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ontsoleil/Documents/GitHub/EIPA/データ検証/EIPA/data/itca/"/>
    </mc:Choice>
  </mc:AlternateContent>
  <xr:revisionPtr revIDLastSave="0" documentId="13_ncr:1_{0ADE4DC2-68CB-FA4C-955F-DEE7F81273F1}" xr6:coauthVersionLast="45" xr6:coauthVersionMax="45" xr10:uidLastSave="{00000000-0000-0000-0000-000000000000}"/>
  <bookViews>
    <workbookView xWindow="0" yWindow="120" windowWidth="25600" windowHeight="14800" xr2:uid="{E7530DE0-700A-4BC2-9867-AB3A2B87635D}"/>
  </bookViews>
  <sheets>
    <sheet name="ITCA2EN" sheetId="12" r:id="rId1"/>
    <sheet name="ITCA" sheetId="10" r:id="rId2"/>
    <sheet name="cii2json" sheetId="9" r:id="rId3"/>
    <sheet name="EN2CII(3)" sheetId="4" r:id="rId4"/>
    <sheet name="CII2EN(3)" sheetId="8" r:id="rId5"/>
    <sheet name="EN2CII (2)" sheetId="5" r:id="rId6"/>
    <sheet name="CII2EN (2)" sheetId="6" r:id="rId7"/>
    <sheet name="EN2CII" sheetId="1" r:id="rId8"/>
    <sheet name="CII2EN" sheetId="2" r:id="rId9"/>
    <sheet name="CII" sheetId="3" r:id="rId10"/>
  </sheets>
  <definedNames>
    <definedName name="_xlnm._FilterDatabase" localSheetId="2" hidden="1">cii2json!$A$1:$C$239</definedName>
    <definedName name="_xlnm._FilterDatabase" localSheetId="3" hidden="1">'EN2CII(3)'!$A$1:$L$239</definedName>
    <definedName name="BBIE">#REF!</definedName>
    <definedName name="ｘｘｘ">#REF!</definedName>
    <definedName name="ああ">#REF!</definedName>
    <definedName name="あああ">#REF!</definedName>
    <definedName name="改訂履歴">#REF!</definedName>
    <definedName name="支払通知">#REF!</definedName>
    <definedName name="支払通知３">#REF!</definedName>
    <definedName name="請求１">#REF!</definedName>
    <definedName name="表紙１">#REF!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10" l="1"/>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162" i="10"/>
  <c r="B163" i="10"/>
  <c r="B164" i="10"/>
  <c r="B165" i="10"/>
  <c r="B166" i="10"/>
  <c r="B167" i="10"/>
  <c r="B168" i="10"/>
  <c r="B169" i="10"/>
  <c r="B170" i="10"/>
  <c r="B171" i="10"/>
  <c r="B172" i="10"/>
  <c r="B173" i="10"/>
  <c r="B174" i="10"/>
  <c r="B175" i="10"/>
  <c r="B176" i="10"/>
  <c r="B177" i="10"/>
  <c r="B178" i="10"/>
  <c r="B179" i="10"/>
  <c r="B180" i="10"/>
  <c r="B181" i="10"/>
  <c r="B182" i="10"/>
  <c r="B183" i="10"/>
  <c r="B184" i="10"/>
  <c r="B185" i="10"/>
  <c r="B186" i="10"/>
  <c r="B187" i="10"/>
  <c r="B188" i="10"/>
  <c r="B189" i="10"/>
  <c r="B190" i="10"/>
  <c r="B191" i="10"/>
  <c r="B192" i="10"/>
  <c r="B193" i="10"/>
  <c r="B194" i="10"/>
  <c r="B195" i="10"/>
  <c r="B196" i="10"/>
  <c r="B197" i="10"/>
  <c r="B198" i="10"/>
  <c r="B199" i="10"/>
  <c r="B200" i="10"/>
  <c r="B201" i="10"/>
  <c r="B202" i="10"/>
  <c r="B203" i="10"/>
  <c r="B204" i="10"/>
  <c r="B205" i="10"/>
  <c r="B206" i="10"/>
  <c r="B207" i="10"/>
  <c r="B208" i="10"/>
  <c r="B209" i="10"/>
  <c r="B210" i="10"/>
  <c r="B211" i="10"/>
  <c r="B212" i="10"/>
  <c r="B213" i="10"/>
  <c r="B214" i="10"/>
  <c r="B215" i="10"/>
  <c r="B216" i="10"/>
  <c r="B217" i="10"/>
  <c r="B218" i="10"/>
  <c r="B219" i="10"/>
  <c r="B220" i="10"/>
  <c r="B221" i="10"/>
  <c r="B222" i="10"/>
  <c r="B223" i="10"/>
  <c r="B224" i="10"/>
  <c r="B225" i="10"/>
  <c r="B226" i="10"/>
  <c r="B227" i="10"/>
  <c r="B228" i="10"/>
  <c r="B229" i="10"/>
  <c r="B230" i="10"/>
  <c r="B231" i="10"/>
  <c r="B232" i="10"/>
  <c r="B233" i="10"/>
  <c r="B234" i="10"/>
  <c r="B235" i="10"/>
  <c r="B236" i="10"/>
  <c r="B237" i="10"/>
  <c r="B238" i="10"/>
  <c r="B239" i="10"/>
  <c r="B240" i="10"/>
  <c r="B241" i="10"/>
  <c r="B242" i="10"/>
  <c r="B243" i="10"/>
  <c r="B244" i="10"/>
  <c r="B245" i="10"/>
  <c r="B246" i="10"/>
  <c r="B247" i="10"/>
  <c r="B248" i="10"/>
  <c r="B249" i="10"/>
  <c r="B250" i="10"/>
  <c r="B251" i="10"/>
  <c r="B252" i="10"/>
  <c r="B253" i="10"/>
  <c r="B254" i="10"/>
  <c r="B255" i="10"/>
  <c r="B256" i="10"/>
  <c r="B257" i="10"/>
  <c r="B258" i="10"/>
  <c r="B259" i="10"/>
  <c r="B260" i="10"/>
  <c r="B261" i="10"/>
  <c r="B262" i="10"/>
  <c r="B263" i="10"/>
  <c r="B264" i="10"/>
  <c r="B265" i="10"/>
  <c r="B266" i="10"/>
  <c r="B267" i="10"/>
  <c r="B268" i="10"/>
  <c r="B269" i="10"/>
  <c r="B270" i="10"/>
  <c r="B271" i="10"/>
  <c r="B272" i="10"/>
  <c r="B273" i="10"/>
  <c r="B274" i="10"/>
  <c r="B275" i="10"/>
  <c r="B276" i="10"/>
  <c r="B277" i="10"/>
  <c r="B278" i="10"/>
  <c r="B279" i="10"/>
  <c r="B280" i="10"/>
  <c r="B281" i="10"/>
  <c r="B282" i="10"/>
  <c r="B283" i="10"/>
  <c r="B284" i="10"/>
  <c r="B285" i="10"/>
  <c r="B286" i="10"/>
  <c r="B287" i="10"/>
  <c r="B288" i="10"/>
  <c r="B289" i="10"/>
  <c r="B290" i="10"/>
  <c r="B291" i="10"/>
  <c r="B292" i="10"/>
  <c r="B293" i="10"/>
  <c r="B294" i="10"/>
  <c r="B295" i="10"/>
  <c r="B296" i="10"/>
  <c r="B297" i="10"/>
  <c r="B298" i="10"/>
  <c r="B299" i="10"/>
  <c r="B300" i="10"/>
  <c r="B301" i="10"/>
  <c r="B302" i="10"/>
  <c r="B303" i="10"/>
  <c r="B304" i="10"/>
  <c r="B305" i="10"/>
  <c r="B306" i="10"/>
  <c r="B307" i="10"/>
  <c r="B308" i="10"/>
  <c r="B309" i="10"/>
  <c r="B310" i="10"/>
  <c r="B311" i="10"/>
  <c r="B312" i="10"/>
  <c r="B313" i="10"/>
  <c r="B314" i="10"/>
  <c r="B315" i="10"/>
  <c r="B316" i="10"/>
  <c r="B317" i="10"/>
  <c r="B318" i="10"/>
  <c r="B319" i="10"/>
  <c r="B320" i="10"/>
  <c r="B321" i="10"/>
  <c r="B322" i="10"/>
  <c r="B323" i="10"/>
  <c r="B324" i="10"/>
  <c r="B325" i="10"/>
  <c r="B326" i="10"/>
  <c r="B327" i="10"/>
  <c r="B328" i="10"/>
  <c r="B329" i="10"/>
  <c r="B330" i="10"/>
  <c r="B331" i="10"/>
  <c r="B332" i="10"/>
  <c r="B333" i="10"/>
  <c r="B334" i="10"/>
  <c r="B335" i="10"/>
  <c r="B336" i="10"/>
  <c r="B337" i="10"/>
  <c r="B338" i="10"/>
  <c r="B339" i="10"/>
  <c r="B340" i="10"/>
  <c r="B341" i="10"/>
  <c r="B342" i="10"/>
  <c r="B343" i="10"/>
  <c r="B344" i="10"/>
  <c r="B345" i="10"/>
  <c r="B346" i="10"/>
  <c r="B347" i="10"/>
  <c r="B348" i="10"/>
  <c r="B349" i="10"/>
  <c r="B350" i="10"/>
  <c r="B351" i="10"/>
  <c r="B352" i="10"/>
  <c r="B353" i="10"/>
  <c r="B354" i="10"/>
  <c r="B355" i="10"/>
  <c r="B356" i="10"/>
  <c r="B357" i="10"/>
  <c r="B358" i="10"/>
  <c r="B359" i="10"/>
  <c r="B360" i="10"/>
  <c r="B361" i="10"/>
  <c r="B362" i="10"/>
  <c r="B363" i="10"/>
  <c r="B364" i="10"/>
  <c r="B365" i="10"/>
  <c r="B366" i="10"/>
  <c r="B367" i="10"/>
  <c r="B368" i="10"/>
  <c r="B369" i="10"/>
  <c r="B370" i="10"/>
  <c r="B371" i="10"/>
  <c r="B372" i="10"/>
  <c r="B373" i="10"/>
  <c r="B374" i="10"/>
  <c r="B375" i="10"/>
  <c r="B376" i="10"/>
  <c r="B377" i="10"/>
  <c r="B378" i="10"/>
  <c r="B379" i="10"/>
  <c r="B380" i="10"/>
  <c r="B381" i="10"/>
  <c r="B382" i="10"/>
  <c r="B383" i="10"/>
  <c r="B384" i="10"/>
  <c r="B385" i="10"/>
  <c r="B386" i="10"/>
  <c r="B387" i="10"/>
  <c r="B2" i="10"/>
  <c r="K307" i="6" l="1"/>
  <c r="L307" i="6" s="1"/>
  <c r="M307" i="6" s="1"/>
  <c r="N307" i="6" s="1"/>
  <c r="O307" i="6" s="1"/>
  <c r="P307" i="6" s="1"/>
  <c r="J307" i="6"/>
  <c r="I307" i="6"/>
  <c r="J306" i="6"/>
  <c r="K306" i="6" s="1"/>
  <c r="L306" i="6" s="1"/>
  <c r="M306" i="6" s="1"/>
  <c r="N306" i="6" s="1"/>
  <c r="O306" i="6" s="1"/>
  <c r="P306" i="6" s="1"/>
  <c r="I306" i="6"/>
  <c r="K305" i="6"/>
  <c r="L305" i="6" s="1"/>
  <c r="M305" i="6" s="1"/>
  <c r="N305" i="6" s="1"/>
  <c r="O305" i="6" s="1"/>
  <c r="P305" i="6" s="1"/>
  <c r="J305" i="6"/>
  <c r="I305" i="6"/>
  <c r="J304" i="6"/>
  <c r="K304" i="6" s="1"/>
  <c r="L304" i="6" s="1"/>
  <c r="M304" i="6" s="1"/>
  <c r="N304" i="6" s="1"/>
  <c r="O304" i="6" s="1"/>
  <c r="P304" i="6" s="1"/>
  <c r="T304" i="6" s="1"/>
  <c r="I304" i="6"/>
  <c r="K303" i="6"/>
  <c r="L303" i="6" s="1"/>
  <c r="M303" i="6" s="1"/>
  <c r="N303" i="6" s="1"/>
  <c r="O303" i="6" s="1"/>
  <c r="P303" i="6" s="1"/>
  <c r="J303" i="6"/>
  <c r="I303" i="6"/>
  <c r="M302" i="6"/>
  <c r="N302" i="6" s="1"/>
  <c r="O302" i="6" s="1"/>
  <c r="P302" i="6" s="1"/>
  <c r="J302" i="6"/>
  <c r="K302" i="6" s="1"/>
  <c r="L302" i="6" s="1"/>
  <c r="I302" i="6"/>
  <c r="O301" i="6"/>
  <c r="P301" i="6" s="1"/>
  <c r="K301" i="6"/>
  <c r="L301" i="6" s="1"/>
  <c r="M301" i="6" s="1"/>
  <c r="N301" i="6" s="1"/>
  <c r="J301" i="6"/>
  <c r="I301" i="6"/>
  <c r="S300" i="6"/>
  <c r="J300" i="6"/>
  <c r="K300" i="6" s="1"/>
  <c r="L300" i="6" s="1"/>
  <c r="M300" i="6" s="1"/>
  <c r="N300" i="6" s="1"/>
  <c r="O300" i="6" s="1"/>
  <c r="P300" i="6" s="1"/>
  <c r="T300" i="6" s="1"/>
  <c r="I300" i="6"/>
  <c r="K299" i="6"/>
  <c r="L299" i="6" s="1"/>
  <c r="M299" i="6" s="1"/>
  <c r="N299" i="6" s="1"/>
  <c r="O299" i="6" s="1"/>
  <c r="P299" i="6" s="1"/>
  <c r="J299" i="6"/>
  <c r="I299" i="6"/>
  <c r="M298" i="6"/>
  <c r="N298" i="6" s="1"/>
  <c r="O298" i="6" s="1"/>
  <c r="P298" i="6" s="1"/>
  <c r="J298" i="6"/>
  <c r="K298" i="6" s="1"/>
  <c r="L298" i="6" s="1"/>
  <c r="I298" i="6"/>
  <c r="O297" i="6"/>
  <c r="P297" i="6" s="1"/>
  <c r="K297" i="6"/>
  <c r="L297" i="6" s="1"/>
  <c r="M297" i="6" s="1"/>
  <c r="N297" i="6" s="1"/>
  <c r="J297" i="6"/>
  <c r="I297" i="6"/>
  <c r="J296" i="6"/>
  <c r="K296" i="6" s="1"/>
  <c r="L296" i="6" s="1"/>
  <c r="M296" i="6" s="1"/>
  <c r="N296" i="6" s="1"/>
  <c r="O296" i="6" s="1"/>
  <c r="P296" i="6" s="1"/>
  <c r="T296" i="6" s="1"/>
  <c r="I296" i="6"/>
  <c r="K295" i="6"/>
  <c r="L295" i="6" s="1"/>
  <c r="M295" i="6" s="1"/>
  <c r="N295" i="6" s="1"/>
  <c r="O295" i="6" s="1"/>
  <c r="P295" i="6" s="1"/>
  <c r="J295" i="6"/>
  <c r="I295" i="6"/>
  <c r="J294" i="6"/>
  <c r="K294" i="6" s="1"/>
  <c r="L294" i="6" s="1"/>
  <c r="M294" i="6" s="1"/>
  <c r="N294" i="6" s="1"/>
  <c r="O294" i="6" s="1"/>
  <c r="P294" i="6" s="1"/>
  <c r="I294" i="6"/>
  <c r="O293" i="6"/>
  <c r="P293" i="6" s="1"/>
  <c r="K293" i="6"/>
  <c r="L293" i="6" s="1"/>
  <c r="M293" i="6" s="1"/>
  <c r="N293" i="6" s="1"/>
  <c r="J293" i="6"/>
  <c r="I293" i="6"/>
  <c r="J292" i="6"/>
  <c r="K292" i="6" s="1"/>
  <c r="L292" i="6" s="1"/>
  <c r="M292" i="6" s="1"/>
  <c r="N292" i="6" s="1"/>
  <c r="O292" i="6" s="1"/>
  <c r="P292" i="6" s="1"/>
  <c r="T292" i="6" s="1"/>
  <c r="I292" i="6"/>
  <c r="K291" i="6"/>
  <c r="L291" i="6" s="1"/>
  <c r="M291" i="6" s="1"/>
  <c r="N291" i="6" s="1"/>
  <c r="O291" i="6" s="1"/>
  <c r="P291" i="6" s="1"/>
  <c r="J291" i="6"/>
  <c r="I291" i="6"/>
  <c r="M290" i="6"/>
  <c r="N290" i="6" s="1"/>
  <c r="O290" i="6" s="1"/>
  <c r="P290" i="6" s="1"/>
  <c r="J290" i="6"/>
  <c r="K290" i="6" s="1"/>
  <c r="L290" i="6" s="1"/>
  <c r="I290" i="6"/>
  <c r="O289" i="6"/>
  <c r="P289" i="6" s="1"/>
  <c r="K289" i="6"/>
  <c r="L289" i="6" s="1"/>
  <c r="M289" i="6" s="1"/>
  <c r="N289" i="6" s="1"/>
  <c r="J289" i="6"/>
  <c r="I289" i="6"/>
  <c r="J288" i="6"/>
  <c r="K288" i="6" s="1"/>
  <c r="L288" i="6" s="1"/>
  <c r="M288" i="6" s="1"/>
  <c r="N288" i="6" s="1"/>
  <c r="O288" i="6" s="1"/>
  <c r="P288" i="6" s="1"/>
  <c r="I288" i="6"/>
  <c r="K287" i="6"/>
  <c r="L287" i="6" s="1"/>
  <c r="M287" i="6" s="1"/>
  <c r="N287" i="6" s="1"/>
  <c r="O287" i="6" s="1"/>
  <c r="P287" i="6" s="1"/>
  <c r="J287" i="6"/>
  <c r="I287" i="6"/>
  <c r="J286" i="6"/>
  <c r="K286" i="6" s="1"/>
  <c r="L286" i="6" s="1"/>
  <c r="M286" i="6" s="1"/>
  <c r="N286" i="6" s="1"/>
  <c r="O286" i="6" s="1"/>
  <c r="P286" i="6" s="1"/>
  <c r="I286" i="6"/>
  <c r="O285" i="6"/>
  <c r="P285" i="6" s="1"/>
  <c r="K285" i="6"/>
  <c r="L285" i="6" s="1"/>
  <c r="M285" i="6" s="1"/>
  <c r="N285" i="6" s="1"/>
  <c r="J285" i="6"/>
  <c r="I285" i="6"/>
  <c r="S284" i="6"/>
  <c r="J284" i="6"/>
  <c r="K284" i="6" s="1"/>
  <c r="L284" i="6" s="1"/>
  <c r="M284" i="6" s="1"/>
  <c r="N284" i="6" s="1"/>
  <c r="O284" i="6" s="1"/>
  <c r="P284" i="6" s="1"/>
  <c r="I284" i="6"/>
  <c r="K283" i="6"/>
  <c r="L283" i="6" s="1"/>
  <c r="M283" i="6" s="1"/>
  <c r="N283" i="6" s="1"/>
  <c r="O283" i="6" s="1"/>
  <c r="P283" i="6" s="1"/>
  <c r="J283" i="6"/>
  <c r="I283" i="6"/>
  <c r="M282" i="6"/>
  <c r="N282" i="6" s="1"/>
  <c r="O282" i="6" s="1"/>
  <c r="P282" i="6" s="1"/>
  <c r="T282" i="6" s="1"/>
  <c r="J282" i="6"/>
  <c r="K282" i="6" s="1"/>
  <c r="L282" i="6" s="1"/>
  <c r="I282" i="6"/>
  <c r="O281" i="6"/>
  <c r="P281" i="6" s="1"/>
  <c r="K281" i="6"/>
  <c r="L281" i="6" s="1"/>
  <c r="M281" i="6" s="1"/>
  <c r="N281" i="6" s="1"/>
  <c r="J281" i="6"/>
  <c r="I281" i="6"/>
  <c r="M280" i="6"/>
  <c r="N280" i="6" s="1"/>
  <c r="O280" i="6" s="1"/>
  <c r="P280" i="6" s="1"/>
  <c r="T280" i="6" s="1"/>
  <c r="J280" i="6"/>
  <c r="K280" i="6" s="1"/>
  <c r="L280" i="6" s="1"/>
  <c r="I280" i="6"/>
  <c r="O279" i="6"/>
  <c r="P279" i="6" s="1"/>
  <c r="K279" i="6"/>
  <c r="L279" i="6" s="1"/>
  <c r="M279" i="6" s="1"/>
  <c r="N279" i="6" s="1"/>
  <c r="J279" i="6"/>
  <c r="I279" i="6"/>
  <c r="M278" i="6"/>
  <c r="N278" i="6" s="1"/>
  <c r="O278" i="6" s="1"/>
  <c r="P278" i="6" s="1"/>
  <c r="T278" i="6" s="1"/>
  <c r="J278" i="6"/>
  <c r="K278" i="6" s="1"/>
  <c r="L278" i="6" s="1"/>
  <c r="I278" i="6"/>
  <c r="O277" i="6"/>
  <c r="P277" i="6" s="1"/>
  <c r="K277" i="6"/>
  <c r="L277" i="6" s="1"/>
  <c r="M277" i="6" s="1"/>
  <c r="N277" i="6" s="1"/>
  <c r="J277" i="6"/>
  <c r="I277" i="6"/>
  <c r="M276" i="6"/>
  <c r="N276" i="6" s="1"/>
  <c r="O276" i="6" s="1"/>
  <c r="P276" i="6" s="1"/>
  <c r="T276" i="6" s="1"/>
  <c r="J276" i="6"/>
  <c r="K276" i="6" s="1"/>
  <c r="L276" i="6" s="1"/>
  <c r="I276" i="6"/>
  <c r="K275" i="6"/>
  <c r="L275" i="6" s="1"/>
  <c r="M275" i="6" s="1"/>
  <c r="N275" i="6" s="1"/>
  <c r="O275" i="6" s="1"/>
  <c r="P275" i="6" s="1"/>
  <c r="J275" i="6"/>
  <c r="I275" i="6"/>
  <c r="M274" i="6"/>
  <c r="N274" i="6" s="1"/>
  <c r="O274" i="6" s="1"/>
  <c r="P274" i="6" s="1"/>
  <c r="T274" i="6" s="1"/>
  <c r="J274" i="6"/>
  <c r="K274" i="6" s="1"/>
  <c r="L274" i="6" s="1"/>
  <c r="I274" i="6"/>
  <c r="O273" i="6"/>
  <c r="P273" i="6" s="1"/>
  <c r="K273" i="6"/>
  <c r="L273" i="6" s="1"/>
  <c r="M273" i="6" s="1"/>
  <c r="N273" i="6" s="1"/>
  <c r="J273" i="6"/>
  <c r="I273" i="6"/>
  <c r="M272" i="6"/>
  <c r="N272" i="6" s="1"/>
  <c r="O272" i="6" s="1"/>
  <c r="P272" i="6" s="1"/>
  <c r="T272" i="6" s="1"/>
  <c r="J272" i="6"/>
  <c r="K272" i="6" s="1"/>
  <c r="L272" i="6" s="1"/>
  <c r="I272" i="6"/>
  <c r="O271" i="6"/>
  <c r="P271" i="6" s="1"/>
  <c r="K271" i="6"/>
  <c r="L271" i="6" s="1"/>
  <c r="M271" i="6" s="1"/>
  <c r="N271" i="6" s="1"/>
  <c r="J271" i="6"/>
  <c r="I271" i="6"/>
  <c r="M270" i="6"/>
  <c r="N270" i="6" s="1"/>
  <c r="O270" i="6" s="1"/>
  <c r="P270" i="6" s="1"/>
  <c r="T270" i="6" s="1"/>
  <c r="J270" i="6"/>
  <c r="K270" i="6" s="1"/>
  <c r="L270" i="6" s="1"/>
  <c r="I270" i="6"/>
  <c r="O269" i="6"/>
  <c r="P269" i="6" s="1"/>
  <c r="K269" i="6"/>
  <c r="L269" i="6" s="1"/>
  <c r="M269" i="6" s="1"/>
  <c r="N269" i="6" s="1"/>
  <c r="J269" i="6"/>
  <c r="I269" i="6"/>
  <c r="M268" i="6"/>
  <c r="N268" i="6" s="1"/>
  <c r="O268" i="6" s="1"/>
  <c r="P268" i="6" s="1"/>
  <c r="J268" i="6"/>
  <c r="K268" i="6" s="1"/>
  <c r="L268" i="6" s="1"/>
  <c r="I268" i="6"/>
  <c r="O267" i="6"/>
  <c r="P267" i="6" s="1"/>
  <c r="K267" i="6"/>
  <c r="L267" i="6" s="1"/>
  <c r="M267" i="6" s="1"/>
  <c r="N267" i="6" s="1"/>
  <c r="J267" i="6"/>
  <c r="I267" i="6"/>
  <c r="M266" i="6"/>
  <c r="N266" i="6" s="1"/>
  <c r="O266" i="6" s="1"/>
  <c r="P266" i="6" s="1"/>
  <c r="J266" i="6"/>
  <c r="K266" i="6" s="1"/>
  <c r="L266" i="6" s="1"/>
  <c r="I266" i="6"/>
  <c r="O265" i="6"/>
  <c r="P265" i="6" s="1"/>
  <c r="K265" i="6"/>
  <c r="L265" i="6" s="1"/>
  <c r="M265" i="6" s="1"/>
  <c r="N265" i="6" s="1"/>
  <c r="J265" i="6"/>
  <c r="I265" i="6"/>
  <c r="M264" i="6"/>
  <c r="N264" i="6" s="1"/>
  <c r="O264" i="6" s="1"/>
  <c r="P264" i="6" s="1"/>
  <c r="J264" i="6"/>
  <c r="K264" i="6" s="1"/>
  <c r="L264" i="6" s="1"/>
  <c r="I264" i="6"/>
  <c r="K263" i="6"/>
  <c r="L263" i="6" s="1"/>
  <c r="M263" i="6" s="1"/>
  <c r="N263" i="6" s="1"/>
  <c r="O263" i="6" s="1"/>
  <c r="P263" i="6" s="1"/>
  <c r="J263" i="6"/>
  <c r="I263" i="6"/>
  <c r="M262" i="6"/>
  <c r="N262" i="6" s="1"/>
  <c r="O262" i="6" s="1"/>
  <c r="P262" i="6" s="1"/>
  <c r="J262" i="6"/>
  <c r="K262" i="6" s="1"/>
  <c r="L262" i="6" s="1"/>
  <c r="I262" i="6"/>
  <c r="O261" i="6"/>
  <c r="P261" i="6" s="1"/>
  <c r="K261" i="6"/>
  <c r="L261" i="6" s="1"/>
  <c r="M261" i="6" s="1"/>
  <c r="N261" i="6" s="1"/>
  <c r="J261" i="6"/>
  <c r="I261" i="6"/>
  <c r="M260" i="6"/>
  <c r="N260" i="6" s="1"/>
  <c r="O260" i="6" s="1"/>
  <c r="P260" i="6" s="1"/>
  <c r="J260" i="6"/>
  <c r="K260" i="6" s="1"/>
  <c r="L260" i="6" s="1"/>
  <c r="I260" i="6"/>
  <c r="K259" i="6"/>
  <c r="L259" i="6" s="1"/>
  <c r="M259" i="6" s="1"/>
  <c r="N259" i="6" s="1"/>
  <c r="O259" i="6" s="1"/>
  <c r="P259" i="6" s="1"/>
  <c r="J259" i="6"/>
  <c r="I259" i="6"/>
  <c r="M258" i="6"/>
  <c r="N258" i="6" s="1"/>
  <c r="O258" i="6" s="1"/>
  <c r="P258" i="6" s="1"/>
  <c r="J258" i="6"/>
  <c r="K258" i="6" s="1"/>
  <c r="L258" i="6" s="1"/>
  <c r="I258" i="6"/>
  <c r="O257" i="6"/>
  <c r="P257" i="6" s="1"/>
  <c r="K257" i="6"/>
  <c r="L257" i="6" s="1"/>
  <c r="M257" i="6" s="1"/>
  <c r="N257" i="6" s="1"/>
  <c r="J257" i="6"/>
  <c r="I257" i="6"/>
  <c r="M256" i="6"/>
  <c r="N256" i="6" s="1"/>
  <c r="O256" i="6" s="1"/>
  <c r="P256" i="6" s="1"/>
  <c r="J256" i="6"/>
  <c r="K256" i="6" s="1"/>
  <c r="L256" i="6" s="1"/>
  <c r="I256" i="6"/>
  <c r="K255" i="6"/>
  <c r="L255" i="6" s="1"/>
  <c r="M255" i="6" s="1"/>
  <c r="N255" i="6" s="1"/>
  <c r="O255" i="6" s="1"/>
  <c r="P255" i="6" s="1"/>
  <c r="J255" i="6"/>
  <c r="I255" i="6"/>
  <c r="M254" i="6"/>
  <c r="N254" i="6" s="1"/>
  <c r="O254" i="6" s="1"/>
  <c r="P254" i="6" s="1"/>
  <c r="L254" i="6"/>
  <c r="J254" i="6"/>
  <c r="K254" i="6" s="1"/>
  <c r="I254" i="6"/>
  <c r="N253" i="6"/>
  <c r="O253" i="6" s="1"/>
  <c r="P253" i="6" s="1"/>
  <c r="K253" i="6"/>
  <c r="L253" i="6" s="1"/>
  <c r="M253" i="6" s="1"/>
  <c r="J253" i="6"/>
  <c r="I253" i="6"/>
  <c r="M252" i="6"/>
  <c r="N252" i="6" s="1"/>
  <c r="O252" i="6" s="1"/>
  <c r="P252" i="6" s="1"/>
  <c r="J252" i="6"/>
  <c r="K252" i="6" s="1"/>
  <c r="L252" i="6" s="1"/>
  <c r="I252" i="6"/>
  <c r="K251" i="6"/>
  <c r="L251" i="6" s="1"/>
  <c r="M251" i="6" s="1"/>
  <c r="N251" i="6" s="1"/>
  <c r="O251" i="6" s="1"/>
  <c r="P251" i="6" s="1"/>
  <c r="J251" i="6"/>
  <c r="I251" i="6"/>
  <c r="L250" i="6"/>
  <c r="M250" i="6" s="1"/>
  <c r="N250" i="6" s="1"/>
  <c r="O250" i="6" s="1"/>
  <c r="P250" i="6" s="1"/>
  <c r="J250" i="6"/>
  <c r="K250" i="6" s="1"/>
  <c r="I250" i="6"/>
  <c r="O249" i="6"/>
  <c r="P249" i="6" s="1"/>
  <c r="N249" i="6"/>
  <c r="K249" i="6"/>
  <c r="L249" i="6" s="1"/>
  <c r="M249" i="6" s="1"/>
  <c r="J249" i="6"/>
  <c r="I249" i="6"/>
  <c r="S248" i="6"/>
  <c r="J248" i="6"/>
  <c r="K248" i="6" s="1"/>
  <c r="L248" i="6" s="1"/>
  <c r="M248" i="6" s="1"/>
  <c r="N248" i="6" s="1"/>
  <c r="O248" i="6" s="1"/>
  <c r="P248" i="6" s="1"/>
  <c r="T248" i="6" s="1"/>
  <c r="I248" i="6"/>
  <c r="K247" i="6"/>
  <c r="L247" i="6" s="1"/>
  <c r="M247" i="6" s="1"/>
  <c r="N247" i="6" s="1"/>
  <c r="O247" i="6" s="1"/>
  <c r="P247" i="6" s="1"/>
  <c r="J247" i="6"/>
  <c r="I247" i="6"/>
  <c r="M246" i="6"/>
  <c r="N246" i="6" s="1"/>
  <c r="O246" i="6" s="1"/>
  <c r="P246" i="6" s="1"/>
  <c r="L246" i="6"/>
  <c r="J246" i="6"/>
  <c r="K246" i="6" s="1"/>
  <c r="I246" i="6"/>
  <c r="N245" i="6"/>
  <c r="O245" i="6" s="1"/>
  <c r="P245" i="6" s="1"/>
  <c r="K245" i="6"/>
  <c r="L245" i="6" s="1"/>
  <c r="M245" i="6" s="1"/>
  <c r="J245" i="6"/>
  <c r="I245" i="6"/>
  <c r="M244" i="6"/>
  <c r="N244" i="6" s="1"/>
  <c r="O244" i="6" s="1"/>
  <c r="P244" i="6" s="1"/>
  <c r="J244" i="6"/>
  <c r="K244" i="6" s="1"/>
  <c r="L244" i="6" s="1"/>
  <c r="I244" i="6"/>
  <c r="K243" i="6"/>
  <c r="L243" i="6" s="1"/>
  <c r="M243" i="6" s="1"/>
  <c r="N243" i="6" s="1"/>
  <c r="O243" i="6" s="1"/>
  <c r="P243" i="6" s="1"/>
  <c r="J243" i="6"/>
  <c r="I243" i="6"/>
  <c r="L242" i="6"/>
  <c r="M242" i="6" s="1"/>
  <c r="N242" i="6" s="1"/>
  <c r="O242" i="6" s="1"/>
  <c r="P242" i="6" s="1"/>
  <c r="J242" i="6"/>
  <c r="K242" i="6" s="1"/>
  <c r="I242" i="6"/>
  <c r="O241" i="6"/>
  <c r="P241" i="6" s="1"/>
  <c r="N241" i="6"/>
  <c r="K241" i="6"/>
  <c r="L241" i="6" s="1"/>
  <c r="M241" i="6" s="1"/>
  <c r="J241" i="6"/>
  <c r="I241" i="6"/>
  <c r="S240" i="6"/>
  <c r="J240" i="6"/>
  <c r="K240" i="6" s="1"/>
  <c r="L240" i="6" s="1"/>
  <c r="M240" i="6" s="1"/>
  <c r="N240" i="6" s="1"/>
  <c r="O240" i="6" s="1"/>
  <c r="P240" i="6" s="1"/>
  <c r="T240" i="6" s="1"/>
  <c r="I240" i="6"/>
  <c r="K239" i="6"/>
  <c r="L239" i="6" s="1"/>
  <c r="M239" i="6" s="1"/>
  <c r="N239" i="6" s="1"/>
  <c r="O239" i="6" s="1"/>
  <c r="P239" i="6" s="1"/>
  <c r="J239" i="6"/>
  <c r="I239" i="6"/>
  <c r="M238" i="6"/>
  <c r="N238" i="6" s="1"/>
  <c r="O238" i="6" s="1"/>
  <c r="P238" i="6" s="1"/>
  <c r="L238" i="6"/>
  <c r="J238" i="6"/>
  <c r="K238" i="6" s="1"/>
  <c r="I238" i="6"/>
  <c r="N237" i="6"/>
  <c r="O237" i="6" s="1"/>
  <c r="P237" i="6" s="1"/>
  <c r="K237" i="6"/>
  <c r="L237" i="6" s="1"/>
  <c r="M237" i="6" s="1"/>
  <c r="J237" i="6"/>
  <c r="I237" i="6"/>
  <c r="M236" i="6"/>
  <c r="N236" i="6" s="1"/>
  <c r="O236" i="6" s="1"/>
  <c r="P236" i="6" s="1"/>
  <c r="J236" i="6"/>
  <c r="K236" i="6" s="1"/>
  <c r="L236" i="6" s="1"/>
  <c r="I236" i="6"/>
  <c r="K235" i="6"/>
  <c r="L235" i="6" s="1"/>
  <c r="M235" i="6" s="1"/>
  <c r="N235" i="6" s="1"/>
  <c r="O235" i="6" s="1"/>
  <c r="P235" i="6" s="1"/>
  <c r="J235" i="6"/>
  <c r="I235" i="6"/>
  <c r="L234" i="6"/>
  <c r="M234" i="6" s="1"/>
  <c r="N234" i="6" s="1"/>
  <c r="O234" i="6" s="1"/>
  <c r="P234" i="6" s="1"/>
  <c r="J234" i="6"/>
  <c r="K234" i="6" s="1"/>
  <c r="I234" i="6"/>
  <c r="O233" i="6"/>
  <c r="P233" i="6" s="1"/>
  <c r="N233" i="6"/>
  <c r="K233" i="6"/>
  <c r="L233" i="6" s="1"/>
  <c r="M233" i="6" s="1"/>
  <c r="J233" i="6"/>
  <c r="I233" i="6"/>
  <c r="S232" i="6"/>
  <c r="J232" i="6"/>
  <c r="K232" i="6" s="1"/>
  <c r="L232" i="6" s="1"/>
  <c r="M232" i="6" s="1"/>
  <c r="N232" i="6" s="1"/>
  <c r="O232" i="6" s="1"/>
  <c r="P232" i="6" s="1"/>
  <c r="T232" i="6" s="1"/>
  <c r="I232" i="6"/>
  <c r="K231" i="6"/>
  <c r="L231" i="6" s="1"/>
  <c r="M231" i="6" s="1"/>
  <c r="N231" i="6" s="1"/>
  <c r="O231" i="6" s="1"/>
  <c r="P231" i="6" s="1"/>
  <c r="J231" i="6"/>
  <c r="I231" i="6"/>
  <c r="M230" i="6"/>
  <c r="N230" i="6" s="1"/>
  <c r="O230" i="6" s="1"/>
  <c r="P230" i="6" s="1"/>
  <c r="L230" i="6"/>
  <c r="J230" i="6"/>
  <c r="K230" i="6" s="1"/>
  <c r="I230" i="6"/>
  <c r="N229" i="6"/>
  <c r="O229" i="6" s="1"/>
  <c r="P229" i="6" s="1"/>
  <c r="K229" i="6"/>
  <c r="L229" i="6" s="1"/>
  <c r="M229" i="6" s="1"/>
  <c r="J229" i="6"/>
  <c r="I229" i="6"/>
  <c r="M228" i="6"/>
  <c r="N228" i="6" s="1"/>
  <c r="O228" i="6" s="1"/>
  <c r="P228" i="6" s="1"/>
  <c r="J228" i="6"/>
  <c r="K228" i="6" s="1"/>
  <c r="L228" i="6" s="1"/>
  <c r="I228" i="6"/>
  <c r="K227" i="6"/>
  <c r="L227" i="6" s="1"/>
  <c r="M227" i="6" s="1"/>
  <c r="N227" i="6" s="1"/>
  <c r="O227" i="6" s="1"/>
  <c r="P227" i="6" s="1"/>
  <c r="J227" i="6"/>
  <c r="I227" i="6"/>
  <c r="L226" i="6"/>
  <c r="M226" i="6" s="1"/>
  <c r="N226" i="6" s="1"/>
  <c r="O226" i="6" s="1"/>
  <c r="P226" i="6" s="1"/>
  <c r="J226" i="6"/>
  <c r="K226" i="6" s="1"/>
  <c r="I226" i="6"/>
  <c r="O225" i="6"/>
  <c r="P225" i="6" s="1"/>
  <c r="N225" i="6"/>
  <c r="K225" i="6"/>
  <c r="L225" i="6" s="1"/>
  <c r="M225" i="6" s="1"/>
  <c r="J225" i="6"/>
  <c r="I225" i="6"/>
  <c r="M224" i="6"/>
  <c r="N224" i="6" s="1"/>
  <c r="O224" i="6" s="1"/>
  <c r="P224" i="6" s="1"/>
  <c r="T224" i="6" s="1"/>
  <c r="J224" i="6"/>
  <c r="K224" i="6" s="1"/>
  <c r="L224" i="6" s="1"/>
  <c r="I224" i="6"/>
  <c r="T223" i="6"/>
  <c r="L223" i="6"/>
  <c r="M223" i="6" s="1"/>
  <c r="N223" i="6" s="1"/>
  <c r="O223" i="6" s="1"/>
  <c r="P223" i="6" s="1"/>
  <c r="S223" i="6" s="1"/>
  <c r="K223" i="6"/>
  <c r="J223" i="6"/>
  <c r="I223" i="6"/>
  <c r="S222" i="6"/>
  <c r="J222" i="6"/>
  <c r="K222" i="6" s="1"/>
  <c r="L222" i="6" s="1"/>
  <c r="M222" i="6" s="1"/>
  <c r="N222" i="6" s="1"/>
  <c r="O222" i="6" s="1"/>
  <c r="P222" i="6" s="1"/>
  <c r="I222" i="6"/>
  <c r="T222" i="6" s="1"/>
  <c r="L221" i="6"/>
  <c r="M221" i="6" s="1"/>
  <c r="N221" i="6" s="1"/>
  <c r="O221" i="6" s="1"/>
  <c r="P221" i="6" s="1"/>
  <c r="K221" i="6"/>
  <c r="J221" i="6"/>
  <c r="I221" i="6"/>
  <c r="J220" i="6"/>
  <c r="K220" i="6" s="1"/>
  <c r="L220" i="6" s="1"/>
  <c r="M220" i="6" s="1"/>
  <c r="N220" i="6" s="1"/>
  <c r="O220" i="6" s="1"/>
  <c r="P220" i="6" s="1"/>
  <c r="I220" i="6"/>
  <c r="L219" i="6"/>
  <c r="M219" i="6" s="1"/>
  <c r="N219" i="6" s="1"/>
  <c r="O219" i="6" s="1"/>
  <c r="P219" i="6" s="1"/>
  <c r="K219" i="6"/>
  <c r="J219" i="6"/>
  <c r="I219" i="6"/>
  <c r="J218" i="6"/>
  <c r="K218" i="6" s="1"/>
  <c r="L218" i="6" s="1"/>
  <c r="M218" i="6" s="1"/>
  <c r="N218" i="6" s="1"/>
  <c r="O218" i="6" s="1"/>
  <c r="P218" i="6" s="1"/>
  <c r="S218" i="6" s="1"/>
  <c r="I218" i="6"/>
  <c r="L217" i="6"/>
  <c r="M217" i="6" s="1"/>
  <c r="N217" i="6" s="1"/>
  <c r="O217" i="6" s="1"/>
  <c r="P217" i="6" s="1"/>
  <c r="K217" i="6"/>
  <c r="J217" i="6"/>
  <c r="I217" i="6"/>
  <c r="M216" i="6"/>
  <c r="N216" i="6" s="1"/>
  <c r="O216" i="6" s="1"/>
  <c r="P216" i="6" s="1"/>
  <c r="J216" i="6"/>
  <c r="K216" i="6" s="1"/>
  <c r="L216" i="6" s="1"/>
  <c r="I216" i="6"/>
  <c r="O215" i="6"/>
  <c r="P215" i="6" s="1"/>
  <c r="L215" i="6"/>
  <c r="M215" i="6" s="1"/>
  <c r="N215" i="6" s="1"/>
  <c r="K215" i="6"/>
  <c r="J215" i="6"/>
  <c r="I215" i="6"/>
  <c r="M214" i="6"/>
  <c r="N214" i="6" s="1"/>
  <c r="O214" i="6" s="1"/>
  <c r="P214" i="6" s="1"/>
  <c r="K214" i="6"/>
  <c r="L214" i="6" s="1"/>
  <c r="J214" i="6"/>
  <c r="I214" i="6"/>
  <c r="K213" i="6"/>
  <c r="L213" i="6" s="1"/>
  <c r="M213" i="6" s="1"/>
  <c r="N213" i="6" s="1"/>
  <c r="O213" i="6" s="1"/>
  <c r="P213" i="6" s="1"/>
  <c r="J213" i="6"/>
  <c r="I213" i="6"/>
  <c r="T212" i="6"/>
  <c r="J212" i="6"/>
  <c r="K212" i="6" s="1"/>
  <c r="L212" i="6" s="1"/>
  <c r="M212" i="6" s="1"/>
  <c r="N212" i="6" s="1"/>
  <c r="O212" i="6" s="1"/>
  <c r="P212" i="6" s="1"/>
  <c r="S212" i="6" s="1"/>
  <c r="I212" i="6"/>
  <c r="O211" i="6"/>
  <c r="P211" i="6" s="1"/>
  <c r="K211" i="6"/>
  <c r="L211" i="6" s="1"/>
  <c r="M211" i="6" s="1"/>
  <c r="N211" i="6" s="1"/>
  <c r="J211" i="6"/>
  <c r="I211" i="6"/>
  <c r="N210" i="6"/>
  <c r="O210" i="6" s="1"/>
  <c r="P210" i="6" s="1"/>
  <c r="S210" i="6" s="1"/>
  <c r="M210" i="6"/>
  <c r="J210" i="6"/>
  <c r="K210" i="6" s="1"/>
  <c r="L210" i="6" s="1"/>
  <c r="I210" i="6"/>
  <c r="L209" i="6"/>
  <c r="M209" i="6" s="1"/>
  <c r="N209" i="6" s="1"/>
  <c r="O209" i="6" s="1"/>
  <c r="P209" i="6" s="1"/>
  <c r="K209" i="6"/>
  <c r="J209" i="6"/>
  <c r="I209" i="6"/>
  <c r="J208" i="6"/>
  <c r="K208" i="6" s="1"/>
  <c r="L208" i="6" s="1"/>
  <c r="M208" i="6" s="1"/>
  <c r="N208" i="6" s="1"/>
  <c r="O208" i="6" s="1"/>
  <c r="P208" i="6" s="1"/>
  <c r="I208" i="6"/>
  <c r="L207" i="6"/>
  <c r="M207" i="6" s="1"/>
  <c r="N207" i="6" s="1"/>
  <c r="O207" i="6" s="1"/>
  <c r="P207" i="6" s="1"/>
  <c r="K207" i="6"/>
  <c r="J207" i="6"/>
  <c r="I207" i="6"/>
  <c r="K206" i="6"/>
  <c r="L206" i="6" s="1"/>
  <c r="M206" i="6" s="1"/>
  <c r="N206" i="6" s="1"/>
  <c r="O206" i="6" s="1"/>
  <c r="P206" i="6" s="1"/>
  <c r="J206" i="6"/>
  <c r="I206" i="6"/>
  <c r="P205" i="6"/>
  <c r="K205" i="6"/>
  <c r="L205" i="6" s="1"/>
  <c r="M205" i="6" s="1"/>
  <c r="N205" i="6" s="1"/>
  <c r="O205" i="6" s="1"/>
  <c r="J205" i="6"/>
  <c r="I205" i="6"/>
  <c r="J204" i="6"/>
  <c r="K204" i="6" s="1"/>
  <c r="L204" i="6" s="1"/>
  <c r="M204" i="6" s="1"/>
  <c r="N204" i="6" s="1"/>
  <c r="O204" i="6" s="1"/>
  <c r="P204" i="6" s="1"/>
  <c r="I204" i="6"/>
  <c r="P203" i="6"/>
  <c r="O203" i="6"/>
  <c r="K203" i="6"/>
  <c r="L203" i="6" s="1"/>
  <c r="M203" i="6" s="1"/>
  <c r="N203" i="6" s="1"/>
  <c r="J203" i="6"/>
  <c r="I203" i="6"/>
  <c r="J202" i="6"/>
  <c r="K202" i="6" s="1"/>
  <c r="L202" i="6" s="1"/>
  <c r="M202" i="6" s="1"/>
  <c r="N202" i="6" s="1"/>
  <c r="O202" i="6" s="1"/>
  <c r="P202" i="6" s="1"/>
  <c r="I202" i="6"/>
  <c r="K201" i="6"/>
  <c r="L201" i="6" s="1"/>
  <c r="M201" i="6" s="1"/>
  <c r="N201" i="6" s="1"/>
  <c r="O201" i="6" s="1"/>
  <c r="P201" i="6" s="1"/>
  <c r="J201" i="6"/>
  <c r="I201" i="6"/>
  <c r="S200" i="6"/>
  <c r="J200" i="6"/>
  <c r="K200" i="6" s="1"/>
  <c r="L200" i="6" s="1"/>
  <c r="M200" i="6" s="1"/>
  <c r="N200" i="6" s="1"/>
  <c r="O200" i="6" s="1"/>
  <c r="P200" i="6" s="1"/>
  <c r="T200" i="6" s="1"/>
  <c r="I200" i="6"/>
  <c r="L199" i="6"/>
  <c r="M199" i="6" s="1"/>
  <c r="N199" i="6" s="1"/>
  <c r="O199" i="6" s="1"/>
  <c r="P199" i="6" s="1"/>
  <c r="K199" i="6"/>
  <c r="J199" i="6"/>
  <c r="I199" i="6"/>
  <c r="K198" i="6"/>
  <c r="L198" i="6" s="1"/>
  <c r="M198" i="6" s="1"/>
  <c r="N198" i="6" s="1"/>
  <c r="O198" i="6" s="1"/>
  <c r="P198" i="6" s="1"/>
  <c r="J198" i="6"/>
  <c r="I198" i="6"/>
  <c r="P197" i="6"/>
  <c r="K197" i="6"/>
  <c r="L197" i="6" s="1"/>
  <c r="M197" i="6" s="1"/>
  <c r="N197" i="6" s="1"/>
  <c r="O197" i="6" s="1"/>
  <c r="J197" i="6"/>
  <c r="I197" i="6"/>
  <c r="S196" i="6"/>
  <c r="J196" i="6"/>
  <c r="K196" i="6" s="1"/>
  <c r="L196" i="6" s="1"/>
  <c r="M196" i="6" s="1"/>
  <c r="N196" i="6" s="1"/>
  <c r="O196" i="6" s="1"/>
  <c r="P196" i="6" s="1"/>
  <c r="T196" i="6" s="1"/>
  <c r="I196" i="6"/>
  <c r="K195" i="6"/>
  <c r="L195" i="6" s="1"/>
  <c r="M195" i="6" s="1"/>
  <c r="N195" i="6" s="1"/>
  <c r="O195" i="6" s="1"/>
  <c r="P195" i="6" s="1"/>
  <c r="J195" i="6"/>
  <c r="I195" i="6"/>
  <c r="J194" i="6"/>
  <c r="K194" i="6" s="1"/>
  <c r="L194" i="6" s="1"/>
  <c r="M194" i="6" s="1"/>
  <c r="N194" i="6" s="1"/>
  <c r="O194" i="6" s="1"/>
  <c r="P194" i="6" s="1"/>
  <c r="I194" i="6"/>
  <c r="K193" i="6"/>
  <c r="L193" i="6" s="1"/>
  <c r="M193" i="6" s="1"/>
  <c r="N193" i="6" s="1"/>
  <c r="O193" i="6" s="1"/>
  <c r="P193" i="6" s="1"/>
  <c r="J193" i="6"/>
  <c r="I193" i="6"/>
  <c r="S192" i="6"/>
  <c r="M192" i="6"/>
  <c r="N192" i="6" s="1"/>
  <c r="O192" i="6" s="1"/>
  <c r="P192" i="6" s="1"/>
  <c r="T192" i="6" s="1"/>
  <c r="J192" i="6"/>
  <c r="K192" i="6" s="1"/>
  <c r="L192" i="6" s="1"/>
  <c r="I192" i="6"/>
  <c r="O191" i="6"/>
  <c r="P191" i="6" s="1"/>
  <c r="L191" i="6"/>
  <c r="M191" i="6" s="1"/>
  <c r="N191" i="6" s="1"/>
  <c r="K191" i="6"/>
  <c r="J191" i="6"/>
  <c r="I191" i="6"/>
  <c r="M190" i="6"/>
  <c r="N190" i="6" s="1"/>
  <c r="O190" i="6" s="1"/>
  <c r="P190" i="6" s="1"/>
  <c r="K190" i="6"/>
  <c r="L190" i="6" s="1"/>
  <c r="J190" i="6"/>
  <c r="I190" i="6"/>
  <c r="K189" i="6"/>
  <c r="L189" i="6" s="1"/>
  <c r="M189" i="6" s="1"/>
  <c r="N189" i="6" s="1"/>
  <c r="O189" i="6" s="1"/>
  <c r="P189" i="6" s="1"/>
  <c r="J189" i="6"/>
  <c r="I189" i="6"/>
  <c r="T188" i="6"/>
  <c r="S188" i="6"/>
  <c r="J188" i="6"/>
  <c r="K188" i="6" s="1"/>
  <c r="L188" i="6" s="1"/>
  <c r="M188" i="6" s="1"/>
  <c r="N188" i="6" s="1"/>
  <c r="O188" i="6" s="1"/>
  <c r="P188" i="6" s="1"/>
  <c r="I188" i="6"/>
  <c r="K187" i="6"/>
  <c r="L187" i="6" s="1"/>
  <c r="M187" i="6" s="1"/>
  <c r="N187" i="6" s="1"/>
  <c r="O187" i="6" s="1"/>
  <c r="P187" i="6" s="1"/>
  <c r="J187" i="6"/>
  <c r="I187" i="6"/>
  <c r="M186" i="6"/>
  <c r="N186" i="6" s="1"/>
  <c r="O186" i="6" s="1"/>
  <c r="P186" i="6" s="1"/>
  <c r="J186" i="6"/>
  <c r="K186" i="6" s="1"/>
  <c r="L186" i="6" s="1"/>
  <c r="I186" i="6"/>
  <c r="L185" i="6"/>
  <c r="M185" i="6" s="1"/>
  <c r="N185" i="6" s="1"/>
  <c r="O185" i="6" s="1"/>
  <c r="P185" i="6" s="1"/>
  <c r="K185" i="6"/>
  <c r="J185" i="6"/>
  <c r="I185" i="6"/>
  <c r="M184" i="6"/>
  <c r="N184" i="6" s="1"/>
  <c r="O184" i="6" s="1"/>
  <c r="P184" i="6" s="1"/>
  <c r="L184" i="6"/>
  <c r="J184" i="6"/>
  <c r="K184" i="6" s="1"/>
  <c r="I184" i="6"/>
  <c r="K183" i="6"/>
  <c r="L183" i="6" s="1"/>
  <c r="M183" i="6" s="1"/>
  <c r="N183" i="6" s="1"/>
  <c r="O183" i="6" s="1"/>
  <c r="P183" i="6" s="1"/>
  <c r="J183" i="6"/>
  <c r="I183" i="6"/>
  <c r="K182" i="6"/>
  <c r="L182" i="6" s="1"/>
  <c r="M182" i="6" s="1"/>
  <c r="N182" i="6" s="1"/>
  <c r="O182" i="6" s="1"/>
  <c r="P182" i="6" s="1"/>
  <c r="J182" i="6"/>
  <c r="I182" i="6"/>
  <c r="L181" i="6"/>
  <c r="M181" i="6" s="1"/>
  <c r="N181" i="6" s="1"/>
  <c r="O181" i="6" s="1"/>
  <c r="P181" i="6" s="1"/>
  <c r="K181" i="6"/>
  <c r="J181" i="6"/>
  <c r="I181" i="6"/>
  <c r="M180" i="6"/>
  <c r="N180" i="6" s="1"/>
  <c r="O180" i="6" s="1"/>
  <c r="P180" i="6" s="1"/>
  <c r="L180" i="6"/>
  <c r="J180" i="6"/>
  <c r="K180" i="6" s="1"/>
  <c r="I180" i="6"/>
  <c r="K179" i="6"/>
  <c r="L179" i="6" s="1"/>
  <c r="M179" i="6" s="1"/>
  <c r="N179" i="6" s="1"/>
  <c r="O179" i="6" s="1"/>
  <c r="P179" i="6" s="1"/>
  <c r="J179" i="6"/>
  <c r="I179" i="6"/>
  <c r="S178" i="6"/>
  <c r="K178" i="6"/>
  <c r="L178" i="6" s="1"/>
  <c r="M178" i="6" s="1"/>
  <c r="N178" i="6" s="1"/>
  <c r="O178" i="6" s="1"/>
  <c r="P178" i="6" s="1"/>
  <c r="T178" i="6" s="1"/>
  <c r="J178" i="6"/>
  <c r="I178" i="6"/>
  <c r="L177" i="6"/>
  <c r="M177" i="6" s="1"/>
  <c r="N177" i="6" s="1"/>
  <c r="O177" i="6" s="1"/>
  <c r="P177" i="6" s="1"/>
  <c r="K177" i="6"/>
  <c r="J177" i="6"/>
  <c r="I177" i="6"/>
  <c r="M176" i="6"/>
  <c r="N176" i="6" s="1"/>
  <c r="O176" i="6" s="1"/>
  <c r="P176" i="6" s="1"/>
  <c r="L176" i="6"/>
  <c r="J176" i="6"/>
  <c r="K176" i="6" s="1"/>
  <c r="I176" i="6"/>
  <c r="O175" i="6"/>
  <c r="P175" i="6" s="1"/>
  <c r="K175" i="6"/>
  <c r="L175" i="6" s="1"/>
  <c r="M175" i="6" s="1"/>
  <c r="N175" i="6" s="1"/>
  <c r="J175" i="6"/>
  <c r="I175" i="6"/>
  <c r="S174" i="6"/>
  <c r="K174" i="6"/>
  <c r="L174" i="6" s="1"/>
  <c r="M174" i="6" s="1"/>
  <c r="N174" i="6" s="1"/>
  <c r="O174" i="6" s="1"/>
  <c r="P174" i="6" s="1"/>
  <c r="T174" i="6" s="1"/>
  <c r="J174" i="6"/>
  <c r="I174" i="6"/>
  <c r="P173" i="6"/>
  <c r="L173" i="6"/>
  <c r="M173" i="6" s="1"/>
  <c r="N173" i="6" s="1"/>
  <c r="O173" i="6" s="1"/>
  <c r="K173" i="6"/>
  <c r="J173" i="6"/>
  <c r="I173" i="6"/>
  <c r="M172" i="6"/>
  <c r="N172" i="6" s="1"/>
  <c r="O172" i="6" s="1"/>
  <c r="P172" i="6" s="1"/>
  <c r="L172" i="6"/>
  <c r="J172" i="6"/>
  <c r="K172" i="6" s="1"/>
  <c r="I172" i="6"/>
  <c r="K171" i="6"/>
  <c r="L171" i="6" s="1"/>
  <c r="M171" i="6" s="1"/>
  <c r="N171" i="6" s="1"/>
  <c r="O171" i="6" s="1"/>
  <c r="P171" i="6" s="1"/>
  <c r="J171" i="6"/>
  <c r="I171" i="6"/>
  <c r="S170" i="6"/>
  <c r="K170" i="6"/>
  <c r="L170" i="6" s="1"/>
  <c r="M170" i="6" s="1"/>
  <c r="N170" i="6" s="1"/>
  <c r="O170" i="6" s="1"/>
  <c r="P170" i="6" s="1"/>
  <c r="T170" i="6" s="1"/>
  <c r="J170" i="6"/>
  <c r="I170" i="6"/>
  <c r="L169" i="6"/>
  <c r="M169" i="6" s="1"/>
  <c r="N169" i="6" s="1"/>
  <c r="O169" i="6" s="1"/>
  <c r="P169" i="6" s="1"/>
  <c r="K169" i="6"/>
  <c r="J169" i="6"/>
  <c r="I169" i="6"/>
  <c r="M168" i="6"/>
  <c r="N168" i="6" s="1"/>
  <c r="O168" i="6" s="1"/>
  <c r="P168" i="6" s="1"/>
  <c r="L168" i="6"/>
  <c r="J168" i="6"/>
  <c r="K168" i="6" s="1"/>
  <c r="I168" i="6"/>
  <c r="K167" i="6"/>
  <c r="L167" i="6" s="1"/>
  <c r="M167" i="6" s="1"/>
  <c r="N167" i="6" s="1"/>
  <c r="O167" i="6" s="1"/>
  <c r="P167" i="6" s="1"/>
  <c r="J167" i="6"/>
  <c r="I167" i="6"/>
  <c r="K166" i="6"/>
  <c r="L166" i="6" s="1"/>
  <c r="M166" i="6" s="1"/>
  <c r="N166" i="6" s="1"/>
  <c r="O166" i="6" s="1"/>
  <c r="P166" i="6" s="1"/>
  <c r="T166" i="6" s="1"/>
  <c r="J166" i="6"/>
  <c r="I166" i="6"/>
  <c r="P165" i="6"/>
  <c r="O165" i="6"/>
  <c r="L165" i="6"/>
  <c r="M165" i="6" s="1"/>
  <c r="N165" i="6" s="1"/>
  <c r="K165" i="6"/>
  <c r="J165" i="6"/>
  <c r="I165" i="6"/>
  <c r="M164" i="6"/>
  <c r="N164" i="6" s="1"/>
  <c r="O164" i="6" s="1"/>
  <c r="P164" i="6" s="1"/>
  <c r="L164" i="6"/>
  <c r="J164" i="6"/>
  <c r="K164" i="6" s="1"/>
  <c r="I164" i="6"/>
  <c r="O163" i="6"/>
  <c r="P163" i="6" s="1"/>
  <c r="K163" i="6"/>
  <c r="L163" i="6" s="1"/>
  <c r="M163" i="6" s="1"/>
  <c r="N163" i="6" s="1"/>
  <c r="J163" i="6"/>
  <c r="I163" i="6"/>
  <c r="K162" i="6"/>
  <c r="L162" i="6" s="1"/>
  <c r="M162" i="6" s="1"/>
  <c r="N162" i="6" s="1"/>
  <c r="O162" i="6" s="1"/>
  <c r="P162" i="6" s="1"/>
  <c r="J162" i="6"/>
  <c r="I162" i="6"/>
  <c r="K161" i="6"/>
  <c r="L161" i="6" s="1"/>
  <c r="M161" i="6" s="1"/>
  <c r="N161" i="6" s="1"/>
  <c r="O161" i="6" s="1"/>
  <c r="P161" i="6" s="1"/>
  <c r="J161" i="6"/>
  <c r="I161" i="6"/>
  <c r="M160" i="6"/>
  <c r="N160" i="6" s="1"/>
  <c r="O160" i="6" s="1"/>
  <c r="P160" i="6" s="1"/>
  <c r="L160" i="6"/>
  <c r="J160" i="6"/>
  <c r="K160" i="6" s="1"/>
  <c r="I160" i="6"/>
  <c r="K159" i="6"/>
  <c r="L159" i="6" s="1"/>
  <c r="M159" i="6" s="1"/>
  <c r="N159" i="6" s="1"/>
  <c r="O159" i="6" s="1"/>
  <c r="P159" i="6" s="1"/>
  <c r="J159" i="6"/>
  <c r="I159" i="6"/>
  <c r="S158" i="6"/>
  <c r="P158" i="6"/>
  <c r="T158" i="6" s="1"/>
  <c r="K158" i="6"/>
  <c r="L158" i="6" s="1"/>
  <c r="M158" i="6" s="1"/>
  <c r="N158" i="6" s="1"/>
  <c r="O158" i="6" s="1"/>
  <c r="J158" i="6"/>
  <c r="I158" i="6"/>
  <c r="L157" i="6"/>
  <c r="M157" i="6" s="1"/>
  <c r="N157" i="6" s="1"/>
  <c r="O157" i="6" s="1"/>
  <c r="P157" i="6" s="1"/>
  <c r="K157" i="6"/>
  <c r="J157" i="6"/>
  <c r="I157" i="6"/>
  <c r="L156" i="6"/>
  <c r="M156" i="6" s="1"/>
  <c r="N156" i="6" s="1"/>
  <c r="O156" i="6" s="1"/>
  <c r="P156" i="6" s="1"/>
  <c r="J156" i="6"/>
  <c r="K156" i="6" s="1"/>
  <c r="I156" i="6"/>
  <c r="K155" i="6"/>
  <c r="L155" i="6" s="1"/>
  <c r="M155" i="6" s="1"/>
  <c r="N155" i="6" s="1"/>
  <c r="O155" i="6" s="1"/>
  <c r="P155" i="6" s="1"/>
  <c r="J155" i="6"/>
  <c r="I155" i="6"/>
  <c r="K154" i="6"/>
  <c r="L154" i="6" s="1"/>
  <c r="M154" i="6" s="1"/>
  <c r="N154" i="6" s="1"/>
  <c r="O154" i="6" s="1"/>
  <c r="P154" i="6" s="1"/>
  <c r="J154" i="6"/>
  <c r="I154" i="6"/>
  <c r="P153" i="6"/>
  <c r="O153" i="6"/>
  <c r="L153" i="6"/>
  <c r="M153" i="6" s="1"/>
  <c r="N153" i="6" s="1"/>
  <c r="K153" i="6"/>
  <c r="J153" i="6"/>
  <c r="I153" i="6"/>
  <c r="L152" i="6"/>
  <c r="M152" i="6" s="1"/>
  <c r="N152" i="6" s="1"/>
  <c r="O152" i="6" s="1"/>
  <c r="P152" i="6" s="1"/>
  <c r="J152" i="6"/>
  <c r="K152" i="6" s="1"/>
  <c r="I152" i="6"/>
  <c r="L151" i="6"/>
  <c r="M151" i="6" s="1"/>
  <c r="N151" i="6" s="1"/>
  <c r="O151" i="6" s="1"/>
  <c r="P151" i="6" s="1"/>
  <c r="J151" i="6"/>
  <c r="K151" i="6" s="1"/>
  <c r="I151" i="6"/>
  <c r="P150" i="6"/>
  <c r="J150" i="6"/>
  <c r="K150" i="6" s="1"/>
  <c r="L150" i="6" s="1"/>
  <c r="M150" i="6" s="1"/>
  <c r="N150" i="6" s="1"/>
  <c r="O150" i="6" s="1"/>
  <c r="I150" i="6"/>
  <c r="K149" i="6"/>
  <c r="L149" i="6" s="1"/>
  <c r="M149" i="6" s="1"/>
  <c r="N149" i="6" s="1"/>
  <c r="O149" i="6" s="1"/>
  <c r="P149" i="6" s="1"/>
  <c r="J149" i="6"/>
  <c r="I149" i="6"/>
  <c r="T148" i="6"/>
  <c r="S148" i="6"/>
  <c r="P148" i="6"/>
  <c r="M148" i="6"/>
  <c r="N148" i="6" s="1"/>
  <c r="O148" i="6" s="1"/>
  <c r="L148" i="6"/>
  <c r="J148" i="6"/>
  <c r="K148" i="6" s="1"/>
  <c r="I148" i="6"/>
  <c r="S147" i="6"/>
  <c r="N147" i="6"/>
  <c r="O147" i="6" s="1"/>
  <c r="P147" i="6" s="1"/>
  <c r="T147" i="6" s="1"/>
  <c r="L147" i="6"/>
  <c r="M147" i="6" s="1"/>
  <c r="J147" i="6"/>
  <c r="K147" i="6" s="1"/>
  <c r="I147" i="6"/>
  <c r="K146" i="6"/>
  <c r="L146" i="6" s="1"/>
  <c r="M146" i="6" s="1"/>
  <c r="N146" i="6" s="1"/>
  <c r="O146" i="6" s="1"/>
  <c r="P146" i="6" s="1"/>
  <c r="S146" i="6" s="1"/>
  <c r="J146" i="6"/>
  <c r="I146" i="6"/>
  <c r="O145" i="6"/>
  <c r="P145" i="6" s="1"/>
  <c r="L145" i="6"/>
  <c r="M145" i="6" s="1"/>
  <c r="N145" i="6" s="1"/>
  <c r="J145" i="6"/>
  <c r="K145" i="6" s="1"/>
  <c r="I145" i="6"/>
  <c r="L144" i="6"/>
  <c r="M144" i="6" s="1"/>
  <c r="N144" i="6" s="1"/>
  <c r="O144" i="6" s="1"/>
  <c r="P144" i="6" s="1"/>
  <c r="J144" i="6"/>
  <c r="K144" i="6" s="1"/>
  <c r="I144" i="6"/>
  <c r="N143" i="6"/>
  <c r="O143" i="6" s="1"/>
  <c r="P143" i="6" s="1"/>
  <c r="J143" i="6"/>
  <c r="K143" i="6" s="1"/>
  <c r="L143" i="6" s="1"/>
  <c r="M143" i="6" s="1"/>
  <c r="I143" i="6"/>
  <c r="P142" i="6"/>
  <c r="N142" i="6"/>
  <c r="O142" i="6" s="1"/>
  <c r="M142" i="6"/>
  <c r="J142" i="6"/>
  <c r="K142" i="6" s="1"/>
  <c r="L142" i="6" s="1"/>
  <c r="I142" i="6"/>
  <c r="J141" i="6"/>
  <c r="K141" i="6" s="1"/>
  <c r="L141" i="6" s="1"/>
  <c r="M141" i="6" s="1"/>
  <c r="N141" i="6" s="1"/>
  <c r="O141" i="6" s="1"/>
  <c r="P141" i="6" s="1"/>
  <c r="I141" i="6"/>
  <c r="T140" i="6"/>
  <c r="P140" i="6"/>
  <c r="S140" i="6" s="1"/>
  <c r="L140" i="6"/>
  <c r="M140" i="6" s="1"/>
  <c r="N140" i="6" s="1"/>
  <c r="O140" i="6" s="1"/>
  <c r="J140" i="6"/>
  <c r="K140" i="6" s="1"/>
  <c r="I140" i="6"/>
  <c r="S139" i="6"/>
  <c r="L139" i="6"/>
  <c r="M139" i="6" s="1"/>
  <c r="N139" i="6" s="1"/>
  <c r="O139" i="6" s="1"/>
  <c r="P139" i="6" s="1"/>
  <c r="T139" i="6" s="1"/>
  <c r="J139" i="6"/>
  <c r="K139" i="6" s="1"/>
  <c r="I139" i="6"/>
  <c r="M138" i="6"/>
  <c r="N138" i="6" s="1"/>
  <c r="O138" i="6" s="1"/>
  <c r="P138" i="6" s="1"/>
  <c r="K138" i="6"/>
  <c r="L138" i="6" s="1"/>
  <c r="J138" i="6"/>
  <c r="I138" i="6"/>
  <c r="N137" i="6"/>
  <c r="O137" i="6" s="1"/>
  <c r="P137" i="6" s="1"/>
  <c r="L137" i="6"/>
  <c r="M137" i="6" s="1"/>
  <c r="K137" i="6"/>
  <c r="J137" i="6"/>
  <c r="I137" i="6"/>
  <c r="L136" i="6"/>
  <c r="M136" i="6" s="1"/>
  <c r="N136" i="6" s="1"/>
  <c r="O136" i="6" s="1"/>
  <c r="P136" i="6" s="1"/>
  <c r="J136" i="6"/>
  <c r="K136" i="6" s="1"/>
  <c r="I136" i="6"/>
  <c r="L135" i="6"/>
  <c r="M135" i="6" s="1"/>
  <c r="N135" i="6" s="1"/>
  <c r="O135" i="6" s="1"/>
  <c r="P135" i="6" s="1"/>
  <c r="J135" i="6"/>
  <c r="K135" i="6" s="1"/>
  <c r="I135" i="6"/>
  <c r="T134" i="6"/>
  <c r="P134" i="6"/>
  <c r="S134" i="6" s="1"/>
  <c r="M134" i="6"/>
  <c r="N134" i="6" s="1"/>
  <c r="O134" i="6" s="1"/>
  <c r="J134" i="6"/>
  <c r="K134" i="6" s="1"/>
  <c r="L134" i="6" s="1"/>
  <c r="I134" i="6"/>
  <c r="K133" i="6"/>
  <c r="L133" i="6" s="1"/>
  <c r="M133" i="6" s="1"/>
  <c r="N133" i="6" s="1"/>
  <c r="O133" i="6" s="1"/>
  <c r="P133" i="6" s="1"/>
  <c r="J133" i="6"/>
  <c r="I133" i="6"/>
  <c r="M132" i="6"/>
  <c r="N132" i="6" s="1"/>
  <c r="O132" i="6" s="1"/>
  <c r="P132" i="6" s="1"/>
  <c r="L132" i="6"/>
  <c r="J132" i="6"/>
  <c r="K132" i="6" s="1"/>
  <c r="I132" i="6"/>
  <c r="T131" i="6"/>
  <c r="N131" i="6"/>
  <c r="O131" i="6" s="1"/>
  <c r="P131" i="6" s="1"/>
  <c r="S131" i="6" s="1"/>
  <c r="L131" i="6"/>
  <c r="M131" i="6" s="1"/>
  <c r="J131" i="6"/>
  <c r="K131" i="6" s="1"/>
  <c r="I131" i="6"/>
  <c r="J130" i="6"/>
  <c r="K130" i="6" s="1"/>
  <c r="L130" i="6" s="1"/>
  <c r="M130" i="6" s="1"/>
  <c r="N130" i="6" s="1"/>
  <c r="O130" i="6" s="1"/>
  <c r="P130" i="6" s="1"/>
  <c r="I130" i="6"/>
  <c r="J129" i="6"/>
  <c r="K129" i="6" s="1"/>
  <c r="L129" i="6" s="1"/>
  <c r="M129" i="6" s="1"/>
  <c r="N129" i="6" s="1"/>
  <c r="O129" i="6" s="1"/>
  <c r="P129" i="6" s="1"/>
  <c r="I129" i="6"/>
  <c r="P128" i="6"/>
  <c r="T128" i="6" s="1"/>
  <c r="N128" i="6"/>
  <c r="O128" i="6" s="1"/>
  <c r="M128" i="6"/>
  <c r="L128" i="6"/>
  <c r="J128" i="6"/>
  <c r="K128" i="6" s="1"/>
  <c r="I128" i="6"/>
  <c r="L127" i="6"/>
  <c r="M127" i="6" s="1"/>
  <c r="N127" i="6" s="1"/>
  <c r="O127" i="6" s="1"/>
  <c r="P127" i="6" s="1"/>
  <c r="K127" i="6"/>
  <c r="J127" i="6"/>
  <c r="I127" i="6"/>
  <c r="K126" i="6"/>
  <c r="L126" i="6" s="1"/>
  <c r="M126" i="6" s="1"/>
  <c r="N126" i="6" s="1"/>
  <c r="O126" i="6" s="1"/>
  <c r="P126" i="6" s="1"/>
  <c r="J126" i="6"/>
  <c r="I126" i="6"/>
  <c r="K125" i="6"/>
  <c r="L125" i="6" s="1"/>
  <c r="M125" i="6" s="1"/>
  <c r="N125" i="6" s="1"/>
  <c r="O125" i="6" s="1"/>
  <c r="P125" i="6" s="1"/>
  <c r="J125" i="6"/>
  <c r="I125" i="6"/>
  <c r="M124" i="6"/>
  <c r="N124" i="6" s="1"/>
  <c r="O124" i="6" s="1"/>
  <c r="P124" i="6" s="1"/>
  <c r="L124" i="6"/>
  <c r="J124" i="6"/>
  <c r="K124" i="6" s="1"/>
  <c r="I124" i="6"/>
  <c r="J123" i="6"/>
  <c r="K123" i="6" s="1"/>
  <c r="L123" i="6" s="1"/>
  <c r="M123" i="6" s="1"/>
  <c r="N123" i="6" s="1"/>
  <c r="O123" i="6" s="1"/>
  <c r="P123" i="6" s="1"/>
  <c r="I123" i="6"/>
  <c r="J122" i="6"/>
  <c r="K122" i="6" s="1"/>
  <c r="L122" i="6" s="1"/>
  <c r="M122" i="6" s="1"/>
  <c r="N122" i="6" s="1"/>
  <c r="O122" i="6" s="1"/>
  <c r="P122" i="6" s="1"/>
  <c r="I122" i="6"/>
  <c r="T121" i="6"/>
  <c r="L121" i="6"/>
  <c r="M121" i="6" s="1"/>
  <c r="N121" i="6" s="1"/>
  <c r="O121" i="6" s="1"/>
  <c r="P121" i="6" s="1"/>
  <c r="S121" i="6" s="1"/>
  <c r="J121" i="6"/>
  <c r="K121" i="6" s="1"/>
  <c r="I121" i="6"/>
  <c r="T120" i="6"/>
  <c r="S120" i="6"/>
  <c r="J120" i="6"/>
  <c r="K120" i="6" s="1"/>
  <c r="L120" i="6" s="1"/>
  <c r="M120" i="6" s="1"/>
  <c r="N120" i="6" s="1"/>
  <c r="O120" i="6" s="1"/>
  <c r="P120" i="6" s="1"/>
  <c r="I120" i="6"/>
  <c r="T119" i="6"/>
  <c r="O119" i="6"/>
  <c r="P119" i="6" s="1"/>
  <c r="S119" i="6" s="1"/>
  <c r="N119" i="6"/>
  <c r="L119" i="6"/>
  <c r="M119" i="6" s="1"/>
  <c r="J119" i="6"/>
  <c r="K119" i="6" s="1"/>
  <c r="I119" i="6"/>
  <c r="N118" i="6"/>
  <c r="O118" i="6" s="1"/>
  <c r="P118" i="6" s="1"/>
  <c r="M118" i="6"/>
  <c r="L118" i="6"/>
  <c r="J118" i="6"/>
  <c r="K118" i="6" s="1"/>
  <c r="I118" i="6"/>
  <c r="N117" i="6"/>
  <c r="O117" i="6" s="1"/>
  <c r="P117" i="6" s="1"/>
  <c r="M117" i="6"/>
  <c r="L117" i="6"/>
  <c r="J117" i="6"/>
  <c r="K117" i="6" s="1"/>
  <c r="I117" i="6"/>
  <c r="L116" i="6"/>
  <c r="M116" i="6" s="1"/>
  <c r="N116" i="6" s="1"/>
  <c r="O116" i="6" s="1"/>
  <c r="P116" i="6" s="1"/>
  <c r="J116" i="6"/>
  <c r="K116" i="6" s="1"/>
  <c r="I116" i="6"/>
  <c r="L115" i="6"/>
  <c r="M115" i="6" s="1"/>
  <c r="N115" i="6" s="1"/>
  <c r="O115" i="6" s="1"/>
  <c r="P115" i="6" s="1"/>
  <c r="J115" i="6"/>
  <c r="K115" i="6" s="1"/>
  <c r="I115" i="6"/>
  <c r="J114" i="6"/>
  <c r="K114" i="6" s="1"/>
  <c r="L114" i="6" s="1"/>
  <c r="M114" i="6" s="1"/>
  <c r="N114" i="6" s="1"/>
  <c r="O114" i="6" s="1"/>
  <c r="P114" i="6" s="1"/>
  <c r="I114" i="6"/>
  <c r="J113" i="6"/>
  <c r="K113" i="6" s="1"/>
  <c r="L113" i="6" s="1"/>
  <c r="M113" i="6" s="1"/>
  <c r="N113" i="6" s="1"/>
  <c r="O113" i="6" s="1"/>
  <c r="P113" i="6" s="1"/>
  <c r="I113" i="6"/>
  <c r="T112" i="6"/>
  <c r="L112" i="6"/>
  <c r="M112" i="6" s="1"/>
  <c r="N112" i="6" s="1"/>
  <c r="O112" i="6" s="1"/>
  <c r="P112" i="6" s="1"/>
  <c r="S112" i="6" s="1"/>
  <c r="J112" i="6"/>
  <c r="K112" i="6" s="1"/>
  <c r="I112" i="6"/>
  <c r="P111" i="6"/>
  <c r="S111" i="6" s="1"/>
  <c r="J111" i="6"/>
  <c r="K111" i="6" s="1"/>
  <c r="L111" i="6" s="1"/>
  <c r="M111" i="6" s="1"/>
  <c r="N111" i="6" s="1"/>
  <c r="O111" i="6" s="1"/>
  <c r="I111" i="6"/>
  <c r="M110" i="6"/>
  <c r="N110" i="6" s="1"/>
  <c r="O110" i="6" s="1"/>
  <c r="P110" i="6" s="1"/>
  <c r="L110" i="6"/>
  <c r="K110" i="6"/>
  <c r="J110" i="6"/>
  <c r="I110" i="6"/>
  <c r="N109" i="6"/>
  <c r="O109" i="6" s="1"/>
  <c r="P109" i="6" s="1"/>
  <c r="M109" i="6"/>
  <c r="L109" i="6"/>
  <c r="K109" i="6"/>
  <c r="J109" i="6"/>
  <c r="I109" i="6"/>
  <c r="N108" i="6"/>
  <c r="O108" i="6" s="1"/>
  <c r="P108" i="6" s="1"/>
  <c r="M108" i="6"/>
  <c r="J108" i="6"/>
  <c r="K108" i="6" s="1"/>
  <c r="L108" i="6" s="1"/>
  <c r="I108" i="6"/>
  <c r="O107" i="6"/>
  <c r="P107" i="6" s="1"/>
  <c r="N107" i="6"/>
  <c r="K107" i="6"/>
  <c r="L107" i="6" s="1"/>
  <c r="M107" i="6" s="1"/>
  <c r="J107" i="6"/>
  <c r="I107" i="6"/>
  <c r="L106" i="6"/>
  <c r="M106" i="6" s="1"/>
  <c r="N106" i="6" s="1"/>
  <c r="O106" i="6" s="1"/>
  <c r="P106" i="6" s="1"/>
  <c r="J106" i="6"/>
  <c r="K106" i="6" s="1"/>
  <c r="I106" i="6"/>
  <c r="K105" i="6"/>
  <c r="L105" i="6" s="1"/>
  <c r="M105" i="6" s="1"/>
  <c r="N105" i="6" s="1"/>
  <c r="O105" i="6" s="1"/>
  <c r="P105" i="6" s="1"/>
  <c r="J105" i="6"/>
  <c r="I105" i="6"/>
  <c r="J104" i="6"/>
  <c r="K104" i="6" s="1"/>
  <c r="L104" i="6" s="1"/>
  <c r="M104" i="6" s="1"/>
  <c r="N104" i="6" s="1"/>
  <c r="O104" i="6" s="1"/>
  <c r="P104" i="6" s="1"/>
  <c r="I104" i="6"/>
  <c r="K103" i="6"/>
  <c r="L103" i="6" s="1"/>
  <c r="M103" i="6" s="1"/>
  <c r="N103" i="6" s="1"/>
  <c r="O103" i="6" s="1"/>
  <c r="P103" i="6" s="1"/>
  <c r="J103" i="6"/>
  <c r="I103" i="6"/>
  <c r="J102" i="6"/>
  <c r="K102" i="6" s="1"/>
  <c r="L102" i="6" s="1"/>
  <c r="M102" i="6" s="1"/>
  <c r="N102" i="6" s="1"/>
  <c r="O102" i="6" s="1"/>
  <c r="P102" i="6" s="1"/>
  <c r="I102" i="6"/>
  <c r="L101" i="6"/>
  <c r="M101" i="6" s="1"/>
  <c r="N101" i="6" s="1"/>
  <c r="O101" i="6" s="1"/>
  <c r="P101" i="6" s="1"/>
  <c r="K101" i="6"/>
  <c r="J101" i="6"/>
  <c r="I101" i="6"/>
  <c r="N100" i="6"/>
  <c r="O100" i="6" s="1"/>
  <c r="P100" i="6" s="1"/>
  <c r="M100" i="6"/>
  <c r="J100" i="6"/>
  <c r="K100" i="6" s="1"/>
  <c r="L100" i="6" s="1"/>
  <c r="I100" i="6"/>
  <c r="O99" i="6"/>
  <c r="P99" i="6" s="1"/>
  <c r="N99" i="6"/>
  <c r="K99" i="6"/>
  <c r="L99" i="6" s="1"/>
  <c r="M99" i="6" s="1"/>
  <c r="J99" i="6"/>
  <c r="I99" i="6"/>
  <c r="K98" i="6"/>
  <c r="L98" i="6" s="1"/>
  <c r="M98" i="6" s="1"/>
  <c r="N98" i="6" s="1"/>
  <c r="O98" i="6" s="1"/>
  <c r="P98" i="6" s="1"/>
  <c r="J98" i="6"/>
  <c r="I98" i="6"/>
  <c r="K97" i="6"/>
  <c r="L97" i="6" s="1"/>
  <c r="M97" i="6" s="1"/>
  <c r="N97" i="6" s="1"/>
  <c r="O97" i="6" s="1"/>
  <c r="P97" i="6" s="1"/>
  <c r="J97" i="6"/>
  <c r="I97" i="6"/>
  <c r="N96" i="6"/>
  <c r="O96" i="6" s="1"/>
  <c r="P96" i="6" s="1"/>
  <c r="M96" i="6"/>
  <c r="L96" i="6"/>
  <c r="J96" i="6"/>
  <c r="K96" i="6" s="1"/>
  <c r="I96" i="6"/>
  <c r="N95" i="6"/>
  <c r="O95" i="6" s="1"/>
  <c r="P95" i="6" s="1"/>
  <c r="L95" i="6"/>
  <c r="M95" i="6" s="1"/>
  <c r="K95" i="6"/>
  <c r="J95" i="6"/>
  <c r="I95" i="6"/>
  <c r="K94" i="6"/>
  <c r="L94" i="6" s="1"/>
  <c r="M94" i="6" s="1"/>
  <c r="N94" i="6" s="1"/>
  <c r="O94" i="6" s="1"/>
  <c r="P94" i="6" s="1"/>
  <c r="J94" i="6"/>
  <c r="I94" i="6"/>
  <c r="M93" i="6"/>
  <c r="N93" i="6" s="1"/>
  <c r="O93" i="6" s="1"/>
  <c r="P93" i="6" s="1"/>
  <c r="L93" i="6"/>
  <c r="K93" i="6"/>
  <c r="J93" i="6"/>
  <c r="I93" i="6"/>
  <c r="M92" i="6"/>
  <c r="N92" i="6" s="1"/>
  <c r="O92" i="6" s="1"/>
  <c r="P92" i="6" s="1"/>
  <c r="J92" i="6"/>
  <c r="K92" i="6" s="1"/>
  <c r="L92" i="6" s="1"/>
  <c r="I92" i="6"/>
  <c r="N91" i="6"/>
  <c r="O91" i="6" s="1"/>
  <c r="P91" i="6" s="1"/>
  <c r="K91" i="6"/>
  <c r="L91" i="6" s="1"/>
  <c r="M91" i="6" s="1"/>
  <c r="J91" i="6"/>
  <c r="I91" i="6"/>
  <c r="K90" i="6"/>
  <c r="L90" i="6" s="1"/>
  <c r="M90" i="6" s="1"/>
  <c r="N90" i="6" s="1"/>
  <c r="O90" i="6" s="1"/>
  <c r="P90" i="6" s="1"/>
  <c r="J90" i="6"/>
  <c r="I90" i="6"/>
  <c r="M89" i="6"/>
  <c r="N89" i="6" s="1"/>
  <c r="O89" i="6" s="1"/>
  <c r="P89" i="6" s="1"/>
  <c r="L89" i="6"/>
  <c r="K89" i="6"/>
  <c r="J89" i="6"/>
  <c r="I89" i="6"/>
  <c r="L88" i="6"/>
  <c r="M88" i="6" s="1"/>
  <c r="N88" i="6" s="1"/>
  <c r="O88" i="6" s="1"/>
  <c r="P88" i="6" s="1"/>
  <c r="J88" i="6"/>
  <c r="K88" i="6" s="1"/>
  <c r="I88" i="6"/>
  <c r="L87" i="6"/>
  <c r="M87" i="6" s="1"/>
  <c r="N87" i="6" s="1"/>
  <c r="O87" i="6" s="1"/>
  <c r="P87" i="6" s="1"/>
  <c r="K87" i="6"/>
  <c r="J87" i="6"/>
  <c r="I87" i="6"/>
  <c r="K86" i="6"/>
  <c r="L86" i="6" s="1"/>
  <c r="M86" i="6" s="1"/>
  <c r="N86" i="6" s="1"/>
  <c r="O86" i="6" s="1"/>
  <c r="P86" i="6" s="1"/>
  <c r="J86" i="6"/>
  <c r="I86" i="6"/>
  <c r="N85" i="6"/>
  <c r="O85" i="6" s="1"/>
  <c r="P85" i="6" s="1"/>
  <c r="M85" i="6"/>
  <c r="L85" i="6"/>
  <c r="K85" i="6"/>
  <c r="J85" i="6"/>
  <c r="I85" i="6"/>
  <c r="O84" i="6"/>
  <c r="P84" i="6" s="1"/>
  <c r="N84" i="6"/>
  <c r="M84" i="6"/>
  <c r="J84" i="6"/>
  <c r="K84" i="6" s="1"/>
  <c r="L84" i="6" s="1"/>
  <c r="I84" i="6"/>
  <c r="N83" i="6"/>
  <c r="O83" i="6" s="1"/>
  <c r="P83" i="6" s="1"/>
  <c r="K83" i="6"/>
  <c r="L83" i="6" s="1"/>
  <c r="M83" i="6" s="1"/>
  <c r="J83" i="6"/>
  <c r="I83" i="6"/>
  <c r="P82" i="6"/>
  <c r="T82" i="6" s="1"/>
  <c r="N82" i="6"/>
  <c r="O82" i="6" s="1"/>
  <c r="L82" i="6"/>
  <c r="M82" i="6" s="1"/>
  <c r="K82" i="6"/>
  <c r="J82" i="6"/>
  <c r="I82" i="6"/>
  <c r="M81" i="6"/>
  <c r="N81" i="6" s="1"/>
  <c r="O81" i="6" s="1"/>
  <c r="P81" i="6" s="1"/>
  <c r="L81" i="6"/>
  <c r="K81" i="6"/>
  <c r="J81" i="6"/>
  <c r="I81" i="6"/>
  <c r="M80" i="6"/>
  <c r="N80" i="6" s="1"/>
  <c r="O80" i="6" s="1"/>
  <c r="P80" i="6" s="1"/>
  <c r="J80" i="6"/>
  <c r="K80" i="6" s="1"/>
  <c r="L80" i="6" s="1"/>
  <c r="I80" i="6"/>
  <c r="K79" i="6"/>
  <c r="L79" i="6" s="1"/>
  <c r="M79" i="6" s="1"/>
  <c r="N79" i="6" s="1"/>
  <c r="O79" i="6" s="1"/>
  <c r="P79" i="6" s="1"/>
  <c r="J79" i="6"/>
  <c r="I79" i="6"/>
  <c r="S78" i="6"/>
  <c r="P78" i="6"/>
  <c r="T78" i="6" s="1"/>
  <c r="J78" i="6"/>
  <c r="K78" i="6" s="1"/>
  <c r="L78" i="6" s="1"/>
  <c r="M78" i="6" s="1"/>
  <c r="N78" i="6" s="1"/>
  <c r="O78" i="6" s="1"/>
  <c r="I78" i="6"/>
  <c r="K77" i="6"/>
  <c r="L77" i="6" s="1"/>
  <c r="M77" i="6" s="1"/>
  <c r="N77" i="6" s="1"/>
  <c r="O77" i="6" s="1"/>
  <c r="P77" i="6" s="1"/>
  <c r="T77" i="6" s="1"/>
  <c r="J77" i="6"/>
  <c r="I77" i="6"/>
  <c r="J76" i="6"/>
  <c r="K76" i="6" s="1"/>
  <c r="L76" i="6" s="1"/>
  <c r="M76" i="6" s="1"/>
  <c r="N76" i="6" s="1"/>
  <c r="O76" i="6" s="1"/>
  <c r="P76" i="6" s="1"/>
  <c r="I76" i="6"/>
  <c r="L75" i="6"/>
  <c r="M75" i="6" s="1"/>
  <c r="N75" i="6" s="1"/>
  <c r="O75" i="6" s="1"/>
  <c r="P75" i="6" s="1"/>
  <c r="K75" i="6"/>
  <c r="J75" i="6"/>
  <c r="I75" i="6"/>
  <c r="K74" i="6"/>
  <c r="L74" i="6" s="1"/>
  <c r="M74" i="6" s="1"/>
  <c r="N74" i="6" s="1"/>
  <c r="O74" i="6" s="1"/>
  <c r="P74" i="6" s="1"/>
  <c r="J74" i="6"/>
  <c r="I74" i="6"/>
  <c r="J73" i="6"/>
  <c r="K73" i="6" s="1"/>
  <c r="L73" i="6" s="1"/>
  <c r="M73" i="6" s="1"/>
  <c r="N73" i="6" s="1"/>
  <c r="O73" i="6" s="1"/>
  <c r="P73" i="6" s="1"/>
  <c r="I73" i="6"/>
  <c r="L72" i="6"/>
  <c r="M72" i="6" s="1"/>
  <c r="N72" i="6" s="1"/>
  <c r="O72" i="6" s="1"/>
  <c r="P72" i="6" s="1"/>
  <c r="J72" i="6"/>
  <c r="K72" i="6" s="1"/>
  <c r="I72" i="6"/>
  <c r="J71" i="6"/>
  <c r="K71" i="6" s="1"/>
  <c r="L71" i="6" s="1"/>
  <c r="M71" i="6" s="1"/>
  <c r="N71" i="6" s="1"/>
  <c r="O71" i="6" s="1"/>
  <c r="P71" i="6" s="1"/>
  <c r="I71" i="6"/>
  <c r="K70" i="6"/>
  <c r="L70" i="6" s="1"/>
  <c r="M70" i="6" s="1"/>
  <c r="N70" i="6" s="1"/>
  <c r="O70" i="6" s="1"/>
  <c r="P70" i="6" s="1"/>
  <c r="J70" i="6"/>
  <c r="I70" i="6"/>
  <c r="J69" i="6"/>
  <c r="K69" i="6" s="1"/>
  <c r="L69" i="6" s="1"/>
  <c r="M69" i="6" s="1"/>
  <c r="N69" i="6" s="1"/>
  <c r="O69" i="6" s="1"/>
  <c r="P69" i="6" s="1"/>
  <c r="I69" i="6"/>
  <c r="T68" i="6"/>
  <c r="P68" i="6"/>
  <c r="S68" i="6" s="1"/>
  <c r="O68" i="6"/>
  <c r="L68" i="6"/>
  <c r="M68" i="6" s="1"/>
  <c r="N68" i="6" s="1"/>
  <c r="J68" i="6"/>
  <c r="K68" i="6" s="1"/>
  <c r="I68" i="6"/>
  <c r="L67" i="6"/>
  <c r="M67" i="6" s="1"/>
  <c r="N67" i="6" s="1"/>
  <c r="O67" i="6" s="1"/>
  <c r="P67" i="6" s="1"/>
  <c r="K67" i="6"/>
  <c r="J67" i="6"/>
  <c r="I67" i="6"/>
  <c r="K66" i="6"/>
  <c r="L66" i="6" s="1"/>
  <c r="M66" i="6" s="1"/>
  <c r="N66" i="6" s="1"/>
  <c r="O66" i="6" s="1"/>
  <c r="P66" i="6" s="1"/>
  <c r="J66" i="6"/>
  <c r="I66" i="6"/>
  <c r="J65" i="6"/>
  <c r="K65" i="6" s="1"/>
  <c r="L65" i="6" s="1"/>
  <c r="M65" i="6" s="1"/>
  <c r="N65" i="6" s="1"/>
  <c r="O65" i="6" s="1"/>
  <c r="P65" i="6" s="1"/>
  <c r="I65" i="6"/>
  <c r="L64" i="6"/>
  <c r="M64" i="6" s="1"/>
  <c r="N64" i="6" s="1"/>
  <c r="O64" i="6" s="1"/>
  <c r="P64" i="6" s="1"/>
  <c r="J64" i="6"/>
  <c r="K64" i="6" s="1"/>
  <c r="I64" i="6"/>
  <c r="J63" i="6"/>
  <c r="K63" i="6" s="1"/>
  <c r="L63" i="6" s="1"/>
  <c r="M63" i="6" s="1"/>
  <c r="N63" i="6" s="1"/>
  <c r="O63" i="6" s="1"/>
  <c r="P63" i="6" s="1"/>
  <c r="I63" i="6"/>
  <c r="K62" i="6"/>
  <c r="L62" i="6" s="1"/>
  <c r="M62" i="6" s="1"/>
  <c r="N62" i="6" s="1"/>
  <c r="O62" i="6" s="1"/>
  <c r="P62" i="6" s="1"/>
  <c r="J62" i="6"/>
  <c r="I62" i="6"/>
  <c r="J61" i="6"/>
  <c r="K61" i="6" s="1"/>
  <c r="L61" i="6" s="1"/>
  <c r="M61" i="6" s="1"/>
  <c r="N61" i="6" s="1"/>
  <c r="O61" i="6" s="1"/>
  <c r="P61" i="6" s="1"/>
  <c r="I61" i="6"/>
  <c r="T60" i="6"/>
  <c r="P60" i="6"/>
  <c r="S60" i="6" s="1"/>
  <c r="O60" i="6"/>
  <c r="L60" i="6"/>
  <c r="M60" i="6" s="1"/>
  <c r="N60" i="6" s="1"/>
  <c r="J60" i="6"/>
  <c r="K60" i="6" s="1"/>
  <c r="I60" i="6"/>
  <c r="L59" i="6"/>
  <c r="M59" i="6" s="1"/>
  <c r="N59" i="6" s="1"/>
  <c r="O59" i="6" s="1"/>
  <c r="P59" i="6" s="1"/>
  <c r="K59" i="6"/>
  <c r="J59" i="6"/>
  <c r="I59" i="6"/>
  <c r="K58" i="6"/>
  <c r="L58" i="6" s="1"/>
  <c r="M58" i="6" s="1"/>
  <c r="N58" i="6" s="1"/>
  <c r="O58" i="6" s="1"/>
  <c r="P58" i="6" s="1"/>
  <c r="J58" i="6"/>
  <c r="I58" i="6"/>
  <c r="J57" i="6"/>
  <c r="K57" i="6" s="1"/>
  <c r="L57" i="6" s="1"/>
  <c r="M57" i="6" s="1"/>
  <c r="N57" i="6" s="1"/>
  <c r="O57" i="6" s="1"/>
  <c r="P57" i="6" s="1"/>
  <c r="I57" i="6"/>
  <c r="L56" i="6"/>
  <c r="M56" i="6" s="1"/>
  <c r="N56" i="6" s="1"/>
  <c r="O56" i="6" s="1"/>
  <c r="P56" i="6" s="1"/>
  <c r="J56" i="6"/>
  <c r="K56" i="6" s="1"/>
  <c r="I56" i="6"/>
  <c r="J55" i="6"/>
  <c r="K55" i="6" s="1"/>
  <c r="L55" i="6" s="1"/>
  <c r="M55" i="6" s="1"/>
  <c r="N55" i="6" s="1"/>
  <c r="O55" i="6" s="1"/>
  <c r="P55" i="6" s="1"/>
  <c r="I55" i="6"/>
  <c r="K54" i="6"/>
  <c r="L54" i="6" s="1"/>
  <c r="M54" i="6" s="1"/>
  <c r="N54" i="6" s="1"/>
  <c r="O54" i="6" s="1"/>
  <c r="P54" i="6" s="1"/>
  <c r="J54" i="6"/>
  <c r="I54" i="6"/>
  <c r="J53" i="6"/>
  <c r="K53" i="6" s="1"/>
  <c r="L53" i="6" s="1"/>
  <c r="M53" i="6" s="1"/>
  <c r="N53" i="6" s="1"/>
  <c r="O53" i="6" s="1"/>
  <c r="P53" i="6" s="1"/>
  <c r="I53" i="6"/>
  <c r="L52" i="6"/>
  <c r="M52" i="6" s="1"/>
  <c r="N52" i="6" s="1"/>
  <c r="O52" i="6" s="1"/>
  <c r="P52" i="6" s="1"/>
  <c r="J52" i="6"/>
  <c r="K52" i="6" s="1"/>
  <c r="I52" i="6"/>
  <c r="J51" i="6"/>
  <c r="K51" i="6" s="1"/>
  <c r="L51" i="6" s="1"/>
  <c r="M51" i="6" s="1"/>
  <c r="N51" i="6" s="1"/>
  <c r="O51" i="6" s="1"/>
  <c r="P51" i="6" s="1"/>
  <c r="I51" i="6"/>
  <c r="K50" i="6"/>
  <c r="L50" i="6" s="1"/>
  <c r="M50" i="6" s="1"/>
  <c r="N50" i="6" s="1"/>
  <c r="O50" i="6" s="1"/>
  <c r="P50" i="6" s="1"/>
  <c r="J50" i="6"/>
  <c r="I50" i="6"/>
  <c r="J49" i="6"/>
  <c r="K49" i="6" s="1"/>
  <c r="L49" i="6" s="1"/>
  <c r="M49" i="6" s="1"/>
  <c r="N49" i="6" s="1"/>
  <c r="O49" i="6" s="1"/>
  <c r="P49" i="6" s="1"/>
  <c r="I49" i="6"/>
  <c r="L48" i="6"/>
  <c r="M48" i="6" s="1"/>
  <c r="N48" i="6" s="1"/>
  <c r="O48" i="6" s="1"/>
  <c r="P48" i="6" s="1"/>
  <c r="J48" i="6"/>
  <c r="K48" i="6" s="1"/>
  <c r="I48" i="6"/>
  <c r="J47" i="6"/>
  <c r="K47" i="6" s="1"/>
  <c r="L47" i="6" s="1"/>
  <c r="M47" i="6" s="1"/>
  <c r="N47" i="6" s="1"/>
  <c r="O47" i="6" s="1"/>
  <c r="P47" i="6" s="1"/>
  <c r="I47" i="6"/>
  <c r="K46" i="6"/>
  <c r="L46" i="6" s="1"/>
  <c r="M46" i="6" s="1"/>
  <c r="N46" i="6" s="1"/>
  <c r="O46" i="6" s="1"/>
  <c r="P46" i="6" s="1"/>
  <c r="J46" i="6"/>
  <c r="I46" i="6"/>
  <c r="J45" i="6"/>
  <c r="K45" i="6" s="1"/>
  <c r="L45" i="6" s="1"/>
  <c r="M45" i="6" s="1"/>
  <c r="N45" i="6" s="1"/>
  <c r="O45" i="6" s="1"/>
  <c r="P45" i="6" s="1"/>
  <c r="I45" i="6"/>
  <c r="L44" i="6"/>
  <c r="M44" i="6" s="1"/>
  <c r="N44" i="6" s="1"/>
  <c r="O44" i="6" s="1"/>
  <c r="P44" i="6" s="1"/>
  <c r="J44" i="6"/>
  <c r="K44" i="6" s="1"/>
  <c r="I44" i="6"/>
  <c r="J43" i="6"/>
  <c r="K43" i="6" s="1"/>
  <c r="L43" i="6" s="1"/>
  <c r="M43" i="6" s="1"/>
  <c r="N43" i="6" s="1"/>
  <c r="O43" i="6" s="1"/>
  <c r="P43" i="6" s="1"/>
  <c r="I43" i="6"/>
  <c r="K42" i="6"/>
  <c r="L42" i="6" s="1"/>
  <c r="M42" i="6" s="1"/>
  <c r="N42" i="6" s="1"/>
  <c r="O42" i="6" s="1"/>
  <c r="P42" i="6" s="1"/>
  <c r="J42" i="6"/>
  <c r="I42" i="6"/>
  <c r="J41" i="6"/>
  <c r="K41" i="6" s="1"/>
  <c r="L41" i="6" s="1"/>
  <c r="M41" i="6" s="1"/>
  <c r="N41" i="6" s="1"/>
  <c r="O41" i="6" s="1"/>
  <c r="P41" i="6" s="1"/>
  <c r="I41" i="6"/>
  <c r="L40" i="6"/>
  <c r="M40" i="6" s="1"/>
  <c r="N40" i="6" s="1"/>
  <c r="O40" i="6" s="1"/>
  <c r="P40" i="6" s="1"/>
  <c r="J40" i="6"/>
  <c r="K40" i="6" s="1"/>
  <c r="I40" i="6"/>
  <c r="J39" i="6"/>
  <c r="K39" i="6" s="1"/>
  <c r="L39" i="6" s="1"/>
  <c r="M39" i="6" s="1"/>
  <c r="N39" i="6" s="1"/>
  <c r="O39" i="6" s="1"/>
  <c r="P39" i="6" s="1"/>
  <c r="I39" i="6"/>
  <c r="K38" i="6"/>
  <c r="L38" i="6" s="1"/>
  <c r="M38" i="6" s="1"/>
  <c r="N38" i="6" s="1"/>
  <c r="O38" i="6" s="1"/>
  <c r="P38" i="6" s="1"/>
  <c r="J38" i="6"/>
  <c r="I38" i="6"/>
  <c r="J37" i="6"/>
  <c r="K37" i="6" s="1"/>
  <c r="L37" i="6" s="1"/>
  <c r="M37" i="6" s="1"/>
  <c r="N37" i="6" s="1"/>
  <c r="O37" i="6" s="1"/>
  <c r="P37" i="6" s="1"/>
  <c r="I37" i="6"/>
  <c r="L36" i="6"/>
  <c r="M36" i="6" s="1"/>
  <c r="N36" i="6" s="1"/>
  <c r="O36" i="6" s="1"/>
  <c r="P36" i="6" s="1"/>
  <c r="J36" i="6"/>
  <c r="K36" i="6" s="1"/>
  <c r="I36" i="6"/>
  <c r="J35" i="6"/>
  <c r="K35" i="6" s="1"/>
  <c r="L35" i="6" s="1"/>
  <c r="M35" i="6" s="1"/>
  <c r="N35" i="6" s="1"/>
  <c r="O35" i="6" s="1"/>
  <c r="P35" i="6" s="1"/>
  <c r="I35" i="6"/>
  <c r="K34" i="6"/>
  <c r="L34" i="6" s="1"/>
  <c r="M34" i="6" s="1"/>
  <c r="N34" i="6" s="1"/>
  <c r="O34" i="6" s="1"/>
  <c r="P34" i="6" s="1"/>
  <c r="J34" i="6"/>
  <c r="I34" i="6"/>
  <c r="J33" i="6"/>
  <c r="K33" i="6" s="1"/>
  <c r="L33" i="6" s="1"/>
  <c r="M33" i="6" s="1"/>
  <c r="N33" i="6" s="1"/>
  <c r="O33" i="6" s="1"/>
  <c r="P33" i="6" s="1"/>
  <c r="I33" i="6"/>
  <c r="L32" i="6"/>
  <c r="M32" i="6" s="1"/>
  <c r="N32" i="6" s="1"/>
  <c r="O32" i="6" s="1"/>
  <c r="P32" i="6" s="1"/>
  <c r="J32" i="6"/>
  <c r="K32" i="6" s="1"/>
  <c r="I32" i="6"/>
  <c r="J31" i="6"/>
  <c r="K31" i="6" s="1"/>
  <c r="L31" i="6" s="1"/>
  <c r="M31" i="6" s="1"/>
  <c r="N31" i="6" s="1"/>
  <c r="O31" i="6" s="1"/>
  <c r="P31" i="6" s="1"/>
  <c r="I31" i="6"/>
  <c r="K30" i="6"/>
  <c r="L30" i="6" s="1"/>
  <c r="M30" i="6" s="1"/>
  <c r="N30" i="6" s="1"/>
  <c r="O30" i="6" s="1"/>
  <c r="P30" i="6" s="1"/>
  <c r="J30" i="6"/>
  <c r="I30" i="6"/>
  <c r="J29" i="6"/>
  <c r="K29" i="6" s="1"/>
  <c r="L29" i="6" s="1"/>
  <c r="M29" i="6" s="1"/>
  <c r="N29" i="6" s="1"/>
  <c r="O29" i="6" s="1"/>
  <c r="P29" i="6" s="1"/>
  <c r="I29" i="6"/>
  <c r="L28" i="6"/>
  <c r="M28" i="6" s="1"/>
  <c r="N28" i="6" s="1"/>
  <c r="O28" i="6" s="1"/>
  <c r="P28" i="6" s="1"/>
  <c r="J28" i="6"/>
  <c r="K28" i="6" s="1"/>
  <c r="I28" i="6"/>
  <c r="J27" i="6"/>
  <c r="K27" i="6" s="1"/>
  <c r="L27" i="6" s="1"/>
  <c r="M27" i="6" s="1"/>
  <c r="N27" i="6" s="1"/>
  <c r="O27" i="6" s="1"/>
  <c r="P27" i="6" s="1"/>
  <c r="I27" i="6"/>
  <c r="K26" i="6"/>
  <c r="L26" i="6" s="1"/>
  <c r="M26" i="6" s="1"/>
  <c r="N26" i="6" s="1"/>
  <c r="O26" i="6" s="1"/>
  <c r="P26" i="6" s="1"/>
  <c r="J26" i="6"/>
  <c r="I26" i="6"/>
  <c r="J25" i="6"/>
  <c r="K25" i="6" s="1"/>
  <c r="L25" i="6" s="1"/>
  <c r="M25" i="6" s="1"/>
  <c r="N25" i="6" s="1"/>
  <c r="O25" i="6" s="1"/>
  <c r="P25" i="6" s="1"/>
  <c r="I25" i="6"/>
  <c r="L24" i="6"/>
  <c r="M24" i="6" s="1"/>
  <c r="N24" i="6" s="1"/>
  <c r="O24" i="6" s="1"/>
  <c r="P24" i="6" s="1"/>
  <c r="J24" i="6"/>
  <c r="K24" i="6" s="1"/>
  <c r="I24" i="6"/>
  <c r="J23" i="6"/>
  <c r="K23" i="6" s="1"/>
  <c r="L23" i="6" s="1"/>
  <c r="M23" i="6" s="1"/>
  <c r="N23" i="6" s="1"/>
  <c r="O23" i="6" s="1"/>
  <c r="P23" i="6" s="1"/>
  <c r="I23" i="6"/>
  <c r="J22" i="6"/>
  <c r="K22" i="6" s="1"/>
  <c r="L22" i="6" s="1"/>
  <c r="M22" i="6" s="1"/>
  <c r="N22" i="6" s="1"/>
  <c r="O22" i="6" s="1"/>
  <c r="P22" i="6" s="1"/>
  <c r="I22" i="6"/>
  <c r="J21" i="6"/>
  <c r="K21" i="6" s="1"/>
  <c r="L21" i="6" s="1"/>
  <c r="M21" i="6" s="1"/>
  <c r="N21" i="6" s="1"/>
  <c r="O21" i="6" s="1"/>
  <c r="P21" i="6" s="1"/>
  <c r="I21" i="6"/>
  <c r="J20" i="6"/>
  <c r="K20" i="6" s="1"/>
  <c r="L20" i="6" s="1"/>
  <c r="M20" i="6" s="1"/>
  <c r="N20" i="6" s="1"/>
  <c r="O20" i="6" s="1"/>
  <c r="P20" i="6" s="1"/>
  <c r="I20" i="6"/>
  <c r="J19" i="6"/>
  <c r="K19" i="6" s="1"/>
  <c r="L19" i="6" s="1"/>
  <c r="M19" i="6" s="1"/>
  <c r="N19" i="6" s="1"/>
  <c r="O19" i="6" s="1"/>
  <c r="P19" i="6" s="1"/>
  <c r="I19" i="6"/>
  <c r="J18" i="6"/>
  <c r="K18" i="6" s="1"/>
  <c r="L18" i="6" s="1"/>
  <c r="M18" i="6" s="1"/>
  <c r="N18" i="6" s="1"/>
  <c r="O18" i="6" s="1"/>
  <c r="P18" i="6" s="1"/>
  <c r="I18" i="6"/>
  <c r="J17" i="6"/>
  <c r="K17" i="6" s="1"/>
  <c r="L17" i="6" s="1"/>
  <c r="M17" i="6" s="1"/>
  <c r="N17" i="6" s="1"/>
  <c r="O17" i="6" s="1"/>
  <c r="P17" i="6" s="1"/>
  <c r="I17" i="6"/>
  <c r="J16" i="6"/>
  <c r="K16" i="6" s="1"/>
  <c r="L16" i="6" s="1"/>
  <c r="M16" i="6" s="1"/>
  <c r="N16" i="6" s="1"/>
  <c r="O16" i="6" s="1"/>
  <c r="P16" i="6" s="1"/>
  <c r="I16" i="6"/>
  <c r="J15" i="6"/>
  <c r="K15" i="6" s="1"/>
  <c r="L15" i="6" s="1"/>
  <c r="M15" i="6" s="1"/>
  <c r="N15" i="6" s="1"/>
  <c r="O15" i="6" s="1"/>
  <c r="P15" i="6" s="1"/>
  <c r="I15" i="6"/>
  <c r="J14" i="6"/>
  <c r="K14" i="6" s="1"/>
  <c r="L14" i="6" s="1"/>
  <c r="M14" i="6" s="1"/>
  <c r="N14" i="6" s="1"/>
  <c r="O14" i="6" s="1"/>
  <c r="P14" i="6" s="1"/>
  <c r="I14" i="6"/>
  <c r="J13" i="6"/>
  <c r="K13" i="6" s="1"/>
  <c r="L13" i="6" s="1"/>
  <c r="M13" i="6" s="1"/>
  <c r="N13" i="6" s="1"/>
  <c r="O13" i="6" s="1"/>
  <c r="P13" i="6" s="1"/>
  <c r="I13" i="6"/>
  <c r="J12" i="6"/>
  <c r="K12" i="6" s="1"/>
  <c r="L12" i="6" s="1"/>
  <c r="M12" i="6" s="1"/>
  <c r="N12" i="6" s="1"/>
  <c r="O12" i="6" s="1"/>
  <c r="P12" i="6" s="1"/>
  <c r="I12" i="6"/>
  <c r="J11" i="6"/>
  <c r="K11" i="6" s="1"/>
  <c r="L11" i="6" s="1"/>
  <c r="M11" i="6" s="1"/>
  <c r="N11" i="6" s="1"/>
  <c r="O11" i="6" s="1"/>
  <c r="P11" i="6" s="1"/>
  <c r="I11" i="6"/>
  <c r="J10" i="6"/>
  <c r="K10" i="6" s="1"/>
  <c r="L10" i="6" s="1"/>
  <c r="M10" i="6" s="1"/>
  <c r="N10" i="6" s="1"/>
  <c r="O10" i="6" s="1"/>
  <c r="P10" i="6" s="1"/>
  <c r="I10" i="6"/>
  <c r="J9" i="6"/>
  <c r="K9" i="6" s="1"/>
  <c r="L9" i="6" s="1"/>
  <c r="M9" i="6" s="1"/>
  <c r="N9" i="6" s="1"/>
  <c r="O9" i="6" s="1"/>
  <c r="P9" i="6" s="1"/>
  <c r="I9" i="6"/>
  <c r="J8" i="6"/>
  <c r="K8" i="6" s="1"/>
  <c r="L8" i="6" s="1"/>
  <c r="M8" i="6" s="1"/>
  <c r="N8" i="6" s="1"/>
  <c r="O8" i="6" s="1"/>
  <c r="P8" i="6" s="1"/>
  <c r="I8" i="6"/>
  <c r="J7" i="6"/>
  <c r="K7" i="6" s="1"/>
  <c r="L7" i="6" s="1"/>
  <c r="M7" i="6" s="1"/>
  <c r="N7" i="6" s="1"/>
  <c r="O7" i="6" s="1"/>
  <c r="P7" i="6" s="1"/>
  <c r="I7" i="6"/>
  <c r="J6" i="6"/>
  <c r="K6" i="6" s="1"/>
  <c r="L6" i="6" s="1"/>
  <c r="M6" i="6" s="1"/>
  <c r="N6" i="6" s="1"/>
  <c r="O6" i="6" s="1"/>
  <c r="P6" i="6" s="1"/>
  <c r="I6" i="6"/>
  <c r="J5" i="6"/>
  <c r="K5" i="6" s="1"/>
  <c r="L5" i="6" s="1"/>
  <c r="M5" i="6" s="1"/>
  <c r="N5" i="6" s="1"/>
  <c r="O5" i="6" s="1"/>
  <c r="P5" i="6" s="1"/>
  <c r="I5" i="6"/>
  <c r="J4" i="6"/>
  <c r="K4" i="6" s="1"/>
  <c r="L4" i="6" s="1"/>
  <c r="M4" i="6" s="1"/>
  <c r="N4" i="6" s="1"/>
  <c r="O4" i="6" s="1"/>
  <c r="P4" i="6" s="1"/>
  <c r="I4" i="6"/>
  <c r="J3" i="6"/>
  <c r="K3" i="6" s="1"/>
  <c r="L3" i="6" s="1"/>
  <c r="M3" i="6" s="1"/>
  <c r="N3" i="6" s="1"/>
  <c r="O3" i="6" s="1"/>
  <c r="P3" i="6" s="1"/>
  <c r="I3" i="6"/>
  <c r="I2" i="6"/>
  <c r="J2" i="6"/>
  <c r="K2" i="6" s="1"/>
  <c r="L2" i="6" s="1"/>
  <c r="M2" i="6" s="1"/>
  <c r="N2" i="6" s="1"/>
  <c r="O2" i="6" s="1"/>
  <c r="P2" i="6" s="1"/>
  <c r="S41" i="6" l="1"/>
  <c r="T41" i="6"/>
  <c r="T67" i="6"/>
  <c r="S67" i="6"/>
  <c r="S93" i="6"/>
  <c r="T93" i="6"/>
  <c r="S126" i="6"/>
  <c r="T126" i="6"/>
  <c r="S10" i="6"/>
  <c r="T10" i="6"/>
  <c r="S18" i="6"/>
  <c r="T18" i="6"/>
  <c r="S35" i="6"/>
  <c r="T35" i="6"/>
  <c r="T38" i="6"/>
  <c r="S38" i="6"/>
  <c r="T51" i="6"/>
  <c r="S51" i="6"/>
  <c r="T54" i="6"/>
  <c r="S54" i="6"/>
  <c r="S65" i="6"/>
  <c r="T65" i="6"/>
  <c r="T75" i="6"/>
  <c r="S75" i="6"/>
  <c r="S87" i="6"/>
  <c r="T87" i="6"/>
  <c r="S89" i="6"/>
  <c r="T89" i="6"/>
  <c r="T110" i="6"/>
  <c r="S110" i="6"/>
  <c r="S57" i="6"/>
  <c r="T57" i="6"/>
  <c r="T80" i="6"/>
  <c r="S80" i="6"/>
  <c r="S97" i="6"/>
  <c r="T97" i="6"/>
  <c r="S101" i="6"/>
  <c r="T101" i="6"/>
  <c r="S6" i="6"/>
  <c r="T6" i="6"/>
  <c r="S14" i="6"/>
  <c r="T14" i="6"/>
  <c r="T22" i="6"/>
  <c r="S22" i="6"/>
  <c r="S29" i="6"/>
  <c r="T29" i="6"/>
  <c r="T32" i="6"/>
  <c r="S32" i="6"/>
  <c r="S45" i="6"/>
  <c r="T45" i="6"/>
  <c r="T48" i="6"/>
  <c r="S48" i="6"/>
  <c r="T62" i="6"/>
  <c r="S62" i="6"/>
  <c r="S73" i="6"/>
  <c r="T73" i="6"/>
  <c r="S85" i="6"/>
  <c r="T85" i="6"/>
  <c r="T102" i="6"/>
  <c r="S102" i="6"/>
  <c r="S105" i="6"/>
  <c r="T105" i="6"/>
  <c r="T107" i="6"/>
  <c r="S107" i="6"/>
  <c r="T116" i="6"/>
  <c r="S116" i="6"/>
  <c r="S133" i="6"/>
  <c r="T133" i="6"/>
  <c r="T3" i="6"/>
  <c r="S3" i="6"/>
  <c r="T19" i="6"/>
  <c r="S19" i="6"/>
  <c r="T26" i="6"/>
  <c r="S26" i="6"/>
  <c r="T39" i="6"/>
  <c r="S39" i="6"/>
  <c r="T42" i="6"/>
  <c r="S42" i="6"/>
  <c r="T55" i="6"/>
  <c r="S55" i="6"/>
  <c r="T58" i="6"/>
  <c r="S58" i="6"/>
  <c r="T70" i="6"/>
  <c r="S70" i="6"/>
  <c r="S76" i="6"/>
  <c r="T76" i="6"/>
  <c r="T92" i="6"/>
  <c r="S92" i="6"/>
  <c r="T94" i="6"/>
  <c r="S94" i="6"/>
  <c r="T98" i="6"/>
  <c r="S98" i="6"/>
  <c r="T152" i="6"/>
  <c r="S152" i="6"/>
  <c r="S25" i="6"/>
  <c r="T25" i="6"/>
  <c r="T7" i="6"/>
  <c r="S7" i="6"/>
  <c r="T23" i="6"/>
  <c r="S23" i="6"/>
  <c r="S33" i="6"/>
  <c r="T33" i="6"/>
  <c r="S36" i="6"/>
  <c r="T36" i="6"/>
  <c r="S49" i="6"/>
  <c r="T49" i="6"/>
  <c r="S52" i="6"/>
  <c r="T52" i="6"/>
  <c r="T63" i="6"/>
  <c r="S63" i="6"/>
  <c r="T66" i="6"/>
  <c r="S66" i="6"/>
  <c r="T84" i="6"/>
  <c r="S84" i="6"/>
  <c r="T88" i="6"/>
  <c r="S88" i="6"/>
  <c r="T90" i="6"/>
  <c r="S90" i="6"/>
  <c r="T100" i="6"/>
  <c r="S100" i="6"/>
  <c r="S109" i="6"/>
  <c r="T109" i="6"/>
  <c r="T114" i="6"/>
  <c r="S114" i="6"/>
  <c r="S118" i="6"/>
  <c r="T118" i="6"/>
  <c r="T127" i="6"/>
  <c r="S127" i="6"/>
  <c r="T167" i="6"/>
  <c r="S167" i="6"/>
  <c r="S69" i="6"/>
  <c r="T69" i="6"/>
  <c r="T11" i="6"/>
  <c r="S11" i="6"/>
  <c r="T4" i="6"/>
  <c r="S4" i="6"/>
  <c r="T12" i="6"/>
  <c r="S12" i="6"/>
  <c r="T20" i="6"/>
  <c r="S20" i="6"/>
  <c r="T30" i="6"/>
  <c r="S30" i="6"/>
  <c r="T46" i="6"/>
  <c r="S46" i="6"/>
  <c r="T71" i="6"/>
  <c r="S71" i="6"/>
  <c r="T74" i="6"/>
  <c r="S74" i="6"/>
  <c r="T79" i="6"/>
  <c r="S79" i="6"/>
  <c r="S81" i="6"/>
  <c r="T81" i="6"/>
  <c r="T86" i="6"/>
  <c r="S86" i="6"/>
  <c r="S103" i="6"/>
  <c r="T103" i="6"/>
  <c r="T106" i="6"/>
  <c r="S106" i="6"/>
  <c r="S125" i="6"/>
  <c r="T125" i="6"/>
  <c r="T136" i="6"/>
  <c r="S136" i="6"/>
  <c r="T28" i="6"/>
  <c r="S28" i="6"/>
  <c r="S44" i="6"/>
  <c r="T44" i="6"/>
  <c r="T72" i="6"/>
  <c r="S72" i="6"/>
  <c r="T91" i="6"/>
  <c r="S91" i="6"/>
  <c r="T15" i="6"/>
  <c r="S15" i="6"/>
  <c r="T8" i="6"/>
  <c r="S8" i="6"/>
  <c r="T16" i="6"/>
  <c r="S16" i="6"/>
  <c r="S27" i="6"/>
  <c r="T27" i="6"/>
  <c r="T43" i="6"/>
  <c r="S43" i="6"/>
  <c r="T24" i="6"/>
  <c r="S24" i="6"/>
  <c r="S37" i="6"/>
  <c r="T37" i="6"/>
  <c r="T40" i="6"/>
  <c r="S40" i="6"/>
  <c r="S53" i="6"/>
  <c r="T53" i="6"/>
  <c r="T56" i="6"/>
  <c r="S56" i="6"/>
  <c r="T108" i="6"/>
  <c r="S108" i="6"/>
  <c r="T123" i="6"/>
  <c r="S123" i="6"/>
  <c r="S130" i="6"/>
  <c r="T130" i="6"/>
  <c r="S5" i="6"/>
  <c r="T5" i="6"/>
  <c r="S9" i="6"/>
  <c r="T9" i="6"/>
  <c r="S13" i="6"/>
  <c r="T13" i="6"/>
  <c r="S17" i="6"/>
  <c r="T17" i="6"/>
  <c r="S21" i="6"/>
  <c r="T21" i="6"/>
  <c r="T31" i="6"/>
  <c r="S31" i="6"/>
  <c r="T34" i="6"/>
  <c r="S34" i="6"/>
  <c r="T47" i="6"/>
  <c r="S47" i="6"/>
  <c r="T50" i="6"/>
  <c r="S50" i="6"/>
  <c r="T59" i="6"/>
  <c r="S59" i="6"/>
  <c r="S61" i="6"/>
  <c r="T61" i="6"/>
  <c r="T64" i="6"/>
  <c r="S64" i="6"/>
  <c r="T83" i="6"/>
  <c r="S83" i="6"/>
  <c r="T104" i="6"/>
  <c r="S104" i="6"/>
  <c r="T115" i="6"/>
  <c r="S115" i="6"/>
  <c r="T155" i="6"/>
  <c r="S155" i="6"/>
  <c r="S95" i="6"/>
  <c r="T95" i="6"/>
  <c r="T236" i="6"/>
  <c r="S236" i="6"/>
  <c r="T259" i="6"/>
  <c r="S259" i="6"/>
  <c r="T285" i="6"/>
  <c r="S285" i="6"/>
  <c r="T111" i="6"/>
  <c r="T144" i="6"/>
  <c r="S144" i="6"/>
  <c r="T156" i="6"/>
  <c r="S156" i="6"/>
  <c r="T160" i="6"/>
  <c r="S160" i="6"/>
  <c r="T183" i="6"/>
  <c r="S183" i="6"/>
  <c r="T185" i="6"/>
  <c r="S185" i="6"/>
  <c r="T199" i="6"/>
  <c r="S199" i="6"/>
  <c r="S202" i="6"/>
  <c r="T202" i="6"/>
  <c r="T132" i="6"/>
  <c r="S132" i="6"/>
  <c r="S150" i="6"/>
  <c r="T150" i="6"/>
  <c r="T154" i="6"/>
  <c r="S154" i="6"/>
  <c r="T264" i="6"/>
  <c r="S264" i="6"/>
  <c r="S138" i="6"/>
  <c r="T138" i="6"/>
  <c r="S142" i="6"/>
  <c r="T142" i="6"/>
  <c r="T171" i="6"/>
  <c r="S171" i="6"/>
  <c r="T179" i="6"/>
  <c r="S179" i="6"/>
  <c r="S181" i="6"/>
  <c r="T181" i="6"/>
  <c r="T195" i="6"/>
  <c r="S195" i="6"/>
  <c r="S77" i="6"/>
  <c r="T204" i="6"/>
  <c r="S204" i="6"/>
  <c r="T273" i="6"/>
  <c r="S273" i="6"/>
  <c r="S82" i="6"/>
  <c r="T99" i="6"/>
  <c r="S99" i="6"/>
  <c r="S128" i="6"/>
  <c r="S161" i="6"/>
  <c r="T161" i="6"/>
  <c r="S169" i="6"/>
  <c r="T169" i="6"/>
  <c r="S177" i="6"/>
  <c r="T177" i="6"/>
  <c r="T229" i="6"/>
  <c r="S229" i="6"/>
  <c r="S145" i="6"/>
  <c r="T145" i="6"/>
  <c r="S151" i="6"/>
  <c r="T151" i="6"/>
  <c r="S157" i="6"/>
  <c r="T157" i="6"/>
  <c r="T159" i="6"/>
  <c r="S159" i="6"/>
  <c r="S165" i="6"/>
  <c r="T165" i="6"/>
  <c r="S117" i="6"/>
  <c r="T117" i="6"/>
  <c r="T245" i="6"/>
  <c r="S245" i="6"/>
  <c r="T96" i="6"/>
  <c r="S96" i="6"/>
  <c r="T124" i="6"/>
  <c r="S124" i="6"/>
  <c r="S129" i="6"/>
  <c r="T129" i="6"/>
  <c r="S135" i="6"/>
  <c r="T135" i="6"/>
  <c r="S141" i="6"/>
  <c r="T141" i="6"/>
  <c r="T143" i="6"/>
  <c r="S143" i="6"/>
  <c r="T182" i="6"/>
  <c r="S182" i="6"/>
  <c r="T193" i="6"/>
  <c r="S193" i="6"/>
  <c r="S113" i="6"/>
  <c r="T113" i="6"/>
  <c r="T122" i="6"/>
  <c r="S122" i="6"/>
  <c r="S137" i="6"/>
  <c r="T137" i="6"/>
  <c r="S149" i="6"/>
  <c r="T149" i="6"/>
  <c r="S153" i="6"/>
  <c r="T153" i="6"/>
  <c r="T162" i="6"/>
  <c r="S162" i="6"/>
  <c r="T180" i="6"/>
  <c r="S180" i="6"/>
  <c r="T184" i="6"/>
  <c r="S184" i="6"/>
  <c r="S186" i="6"/>
  <c r="T186" i="6"/>
  <c r="T197" i="6"/>
  <c r="S197" i="6"/>
  <c r="T209" i="6"/>
  <c r="S209" i="6"/>
  <c r="T211" i="6"/>
  <c r="S211" i="6"/>
  <c r="T164" i="6"/>
  <c r="S164" i="6"/>
  <c r="S173" i="6"/>
  <c r="T173" i="6"/>
  <c r="T175" i="6"/>
  <c r="S175" i="6"/>
  <c r="T189" i="6"/>
  <c r="S189" i="6"/>
  <c r="T207" i="6"/>
  <c r="S207" i="6"/>
  <c r="T214" i="6"/>
  <c r="S214" i="6"/>
  <c r="S216" i="6"/>
  <c r="T216" i="6"/>
  <c r="T221" i="6"/>
  <c r="S221" i="6"/>
  <c r="T146" i="6"/>
  <c r="T187" i="6"/>
  <c r="S187" i="6"/>
  <c r="T191" i="6"/>
  <c r="S191" i="6"/>
  <c r="T198" i="6"/>
  <c r="S198" i="6"/>
  <c r="T205" i="6"/>
  <c r="S205" i="6"/>
  <c r="S166" i="6"/>
  <c r="T168" i="6"/>
  <c r="S168" i="6"/>
  <c r="T208" i="6"/>
  <c r="S208" i="6"/>
  <c r="T172" i="6"/>
  <c r="S172" i="6"/>
  <c r="S194" i="6"/>
  <c r="T194" i="6"/>
  <c r="T201" i="6"/>
  <c r="S201" i="6"/>
  <c r="T203" i="6"/>
  <c r="S203" i="6"/>
  <c r="T163" i="6"/>
  <c r="S163" i="6"/>
  <c r="T176" i="6"/>
  <c r="S176" i="6"/>
  <c r="T190" i="6"/>
  <c r="S190" i="6"/>
  <c r="T206" i="6"/>
  <c r="S206" i="6"/>
  <c r="T213" i="6"/>
  <c r="S213" i="6"/>
  <c r="T217" i="6"/>
  <c r="S217" i="6"/>
  <c r="S220" i="6"/>
  <c r="T220" i="6"/>
  <c r="S231" i="6"/>
  <c r="T231" i="6"/>
  <c r="T225" i="6"/>
  <c r="S225" i="6"/>
  <c r="T218" i="6"/>
  <c r="T228" i="6"/>
  <c r="S228" i="6"/>
  <c r="T234" i="6"/>
  <c r="S234" i="6"/>
  <c r="T250" i="6"/>
  <c r="S250" i="6"/>
  <c r="T257" i="6"/>
  <c r="S257" i="6"/>
  <c r="S239" i="6"/>
  <c r="T239" i="6"/>
  <c r="T255" i="6"/>
  <c r="S255" i="6"/>
  <c r="S224" i="6"/>
  <c r="T226" i="6"/>
  <c r="S226" i="6"/>
  <c r="T237" i="6"/>
  <c r="S237" i="6"/>
  <c r="T253" i="6"/>
  <c r="S253" i="6"/>
  <c r="T215" i="6"/>
  <c r="S215" i="6"/>
  <c r="T263" i="6"/>
  <c r="S263" i="6"/>
  <c r="T219" i="6"/>
  <c r="S219" i="6"/>
  <c r="T242" i="6"/>
  <c r="S242" i="6"/>
  <c r="T210" i="6"/>
  <c r="S227" i="6"/>
  <c r="T227" i="6"/>
  <c r="S247" i="6"/>
  <c r="T247" i="6"/>
  <c r="T233" i="6"/>
  <c r="S233" i="6"/>
  <c r="S235" i="6"/>
  <c r="T235" i="6"/>
  <c r="T241" i="6"/>
  <c r="S241" i="6"/>
  <c r="S243" i="6"/>
  <c r="T243" i="6"/>
  <c r="T249" i="6"/>
  <c r="S249" i="6"/>
  <c r="S251" i="6"/>
  <c r="T251" i="6"/>
  <c r="T262" i="6"/>
  <c r="S262" i="6"/>
  <c r="T271" i="6"/>
  <c r="S271" i="6"/>
  <c r="T294" i="6"/>
  <c r="S294" i="6"/>
  <c r="T260" i="6"/>
  <c r="S260" i="6"/>
  <c r="T269" i="6"/>
  <c r="S269" i="6"/>
  <c r="T286" i="6"/>
  <c r="S286" i="6"/>
  <c r="T305" i="6"/>
  <c r="S305" i="6"/>
  <c r="T258" i="6"/>
  <c r="S258" i="6"/>
  <c r="T267" i="6"/>
  <c r="S267" i="6"/>
  <c r="T244" i="6"/>
  <c r="S244" i="6"/>
  <c r="T252" i="6"/>
  <c r="S252" i="6"/>
  <c r="T256" i="6"/>
  <c r="S256" i="6"/>
  <c r="T265" i="6"/>
  <c r="S265" i="6"/>
  <c r="T295" i="6"/>
  <c r="S295" i="6"/>
  <c r="T306" i="6"/>
  <c r="S306" i="6"/>
  <c r="T230" i="6"/>
  <c r="S230" i="6"/>
  <c r="T238" i="6"/>
  <c r="S238" i="6"/>
  <c r="T246" i="6"/>
  <c r="S246" i="6"/>
  <c r="T254" i="6"/>
  <c r="S254" i="6"/>
  <c r="T261" i="6"/>
  <c r="S261" i="6"/>
  <c r="T268" i="6"/>
  <c r="S268" i="6"/>
  <c r="T275" i="6"/>
  <c r="S275" i="6"/>
  <c r="T290" i="6"/>
  <c r="S290" i="6"/>
  <c r="T266" i="6"/>
  <c r="S266" i="6"/>
  <c r="T288" i="6"/>
  <c r="S288" i="6"/>
  <c r="T283" i="6"/>
  <c r="S283" i="6"/>
  <c r="T277" i="6"/>
  <c r="S277" i="6"/>
  <c r="T279" i="6"/>
  <c r="S279" i="6"/>
  <c r="T281" i="6"/>
  <c r="S281" i="6"/>
  <c r="T293" i="6"/>
  <c r="S293" i="6"/>
  <c r="T298" i="6"/>
  <c r="S298" i="6"/>
  <c r="T303" i="6"/>
  <c r="S303" i="6"/>
  <c r="T284" i="6"/>
  <c r="T291" i="6"/>
  <c r="S291" i="6"/>
  <c r="S296" i="6"/>
  <c r="T301" i="6"/>
  <c r="S301" i="6"/>
  <c r="T289" i="6"/>
  <c r="S289" i="6"/>
  <c r="T299" i="6"/>
  <c r="S299" i="6"/>
  <c r="S304" i="6"/>
  <c r="S270" i="6"/>
  <c r="S272" i="6"/>
  <c r="S274" i="6"/>
  <c r="S276" i="6"/>
  <c r="S278" i="6"/>
  <c r="S280" i="6"/>
  <c r="S282" i="6"/>
  <c r="T287" i="6"/>
  <c r="S287" i="6"/>
  <c r="S292" i="6"/>
  <c r="T297" i="6"/>
  <c r="S297" i="6"/>
  <c r="T302" i="6"/>
  <c r="S302" i="6"/>
  <c r="T307" i="6"/>
  <c r="S307" i="6"/>
  <c r="S2" i="6"/>
  <c r="T2" i="6"/>
  <c r="O71" i="5"/>
  <c r="P71" i="5" s="1"/>
  <c r="Q71" i="5" s="1"/>
  <c r="R71" i="5" s="1"/>
  <c r="S71" i="5" s="1"/>
  <c r="T71" i="5" s="1"/>
  <c r="U71" i="5" s="1"/>
  <c r="N71" i="5"/>
  <c r="O239" i="5"/>
  <c r="P239" i="5" s="1"/>
  <c r="Q239" i="5" s="1"/>
  <c r="R239" i="5" s="1"/>
  <c r="S239" i="5" s="1"/>
  <c r="T239" i="5" s="1"/>
  <c r="U239" i="5" s="1"/>
  <c r="N239" i="5"/>
  <c r="O238" i="5"/>
  <c r="P238" i="5" s="1"/>
  <c r="Q238" i="5" s="1"/>
  <c r="R238" i="5" s="1"/>
  <c r="S238" i="5" s="1"/>
  <c r="T238" i="5" s="1"/>
  <c r="U238" i="5" s="1"/>
  <c r="N238" i="5"/>
  <c r="O237" i="5"/>
  <c r="P237" i="5" s="1"/>
  <c r="Q237" i="5" s="1"/>
  <c r="R237" i="5" s="1"/>
  <c r="S237" i="5" s="1"/>
  <c r="T237" i="5" s="1"/>
  <c r="U237" i="5" s="1"/>
  <c r="N237" i="5"/>
  <c r="O236" i="5"/>
  <c r="P236" i="5" s="1"/>
  <c r="Q236" i="5" s="1"/>
  <c r="R236" i="5" s="1"/>
  <c r="S236" i="5" s="1"/>
  <c r="T236" i="5" s="1"/>
  <c r="U236" i="5" s="1"/>
  <c r="X236" i="5" s="1"/>
  <c r="N236" i="5"/>
  <c r="O235" i="5"/>
  <c r="P235" i="5" s="1"/>
  <c r="Q235" i="5" s="1"/>
  <c r="R235" i="5" s="1"/>
  <c r="S235" i="5" s="1"/>
  <c r="T235" i="5" s="1"/>
  <c r="U235" i="5" s="1"/>
  <c r="N235" i="5"/>
  <c r="O234" i="5"/>
  <c r="P234" i="5" s="1"/>
  <c r="Q234" i="5" s="1"/>
  <c r="R234" i="5" s="1"/>
  <c r="S234" i="5" s="1"/>
  <c r="T234" i="5" s="1"/>
  <c r="U234" i="5" s="1"/>
  <c r="N234" i="5"/>
  <c r="O233" i="5"/>
  <c r="P233" i="5" s="1"/>
  <c r="Q233" i="5" s="1"/>
  <c r="R233" i="5" s="1"/>
  <c r="S233" i="5" s="1"/>
  <c r="T233" i="5" s="1"/>
  <c r="U233" i="5" s="1"/>
  <c r="N233" i="5"/>
  <c r="O232" i="5"/>
  <c r="P232" i="5" s="1"/>
  <c r="Q232" i="5" s="1"/>
  <c r="R232" i="5" s="1"/>
  <c r="S232" i="5" s="1"/>
  <c r="T232" i="5" s="1"/>
  <c r="U232" i="5" s="1"/>
  <c r="X232" i="5" s="1"/>
  <c r="N232" i="5"/>
  <c r="O231" i="5"/>
  <c r="P231" i="5" s="1"/>
  <c r="Q231" i="5" s="1"/>
  <c r="R231" i="5" s="1"/>
  <c r="S231" i="5" s="1"/>
  <c r="T231" i="5" s="1"/>
  <c r="U231" i="5" s="1"/>
  <c r="N231" i="5"/>
  <c r="O230" i="5"/>
  <c r="P230" i="5" s="1"/>
  <c r="Q230" i="5" s="1"/>
  <c r="R230" i="5" s="1"/>
  <c r="S230" i="5" s="1"/>
  <c r="T230" i="5" s="1"/>
  <c r="U230" i="5" s="1"/>
  <c r="N230" i="5"/>
  <c r="O229" i="5"/>
  <c r="P229" i="5" s="1"/>
  <c r="Q229" i="5" s="1"/>
  <c r="R229" i="5" s="1"/>
  <c r="S229" i="5" s="1"/>
  <c r="T229" i="5" s="1"/>
  <c r="U229" i="5" s="1"/>
  <c r="N229" i="5"/>
  <c r="O228" i="5"/>
  <c r="P228" i="5" s="1"/>
  <c r="Q228" i="5" s="1"/>
  <c r="R228" i="5" s="1"/>
  <c r="S228" i="5" s="1"/>
  <c r="T228" i="5" s="1"/>
  <c r="U228" i="5" s="1"/>
  <c r="X228" i="5" s="1"/>
  <c r="N228" i="5"/>
  <c r="O227" i="5"/>
  <c r="P227" i="5" s="1"/>
  <c r="Q227" i="5" s="1"/>
  <c r="R227" i="5" s="1"/>
  <c r="S227" i="5" s="1"/>
  <c r="T227" i="5" s="1"/>
  <c r="U227" i="5" s="1"/>
  <c r="N227" i="5"/>
  <c r="O226" i="5"/>
  <c r="P226" i="5" s="1"/>
  <c r="Q226" i="5" s="1"/>
  <c r="R226" i="5" s="1"/>
  <c r="S226" i="5" s="1"/>
  <c r="T226" i="5" s="1"/>
  <c r="U226" i="5" s="1"/>
  <c r="N226" i="5"/>
  <c r="O225" i="5"/>
  <c r="P225" i="5" s="1"/>
  <c r="Q225" i="5" s="1"/>
  <c r="R225" i="5" s="1"/>
  <c r="S225" i="5" s="1"/>
  <c r="T225" i="5" s="1"/>
  <c r="U225" i="5" s="1"/>
  <c r="N225" i="5"/>
  <c r="O224" i="5"/>
  <c r="P224" i="5" s="1"/>
  <c r="Q224" i="5" s="1"/>
  <c r="R224" i="5" s="1"/>
  <c r="S224" i="5" s="1"/>
  <c r="T224" i="5" s="1"/>
  <c r="U224" i="5" s="1"/>
  <c r="X224" i="5" s="1"/>
  <c r="N224" i="5"/>
  <c r="O223" i="5"/>
  <c r="P223" i="5" s="1"/>
  <c r="Q223" i="5" s="1"/>
  <c r="R223" i="5" s="1"/>
  <c r="S223" i="5" s="1"/>
  <c r="T223" i="5" s="1"/>
  <c r="U223" i="5" s="1"/>
  <c r="N223" i="5"/>
  <c r="O222" i="5"/>
  <c r="P222" i="5" s="1"/>
  <c r="Q222" i="5" s="1"/>
  <c r="R222" i="5" s="1"/>
  <c r="S222" i="5" s="1"/>
  <c r="T222" i="5" s="1"/>
  <c r="U222" i="5" s="1"/>
  <c r="N222" i="5"/>
  <c r="O221" i="5"/>
  <c r="P221" i="5" s="1"/>
  <c r="Q221" i="5" s="1"/>
  <c r="R221" i="5" s="1"/>
  <c r="S221" i="5" s="1"/>
  <c r="T221" i="5" s="1"/>
  <c r="U221" i="5" s="1"/>
  <c r="N221" i="5"/>
  <c r="O220" i="5"/>
  <c r="P220" i="5" s="1"/>
  <c r="Q220" i="5" s="1"/>
  <c r="R220" i="5" s="1"/>
  <c r="S220" i="5" s="1"/>
  <c r="T220" i="5" s="1"/>
  <c r="U220" i="5" s="1"/>
  <c r="X220" i="5" s="1"/>
  <c r="N220" i="5"/>
  <c r="O219" i="5"/>
  <c r="P219" i="5" s="1"/>
  <c r="Q219" i="5" s="1"/>
  <c r="R219" i="5" s="1"/>
  <c r="S219" i="5" s="1"/>
  <c r="T219" i="5" s="1"/>
  <c r="U219" i="5" s="1"/>
  <c r="N219" i="5"/>
  <c r="O218" i="5"/>
  <c r="P218" i="5" s="1"/>
  <c r="Q218" i="5" s="1"/>
  <c r="R218" i="5" s="1"/>
  <c r="S218" i="5" s="1"/>
  <c r="T218" i="5" s="1"/>
  <c r="U218" i="5" s="1"/>
  <c r="N218" i="5"/>
  <c r="O217" i="5"/>
  <c r="P217" i="5" s="1"/>
  <c r="Q217" i="5" s="1"/>
  <c r="R217" i="5" s="1"/>
  <c r="S217" i="5" s="1"/>
  <c r="T217" i="5" s="1"/>
  <c r="U217" i="5" s="1"/>
  <c r="N217" i="5"/>
  <c r="O216" i="5"/>
  <c r="P216" i="5" s="1"/>
  <c r="Q216" i="5" s="1"/>
  <c r="R216" i="5" s="1"/>
  <c r="S216" i="5" s="1"/>
  <c r="T216" i="5" s="1"/>
  <c r="U216" i="5" s="1"/>
  <c r="X216" i="5" s="1"/>
  <c r="N216" i="5"/>
  <c r="O215" i="5"/>
  <c r="P215" i="5" s="1"/>
  <c r="Q215" i="5" s="1"/>
  <c r="R215" i="5" s="1"/>
  <c r="S215" i="5" s="1"/>
  <c r="T215" i="5" s="1"/>
  <c r="U215" i="5" s="1"/>
  <c r="N215" i="5"/>
  <c r="O214" i="5"/>
  <c r="P214" i="5" s="1"/>
  <c r="Q214" i="5" s="1"/>
  <c r="R214" i="5" s="1"/>
  <c r="S214" i="5" s="1"/>
  <c r="T214" i="5" s="1"/>
  <c r="U214" i="5" s="1"/>
  <c r="N214" i="5"/>
  <c r="O213" i="5"/>
  <c r="P213" i="5" s="1"/>
  <c r="Q213" i="5" s="1"/>
  <c r="R213" i="5" s="1"/>
  <c r="S213" i="5" s="1"/>
  <c r="T213" i="5" s="1"/>
  <c r="U213" i="5" s="1"/>
  <c r="N213" i="5"/>
  <c r="O212" i="5"/>
  <c r="P212" i="5" s="1"/>
  <c r="Q212" i="5" s="1"/>
  <c r="R212" i="5" s="1"/>
  <c r="S212" i="5" s="1"/>
  <c r="T212" i="5" s="1"/>
  <c r="U212" i="5" s="1"/>
  <c r="X212" i="5" s="1"/>
  <c r="N212" i="5"/>
  <c r="O211" i="5"/>
  <c r="P211" i="5" s="1"/>
  <c r="Q211" i="5" s="1"/>
  <c r="R211" i="5" s="1"/>
  <c r="S211" i="5" s="1"/>
  <c r="T211" i="5" s="1"/>
  <c r="U211" i="5" s="1"/>
  <c r="N211" i="5"/>
  <c r="O210" i="5"/>
  <c r="P210" i="5" s="1"/>
  <c r="Q210" i="5" s="1"/>
  <c r="R210" i="5" s="1"/>
  <c r="S210" i="5" s="1"/>
  <c r="T210" i="5" s="1"/>
  <c r="U210" i="5" s="1"/>
  <c r="N210" i="5"/>
  <c r="O209" i="5"/>
  <c r="P209" i="5" s="1"/>
  <c r="Q209" i="5" s="1"/>
  <c r="R209" i="5" s="1"/>
  <c r="S209" i="5" s="1"/>
  <c r="T209" i="5" s="1"/>
  <c r="U209" i="5" s="1"/>
  <c r="N209" i="5"/>
  <c r="O208" i="5"/>
  <c r="P208" i="5" s="1"/>
  <c r="Q208" i="5" s="1"/>
  <c r="R208" i="5" s="1"/>
  <c r="S208" i="5" s="1"/>
  <c r="T208" i="5" s="1"/>
  <c r="U208" i="5" s="1"/>
  <c r="N208" i="5"/>
  <c r="O207" i="5"/>
  <c r="P207" i="5" s="1"/>
  <c r="Q207" i="5" s="1"/>
  <c r="R207" i="5" s="1"/>
  <c r="S207" i="5" s="1"/>
  <c r="T207" i="5" s="1"/>
  <c r="U207" i="5" s="1"/>
  <c r="N207" i="5"/>
  <c r="O206" i="5"/>
  <c r="P206" i="5" s="1"/>
  <c r="Q206" i="5" s="1"/>
  <c r="R206" i="5" s="1"/>
  <c r="S206" i="5" s="1"/>
  <c r="T206" i="5" s="1"/>
  <c r="U206" i="5" s="1"/>
  <c r="N206" i="5"/>
  <c r="O205" i="5"/>
  <c r="P205" i="5" s="1"/>
  <c r="Q205" i="5" s="1"/>
  <c r="R205" i="5" s="1"/>
  <c r="S205" i="5" s="1"/>
  <c r="T205" i="5" s="1"/>
  <c r="U205" i="5" s="1"/>
  <c r="N205" i="5"/>
  <c r="O204" i="5"/>
  <c r="P204" i="5" s="1"/>
  <c r="Q204" i="5" s="1"/>
  <c r="R204" i="5" s="1"/>
  <c r="S204" i="5" s="1"/>
  <c r="T204" i="5" s="1"/>
  <c r="U204" i="5" s="1"/>
  <c r="X204" i="5" s="1"/>
  <c r="N204" i="5"/>
  <c r="O203" i="5"/>
  <c r="P203" i="5" s="1"/>
  <c r="Q203" i="5" s="1"/>
  <c r="R203" i="5" s="1"/>
  <c r="S203" i="5" s="1"/>
  <c r="T203" i="5" s="1"/>
  <c r="U203" i="5" s="1"/>
  <c r="N203" i="5"/>
  <c r="O202" i="5"/>
  <c r="P202" i="5" s="1"/>
  <c r="Q202" i="5" s="1"/>
  <c r="R202" i="5" s="1"/>
  <c r="S202" i="5" s="1"/>
  <c r="T202" i="5" s="1"/>
  <c r="U202" i="5" s="1"/>
  <c r="N202" i="5"/>
  <c r="O201" i="5"/>
  <c r="P201" i="5" s="1"/>
  <c r="Q201" i="5" s="1"/>
  <c r="R201" i="5" s="1"/>
  <c r="S201" i="5" s="1"/>
  <c r="T201" i="5" s="1"/>
  <c r="U201" i="5" s="1"/>
  <c r="N201" i="5"/>
  <c r="O200" i="5"/>
  <c r="P200" i="5" s="1"/>
  <c r="Q200" i="5" s="1"/>
  <c r="R200" i="5" s="1"/>
  <c r="S200" i="5" s="1"/>
  <c r="T200" i="5" s="1"/>
  <c r="U200" i="5" s="1"/>
  <c r="X200" i="5" s="1"/>
  <c r="N200" i="5"/>
  <c r="O199" i="5"/>
  <c r="P199" i="5" s="1"/>
  <c r="Q199" i="5" s="1"/>
  <c r="R199" i="5" s="1"/>
  <c r="S199" i="5" s="1"/>
  <c r="T199" i="5" s="1"/>
  <c r="U199" i="5" s="1"/>
  <c r="N199" i="5"/>
  <c r="O198" i="5"/>
  <c r="P198" i="5" s="1"/>
  <c r="Q198" i="5" s="1"/>
  <c r="R198" i="5" s="1"/>
  <c r="S198" i="5" s="1"/>
  <c r="T198" i="5" s="1"/>
  <c r="U198" i="5" s="1"/>
  <c r="N198" i="5"/>
  <c r="O197" i="5"/>
  <c r="P197" i="5" s="1"/>
  <c r="Q197" i="5" s="1"/>
  <c r="R197" i="5" s="1"/>
  <c r="S197" i="5" s="1"/>
  <c r="T197" i="5" s="1"/>
  <c r="U197" i="5" s="1"/>
  <c r="N197" i="5"/>
  <c r="O196" i="5"/>
  <c r="P196" i="5" s="1"/>
  <c r="Q196" i="5" s="1"/>
  <c r="R196" i="5" s="1"/>
  <c r="S196" i="5" s="1"/>
  <c r="T196" i="5" s="1"/>
  <c r="U196" i="5" s="1"/>
  <c r="X196" i="5" s="1"/>
  <c r="N196" i="5"/>
  <c r="O195" i="5"/>
  <c r="P195" i="5" s="1"/>
  <c r="Q195" i="5" s="1"/>
  <c r="R195" i="5" s="1"/>
  <c r="S195" i="5" s="1"/>
  <c r="T195" i="5" s="1"/>
  <c r="U195" i="5" s="1"/>
  <c r="N195" i="5"/>
  <c r="O194" i="5"/>
  <c r="P194" i="5" s="1"/>
  <c r="Q194" i="5" s="1"/>
  <c r="R194" i="5" s="1"/>
  <c r="S194" i="5" s="1"/>
  <c r="T194" i="5" s="1"/>
  <c r="U194" i="5" s="1"/>
  <c r="N194" i="5"/>
  <c r="O193" i="5"/>
  <c r="P193" i="5" s="1"/>
  <c r="Q193" i="5" s="1"/>
  <c r="R193" i="5" s="1"/>
  <c r="S193" i="5" s="1"/>
  <c r="T193" i="5" s="1"/>
  <c r="U193" i="5" s="1"/>
  <c r="N193" i="5"/>
  <c r="O192" i="5"/>
  <c r="P192" i="5" s="1"/>
  <c r="Q192" i="5" s="1"/>
  <c r="R192" i="5" s="1"/>
  <c r="S192" i="5" s="1"/>
  <c r="T192" i="5" s="1"/>
  <c r="U192" i="5" s="1"/>
  <c r="X192" i="5" s="1"/>
  <c r="N192" i="5"/>
  <c r="O191" i="5"/>
  <c r="P191" i="5" s="1"/>
  <c r="Q191" i="5" s="1"/>
  <c r="R191" i="5" s="1"/>
  <c r="S191" i="5" s="1"/>
  <c r="T191" i="5" s="1"/>
  <c r="U191" i="5" s="1"/>
  <c r="N191" i="5"/>
  <c r="O190" i="5"/>
  <c r="P190" i="5" s="1"/>
  <c r="Q190" i="5" s="1"/>
  <c r="R190" i="5" s="1"/>
  <c r="S190" i="5" s="1"/>
  <c r="T190" i="5" s="1"/>
  <c r="U190" i="5" s="1"/>
  <c r="N190" i="5"/>
  <c r="O189" i="5"/>
  <c r="P189" i="5" s="1"/>
  <c r="Q189" i="5" s="1"/>
  <c r="R189" i="5" s="1"/>
  <c r="S189" i="5" s="1"/>
  <c r="T189" i="5" s="1"/>
  <c r="U189" i="5" s="1"/>
  <c r="N189" i="5"/>
  <c r="O188" i="5"/>
  <c r="P188" i="5" s="1"/>
  <c r="Q188" i="5" s="1"/>
  <c r="R188" i="5" s="1"/>
  <c r="S188" i="5" s="1"/>
  <c r="T188" i="5" s="1"/>
  <c r="U188" i="5" s="1"/>
  <c r="N188" i="5"/>
  <c r="O187" i="5"/>
  <c r="P187" i="5" s="1"/>
  <c r="Q187" i="5" s="1"/>
  <c r="R187" i="5" s="1"/>
  <c r="S187" i="5" s="1"/>
  <c r="T187" i="5" s="1"/>
  <c r="U187" i="5" s="1"/>
  <c r="N187" i="5"/>
  <c r="O186" i="5"/>
  <c r="P186" i="5" s="1"/>
  <c r="Q186" i="5" s="1"/>
  <c r="R186" i="5" s="1"/>
  <c r="S186" i="5" s="1"/>
  <c r="T186" i="5" s="1"/>
  <c r="U186" i="5" s="1"/>
  <c r="N186" i="5"/>
  <c r="O185" i="5"/>
  <c r="P185" i="5" s="1"/>
  <c r="Q185" i="5" s="1"/>
  <c r="R185" i="5" s="1"/>
  <c r="S185" i="5" s="1"/>
  <c r="T185" i="5" s="1"/>
  <c r="U185" i="5" s="1"/>
  <c r="N185" i="5"/>
  <c r="O184" i="5"/>
  <c r="P184" i="5" s="1"/>
  <c r="Q184" i="5" s="1"/>
  <c r="R184" i="5" s="1"/>
  <c r="S184" i="5" s="1"/>
  <c r="T184" i="5" s="1"/>
  <c r="U184" i="5" s="1"/>
  <c r="N184" i="5"/>
  <c r="O183" i="5"/>
  <c r="P183" i="5" s="1"/>
  <c r="Q183" i="5" s="1"/>
  <c r="R183" i="5" s="1"/>
  <c r="S183" i="5" s="1"/>
  <c r="T183" i="5" s="1"/>
  <c r="U183" i="5" s="1"/>
  <c r="N183" i="5"/>
  <c r="O182" i="5"/>
  <c r="P182" i="5" s="1"/>
  <c r="Q182" i="5" s="1"/>
  <c r="R182" i="5" s="1"/>
  <c r="S182" i="5" s="1"/>
  <c r="T182" i="5" s="1"/>
  <c r="U182" i="5" s="1"/>
  <c r="N182" i="5"/>
  <c r="O181" i="5"/>
  <c r="P181" i="5" s="1"/>
  <c r="Q181" i="5" s="1"/>
  <c r="R181" i="5" s="1"/>
  <c r="S181" i="5" s="1"/>
  <c r="T181" i="5" s="1"/>
  <c r="U181" i="5" s="1"/>
  <c r="N181" i="5"/>
  <c r="O180" i="5"/>
  <c r="P180" i="5" s="1"/>
  <c r="Q180" i="5" s="1"/>
  <c r="R180" i="5" s="1"/>
  <c r="S180" i="5" s="1"/>
  <c r="T180" i="5" s="1"/>
  <c r="U180" i="5" s="1"/>
  <c r="N180" i="5"/>
  <c r="O179" i="5"/>
  <c r="P179" i="5" s="1"/>
  <c r="Q179" i="5" s="1"/>
  <c r="R179" i="5" s="1"/>
  <c r="S179" i="5" s="1"/>
  <c r="T179" i="5" s="1"/>
  <c r="U179" i="5" s="1"/>
  <c r="N179" i="5"/>
  <c r="O178" i="5"/>
  <c r="P178" i="5" s="1"/>
  <c r="Q178" i="5" s="1"/>
  <c r="R178" i="5" s="1"/>
  <c r="S178" i="5" s="1"/>
  <c r="T178" i="5" s="1"/>
  <c r="U178" i="5" s="1"/>
  <c r="N178" i="5"/>
  <c r="O177" i="5"/>
  <c r="P177" i="5" s="1"/>
  <c r="Q177" i="5" s="1"/>
  <c r="R177" i="5" s="1"/>
  <c r="S177" i="5" s="1"/>
  <c r="T177" i="5" s="1"/>
  <c r="U177" i="5" s="1"/>
  <c r="N177" i="5"/>
  <c r="O176" i="5"/>
  <c r="P176" i="5" s="1"/>
  <c r="Q176" i="5" s="1"/>
  <c r="R176" i="5" s="1"/>
  <c r="S176" i="5" s="1"/>
  <c r="T176" i="5" s="1"/>
  <c r="U176" i="5" s="1"/>
  <c r="N176" i="5"/>
  <c r="O175" i="5"/>
  <c r="P175" i="5" s="1"/>
  <c r="Q175" i="5" s="1"/>
  <c r="R175" i="5" s="1"/>
  <c r="S175" i="5" s="1"/>
  <c r="T175" i="5" s="1"/>
  <c r="U175" i="5" s="1"/>
  <c r="N175" i="5"/>
  <c r="O174" i="5"/>
  <c r="P174" i="5" s="1"/>
  <c r="Q174" i="5" s="1"/>
  <c r="R174" i="5" s="1"/>
  <c r="S174" i="5" s="1"/>
  <c r="T174" i="5" s="1"/>
  <c r="U174" i="5" s="1"/>
  <c r="N174" i="5"/>
  <c r="O173" i="5"/>
  <c r="P173" i="5" s="1"/>
  <c r="Q173" i="5" s="1"/>
  <c r="R173" i="5" s="1"/>
  <c r="S173" i="5" s="1"/>
  <c r="T173" i="5" s="1"/>
  <c r="U173" i="5" s="1"/>
  <c r="N173" i="5"/>
  <c r="O172" i="5"/>
  <c r="P172" i="5" s="1"/>
  <c r="Q172" i="5" s="1"/>
  <c r="R172" i="5" s="1"/>
  <c r="S172" i="5" s="1"/>
  <c r="T172" i="5" s="1"/>
  <c r="U172" i="5" s="1"/>
  <c r="N172" i="5"/>
  <c r="O171" i="5"/>
  <c r="P171" i="5" s="1"/>
  <c r="Q171" i="5" s="1"/>
  <c r="R171" i="5" s="1"/>
  <c r="S171" i="5" s="1"/>
  <c r="T171" i="5" s="1"/>
  <c r="U171" i="5" s="1"/>
  <c r="N171" i="5"/>
  <c r="O170" i="5"/>
  <c r="P170" i="5" s="1"/>
  <c r="Q170" i="5" s="1"/>
  <c r="R170" i="5" s="1"/>
  <c r="S170" i="5" s="1"/>
  <c r="T170" i="5" s="1"/>
  <c r="U170" i="5" s="1"/>
  <c r="N170" i="5"/>
  <c r="O169" i="5"/>
  <c r="P169" i="5" s="1"/>
  <c r="Q169" i="5" s="1"/>
  <c r="R169" i="5" s="1"/>
  <c r="S169" i="5" s="1"/>
  <c r="T169" i="5" s="1"/>
  <c r="U169" i="5" s="1"/>
  <c r="N169" i="5"/>
  <c r="O168" i="5"/>
  <c r="P168" i="5" s="1"/>
  <c r="Q168" i="5" s="1"/>
  <c r="R168" i="5" s="1"/>
  <c r="S168" i="5" s="1"/>
  <c r="T168" i="5" s="1"/>
  <c r="U168" i="5" s="1"/>
  <c r="N168" i="5"/>
  <c r="O167" i="5"/>
  <c r="P167" i="5" s="1"/>
  <c r="Q167" i="5" s="1"/>
  <c r="R167" i="5" s="1"/>
  <c r="S167" i="5" s="1"/>
  <c r="T167" i="5" s="1"/>
  <c r="U167" i="5" s="1"/>
  <c r="N167" i="5"/>
  <c r="O166" i="5"/>
  <c r="P166" i="5" s="1"/>
  <c r="Q166" i="5" s="1"/>
  <c r="R166" i="5" s="1"/>
  <c r="S166" i="5" s="1"/>
  <c r="T166" i="5" s="1"/>
  <c r="U166" i="5" s="1"/>
  <c r="N166" i="5"/>
  <c r="O165" i="5"/>
  <c r="P165" i="5" s="1"/>
  <c r="Q165" i="5" s="1"/>
  <c r="R165" i="5" s="1"/>
  <c r="S165" i="5" s="1"/>
  <c r="T165" i="5" s="1"/>
  <c r="U165" i="5" s="1"/>
  <c r="N165" i="5"/>
  <c r="O164" i="5"/>
  <c r="P164" i="5" s="1"/>
  <c r="Q164" i="5" s="1"/>
  <c r="R164" i="5" s="1"/>
  <c r="S164" i="5" s="1"/>
  <c r="T164" i="5" s="1"/>
  <c r="U164" i="5" s="1"/>
  <c r="N164" i="5"/>
  <c r="O163" i="5"/>
  <c r="P163" i="5" s="1"/>
  <c r="Q163" i="5" s="1"/>
  <c r="R163" i="5" s="1"/>
  <c r="S163" i="5" s="1"/>
  <c r="T163" i="5" s="1"/>
  <c r="U163" i="5" s="1"/>
  <c r="N163" i="5"/>
  <c r="O162" i="5"/>
  <c r="P162" i="5" s="1"/>
  <c r="Q162" i="5" s="1"/>
  <c r="R162" i="5" s="1"/>
  <c r="S162" i="5" s="1"/>
  <c r="T162" i="5" s="1"/>
  <c r="U162" i="5" s="1"/>
  <c r="N162" i="5"/>
  <c r="O161" i="5"/>
  <c r="P161" i="5" s="1"/>
  <c r="Q161" i="5" s="1"/>
  <c r="R161" i="5" s="1"/>
  <c r="S161" i="5" s="1"/>
  <c r="T161" i="5" s="1"/>
  <c r="U161" i="5" s="1"/>
  <c r="N161" i="5"/>
  <c r="O160" i="5"/>
  <c r="P160" i="5" s="1"/>
  <c r="Q160" i="5" s="1"/>
  <c r="R160" i="5" s="1"/>
  <c r="S160" i="5" s="1"/>
  <c r="T160" i="5" s="1"/>
  <c r="U160" i="5" s="1"/>
  <c r="N160" i="5"/>
  <c r="O159" i="5"/>
  <c r="P159" i="5" s="1"/>
  <c r="Q159" i="5" s="1"/>
  <c r="R159" i="5" s="1"/>
  <c r="S159" i="5" s="1"/>
  <c r="T159" i="5" s="1"/>
  <c r="U159" i="5" s="1"/>
  <c r="N159" i="5"/>
  <c r="O158" i="5"/>
  <c r="P158" i="5" s="1"/>
  <c r="Q158" i="5" s="1"/>
  <c r="R158" i="5" s="1"/>
  <c r="S158" i="5" s="1"/>
  <c r="T158" i="5" s="1"/>
  <c r="U158" i="5" s="1"/>
  <c r="N158" i="5"/>
  <c r="O157" i="5"/>
  <c r="P157" i="5" s="1"/>
  <c r="Q157" i="5" s="1"/>
  <c r="R157" i="5" s="1"/>
  <c r="S157" i="5" s="1"/>
  <c r="T157" i="5" s="1"/>
  <c r="U157" i="5" s="1"/>
  <c r="N157" i="5"/>
  <c r="O156" i="5"/>
  <c r="P156" i="5" s="1"/>
  <c r="Q156" i="5" s="1"/>
  <c r="R156" i="5" s="1"/>
  <c r="S156" i="5" s="1"/>
  <c r="T156" i="5" s="1"/>
  <c r="U156" i="5" s="1"/>
  <c r="X156" i="5" s="1"/>
  <c r="N156" i="5"/>
  <c r="O155" i="5"/>
  <c r="P155" i="5" s="1"/>
  <c r="Q155" i="5" s="1"/>
  <c r="R155" i="5" s="1"/>
  <c r="S155" i="5" s="1"/>
  <c r="T155" i="5" s="1"/>
  <c r="U155" i="5" s="1"/>
  <c r="N155" i="5"/>
  <c r="O154" i="5"/>
  <c r="P154" i="5" s="1"/>
  <c r="Q154" i="5" s="1"/>
  <c r="R154" i="5" s="1"/>
  <c r="S154" i="5" s="1"/>
  <c r="T154" i="5" s="1"/>
  <c r="U154" i="5" s="1"/>
  <c r="N154" i="5"/>
  <c r="O153" i="5"/>
  <c r="P153" i="5" s="1"/>
  <c r="Q153" i="5" s="1"/>
  <c r="R153" i="5" s="1"/>
  <c r="S153" i="5" s="1"/>
  <c r="T153" i="5" s="1"/>
  <c r="U153" i="5" s="1"/>
  <c r="N153" i="5"/>
  <c r="O152" i="5"/>
  <c r="P152" i="5" s="1"/>
  <c r="Q152" i="5" s="1"/>
  <c r="R152" i="5" s="1"/>
  <c r="S152" i="5" s="1"/>
  <c r="T152" i="5" s="1"/>
  <c r="U152" i="5" s="1"/>
  <c r="X152" i="5" s="1"/>
  <c r="N152" i="5"/>
  <c r="O151" i="5"/>
  <c r="P151" i="5" s="1"/>
  <c r="Q151" i="5" s="1"/>
  <c r="R151" i="5" s="1"/>
  <c r="S151" i="5" s="1"/>
  <c r="T151" i="5" s="1"/>
  <c r="U151" i="5" s="1"/>
  <c r="N151" i="5"/>
  <c r="O150" i="5"/>
  <c r="P150" i="5" s="1"/>
  <c r="Q150" i="5" s="1"/>
  <c r="R150" i="5" s="1"/>
  <c r="S150" i="5" s="1"/>
  <c r="T150" i="5" s="1"/>
  <c r="U150" i="5" s="1"/>
  <c r="N150" i="5"/>
  <c r="O149" i="5"/>
  <c r="P149" i="5" s="1"/>
  <c r="Q149" i="5" s="1"/>
  <c r="R149" i="5" s="1"/>
  <c r="S149" i="5" s="1"/>
  <c r="T149" i="5" s="1"/>
  <c r="U149" i="5" s="1"/>
  <c r="N149" i="5"/>
  <c r="O148" i="5"/>
  <c r="P148" i="5" s="1"/>
  <c r="Q148" i="5" s="1"/>
  <c r="R148" i="5" s="1"/>
  <c r="S148" i="5" s="1"/>
  <c r="T148" i="5" s="1"/>
  <c r="U148" i="5" s="1"/>
  <c r="N148" i="5"/>
  <c r="O147" i="5"/>
  <c r="P147" i="5" s="1"/>
  <c r="Q147" i="5" s="1"/>
  <c r="R147" i="5" s="1"/>
  <c r="S147" i="5" s="1"/>
  <c r="T147" i="5" s="1"/>
  <c r="U147" i="5" s="1"/>
  <c r="N147" i="5"/>
  <c r="O146" i="5"/>
  <c r="P146" i="5" s="1"/>
  <c r="Q146" i="5" s="1"/>
  <c r="R146" i="5" s="1"/>
  <c r="S146" i="5" s="1"/>
  <c r="T146" i="5" s="1"/>
  <c r="U146" i="5" s="1"/>
  <c r="N146" i="5"/>
  <c r="O145" i="5"/>
  <c r="P145" i="5" s="1"/>
  <c r="Q145" i="5" s="1"/>
  <c r="R145" i="5" s="1"/>
  <c r="S145" i="5" s="1"/>
  <c r="T145" i="5" s="1"/>
  <c r="U145" i="5" s="1"/>
  <c r="N145" i="5"/>
  <c r="O144" i="5"/>
  <c r="P144" i="5" s="1"/>
  <c r="Q144" i="5" s="1"/>
  <c r="R144" i="5" s="1"/>
  <c r="S144" i="5" s="1"/>
  <c r="T144" i="5" s="1"/>
  <c r="U144" i="5" s="1"/>
  <c r="X144" i="5" s="1"/>
  <c r="N144" i="5"/>
  <c r="O143" i="5"/>
  <c r="P143" i="5" s="1"/>
  <c r="Q143" i="5" s="1"/>
  <c r="R143" i="5" s="1"/>
  <c r="S143" i="5" s="1"/>
  <c r="T143" i="5" s="1"/>
  <c r="U143" i="5" s="1"/>
  <c r="N143" i="5"/>
  <c r="O142" i="5"/>
  <c r="P142" i="5" s="1"/>
  <c r="Q142" i="5" s="1"/>
  <c r="R142" i="5" s="1"/>
  <c r="S142" i="5" s="1"/>
  <c r="T142" i="5" s="1"/>
  <c r="U142" i="5" s="1"/>
  <c r="N142" i="5"/>
  <c r="O141" i="5"/>
  <c r="P141" i="5" s="1"/>
  <c r="Q141" i="5" s="1"/>
  <c r="R141" i="5" s="1"/>
  <c r="S141" i="5" s="1"/>
  <c r="T141" i="5" s="1"/>
  <c r="U141" i="5" s="1"/>
  <c r="N141" i="5"/>
  <c r="O140" i="5"/>
  <c r="P140" i="5" s="1"/>
  <c r="Q140" i="5" s="1"/>
  <c r="R140" i="5" s="1"/>
  <c r="S140" i="5" s="1"/>
  <c r="T140" i="5" s="1"/>
  <c r="U140" i="5" s="1"/>
  <c r="N140" i="5"/>
  <c r="O139" i="5"/>
  <c r="P139" i="5" s="1"/>
  <c r="Q139" i="5" s="1"/>
  <c r="R139" i="5" s="1"/>
  <c r="S139" i="5" s="1"/>
  <c r="T139" i="5" s="1"/>
  <c r="U139" i="5" s="1"/>
  <c r="N139" i="5"/>
  <c r="O138" i="5"/>
  <c r="P138" i="5" s="1"/>
  <c r="Q138" i="5" s="1"/>
  <c r="R138" i="5" s="1"/>
  <c r="S138" i="5" s="1"/>
  <c r="T138" i="5" s="1"/>
  <c r="U138" i="5" s="1"/>
  <c r="N138" i="5"/>
  <c r="O137" i="5"/>
  <c r="P137" i="5" s="1"/>
  <c r="Q137" i="5" s="1"/>
  <c r="R137" i="5" s="1"/>
  <c r="S137" i="5" s="1"/>
  <c r="T137" i="5" s="1"/>
  <c r="U137" i="5" s="1"/>
  <c r="N137" i="5"/>
  <c r="O136" i="5"/>
  <c r="P136" i="5" s="1"/>
  <c r="Q136" i="5" s="1"/>
  <c r="R136" i="5" s="1"/>
  <c r="S136" i="5" s="1"/>
  <c r="T136" i="5" s="1"/>
  <c r="U136" i="5" s="1"/>
  <c r="N136" i="5"/>
  <c r="O135" i="5"/>
  <c r="P135" i="5" s="1"/>
  <c r="Q135" i="5" s="1"/>
  <c r="R135" i="5" s="1"/>
  <c r="S135" i="5" s="1"/>
  <c r="T135" i="5" s="1"/>
  <c r="U135" i="5" s="1"/>
  <c r="N135" i="5"/>
  <c r="O134" i="5"/>
  <c r="P134" i="5" s="1"/>
  <c r="Q134" i="5" s="1"/>
  <c r="R134" i="5" s="1"/>
  <c r="S134" i="5" s="1"/>
  <c r="T134" i="5" s="1"/>
  <c r="U134" i="5" s="1"/>
  <c r="N134" i="5"/>
  <c r="O133" i="5"/>
  <c r="P133" i="5" s="1"/>
  <c r="Q133" i="5" s="1"/>
  <c r="R133" i="5" s="1"/>
  <c r="S133" i="5" s="1"/>
  <c r="T133" i="5" s="1"/>
  <c r="U133" i="5" s="1"/>
  <c r="N133" i="5"/>
  <c r="O132" i="5"/>
  <c r="P132" i="5" s="1"/>
  <c r="Q132" i="5" s="1"/>
  <c r="R132" i="5" s="1"/>
  <c r="S132" i="5" s="1"/>
  <c r="T132" i="5" s="1"/>
  <c r="U132" i="5" s="1"/>
  <c r="N132" i="5"/>
  <c r="P131" i="5"/>
  <c r="Q131" i="5" s="1"/>
  <c r="R131" i="5" s="1"/>
  <c r="S131" i="5" s="1"/>
  <c r="T131" i="5" s="1"/>
  <c r="U131" i="5" s="1"/>
  <c r="O131" i="5"/>
  <c r="N131" i="5"/>
  <c r="O130" i="5"/>
  <c r="P130" i="5" s="1"/>
  <c r="Q130" i="5" s="1"/>
  <c r="R130" i="5" s="1"/>
  <c r="S130" i="5" s="1"/>
  <c r="T130" i="5" s="1"/>
  <c r="U130" i="5" s="1"/>
  <c r="N130" i="5"/>
  <c r="O129" i="5"/>
  <c r="P129" i="5" s="1"/>
  <c r="Q129" i="5" s="1"/>
  <c r="R129" i="5" s="1"/>
  <c r="S129" i="5" s="1"/>
  <c r="T129" i="5" s="1"/>
  <c r="U129" i="5" s="1"/>
  <c r="N129" i="5"/>
  <c r="O128" i="5"/>
  <c r="P128" i="5" s="1"/>
  <c r="Q128" i="5" s="1"/>
  <c r="R128" i="5" s="1"/>
  <c r="S128" i="5" s="1"/>
  <c r="T128" i="5" s="1"/>
  <c r="U128" i="5" s="1"/>
  <c r="N128" i="5"/>
  <c r="O127" i="5"/>
  <c r="P127" i="5" s="1"/>
  <c r="Q127" i="5" s="1"/>
  <c r="R127" i="5" s="1"/>
  <c r="S127" i="5" s="1"/>
  <c r="T127" i="5" s="1"/>
  <c r="U127" i="5" s="1"/>
  <c r="N127" i="5"/>
  <c r="O126" i="5"/>
  <c r="P126" i="5" s="1"/>
  <c r="Q126" i="5" s="1"/>
  <c r="R126" i="5" s="1"/>
  <c r="S126" i="5" s="1"/>
  <c r="T126" i="5" s="1"/>
  <c r="U126" i="5" s="1"/>
  <c r="N126" i="5"/>
  <c r="O125" i="5"/>
  <c r="P125" i="5" s="1"/>
  <c r="Q125" i="5" s="1"/>
  <c r="R125" i="5" s="1"/>
  <c r="S125" i="5" s="1"/>
  <c r="T125" i="5" s="1"/>
  <c r="U125" i="5" s="1"/>
  <c r="N125" i="5"/>
  <c r="O124" i="5"/>
  <c r="P124" i="5" s="1"/>
  <c r="Q124" i="5" s="1"/>
  <c r="R124" i="5" s="1"/>
  <c r="S124" i="5" s="1"/>
  <c r="T124" i="5" s="1"/>
  <c r="U124" i="5" s="1"/>
  <c r="N124" i="5"/>
  <c r="O123" i="5"/>
  <c r="P123" i="5" s="1"/>
  <c r="Q123" i="5" s="1"/>
  <c r="R123" i="5" s="1"/>
  <c r="S123" i="5" s="1"/>
  <c r="T123" i="5" s="1"/>
  <c r="U123" i="5" s="1"/>
  <c r="N123" i="5"/>
  <c r="O122" i="5"/>
  <c r="P122" i="5" s="1"/>
  <c r="Q122" i="5" s="1"/>
  <c r="R122" i="5" s="1"/>
  <c r="S122" i="5" s="1"/>
  <c r="T122" i="5" s="1"/>
  <c r="U122" i="5" s="1"/>
  <c r="N122" i="5"/>
  <c r="O121" i="5"/>
  <c r="P121" i="5" s="1"/>
  <c r="Q121" i="5" s="1"/>
  <c r="R121" i="5" s="1"/>
  <c r="S121" i="5" s="1"/>
  <c r="T121" i="5" s="1"/>
  <c r="U121" i="5" s="1"/>
  <c r="N121" i="5"/>
  <c r="O120" i="5"/>
  <c r="P120" i="5" s="1"/>
  <c r="Q120" i="5" s="1"/>
  <c r="R120" i="5" s="1"/>
  <c r="S120" i="5" s="1"/>
  <c r="T120" i="5" s="1"/>
  <c r="U120" i="5" s="1"/>
  <c r="N120" i="5"/>
  <c r="O119" i="5"/>
  <c r="P119" i="5" s="1"/>
  <c r="Q119" i="5" s="1"/>
  <c r="R119" i="5" s="1"/>
  <c r="S119" i="5" s="1"/>
  <c r="T119" i="5" s="1"/>
  <c r="U119" i="5" s="1"/>
  <c r="N119" i="5"/>
  <c r="O118" i="5"/>
  <c r="P118" i="5" s="1"/>
  <c r="Q118" i="5" s="1"/>
  <c r="R118" i="5" s="1"/>
  <c r="S118" i="5" s="1"/>
  <c r="T118" i="5" s="1"/>
  <c r="U118" i="5" s="1"/>
  <c r="N118" i="5"/>
  <c r="O117" i="5"/>
  <c r="P117" i="5" s="1"/>
  <c r="Q117" i="5" s="1"/>
  <c r="R117" i="5" s="1"/>
  <c r="S117" i="5" s="1"/>
  <c r="T117" i="5" s="1"/>
  <c r="U117" i="5" s="1"/>
  <c r="N117" i="5"/>
  <c r="O116" i="5"/>
  <c r="P116" i="5" s="1"/>
  <c r="Q116" i="5" s="1"/>
  <c r="R116" i="5" s="1"/>
  <c r="S116" i="5" s="1"/>
  <c r="T116" i="5" s="1"/>
  <c r="U116" i="5" s="1"/>
  <c r="N116" i="5"/>
  <c r="O115" i="5"/>
  <c r="P115" i="5" s="1"/>
  <c r="Q115" i="5" s="1"/>
  <c r="R115" i="5" s="1"/>
  <c r="S115" i="5" s="1"/>
  <c r="T115" i="5" s="1"/>
  <c r="U115" i="5" s="1"/>
  <c r="N115" i="5"/>
  <c r="O114" i="5"/>
  <c r="P114" i="5" s="1"/>
  <c r="Q114" i="5" s="1"/>
  <c r="R114" i="5" s="1"/>
  <c r="S114" i="5" s="1"/>
  <c r="T114" i="5" s="1"/>
  <c r="U114" i="5" s="1"/>
  <c r="N114" i="5"/>
  <c r="O113" i="5"/>
  <c r="P113" i="5" s="1"/>
  <c r="Q113" i="5" s="1"/>
  <c r="R113" i="5" s="1"/>
  <c r="S113" i="5" s="1"/>
  <c r="T113" i="5" s="1"/>
  <c r="U113" i="5" s="1"/>
  <c r="N113" i="5"/>
  <c r="O112" i="5"/>
  <c r="P112" i="5" s="1"/>
  <c r="Q112" i="5" s="1"/>
  <c r="R112" i="5" s="1"/>
  <c r="S112" i="5" s="1"/>
  <c r="T112" i="5" s="1"/>
  <c r="U112" i="5" s="1"/>
  <c r="N112" i="5"/>
  <c r="O111" i="5"/>
  <c r="P111" i="5" s="1"/>
  <c r="Q111" i="5" s="1"/>
  <c r="R111" i="5" s="1"/>
  <c r="S111" i="5" s="1"/>
  <c r="T111" i="5" s="1"/>
  <c r="U111" i="5" s="1"/>
  <c r="N111" i="5"/>
  <c r="O110" i="5"/>
  <c r="P110" i="5" s="1"/>
  <c r="Q110" i="5" s="1"/>
  <c r="R110" i="5" s="1"/>
  <c r="S110" i="5" s="1"/>
  <c r="T110" i="5" s="1"/>
  <c r="U110" i="5" s="1"/>
  <c r="N110" i="5"/>
  <c r="O109" i="5"/>
  <c r="P109" i="5" s="1"/>
  <c r="Q109" i="5" s="1"/>
  <c r="R109" i="5" s="1"/>
  <c r="S109" i="5" s="1"/>
  <c r="T109" i="5" s="1"/>
  <c r="U109" i="5" s="1"/>
  <c r="N109" i="5"/>
  <c r="O108" i="5"/>
  <c r="P108" i="5" s="1"/>
  <c r="Q108" i="5" s="1"/>
  <c r="R108" i="5" s="1"/>
  <c r="S108" i="5" s="1"/>
  <c r="T108" i="5" s="1"/>
  <c r="U108" i="5" s="1"/>
  <c r="N108" i="5"/>
  <c r="O107" i="5"/>
  <c r="P107" i="5" s="1"/>
  <c r="Q107" i="5" s="1"/>
  <c r="R107" i="5" s="1"/>
  <c r="S107" i="5" s="1"/>
  <c r="T107" i="5" s="1"/>
  <c r="U107" i="5" s="1"/>
  <c r="N107" i="5"/>
  <c r="O106" i="5"/>
  <c r="P106" i="5" s="1"/>
  <c r="Q106" i="5" s="1"/>
  <c r="R106" i="5" s="1"/>
  <c r="S106" i="5" s="1"/>
  <c r="T106" i="5" s="1"/>
  <c r="U106" i="5" s="1"/>
  <c r="N106" i="5"/>
  <c r="O105" i="5"/>
  <c r="P105" i="5" s="1"/>
  <c r="Q105" i="5" s="1"/>
  <c r="R105" i="5" s="1"/>
  <c r="S105" i="5" s="1"/>
  <c r="T105" i="5" s="1"/>
  <c r="U105" i="5" s="1"/>
  <c r="N105" i="5"/>
  <c r="O104" i="5"/>
  <c r="P104" i="5" s="1"/>
  <c r="Q104" i="5" s="1"/>
  <c r="R104" i="5" s="1"/>
  <c r="S104" i="5" s="1"/>
  <c r="T104" i="5" s="1"/>
  <c r="U104" i="5" s="1"/>
  <c r="N104" i="5"/>
  <c r="O103" i="5"/>
  <c r="P103" i="5" s="1"/>
  <c r="Q103" i="5" s="1"/>
  <c r="R103" i="5" s="1"/>
  <c r="S103" i="5" s="1"/>
  <c r="T103" i="5" s="1"/>
  <c r="U103" i="5" s="1"/>
  <c r="N103" i="5"/>
  <c r="O102" i="5"/>
  <c r="P102" i="5" s="1"/>
  <c r="Q102" i="5" s="1"/>
  <c r="R102" i="5" s="1"/>
  <c r="S102" i="5" s="1"/>
  <c r="T102" i="5" s="1"/>
  <c r="U102" i="5" s="1"/>
  <c r="N102" i="5"/>
  <c r="O101" i="5"/>
  <c r="P101" i="5" s="1"/>
  <c r="Q101" i="5" s="1"/>
  <c r="R101" i="5" s="1"/>
  <c r="S101" i="5" s="1"/>
  <c r="T101" i="5" s="1"/>
  <c r="U101" i="5" s="1"/>
  <c r="N101" i="5"/>
  <c r="O100" i="5"/>
  <c r="P100" i="5" s="1"/>
  <c r="Q100" i="5" s="1"/>
  <c r="R100" i="5" s="1"/>
  <c r="S100" i="5" s="1"/>
  <c r="T100" i="5" s="1"/>
  <c r="U100" i="5" s="1"/>
  <c r="N100" i="5"/>
  <c r="O99" i="5"/>
  <c r="P99" i="5" s="1"/>
  <c r="Q99" i="5" s="1"/>
  <c r="R99" i="5" s="1"/>
  <c r="S99" i="5" s="1"/>
  <c r="T99" i="5" s="1"/>
  <c r="U99" i="5" s="1"/>
  <c r="N99" i="5"/>
  <c r="O98" i="5"/>
  <c r="P98" i="5" s="1"/>
  <c r="Q98" i="5" s="1"/>
  <c r="R98" i="5" s="1"/>
  <c r="S98" i="5" s="1"/>
  <c r="T98" i="5" s="1"/>
  <c r="U98" i="5" s="1"/>
  <c r="N98" i="5"/>
  <c r="O97" i="5"/>
  <c r="P97" i="5" s="1"/>
  <c r="Q97" i="5" s="1"/>
  <c r="R97" i="5" s="1"/>
  <c r="S97" i="5" s="1"/>
  <c r="T97" i="5" s="1"/>
  <c r="U97" i="5" s="1"/>
  <c r="N97" i="5"/>
  <c r="O96" i="5"/>
  <c r="P96" i="5" s="1"/>
  <c r="Q96" i="5" s="1"/>
  <c r="R96" i="5" s="1"/>
  <c r="S96" i="5" s="1"/>
  <c r="T96" i="5" s="1"/>
  <c r="U96" i="5" s="1"/>
  <c r="N96" i="5"/>
  <c r="O95" i="5"/>
  <c r="P95" i="5" s="1"/>
  <c r="Q95" i="5" s="1"/>
  <c r="R95" i="5" s="1"/>
  <c r="S95" i="5" s="1"/>
  <c r="T95" i="5" s="1"/>
  <c r="U95" i="5" s="1"/>
  <c r="N95" i="5"/>
  <c r="O94" i="5"/>
  <c r="P94" i="5" s="1"/>
  <c r="Q94" i="5" s="1"/>
  <c r="R94" i="5" s="1"/>
  <c r="S94" i="5" s="1"/>
  <c r="T94" i="5" s="1"/>
  <c r="U94" i="5" s="1"/>
  <c r="N94" i="5"/>
  <c r="O93" i="5"/>
  <c r="P93" i="5" s="1"/>
  <c r="Q93" i="5" s="1"/>
  <c r="R93" i="5" s="1"/>
  <c r="S93" i="5" s="1"/>
  <c r="T93" i="5" s="1"/>
  <c r="U93" i="5" s="1"/>
  <c r="X93" i="5" s="1"/>
  <c r="N93" i="5"/>
  <c r="O92" i="5"/>
  <c r="P92" i="5" s="1"/>
  <c r="Q92" i="5" s="1"/>
  <c r="R92" i="5" s="1"/>
  <c r="S92" i="5" s="1"/>
  <c r="T92" i="5" s="1"/>
  <c r="U92" i="5" s="1"/>
  <c r="N92" i="5"/>
  <c r="O91" i="5"/>
  <c r="P91" i="5" s="1"/>
  <c r="Q91" i="5" s="1"/>
  <c r="R91" i="5" s="1"/>
  <c r="S91" i="5" s="1"/>
  <c r="T91" i="5" s="1"/>
  <c r="U91" i="5" s="1"/>
  <c r="N91" i="5"/>
  <c r="O90" i="5"/>
  <c r="P90" i="5" s="1"/>
  <c r="Q90" i="5" s="1"/>
  <c r="R90" i="5" s="1"/>
  <c r="S90" i="5" s="1"/>
  <c r="T90" i="5" s="1"/>
  <c r="U90" i="5" s="1"/>
  <c r="N90" i="5"/>
  <c r="O89" i="5"/>
  <c r="P89" i="5" s="1"/>
  <c r="Q89" i="5" s="1"/>
  <c r="R89" i="5" s="1"/>
  <c r="S89" i="5" s="1"/>
  <c r="T89" i="5" s="1"/>
  <c r="U89" i="5" s="1"/>
  <c r="X89" i="5" s="1"/>
  <c r="N89" i="5"/>
  <c r="O88" i="5"/>
  <c r="P88" i="5" s="1"/>
  <c r="Q88" i="5" s="1"/>
  <c r="R88" i="5" s="1"/>
  <c r="S88" i="5" s="1"/>
  <c r="T88" i="5" s="1"/>
  <c r="U88" i="5" s="1"/>
  <c r="N88" i="5"/>
  <c r="O87" i="5"/>
  <c r="P87" i="5" s="1"/>
  <c r="Q87" i="5" s="1"/>
  <c r="R87" i="5" s="1"/>
  <c r="S87" i="5" s="1"/>
  <c r="T87" i="5" s="1"/>
  <c r="U87" i="5" s="1"/>
  <c r="N87" i="5"/>
  <c r="O86" i="5"/>
  <c r="P86" i="5" s="1"/>
  <c r="Q86" i="5" s="1"/>
  <c r="R86" i="5" s="1"/>
  <c r="S86" i="5" s="1"/>
  <c r="T86" i="5" s="1"/>
  <c r="U86" i="5" s="1"/>
  <c r="X86" i="5" s="1"/>
  <c r="N86" i="5"/>
  <c r="O85" i="5"/>
  <c r="P85" i="5" s="1"/>
  <c r="Q85" i="5" s="1"/>
  <c r="R85" i="5" s="1"/>
  <c r="S85" i="5" s="1"/>
  <c r="T85" i="5" s="1"/>
  <c r="U85" i="5" s="1"/>
  <c r="N85" i="5"/>
  <c r="O84" i="5"/>
  <c r="P84" i="5" s="1"/>
  <c r="Q84" i="5" s="1"/>
  <c r="R84" i="5" s="1"/>
  <c r="S84" i="5" s="1"/>
  <c r="T84" i="5" s="1"/>
  <c r="U84" i="5" s="1"/>
  <c r="N84" i="5"/>
  <c r="O83" i="5"/>
  <c r="P83" i="5" s="1"/>
  <c r="Q83" i="5" s="1"/>
  <c r="R83" i="5" s="1"/>
  <c r="S83" i="5" s="1"/>
  <c r="T83" i="5" s="1"/>
  <c r="U83" i="5" s="1"/>
  <c r="N83" i="5"/>
  <c r="O82" i="5"/>
  <c r="P82" i="5" s="1"/>
  <c r="Q82" i="5" s="1"/>
  <c r="R82" i="5" s="1"/>
  <c r="S82" i="5" s="1"/>
  <c r="T82" i="5" s="1"/>
  <c r="U82" i="5" s="1"/>
  <c r="N82" i="5"/>
  <c r="O81" i="5"/>
  <c r="P81" i="5" s="1"/>
  <c r="Q81" i="5" s="1"/>
  <c r="R81" i="5" s="1"/>
  <c r="S81" i="5" s="1"/>
  <c r="T81" i="5" s="1"/>
  <c r="U81" i="5" s="1"/>
  <c r="N81" i="5"/>
  <c r="O80" i="5"/>
  <c r="P80" i="5" s="1"/>
  <c r="Q80" i="5" s="1"/>
  <c r="R80" i="5" s="1"/>
  <c r="S80" i="5" s="1"/>
  <c r="T80" i="5" s="1"/>
  <c r="U80" i="5" s="1"/>
  <c r="N80" i="5"/>
  <c r="O79" i="5"/>
  <c r="P79" i="5" s="1"/>
  <c r="Q79" i="5" s="1"/>
  <c r="R79" i="5" s="1"/>
  <c r="S79" i="5" s="1"/>
  <c r="T79" i="5" s="1"/>
  <c r="U79" i="5" s="1"/>
  <c r="N79" i="5"/>
  <c r="O78" i="5"/>
  <c r="P78" i="5" s="1"/>
  <c r="Q78" i="5" s="1"/>
  <c r="R78" i="5" s="1"/>
  <c r="S78" i="5" s="1"/>
  <c r="T78" i="5" s="1"/>
  <c r="U78" i="5" s="1"/>
  <c r="X78" i="5" s="1"/>
  <c r="N78" i="5"/>
  <c r="O77" i="5"/>
  <c r="P77" i="5" s="1"/>
  <c r="Q77" i="5" s="1"/>
  <c r="R77" i="5" s="1"/>
  <c r="S77" i="5" s="1"/>
  <c r="T77" i="5" s="1"/>
  <c r="U77" i="5" s="1"/>
  <c r="N77" i="5"/>
  <c r="O76" i="5"/>
  <c r="P76" i="5" s="1"/>
  <c r="Q76" i="5" s="1"/>
  <c r="R76" i="5" s="1"/>
  <c r="S76" i="5" s="1"/>
  <c r="T76" i="5" s="1"/>
  <c r="U76" i="5" s="1"/>
  <c r="N76" i="5"/>
  <c r="O75" i="5"/>
  <c r="P75" i="5" s="1"/>
  <c r="Q75" i="5" s="1"/>
  <c r="R75" i="5" s="1"/>
  <c r="S75" i="5" s="1"/>
  <c r="T75" i="5" s="1"/>
  <c r="U75" i="5" s="1"/>
  <c r="N75" i="5"/>
  <c r="O74" i="5"/>
  <c r="P74" i="5" s="1"/>
  <c r="Q74" i="5" s="1"/>
  <c r="R74" i="5" s="1"/>
  <c r="S74" i="5" s="1"/>
  <c r="T74" i="5" s="1"/>
  <c r="U74" i="5" s="1"/>
  <c r="N74" i="5"/>
  <c r="O73" i="5"/>
  <c r="P73" i="5" s="1"/>
  <c r="Q73" i="5" s="1"/>
  <c r="R73" i="5" s="1"/>
  <c r="S73" i="5" s="1"/>
  <c r="T73" i="5" s="1"/>
  <c r="U73" i="5" s="1"/>
  <c r="N73" i="5"/>
  <c r="O72" i="5"/>
  <c r="P72" i="5" s="1"/>
  <c r="Q72" i="5" s="1"/>
  <c r="R72" i="5" s="1"/>
  <c r="S72" i="5" s="1"/>
  <c r="T72" i="5" s="1"/>
  <c r="U72" i="5" s="1"/>
  <c r="N72" i="5"/>
  <c r="O70" i="5"/>
  <c r="P70" i="5" s="1"/>
  <c r="Q70" i="5" s="1"/>
  <c r="R70" i="5" s="1"/>
  <c r="S70" i="5" s="1"/>
  <c r="T70" i="5" s="1"/>
  <c r="U70" i="5" s="1"/>
  <c r="N70" i="5"/>
  <c r="O69" i="5"/>
  <c r="P69" i="5" s="1"/>
  <c r="Q69" i="5" s="1"/>
  <c r="R69" i="5" s="1"/>
  <c r="S69" i="5" s="1"/>
  <c r="T69" i="5" s="1"/>
  <c r="U69" i="5" s="1"/>
  <c r="N69" i="5"/>
  <c r="O68" i="5"/>
  <c r="P68" i="5" s="1"/>
  <c r="Q68" i="5" s="1"/>
  <c r="R68" i="5" s="1"/>
  <c r="S68" i="5" s="1"/>
  <c r="T68" i="5" s="1"/>
  <c r="U68" i="5" s="1"/>
  <c r="N68" i="5"/>
  <c r="O67" i="5"/>
  <c r="P67" i="5" s="1"/>
  <c r="Q67" i="5" s="1"/>
  <c r="R67" i="5" s="1"/>
  <c r="S67" i="5" s="1"/>
  <c r="T67" i="5" s="1"/>
  <c r="U67" i="5" s="1"/>
  <c r="N67" i="5"/>
  <c r="O66" i="5"/>
  <c r="P66" i="5" s="1"/>
  <c r="Q66" i="5" s="1"/>
  <c r="R66" i="5" s="1"/>
  <c r="S66" i="5" s="1"/>
  <c r="T66" i="5" s="1"/>
  <c r="U66" i="5" s="1"/>
  <c r="N66" i="5"/>
  <c r="O65" i="5"/>
  <c r="P65" i="5" s="1"/>
  <c r="Q65" i="5" s="1"/>
  <c r="R65" i="5" s="1"/>
  <c r="S65" i="5" s="1"/>
  <c r="T65" i="5" s="1"/>
  <c r="U65" i="5" s="1"/>
  <c r="N65" i="5"/>
  <c r="O64" i="5"/>
  <c r="P64" i="5" s="1"/>
  <c r="Q64" i="5" s="1"/>
  <c r="R64" i="5" s="1"/>
  <c r="S64" i="5" s="1"/>
  <c r="T64" i="5" s="1"/>
  <c r="U64" i="5" s="1"/>
  <c r="N64" i="5"/>
  <c r="O63" i="5"/>
  <c r="P63" i="5" s="1"/>
  <c r="Q63" i="5" s="1"/>
  <c r="R63" i="5" s="1"/>
  <c r="S63" i="5" s="1"/>
  <c r="T63" i="5" s="1"/>
  <c r="U63" i="5" s="1"/>
  <c r="X63" i="5" s="1"/>
  <c r="N63" i="5"/>
  <c r="O62" i="5"/>
  <c r="P62" i="5" s="1"/>
  <c r="Q62" i="5" s="1"/>
  <c r="R62" i="5" s="1"/>
  <c r="S62" i="5" s="1"/>
  <c r="T62" i="5" s="1"/>
  <c r="U62" i="5" s="1"/>
  <c r="N62" i="5"/>
  <c r="O61" i="5"/>
  <c r="P61" i="5" s="1"/>
  <c r="Q61" i="5" s="1"/>
  <c r="R61" i="5" s="1"/>
  <c r="S61" i="5" s="1"/>
  <c r="T61" i="5" s="1"/>
  <c r="U61" i="5" s="1"/>
  <c r="N61" i="5"/>
  <c r="O60" i="5"/>
  <c r="P60" i="5" s="1"/>
  <c r="Q60" i="5" s="1"/>
  <c r="R60" i="5" s="1"/>
  <c r="S60" i="5" s="1"/>
  <c r="T60" i="5" s="1"/>
  <c r="U60" i="5" s="1"/>
  <c r="N60" i="5"/>
  <c r="O59" i="5"/>
  <c r="P59" i="5" s="1"/>
  <c r="Q59" i="5" s="1"/>
  <c r="R59" i="5" s="1"/>
  <c r="S59" i="5" s="1"/>
  <c r="T59" i="5" s="1"/>
  <c r="U59" i="5" s="1"/>
  <c r="N59" i="5"/>
  <c r="O58" i="5"/>
  <c r="P58" i="5" s="1"/>
  <c r="Q58" i="5" s="1"/>
  <c r="R58" i="5" s="1"/>
  <c r="S58" i="5" s="1"/>
  <c r="T58" i="5" s="1"/>
  <c r="U58" i="5" s="1"/>
  <c r="N58" i="5"/>
  <c r="O57" i="5"/>
  <c r="P57" i="5" s="1"/>
  <c r="Q57" i="5" s="1"/>
  <c r="R57" i="5" s="1"/>
  <c r="S57" i="5" s="1"/>
  <c r="T57" i="5" s="1"/>
  <c r="U57" i="5" s="1"/>
  <c r="X57" i="5" s="1"/>
  <c r="N57" i="5"/>
  <c r="O56" i="5"/>
  <c r="P56" i="5" s="1"/>
  <c r="Q56" i="5" s="1"/>
  <c r="R56" i="5" s="1"/>
  <c r="S56" i="5" s="1"/>
  <c r="T56" i="5" s="1"/>
  <c r="U56" i="5" s="1"/>
  <c r="N56" i="5"/>
  <c r="O55" i="5"/>
  <c r="P55" i="5" s="1"/>
  <c r="Q55" i="5" s="1"/>
  <c r="R55" i="5" s="1"/>
  <c r="S55" i="5" s="1"/>
  <c r="T55" i="5" s="1"/>
  <c r="U55" i="5" s="1"/>
  <c r="N55" i="5"/>
  <c r="O54" i="5"/>
  <c r="P54" i="5" s="1"/>
  <c r="Q54" i="5" s="1"/>
  <c r="R54" i="5" s="1"/>
  <c r="S54" i="5" s="1"/>
  <c r="T54" i="5" s="1"/>
  <c r="U54" i="5" s="1"/>
  <c r="N54" i="5"/>
  <c r="O53" i="5"/>
  <c r="P53" i="5" s="1"/>
  <c r="Q53" i="5" s="1"/>
  <c r="R53" i="5" s="1"/>
  <c r="S53" i="5" s="1"/>
  <c r="T53" i="5" s="1"/>
  <c r="U53" i="5" s="1"/>
  <c r="N53" i="5"/>
  <c r="O52" i="5"/>
  <c r="P52" i="5" s="1"/>
  <c r="Q52" i="5" s="1"/>
  <c r="R52" i="5" s="1"/>
  <c r="S52" i="5" s="1"/>
  <c r="T52" i="5" s="1"/>
  <c r="U52" i="5" s="1"/>
  <c r="N52" i="5"/>
  <c r="O51" i="5"/>
  <c r="P51" i="5" s="1"/>
  <c r="Q51" i="5" s="1"/>
  <c r="R51" i="5" s="1"/>
  <c r="S51" i="5" s="1"/>
  <c r="T51" i="5" s="1"/>
  <c r="U51" i="5" s="1"/>
  <c r="N51" i="5"/>
  <c r="O50" i="5"/>
  <c r="P50" i="5" s="1"/>
  <c r="Q50" i="5" s="1"/>
  <c r="R50" i="5" s="1"/>
  <c r="S50" i="5" s="1"/>
  <c r="T50" i="5" s="1"/>
  <c r="U50" i="5" s="1"/>
  <c r="X50" i="5" s="1"/>
  <c r="N50" i="5"/>
  <c r="O49" i="5"/>
  <c r="P49" i="5" s="1"/>
  <c r="Q49" i="5" s="1"/>
  <c r="R49" i="5" s="1"/>
  <c r="S49" i="5" s="1"/>
  <c r="T49" i="5" s="1"/>
  <c r="U49" i="5" s="1"/>
  <c r="N49" i="5"/>
  <c r="O48" i="5"/>
  <c r="P48" i="5" s="1"/>
  <c r="Q48" i="5" s="1"/>
  <c r="R48" i="5" s="1"/>
  <c r="S48" i="5" s="1"/>
  <c r="T48" i="5" s="1"/>
  <c r="U48" i="5" s="1"/>
  <c r="N48" i="5"/>
  <c r="O47" i="5"/>
  <c r="P47" i="5" s="1"/>
  <c r="Q47" i="5" s="1"/>
  <c r="R47" i="5" s="1"/>
  <c r="S47" i="5" s="1"/>
  <c r="T47" i="5" s="1"/>
  <c r="U47" i="5" s="1"/>
  <c r="N47" i="5"/>
  <c r="O46" i="5"/>
  <c r="P46" i="5" s="1"/>
  <c r="Q46" i="5" s="1"/>
  <c r="R46" i="5" s="1"/>
  <c r="S46" i="5" s="1"/>
  <c r="T46" i="5" s="1"/>
  <c r="U46" i="5" s="1"/>
  <c r="N46" i="5"/>
  <c r="O45" i="5"/>
  <c r="P45" i="5" s="1"/>
  <c r="Q45" i="5" s="1"/>
  <c r="R45" i="5" s="1"/>
  <c r="S45" i="5" s="1"/>
  <c r="T45" i="5" s="1"/>
  <c r="U45" i="5" s="1"/>
  <c r="N45" i="5"/>
  <c r="O44" i="5"/>
  <c r="P44" i="5" s="1"/>
  <c r="Q44" i="5" s="1"/>
  <c r="R44" i="5" s="1"/>
  <c r="S44" i="5" s="1"/>
  <c r="T44" i="5" s="1"/>
  <c r="U44" i="5" s="1"/>
  <c r="N44" i="5"/>
  <c r="O43" i="5"/>
  <c r="P43" i="5" s="1"/>
  <c r="Q43" i="5" s="1"/>
  <c r="R43" i="5" s="1"/>
  <c r="S43" i="5" s="1"/>
  <c r="T43" i="5" s="1"/>
  <c r="U43" i="5" s="1"/>
  <c r="N43" i="5"/>
  <c r="O42" i="5"/>
  <c r="P42" i="5" s="1"/>
  <c r="Q42" i="5" s="1"/>
  <c r="R42" i="5" s="1"/>
  <c r="S42" i="5" s="1"/>
  <c r="T42" i="5" s="1"/>
  <c r="U42" i="5" s="1"/>
  <c r="N42" i="5"/>
  <c r="O41" i="5"/>
  <c r="P41" i="5" s="1"/>
  <c r="Q41" i="5" s="1"/>
  <c r="R41" i="5" s="1"/>
  <c r="S41" i="5" s="1"/>
  <c r="T41" i="5" s="1"/>
  <c r="U41" i="5" s="1"/>
  <c r="N41" i="5"/>
  <c r="O40" i="5"/>
  <c r="P40" i="5" s="1"/>
  <c r="Q40" i="5" s="1"/>
  <c r="R40" i="5" s="1"/>
  <c r="S40" i="5" s="1"/>
  <c r="T40" i="5" s="1"/>
  <c r="U40" i="5" s="1"/>
  <c r="N40" i="5"/>
  <c r="O39" i="5"/>
  <c r="P39" i="5" s="1"/>
  <c r="Q39" i="5" s="1"/>
  <c r="R39" i="5" s="1"/>
  <c r="S39" i="5" s="1"/>
  <c r="T39" i="5" s="1"/>
  <c r="U39" i="5" s="1"/>
  <c r="N39" i="5"/>
  <c r="O38" i="5"/>
  <c r="P38" i="5" s="1"/>
  <c r="Q38" i="5" s="1"/>
  <c r="R38" i="5" s="1"/>
  <c r="S38" i="5" s="1"/>
  <c r="T38" i="5" s="1"/>
  <c r="U38" i="5" s="1"/>
  <c r="N38" i="5"/>
  <c r="O37" i="5"/>
  <c r="P37" i="5" s="1"/>
  <c r="Q37" i="5" s="1"/>
  <c r="R37" i="5" s="1"/>
  <c r="S37" i="5" s="1"/>
  <c r="T37" i="5" s="1"/>
  <c r="U37" i="5" s="1"/>
  <c r="N37" i="5"/>
  <c r="O36" i="5"/>
  <c r="P36" i="5" s="1"/>
  <c r="Q36" i="5" s="1"/>
  <c r="R36" i="5" s="1"/>
  <c r="S36" i="5" s="1"/>
  <c r="T36" i="5" s="1"/>
  <c r="U36" i="5" s="1"/>
  <c r="N36" i="5"/>
  <c r="O35" i="5"/>
  <c r="P35" i="5" s="1"/>
  <c r="Q35" i="5" s="1"/>
  <c r="R35" i="5" s="1"/>
  <c r="S35" i="5" s="1"/>
  <c r="T35" i="5" s="1"/>
  <c r="U35" i="5" s="1"/>
  <c r="N35" i="5"/>
  <c r="O34" i="5"/>
  <c r="P34" i="5" s="1"/>
  <c r="Q34" i="5" s="1"/>
  <c r="R34" i="5" s="1"/>
  <c r="S34" i="5" s="1"/>
  <c r="T34" i="5" s="1"/>
  <c r="U34" i="5" s="1"/>
  <c r="N34" i="5"/>
  <c r="O33" i="5"/>
  <c r="P33" i="5" s="1"/>
  <c r="Q33" i="5" s="1"/>
  <c r="R33" i="5" s="1"/>
  <c r="S33" i="5" s="1"/>
  <c r="T33" i="5" s="1"/>
  <c r="U33" i="5" s="1"/>
  <c r="N33" i="5"/>
  <c r="O32" i="5"/>
  <c r="P32" i="5" s="1"/>
  <c r="Q32" i="5" s="1"/>
  <c r="R32" i="5" s="1"/>
  <c r="S32" i="5" s="1"/>
  <c r="T32" i="5" s="1"/>
  <c r="U32" i="5" s="1"/>
  <c r="N32" i="5"/>
  <c r="O31" i="5"/>
  <c r="P31" i="5" s="1"/>
  <c r="Q31" i="5" s="1"/>
  <c r="R31" i="5" s="1"/>
  <c r="S31" i="5" s="1"/>
  <c r="T31" i="5" s="1"/>
  <c r="U31" i="5" s="1"/>
  <c r="N31" i="5"/>
  <c r="O30" i="5"/>
  <c r="P30" i="5" s="1"/>
  <c r="Q30" i="5" s="1"/>
  <c r="R30" i="5" s="1"/>
  <c r="S30" i="5" s="1"/>
  <c r="T30" i="5" s="1"/>
  <c r="U30" i="5" s="1"/>
  <c r="N30" i="5"/>
  <c r="O29" i="5"/>
  <c r="P29" i="5" s="1"/>
  <c r="Q29" i="5" s="1"/>
  <c r="R29" i="5" s="1"/>
  <c r="S29" i="5" s="1"/>
  <c r="T29" i="5" s="1"/>
  <c r="U29" i="5" s="1"/>
  <c r="N29" i="5"/>
  <c r="O28" i="5"/>
  <c r="P28" i="5" s="1"/>
  <c r="Q28" i="5" s="1"/>
  <c r="R28" i="5" s="1"/>
  <c r="S28" i="5" s="1"/>
  <c r="T28" i="5" s="1"/>
  <c r="U28" i="5" s="1"/>
  <c r="N28" i="5"/>
  <c r="O27" i="5"/>
  <c r="P27" i="5" s="1"/>
  <c r="Q27" i="5" s="1"/>
  <c r="R27" i="5" s="1"/>
  <c r="S27" i="5" s="1"/>
  <c r="T27" i="5" s="1"/>
  <c r="U27" i="5" s="1"/>
  <c r="N27" i="5"/>
  <c r="O26" i="5"/>
  <c r="P26" i="5" s="1"/>
  <c r="Q26" i="5" s="1"/>
  <c r="R26" i="5" s="1"/>
  <c r="S26" i="5" s="1"/>
  <c r="T26" i="5" s="1"/>
  <c r="U26" i="5" s="1"/>
  <c r="N26" i="5"/>
  <c r="O25" i="5"/>
  <c r="P25" i="5" s="1"/>
  <c r="Q25" i="5" s="1"/>
  <c r="R25" i="5" s="1"/>
  <c r="S25" i="5" s="1"/>
  <c r="T25" i="5" s="1"/>
  <c r="U25" i="5" s="1"/>
  <c r="N25" i="5"/>
  <c r="O24" i="5"/>
  <c r="P24" i="5" s="1"/>
  <c r="Q24" i="5" s="1"/>
  <c r="R24" i="5" s="1"/>
  <c r="S24" i="5" s="1"/>
  <c r="T24" i="5" s="1"/>
  <c r="U24" i="5" s="1"/>
  <c r="N24" i="5"/>
  <c r="O23" i="5"/>
  <c r="P23" i="5" s="1"/>
  <c r="Q23" i="5" s="1"/>
  <c r="R23" i="5" s="1"/>
  <c r="S23" i="5" s="1"/>
  <c r="T23" i="5" s="1"/>
  <c r="U23" i="5" s="1"/>
  <c r="N23" i="5"/>
  <c r="O22" i="5"/>
  <c r="P22" i="5" s="1"/>
  <c r="Q22" i="5" s="1"/>
  <c r="R22" i="5" s="1"/>
  <c r="S22" i="5" s="1"/>
  <c r="T22" i="5" s="1"/>
  <c r="U22" i="5" s="1"/>
  <c r="N22" i="5"/>
  <c r="O21" i="5"/>
  <c r="P21" i="5" s="1"/>
  <c r="Q21" i="5" s="1"/>
  <c r="R21" i="5" s="1"/>
  <c r="S21" i="5" s="1"/>
  <c r="T21" i="5" s="1"/>
  <c r="U21" i="5" s="1"/>
  <c r="N21" i="5"/>
  <c r="O20" i="5"/>
  <c r="P20" i="5" s="1"/>
  <c r="Q20" i="5" s="1"/>
  <c r="R20" i="5" s="1"/>
  <c r="S20" i="5" s="1"/>
  <c r="T20" i="5" s="1"/>
  <c r="U20" i="5" s="1"/>
  <c r="N20" i="5"/>
  <c r="O19" i="5"/>
  <c r="P19" i="5" s="1"/>
  <c r="Q19" i="5" s="1"/>
  <c r="R19" i="5" s="1"/>
  <c r="S19" i="5" s="1"/>
  <c r="T19" i="5" s="1"/>
  <c r="U19" i="5" s="1"/>
  <c r="N19" i="5"/>
  <c r="O18" i="5"/>
  <c r="P18" i="5" s="1"/>
  <c r="Q18" i="5" s="1"/>
  <c r="R18" i="5" s="1"/>
  <c r="S18" i="5" s="1"/>
  <c r="T18" i="5" s="1"/>
  <c r="U18" i="5" s="1"/>
  <c r="N18" i="5"/>
  <c r="O17" i="5"/>
  <c r="P17" i="5" s="1"/>
  <c r="Q17" i="5" s="1"/>
  <c r="R17" i="5" s="1"/>
  <c r="S17" i="5" s="1"/>
  <c r="T17" i="5" s="1"/>
  <c r="U17" i="5" s="1"/>
  <c r="N17" i="5"/>
  <c r="O16" i="5"/>
  <c r="P16" i="5" s="1"/>
  <c r="Q16" i="5" s="1"/>
  <c r="R16" i="5" s="1"/>
  <c r="S16" i="5" s="1"/>
  <c r="T16" i="5" s="1"/>
  <c r="U16" i="5" s="1"/>
  <c r="N16" i="5"/>
  <c r="O15" i="5"/>
  <c r="P15" i="5" s="1"/>
  <c r="Q15" i="5" s="1"/>
  <c r="R15" i="5" s="1"/>
  <c r="S15" i="5" s="1"/>
  <c r="T15" i="5" s="1"/>
  <c r="U15" i="5" s="1"/>
  <c r="N15" i="5"/>
  <c r="O14" i="5"/>
  <c r="P14" i="5" s="1"/>
  <c r="Q14" i="5" s="1"/>
  <c r="R14" i="5" s="1"/>
  <c r="S14" i="5" s="1"/>
  <c r="T14" i="5" s="1"/>
  <c r="U14" i="5" s="1"/>
  <c r="N14" i="5"/>
  <c r="O13" i="5"/>
  <c r="P13" i="5" s="1"/>
  <c r="Q13" i="5" s="1"/>
  <c r="R13" i="5" s="1"/>
  <c r="S13" i="5" s="1"/>
  <c r="T13" i="5" s="1"/>
  <c r="U13" i="5" s="1"/>
  <c r="N13" i="5"/>
  <c r="O12" i="5"/>
  <c r="P12" i="5" s="1"/>
  <c r="Q12" i="5" s="1"/>
  <c r="R12" i="5" s="1"/>
  <c r="S12" i="5" s="1"/>
  <c r="T12" i="5" s="1"/>
  <c r="U12" i="5" s="1"/>
  <c r="N12" i="5"/>
  <c r="O11" i="5"/>
  <c r="P11" i="5" s="1"/>
  <c r="Q11" i="5" s="1"/>
  <c r="R11" i="5" s="1"/>
  <c r="S11" i="5" s="1"/>
  <c r="T11" i="5" s="1"/>
  <c r="U11" i="5" s="1"/>
  <c r="N11" i="5"/>
  <c r="O10" i="5"/>
  <c r="P10" i="5" s="1"/>
  <c r="Q10" i="5" s="1"/>
  <c r="R10" i="5" s="1"/>
  <c r="S10" i="5" s="1"/>
  <c r="T10" i="5" s="1"/>
  <c r="U10" i="5" s="1"/>
  <c r="N10" i="5"/>
  <c r="O9" i="5"/>
  <c r="P9" i="5" s="1"/>
  <c r="Q9" i="5" s="1"/>
  <c r="R9" i="5" s="1"/>
  <c r="S9" i="5" s="1"/>
  <c r="T9" i="5" s="1"/>
  <c r="U9" i="5" s="1"/>
  <c r="N9" i="5"/>
  <c r="O8" i="5"/>
  <c r="P8" i="5" s="1"/>
  <c r="Q8" i="5" s="1"/>
  <c r="R8" i="5" s="1"/>
  <c r="S8" i="5" s="1"/>
  <c r="T8" i="5" s="1"/>
  <c r="U8" i="5" s="1"/>
  <c r="N8" i="5"/>
  <c r="O7" i="5"/>
  <c r="P7" i="5" s="1"/>
  <c r="Q7" i="5" s="1"/>
  <c r="R7" i="5" s="1"/>
  <c r="S7" i="5" s="1"/>
  <c r="T7" i="5" s="1"/>
  <c r="U7" i="5" s="1"/>
  <c r="N7" i="5"/>
  <c r="O6" i="5"/>
  <c r="P6" i="5" s="1"/>
  <c r="Q6" i="5" s="1"/>
  <c r="R6" i="5" s="1"/>
  <c r="S6" i="5" s="1"/>
  <c r="T6" i="5" s="1"/>
  <c r="U6" i="5" s="1"/>
  <c r="N6" i="5"/>
  <c r="O5" i="5"/>
  <c r="P5" i="5" s="1"/>
  <c r="Q5" i="5" s="1"/>
  <c r="R5" i="5" s="1"/>
  <c r="S5" i="5" s="1"/>
  <c r="T5" i="5" s="1"/>
  <c r="U5" i="5" s="1"/>
  <c r="N5" i="5"/>
  <c r="O4" i="5"/>
  <c r="P4" i="5" s="1"/>
  <c r="Q4" i="5" s="1"/>
  <c r="R4" i="5" s="1"/>
  <c r="S4" i="5" s="1"/>
  <c r="T4" i="5" s="1"/>
  <c r="U4" i="5" s="1"/>
  <c r="N4" i="5"/>
  <c r="O3" i="5"/>
  <c r="P3" i="5" s="1"/>
  <c r="Q3" i="5" s="1"/>
  <c r="R3" i="5" s="1"/>
  <c r="S3" i="5" s="1"/>
  <c r="T3" i="5" s="1"/>
  <c r="U3" i="5" s="1"/>
  <c r="N3" i="5"/>
  <c r="M2" i="3"/>
  <c r="O2" i="5"/>
  <c r="P2" i="5" s="1"/>
  <c r="Q2" i="5" s="1"/>
  <c r="R2" i="5" s="1"/>
  <c r="S2" i="5" s="1"/>
  <c r="T2" i="5" s="1"/>
  <c r="U2" i="5" s="1"/>
  <c r="N2" i="5"/>
  <c r="Y212" i="5" l="1"/>
  <c r="X137" i="5"/>
  <c r="Y137" i="5"/>
  <c r="Y104" i="5"/>
  <c r="Y107" i="5"/>
  <c r="X107" i="5"/>
  <c r="Y192" i="5"/>
  <c r="Y224" i="5"/>
  <c r="Y200" i="5"/>
  <c r="X129" i="5"/>
  <c r="Y129" i="5"/>
  <c r="X67" i="5"/>
  <c r="Y67" i="5"/>
  <c r="Y71" i="5"/>
  <c r="X71" i="5"/>
  <c r="Y18" i="5"/>
  <c r="X18" i="5"/>
  <c r="Y48" i="5"/>
  <c r="X48" i="5"/>
  <c r="X19" i="5"/>
  <c r="Y19" i="5"/>
  <c r="Y22" i="5"/>
  <c r="X22" i="5"/>
  <c r="X28" i="5"/>
  <c r="Y28" i="5"/>
  <c r="Y31" i="5"/>
  <c r="X31" i="5"/>
  <c r="X51" i="5"/>
  <c r="Y51" i="5"/>
  <c r="X66" i="5"/>
  <c r="Y66" i="5"/>
  <c r="X59" i="5"/>
  <c r="Y59" i="5"/>
  <c r="Y10" i="5"/>
  <c r="X10" i="5"/>
  <c r="Y2" i="5"/>
  <c r="X2" i="5"/>
  <c r="Y5" i="5"/>
  <c r="X5" i="5"/>
  <c r="X8" i="5"/>
  <c r="Y8" i="5"/>
  <c r="Y25" i="5"/>
  <c r="X25" i="5"/>
  <c r="Y37" i="5"/>
  <c r="X37" i="5"/>
  <c r="X40" i="5"/>
  <c r="Y40" i="5"/>
  <c r="X43" i="5"/>
  <c r="Y43" i="5"/>
  <c r="X54" i="5"/>
  <c r="Y54" i="5"/>
  <c r="Y60" i="5"/>
  <c r="X60" i="5"/>
  <c r="X82" i="5"/>
  <c r="Y82" i="5"/>
  <c r="X4" i="5"/>
  <c r="Y4" i="5"/>
  <c r="Y33" i="5"/>
  <c r="X33" i="5"/>
  <c r="Y14" i="5"/>
  <c r="X14" i="5"/>
  <c r="Y23" i="5"/>
  <c r="X23" i="5"/>
  <c r="Y34" i="5"/>
  <c r="X34" i="5"/>
  <c r="X46" i="5"/>
  <c r="Y46" i="5"/>
  <c r="X49" i="5"/>
  <c r="Y49" i="5"/>
  <c r="X69" i="5"/>
  <c r="Y69" i="5"/>
  <c r="X74" i="5"/>
  <c r="Y74" i="5"/>
  <c r="Y17" i="5"/>
  <c r="X17" i="5"/>
  <c r="Y29" i="5"/>
  <c r="X29" i="5"/>
  <c r="X32" i="5"/>
  <c r="Y32" i="5"/>
  <c r="Y44" i="5"/>
  <c r="X44" i="5"/>
  <c r="X16" i="5"/>
  <c r="Y16" i="5"/>
  <c r="X20" i="5"/>
  <c r="Y20" i="5"/>
  <c r="Y6" i="5"/>
  <c r="X6" i="5"/>
  <c r="Y15" i="5"/>
  <c r="X15" i="5"/>
  <c r="Y38" i="5"/>
  <c r="X38" i="5"/>
  <c r="Y41" i="5"/>
  <c r="X41" i="5"/>
  <c r="X55" i="5"/>
  <c r="Y55" i="5"/>
  <c r="X58" i="5"/>
  <c r="Y58" i="5"/>
  <c r="X61" i="5"/>
  <c r="Y61" i="5"/>
  <c r="X77" i="5"/>
  <c r="Y77" i="5"/>
  <c r="Y13" i="5"/>
  <c r="X13" i="5"/>
  <c r="X11" i="5"/>
  <c r="Y11" i="5"/>
  <c r="Y3" i="5"/>
  <c r="X3" i="5"/>
  <c r="X12" i="5"/>
  <c r="Y12" i="5"/>
  <c r="Y26" i="5"/>
  <c r="X26" i="5"/>
  <c r="Y35" i="5"/>
  <c r="X35" i="5"/>
  <c r="Y9" i="5"/>
  <c r="X9" i="5"/>
  <c r="Y21" i="5"/>
  <c r="X21" i="5"/>
  <c r="X24" i="5"/>
  <c r="Y24" i="5"/>
  <c r="X47" i="5"/>
  <c r="Y47" i="5"/>
  <c r="X53" i="5"/>
  <c r="Y53" i="5"/>
  <c r="X70" i="5"/>
  <c r="Y70" i="5"/>
  <c r="X80" i="5"/>
  <c r="Y80" i="5"/>
  <c r="Y7" i="5"/>
  <c r="X7" i="5"/>
  <c r="Y27" i="5"/>
  <c r="X27" i="5"/>
  <c r="Y30" i="5"/>
  <c r="X30" i="5"/>
  <c r="X36" i="5"/>
  <c r="Y36" i="5"/>
  <c r="Y39" i="5"/>
  <c r="X39" i="5"/>
  <c r="X42" i="5"/>
  <c r="Y42" i="5"/>
  <c r="X45" i="5"/>
  <c r="Y45" i="5"/>
  <c r="Y56" i="5"/>
  <c r="X56" i="5"/>
  <c r="X62" i="5"/>
  <c r="Y62" i="5"/>
  <c r="X65" i="5"/>
  <c r="Y65" i="5"/>
  <c r="X72" i="5"/>
  <c r="Y72" i="5"/>
  <c r="X84" i="5"/>
  <c r="Y84" i="5"/>
  <c r="Y210" i="5"/>
  <c r="X210" i="5"/>
  <c r="X90" i="5"/>
  <c r="Y90" i="5"/>
  <c r="Y115" i="5"/>
  <c r="X115" i="5"/>
  <c r="X145" i="5"/>
  <c r="Y145" i="5"/>
  <c r="X73" i="5"/>
  <c r="Y73" i="5"/>
  <c r="Y87" i="5"/>
  <c r="X87" i="5"/>
  <c r="X105" i="5"/>
  <c r="Y105" i="5"/>
  <c r="X126" i="5"/>
  <c r="Y126" i="5"/>
  <c r="X143" i="5"/>
  <c r="Y143" i="5"/>
  <c r="Y52" i="5"/>
  <c r="Y75" i="5"/>
  <c r="X75" i="5"/>
  <c r="Y50" i="5"/>
  <c r="X52" i="5"/>
  <c r="Y57" i="5"/>
  <c r="Y63" i="5"/>
  <c r="X101" i="5"/>
  <c r="Y101" i="5"/>
  <c r="Y103" i="5"/>
  <c r="X103" i="5"/>
  <c r="X85" i="5"/>
  <c r="Y85" i="5"/>
  <c r="Y88" i="5"/>
  <c r="X88" i="5"/>
  <c r="Y91" i="5"/>
  <c r="X91" i="5"/>
  <c r="Y99" i="5"/>
  <c r="X99" i="5"/>
  <c r="X106" i="5"/>
  <c r="Y106" i="5"/>
  <c r="Y132" i="5"/>
  <c r="X132" i="5"/>
  <c r="X135" i="5"/>
  <c r="Y135" i="5"/>
  <c r="X98" i="5"/>
  <c r="Y98" i="5"/>
  <c r="Y205" i="5"/>
  <c r="X205" i="5"/>
  <c r="Y68" i="5"/>
  <c r="X68" i="5"/>
  <c r="X76" i="5"/>
  <c r="Y76" i="5"/>
  <c r="Y83" i="5"/>
  <c r="X83" i="5"/>
  <c r="Y108" i="5"/>
  <c r="X108" i="5"/>
  <c r="Y111" i="5"/>
  <c r="X111" i="5"/>
  <c r="Y79" i="5"/>
  <c r="X79" i="5"/>
  <c r="X81" i="5"/>
  <c r="Y81" i="5"/>
  <c r="Y95" i="5"/>
  <c r="X95" i="5"/>
  <c r="Y97" i="5"/>
  <c r="X97" i="5"/>
  <c r="Y119" i="5"/>
  <c r="X119" i="5"/>
  <c r="Y124" i="5"/>
  <c r="X124" i="5"/>
  <c r="X142" i="5"/>
  <c r="Y142" i="5"/>
  <c r="Y193" i="5"/>
  <c r="X193" i="5"/>
  <c r="Y64" i="5"/>
  <c r="X64" i="5"/>
  <c r="Y92" i="5"/>
  <c r="X92" i="5"/>
  <c r="X117" i="5"/>
  <c r="Y117" i="5"/>
  <c r="X122" i="5"/>
  <c r="Y122" i="5"/>
  <c r="X138" i="5"/>
  <c r="Y138" i="5"/>
  <c r="X141" i="5"/>
  <c r="Y141" i="5"/>
  <c r="X154" i="5"/>
  <c r="Y154" i="5"/>
  <c r="Y157" i="5"/>
  <c r="X157" i="5"/>
  <c r="Y186" i="5"/>
  <c r="X186" i="5"/>
  <c r="X110" i="5"/>
  <c r="Y110" i="5"/>
  <c r="Y112" i="5"/>
  <c r="X112" i="5"/>
  <c r="X127" i="5"/>
  <c r="Y127" i="5"/>
  <c r="X130" i="5"/>
  <c r="Y130" i="5"/>
  <c r="X133" i="5"/>
  <c r="Y133" i="5"/>
  <c r="X149" i="5"/>
  <c r="Y149" i="5"/>
  <c r="Y173" i="5"/>
  <c r="X173" i="5"/>
  <c r="Y184" i="5"/>
  <c r="X184" i="5"/>
  <c r="Y89" i="5"/>
  <c r="Y93" i="5"/>
  <c r="X125" i="5"/>
  <c r="Y125" i="5"/>
  <c r="Y136" i="5"/>
  <c r="X136" i="5"/>
  <c r="X146" i="5"/>
  <c r="Y146" i="5"/>
  <c r="Y152" i="5"/>
  <c r="Y155" i="5"/>
  <c r="X155" i="5"/>
  <c r="Y189" i="5"/>
  <c r="X189" i="5"/>
  <c r="Y96" i="5"/>
  <c r="X96" i="5"/>
  <c r="X102" i="5"/>
  <c r="Y102" i="5"/>
  <c r="X113" i="5"/>
  <c r="Y113" i="5"/>
  <c r="X118" i="5"/>
  <c r="Y118" i="5"/>
  <c r="Y120" i="5"/>
  <c r="X120" i="5"/>
  <c r="Y128" i="5"/>
  <c r="X128" i="5"/>
  <c r="X139" i="5"/>
  <c r="Y139" i="5"/>
  <c r="Y169" i="5"/>
  <c r="X169" i="5"/>
  <c r="Y171" i="5"/>
  <c r="X171" i="5"/>
  <c r="Y100" i="5"/>
  <c r="X100" i="5"/>
  <c r="Y123" i="5"/>
  <c r="X123" i="5"/>
  <c r="X131" i="5"/>
  <c r="Y131" i="5"/>
  <c r="X134" i="5"/>
  <c r="Y134" i="5"/>
  <c r="Y147" i="5"/>
  <c r="X147" i="5"/>
  <c r="X150" i="5"/>
  <c r="Y150" i="5"/>
  <c r="Y153" i="5"/>
  <c r="X153" i="5"/>
  <c r="Y165" i="5"/>
  <c r="X165" i="5"/>
  <c r="Y185" i="5"/>
  <c r="X185" i="5"/>
  <c r="X94" i="5"/>
  <c r="Y94" i="5"/>
  <c r="Y78" i="5"/>
  <c r="Y86" i="5"/>
  <c r="X104" i="5"/>
  <c r="X121" i="5"/>
  <c r="Y121" i="5"/>
  <c r="Y144" i="5"/>
  <c r="X109" i="5"/>
  <c r="Y109" i="5"/>
  <c r="X114" i="5"/>
  <c r="Y114" i="5"/>
  <c r="Y116" i="5"/>
  <c r="X116" i="5"/>
  <c r="Y140" i="5"/>
  <c r="X140" i="5"/>
  <c r="X148" i="5"/>
  <c r="Y148" i="5"/>
  <c r="Y151" i="5"/>
  <c r="X151" i="5"/>
  <c r="Y161" i="5"/>
  <c r="X161" i="5"/>
  <c r="Y181" i="5"/>
  <c r="X181" i="5"/>
  <c r="Y167" i="5"/>
  <c r="X167" i="5"/>
  <c r="Y180" i="5"/>
  <c r="X180" i="5"/>
  <c r="Y182" i="5"/>
  <c r="X182" i="5"/>
  <c r="Y198" i="5"/>
  <c r="X198" i="5"/>
  <c r="X208" i="5"/>
  <c r="Y208" i="5"/>
  <c r="Y225" i="5"/>
  <c r="X225" i="5"/>
  <c r="Y163" i="5"/>
  <c r="X163" i="5"/>
  <c r="Y176" i="5"/>
  <c r="X176" i="5"/>
  <c r="Y178" i="5"/>
  <c r="X178" i="5"/>
  <c r="Y191" i="5"/>
  <c r="X191" i="5"/>
  <c r="Y213" i="5"/>
  <c r="X213" i="5"/>
  <c r="Y230" i="5"/>
  <c r="X230" i="5"/>
  <c r="Y159" i="5"/>
  <c r="X159" i="5"/>
  <c r="Y172" i="5"/>
  <c r="X172" i="5"/>
  <c r="Y174" i="5"/>
  <c r="X174" i="5"/>
  <c r="Y201" i="5"/>
  <c r="X201" i="5"/>
  <c r="Y206" i="5"/>
  <c r="X206" i="5"/>
  <c r="Y218" i="5"/>
  <c r="X218" i="5"/>
  <c r="Y233" i="5"/>
  <c r="X233" i="5"/>
  <c r="Y238" i="5"/>
  <c r="X238" i="5"/>
  <c r="Y168" i="5"/>
  <c r="X168" i="5"/>
  <c r="Y170" i="5"/>
  <c r="X170" i="5"/>
  <c r="Y187" i="5"/>
  <c r="X187" i="5"/>
  <c r="Y221" i="5"/>
  <c r="X221" i="5"/>
  <c r="Y164" i="5"/>
  <c r="X164" i="5"/>
  <c r="Y166" i="5"/>
  <c r="X166" i="5"/>
  <c r="Y183" i="5"/>
  <c r="X183" i="5"/>
  <c r="Y199" i="5"/>
  <c r="X199" i="5"/>
  <c r="Y160" i="5"/>
  <c r="X160" i="5"/>
  <c r="Y162" i="5"/>
  <c r="X162" i="5"/>
  <c r="Y177" i="5"/>
  <c r="X177" i="5"/>
  <c r="Y179" i="5"/>
  <c r="X179" i="5"/>
  <c r="Y197" i="5"/>
  <c r="X197" i="5"/>
  <c r="Y214" i="5"/>
  <c r="X214" i="5"/>
  <c r="Y231" i="5"/>
  <c r="X231" i="5"/>
  <c r="Y234" i="5"/>
  <c r="X234" i="5"/>
  <c r="Y156" i="5"/>
  <c r="Y158" i="5"/>
  <c r="X158" i="5"/>
  <c r="Y175" i="5"/>
  <c r="X175" i="5"/>
  <c r="Y188" i="5"/>
  <c r="X188" i="5"/>
  <c r="Y190" i="5"/>
  <c r="X190" i="5"/>
  <c r="Y222" i="5"/>
  <c r="X222" i="5"/>
  <c r="Y229" i="5"/>
  <c r="X229" i="5"/>
  <c r="Y203" i="5"/>
  <c r="X203" i="5"/>
  <c r="Y216" i="5"/>
  <c r="Y235" i="5"/>
  <c r="X235" i="5"/>
  <c r="Y195" i="5"/>
  <c r="X195" i="5"/>
  <c r="Y227" i="5"/>
  <c r="X227" i="5"/>
  <c r="Y204" i="5"/>
  <c r="Y223" i="5"/>
  <c r="X223" i="5"/>
  <c r="Y236" i="5"/>
  <c r="Y202" i="5"/>
  <c r="X202" i="5"/>
  <c r="Y217" i="5"/>
  <c r="X217" i="5"/>
  <c r="Y219" i="5"/>
  <c r="X219" i="5"/>
  <c r="Y232" i="5"/>
  <c r="Y196" i="5"/>
  <c r="Y215" i="5"/>
  <c r="X215" i="5"/>
  <c r="Y228" i="5"/>
  <c r="Y194" i="5"/>
  <c r="X194" i="5"/>
  <c r="Y209" i="5"/>
  <c r="X209" i="5"/>
  <c r="Y211" i="5"/>
  <c r="X211" i="5"/>
  <c r="Y226" i="5"/>
  <c r="X226" i="5"/>
  <c r="Y207" i="5"/>
  <c r="X207" i="5"/>
  <c r="Y220" i="5"/>
  <c r="Y237" i="5"/>
  <c r="X237" i="5"/>
  <c r="Y239" i="5"/>
  <c r="X239" i="5"/>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132" i="3"/>
  <c r="B131" i="3"/>
  <c r="B130" i="3"/>
  <c r="B129" i="3"/>
  <c r="B128" i="3"/>
  <c r="B127" i="3"/>
  <c r="B126" i="3"/>
  <c r="B125" i="3"/>
  <c r="B124" i="3"/>
  <c r="B123" i="3"/>
  <c r="B122" i="3"/>
  <c r="B121" i="3"/>
  <c r="B120" i="3"/>
  <c r="B119" i="3"/>
  <c r="B118" i="3"/>
  <c r="B117" i="3"/>
  <c r="B116" i="3"/>
  <c r="B115" i="3"/>
  <c r="B114" i="3"/>
  <c r="B113" i="3"/>
  <c r="B112" i="3"/>
  <c r="B111" i="3"/>
  <c r="B110"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 r="C307" i="3"/>
  <c r="D307" i="3" s="1"/>
  <c r="E307" i="3" s="1"/>
  <c r="F307" i="3" s="1"/>
  <c r="G307" i="3" s="1"/>
  <c r="H307" i="3" s="1"/>
  <c r="I307" i="3" s="1"/>
  <c r="C306" i="3"/>
  <c r="D306" i="3" s="1"/>
  <c r="E306" i="3" s="1"/>
  <c r="F306" i="3" s="1"/>
  <c r="G306" i="3" s="1"/>
  <c r="H306" i="3" s="1"/>
  <c r="I306" i="3" s="1"/>
  <c r="C305" i="3"/>
  <c r="D305" i="3" s="1"/>
  <c r="E305" i="3" s="1"/>
  <c r="F305" i="3" s="1"/>
  <c r="G305" i="3" s="1"/>
  <c r="H305" i="3" s="1"/>
  <c r="I305" i="3" s="1"/>
  <c r="C304" i="3"/>
  <c r="D304" i="3" s="1"/>
  <c r="E304" i="3" s="1"/>
  <c r="F304" i="3" s="1"/>
  <c r="G304" i="3" s="1"/>
  <c r="H304" i="3" s="1"/>
  <c r="I304" i="3" s="1"/>
  <c r="C303" i="3"/>
  <c r="D303" i="3" s="1"/>
  <c r="E303" i="3" s="1"/>
  <c r="F303" i="3" s="1"/>
  <c r="G303" i="3" s="1"/>
  <c r="H303" i="3" s="1"/>
  <c r="I303" i="3" s="1"/>
  <c r="C302" i="3"/>
  <c r="D302" i="3" s="1"/>
  <c r="E302" i="3" s="1"/>
  <c r="F302" i="3" s="1"/>
  <c r="G302" i="3" s="1"/>
  <c r="H302" i="3" s="1"/>
  <c r="I302" i="3" s="1"/>
  <c r="C301" i="3"/>
  <c r="D301" i="3" s="1"/>
  <c r="E301" i="3" s="1"/>
  <c r="F301" i="3" s="1"/>
  <c r="G301" i="3" s="1"/>
  <c r="H301" i="3" s="1"/>
  <c r="I301" i="3" s="1"/>
  <c r="C300" i="3"/>
  <c r="D300" i="3" s="1"/>
  <c r="E300" i="3" s="1"/>
  <c r="F300" i="3" s="1"/>
  <c r="G300" i="3" s="1"/>
  <c r="H300" i="3" s="1"/>
  <c r="I300" i="3" s="1"/>
  <c r="C299" i="3"/>
  <c r="D299" i="3" s="1"/>
  <c r="E299" i="3" s="1"/>
  <c r="F299" i="3" s="1"/>
  <c r="G299" i="3" s="1"/>
  <c r="H299" i="3" s="1"/>
  <c r="I299" i="3" s="1"/>
  <c r="C298" i="3"/>
  <c r="D298" i="3" s="1"/>
  <c r="E298" i="3" s="1"/>
  <c r="F298" i="3" s="1"/>
  <c r="G298" i="3" s="1"/>
  <c r="H298" i="3" s="1"/>
  <c r="I298" i="3" s="1"/>
  <c r="C297" i="3"/>
  <c r="D297" i="3" s="1"/>
  <c r="E297" i="3" s="1"/>
  <c r="F297" i="3" s="1"/>
  <c r="G297" i="3" s="1"/>
  <c r="H297" i="3" s="1"/>
  <c r="I297" i="3" s="1"/>
  <c r="C296" i="3"/>
  <c r="D296" i="3" s="1"/>
  <c r="E296" i="3" s="1"/>
  <c r="F296" i="3" s="1"/>
  <c r="G296" i="3" s="1"/>
  <c r="H296" i="3" s="1"/>
  <c r="I296" i="3" s="1"/>
  <c r="C295" i="3"/>
  <c r="D295" i="3" s="1"/>
  <c r="E295" i="3" s="1"/>
  <c r="F295" i="3" s="1"/>
  <c r="G295" i="3" s="1"/>
  <c r="H295" i="3" s="1"/>
  <c r="I295" i="3" s="1"/>
  <c r="C294" i="3"/>
  <c r="D294" i="3" s="1"/>
  <c r="E294" i="3" s="1"/>
  <c r="F294" i="3" s="1"/>
  <c r="G294" i="3" s="1"/>
  <c r="H294" i="3" s="1"/>
  <c r="I294" i="3" s="1"/>
  <c r="C293" i="3"/>
  <c r="D293" i="3" s="1"/>
  <c r="E293" i="3" s="1"/>
  <c r="F293" i="3" s="1"/>
  <c r="G293" i="3" s="1"/>
  <c r="H293" i="3" s="1"/>
  <c r="I293" i="3" s="1"/>
  <c r="C292" i="3"/>
  <c r="D292" i="3" s="1"/>
  <c r="E292" i="3" s="1"/>
  <c r="F292" i="3" s="1"/>
  <c r="G292" i="3" s="1"/>
  <c r="H292" i="3" s="1"/>
  <c r="I292" i="3" s="1"/>
  <c r="C291" i="3"/>
  <c r="D291" i="3" s="1"/>
  <c r="E291" i="3" s="1"/>
  <c r="F291" i="3" s="1"/>
  <c r="G291" i="3" s="1"/>
  <c r="H291" i="3" s="1"/>
  <c r="I291" i="3" s="1"/>
  <c r="C290" i="3"/>
  <c r="D290" i="3" s="1"/>
  <c r="E290" i="3" s="1"/>
  <c r="F290" i="3" s="1"/>
  <c r="G290" i="3" s="1"/>
  <c r="H290" i="3" s="1"/>
  <c r="I290" i="3" s="1"/>
  <c r="C289" i="3"/>
  <c r="D289" i="3" s="1"/>
  <c r="E289" i="3" s="1"/>
  <c r="F289" i="3" s="1"/>
  <c r="G289" i="3" s="1"/>
  <c r="H289" i="3" s="1"/>
  <c r="I289" i="3" s="1"/>
  <c r="C288" i="3"/>
  <c r="D288" i="3" s="1"/>
  <c r="E288" i="3" s="1"/>
  <c r="F288" i="3" s="1"/>
  <c r="G288" i="3" s="1"/>
  <c r="H288" i="3" s="1"/>
  <c r="I288" i="3" s="1"/>
  <c r="C287" i="3"/>
  <c r="D287" i="3" s="1"/>
  <c r="E287" i="3" s="1"/>
  <c r="F287" i="3" s="1"/>
  <c r="G287" i="3" s="1"/>
  <c r="H287" i="3" s="1"/>
  <c r="I287" i="3" s="1"/>
  <c r="C286" i="3"/>
  <c r="D286" i="3" s="1"/>
  <c r="E286" i="3" s="1"/>
  <c r="F286" i="3" s="1"/>
  <c r="G286" i="3" s="1"/>
  <c r="H286" i="3" s="1"/>
  <c r="I286" i="3" s="1"/>
  <c r="C285" i="3"/>
  <c r="D285" i="3" s="1"/>
  <c r="E285" i="3" s="1"/>
  <c r="F285" i="3" s="1"/>
  <c r="G285" i="3" s="1"/>
  <c r="H285" i="3" s="1"/>
  <c r="I285" i="3" s="1"/>
  <c r="C284" i="3"/>
  <c r="D284" i="3" s="1"/>
  <c r="E284" i="3" s="1"/>
  <c r="F284" i="3" s="1"/>
  <c r="G284" i="3" s="1"/>
  <c r="H284" i="3" s="1"/>
  <c r="I284" i="3" s="1"/>
  <c r="C283" i="3"/>
  <c r="D283" i="3" s="1"/>
  <c r="E283" i="3" s="1"/>
  <c r="F283" i="3" s="1"/>
  <c r="G283" i="3" s="1"/>
  <c r="H283" i="3" s="1"/>
  <c r="I283" i="3" s="1"/>
  <c r="C282" i="3"/>
  <c r="D282" i="3" s="1"/>
  <c r="E282" i="3" s="1"/>
  <c r="F282" i="3" s="1"/>
  <c r="G282" i="3" s="1"/>
  <c r="H282" i="3" s="1"/>
  <c r="I282" i="3" s="1"/>
  <c r="C281" i="3"/>
  <c r="D281" i="3" s="1"/>
  <c r="E281" i="3" s="1"/>
  <c r="F281" i="3" s="1"/>
  <c r="G281" i="3" s="1"/>
  <c r="H281" i="3" s="1"/>
  <c r="I281" i="3" s="1"/>
  <c r="C280" i="3"/>
  <c r="D280" i="3" s="1"/>
  <c r="E280" i="3" s="1"/>
  <c r="F280" i="3" s="1"/>
  <c r="G280" i="3" s="1"/>
  <c r="H280" i="3" s="1"/>
  <c r="I280" i="3" s="1"/>
  <c r="C279" i="3"/>
  <c r="D279" i="3" s="1"/>
  <c r="E279" i="3" s="1"/>
  <c r="F279" i="3" s="1"/>
  <c r="G279" i="3" s="1"/>
  <c r="H279" i="3" s="1"/>
  <c r="I279" i="3" s="1"/>
  <c r="C278" i="3"/>
  <c r="D278" i="3" s="1"/>
  <c r="E278" i="3" s="1"/>
  <c r="F278" i="3" s="1"/>
  <c r="G278" i="3" s="1"/>
  <c r="H278" i="3" s="1"/>
  <c r="I278" i="3" s="1"/>
  <c r="C277" i="3"/>
  <c r="D277" i="3" s="1"/>
  <c r="E277" i="3" s="1"/>
  <c r="F277" i="3" s="1"/>
  <c r="G277" i="3" s="1"/>
  <c r="H277" i="3" s="1"/>
  <c r="I277" i="3" s="1"/>
  <c r="C276" i="3"/>
  <c r="D276" i="3" s="1"/>
  <c r="E276" i="3" s="1"/>
  <c r="F276" i="3" s="1"/>
  <c r="G276" i="3" s="1"/>
  <c r="H276" i="3" s="1"/>
  <c r="I276" i="3" s="1"/>
  <c r="C275" i="3"/>
  <c r="D275" i="3" s="1"/>
  <c r="E275" i="3" s="1"/>
  <c r="F275" i="3" s="1"/>
  <c r="G275" i="3" s="1"/>
  <c r="H275" i="3" s="1"/>
  <c r="I275" i="3" s="1"/>
  <c r="C274" i="3"/>
  <c r="D274" i="3" s="1"/>
  <c r="E274" i="3" s="1"/>
  <c r="F274" i="3" s="1"/>
  <c r="G274" i="3" s="1"/>
  <c r="H274" i="3" s="1"/>
  <c r="I274" i="3" s="1"/>
  <c r="C273" i="3"/>
  <c r="D273" i="3" s="1"/>
  <c r="E273" i="3" s="1"/>
  <c r="F273" i="3" s="1"/>
  <c r="G273" i="3" s="1"/>
  <c r="H273" i="3" s="1"/>
  <c r="I273" i="3" s="1"/>
  <c r="C272" i="3"/>
  <c r="D272" i="3" s="1"/>
  <c r="E272" i="3" s="1"/>
  <c r="F272" i="3" s="1"/>
  <c r="G272" i="3" s="1"/>
  <c r="H272" i="3" s="1"/>
  <c r="I272" i="3" s="1"/>
  <c r="C271" i="3"/>
  <c r="D271" i="3" s="1"/>
  <c r="E271" i="3" s="1"/>
  <c r="F271" i="3" s="1"/>
  <c r="G271" i="3" s="1"/>
  <c r="H271" i="3" s="1"/>
  <c r="I271" i="3" s="1"/>
  <c r="C270" i="3"/>
  <c r="D270" i="3" s="1"/>
  <c r="E270" i="3" s="1"/>
  <c r="F270" i="3" s="1"/>
  <c r="G270" i="3" s="1"/>
  <c r="H270" i="3" s="1"/>
  <c r="I270" i="3" s="1"/>
  <c r="C269" i="3"/>
  <c r="D269" i="3" s="1"/>
  <c r="E269" i="3" s="1"/>
  <c r="F269" i="3" s="1"/>
  <c r="G269" i="3" s="1"/>
  <c r="H269" i="3" s="1"/>
  <c r="I269" i="3" s="1"/>
  <c r="C268" i="3"/>
  <c r="D268" i="3" s="1"/>
  <c r="E268" i="3" s="1"/>
  <c r="F268" i="3" s="1"/>
  <c r="G268" i="3" s="1"/>
  <c r="H268" i="3" s="1"/>
  <c r="I268" i="3" s="1"/>
  <c r="C267" i="3"/>
  <c r="D267" i="3" s="1"/>
  <c r="E267" i="3" s="1"/>
  <c r="F267" i="3" s="1"/>
  <c r="G267" i="3" s="1"/>
  <c r="H267" i="3" s="1"/>
  <c r="I267" i="3" s="1"/>
  <c r="C266" i="3"/>
  <c r="D266" i="3" s="1"/>
  <c r="E266" i="3" s="1"/>
  <c r="F266" i="3" s="1"/>
  <c r="G266" i="3" s="1"/>
  <c r="H266" i="3" s="1"/>
  <c r="I266" i="3" s="1"/>
  <c r="C265" i="3"/>
  <c r="D265" i="3" s="1"/>
  <c r="E265" i="3" s="1"/>
  <c r="F265" i="3" s="1"/>
  <c r="G265" i="3" s="1"/>
  <c r="H265" i="3" s="1"/>
  <c r="I265" i="3" s="1"/>
  <c r="C264" i="3"/>
  <c r="D264" i="3" s="1"/>
  <c r="E264" i="3" s="1"/>
  <c r="F264" i="3" s="1"/>
  <c r="G264" i="3" s="1"/>
  <c r="H264" i="3" s="1"/>
  <c r="I264" i="3" s="1"/>
  <c r="C263" i="3"/>
  <c r="D263" i="3" s="1"/>
  <c r="E263" i="3" s="1"/>
  <c r="F263" i="3" s="1"/>
  <c r="G263" i="3" s="1"/>
  <c r="H263" i="3" s="1"/>
  <c r="I263" i="3" s="1"/>
  <c r="C262" i="3"/>
  <c r="D262" i="3" s="1"/>
  <c r="E262" i="3" s="1"/>
  <c r="F262" i="3" s="1"/>
  <c r="G262" i="3" s="1"/>
  <c r="H262" i="3" s="1"/>
  <c r="I262" i="3" s="1"/>
  <c r="C261" i="3"/>
  <c r="D261" i="3" s="1"/>
  <c r="E261" i="3" s="1"/>
  <c r="F261" i="3" s="1"/>
  <c r="G261" i="3" s="1"/>
  <c r="H261" i="3" s="1"/>
  <c r="I261" i="3" s="1"/>
  <c r="C260" i="3"/>
  <c r="D260" i="3" s="1"/>
  <c r="E260" i="3" s="1"/>
  <c r="F260" i="3" s="1"/>
  <c r="G260" i="3" s="1"/>
  <c r="H260" i="3" s="1"/>
  <c r="I260" i="3" s="1"/>
  <c r="C259" i="3"/>
  <c r="D259" i="3" s="1"/>
  <c r="E259" i="3" s="1"/>
  <c r="F259" i="3" s="1"/>
  <c r="G259" i="3" s="1"/>
  <c r="H259" i="3" s="1"/>
  <c r="I259" i="3" s="1"/>
  <c r="C258" i="3"/>
  <c r="D258" i="3" s="1"/>
  <c r="E258" i="3" s="1"/>
  <c r="F258" i="3" s="1"/>
  <c r="G258" i="3" s="1"/>
  <c r="H258" i="3" s="1"/>
  <c r="I258" i="3" s="1"/>
  <c r="C257" i="3"/>
  <c r="D257" i="3" s="1"/>
  <c r="E257" i="3" s="1"/>
  <c r="F257" i="3" s="1"/>
  <c r="G257" i="3" s="1"/>
  <c r="H257" i="3" s="1"/>
  <c r="I257" i="3" s="1"/>
  <c r="C256" i="3"/>
  <c r="D256" i="3" s="1"/>
  <c r="E256" i="3" s="1"/>
  <c r="F256" i="3" s="1"/>
  <c r="G256" i="3" s="1"/>
  <c r="H256" i="3" s="1"/>
  <c r="I256" i="3" s="1"/>
  <c r="C255" i="3"/>
  <c r="D255" i="3" s="1"/>
  <c r="E255" i="3" s="1"/>
  <c r="F255" i="3" s="1"/>
  <c r="G255" i="3" s="1"/>
  <c r="H255" i="3" s="1"/>
  <c r="I255" i="3" s="1"/>
  <c r="C254" i="3"/>
  <c r="D254" i="3" s="1"/>
  <c r="E254" i="3" s="1"/>
  <c r="F254" i="3" s="1"/>
  <c r="G254" i="3" s="1"/>
  <c r="H254" i="3" s="1"/>
  <c r="I254" i="3" s="1"/>
  <c r="C253" i="3"/>
  <c r="D253" i="3" s="1"/>
  <c r="E253" i="3" s="1"/>
  <c r="F253" i="3" s="1"/>
  <c r="G253" i="3" s="1"/>
  <c r="H253" i="3" s="1"/>
  <c r="I253" i="3" s="1"/>
  <c r="C252" i="3"/>
  <c r="D252" i="3" s="1"/>
  <c r="E252" i="3" s="1"/>
  <c r="F252" i="3" s="1"/>
  <c r="G252" i="3" s="1"/>
  <c r="H252" i="3" s="1"/>
  <c r="I252" i="3" s="1"/>
  <c r="C251" i="3"/>
  <c r="D251" i="3" s="1"/>
  <c r="E251" i="3" s="1"/>
  <c r="F251" i="3" s="1"/>
  <c r="G251" i="3" s="1"/>
  <c r="H251" i="3" s="1"/>
  <c r="I251" i="3" s="1"/>
  <c r="C250" i="3"/>
  <c r="D250" i="3" s="1"/>
  <c r="E250" i="3" s="1"/>
  <c r="F250" i="3" s="1"/>
  <c r="G250" i="3" s="1"/>
  <c r="H250" i="3" s="1"/>
  <c r="I250" i="3" s="1"/>
  <c r="C249" i="3"/>
  <c r="D249" i="3" s="1"/>
  <c r="E249" i="3" s="1"/>
  <c r="F249" i="3" s="1"/>
  <c r="G249" i="3" s="1"/>
  <c r="H249" i="3" s="1"/>
  <c r="I249" i="3" s="1"/>
  <c r="C248" i="3"/>
  <c r="D248" i="3" s="1"/>
  <c r="E248" i="3" s="1"/>
  <c r="F248" i="3" s="1"/>
  <c r="G248" i="3" s="1"/>
  <c r="H248" i="3" s="1"/>
  <c r="I248" i="3" s="1"/>
  <c r="C247" i="3"/>
  <c r="D247" i="3" s="1"/>
  <c r="E247" i="3" s="1"/>
  <c r="F247" i="3" s="1"/>
  <c r="G247" i="3" s="1"/>
  <c r="H247" i="3" s="1"/>
  <c r="I247" i="3" s="1"/>
  <c r="C246" i="3"/>
  <c r="D246" i="3" s="1"/>
  <c r="E246" i="3" s="1"/>
  <c r="F246" i="3" s="1"/>
  <c r="G246" i="3" s="1"/>
  <c r="H246" i="3" s="1"/>
  <c r="I246" i="3" s="1"/>
  <c r="C245" i="3"/>
  <c r="D245" i="3" s="1"/>
  <c r="E245" i="3" s="1"/>
  <c r="F245" i="3" s="1"/>
  <c r="G245" i="3" s="1"/>
  <c r="H245" i="3" s="1"/>
  <c r="I245" i="3" s="1"/>
  <c r="C244" i="3"/>
  <c r="D244" i="3" s="1"/>
  <c r="E244" i="3" s="1"/>
  <c r="F244" i="3" s="1"/>
  <c r="G244" i="3" s="1"/>
  <c r="H244" i="3" s="1"/>
  <c r="I244" i="3" s="1"/>
  <c r="C243" i="3"/>
  <c r="D243" i="3" s="1"/>
  <c r="E243" i="3" s="1"/>
  <c r="F243" i="3" s="1"/>
  <c r="G243" i="3" s="1"/>
  <c r="H243" i="3" s="1"/>
  <c r="I243" i="3" s="1"/>
  <c r="C242" i="3"/>
  <c r="D242" i="3" s="1"/>
  <c r="E242" i="3" s="1"/>
  <c r="F242" i="3" s="1"/>
  <c r="G242" i="3" s="1"/>
  <c r="H242" i="3" s="1"/>
  <c r="I242" i="3" s="1"/>
  <c r="C241" i="3"/>
  <c r="D241" i="3" s="1"/>
  <c r="E241" i="3" s="1"/>
  <c r="F241" i="3" s="1"/>
  <c r="G241" i="3" s="1"/>
  <c r="H241" i="3" s="1"/>
  <c r="I241" i="3" s="1"/>
  <c r="C240" i="3"/>
  <c r="D240" i="3" s="1"/>
  <c r="E240" i="3" s="1"/>
  <c r="F240" i="3" s="1"/>
  <c r="G240" i="3" s="1"/>
  <c r="H240" i="3" s="1"/>
  <c r="I240" i="3" s="1"/>
  <c r="C239" i="3"/>
  <c r="D239" i="3" s="1"/>
  <c r="E239" i="3" s="1"/>
  <c r="F239" i="3" s="1"/>
  <c r="G239" i="3" s="1"/>
  <c r="H239" i="3" s="1"/>
  <c r="I239" i="3" s="1"/>
  <c r="C238" i="3"/>
  <c r="D238" i="3" s="1"/>
  <c r="E238" i="3" s="1"/>
  <c r="F238" i="3" s="1"/>
  <c r="G238" i="3" s="1"/>
  <c r="H238" i="3" s="1"/>
  <c r="I238" i="3" s="1"/>
  <c r="C237" i="3"/>
  <c r="D237" i="3" s="1"/>
  <c r="E237" i="3" s="1"/>
  <c r="F237" i="3" s="1"/>
  <c r="G237" i="3" s="1"/>
  <c r="H237" i="3" s="1"/>
  <c r="I237" i="3" s="1"/>
  <c r="C236" i="3"/>
  <c r="D236" i="3" s="1"/>
  <c r="E236" i="3" s="1"/>
  <c r="F236" i="3" s="1"/>
  <c r="G236" i="3" s="1"/>
  <c r="H236" i="3" s="1"/>
  <c r="I236" i="3" s="1"/>
  <c r="C235" i="3"/>
  <c r="D235" i="3" s="1"/>
  <c r="E235" i="3" s="1"/>
  <c r="F235" i="3" s="1"/>
  <c r="G235" i="3" s="1"/>
  <c r="H235" i="3" s="1"/>
  <c r="I235" i="3" s="1"/>
  <c r="C234" i="3"/>
  <c r="D234" i="3" s="1"/>
  <c r="E234" i="3" s="1"/>
  <c r="F234" i="3" s="1"/>
  <c r="G234" i="3" s="1"/>
  <c r="H234" i="3" s="1"/>
  <c r="I234" i="3" s="1"/>
  <c r="C233" i="3"/>
  <c r="D233" i="3" s="1"/>
  <c r="E233" i="3" s="1"/>
  <c r="F233" i="3" s="1"/>
  <c r="G233" i="3" s="1"/>
  <c r="H233" i="3" s="1"/>
  <c r="I233" i="3" s="1"/>
  <c r="C232" i="3"/>
  <c r="D232" i="3" s="1"/>
  <c r="E232" i="3" s="1"/>
  <c r="F232" i="3" s="1"/>
  <c r="G232" i="3" s="1"/>
  <c r="H232" i="3" s="1"/>
  <c r="I232" i="3" s="1"/>
  <c r="C231" i="3"/>
  <c r="D231" i="3" s="1"/>
  <c r="E231" i="3" s="1"/>
  <c r="F231" i="3" s="1"/>
  <c r="G231" i="3" s="1"/>
  <c r="H231" i="3" s="1"/>
  <c r="I231" i="3" s="1"/>
  <c r="C230" i="3"/>
  <c r="D230" i="3" s="1"/>
  <c r="E230" i="3" s="1"/>
  <c r="F230" i="3" s="1"/>
  <c r="G230" i="3" s="1"/>
  <c r="H230" i="3" s="1"/>
  <c r="I230" i="3" s="1"/>
  <c r="C229" i="3"/>
  <c r="D229" i="3" s="1"/>
  <c r="E229" i="3" s="1"/>
  <c r="F229" i="3" s="1"/>
  <c r="G229" i="3" s="1"/>
  <c r="H229" i="3" s="1"/>
  <c r="I229" i="3" s="1"/>
  <c r="C228" i="3"/>
  <c r="D228" i="3" s="1"/>
  <c r="E228" i="3" s="1"/>
  <c r="F228" i="3" s="1"/>
  <c r="G228" i="3" s="1"/>
  <c r="H228" i="3" s="1"/>
  <c r="I228" i="3" s="1"/>
  <c r="C227" i="3"/>
  <c r="D227" i="3" s="1"/>
  <c r="E227" i="3" s="1"/>
  <c r="F227" i="3" s="1"/>
  <c r="G227" i="3" s="1"/>
  <c r="H227" i="3" s="1"/>
  <c r="I227" i="3" s="1"/>
  <c r="C226" i="3"/>
  <c r="D226" i="3" s="1"/>
  <c r="E226" i="3" s="1"/>
  <c r="F226" i="3" s="1"/>
  <c r="G226" i="3" s="1"/>
  <c r="H226" i="3" s="1"/>
  <c r="I226" i="3" s="1"/>
  <c r="C225" i="3"/>
  <c r="D225" i="3" s="1"/>
  <c r="E225" i="3" s="1"/>
  <c r="F225" i="3" s="1"/>
  <c r="G225" i="3" s="1"/>
  <c r="H225" i="3" s="1"/>
  <c r="I225" i="3" s="1"/>
  <c r="C224" i="3"/>
  <c r="D224" i="3" s="1"/>
  <c r="E224" i="3" s="1"/>
  <c r="F224" i="3" s="1"/>
  <c r="G224" i="3" s="1"/>
  <c r="H224" i="3" s="1"/>
  <c r="I224" i="3" s="1"/>
  <c r="C223" i="3"/>
  <c r="D223" i="3" s="1"/>
  <c r="E223" i="3" s="1"/>
  <c r="F223" i="3" s="1"/>
  <c r="G223" i="3" s="1"/>
  <c r="H223" i="3" s="1"/>
  <c r="I223" i="3" s="1"/>
  <c r="C222" i="3"/>
  <c r="D222" i="3" s="1"/>
  <c r="E222" i="3" s="1"/>
  <c r="F222" i="3" s="1"/>
  <c r="G222" i="3" s="1"/>
  <c r="H222" i="3" s="1"/>
  <c r="I222" i="3" s="1"/>
  <c r="C221" i="3"/>
  <c r="D221" i="3" s="1"/>
  <c r="E221" i="3" s="1"/>
  <c r="F221" i="3" s="1"/>
  <c r="G221" i="3" s="1"/>
  <c r="H221" i="3" s="1"/>
  <c r="I221" i="3" s="1"/>
  <c r="C220" i="3"/>
  <c r="D220" i="3" s="1"/>
  <c r="E220" i="3" s="1"/>
  <c r="F220" i="3" s="1"/>
  <c r="G220" i="3" s="1"/>
  <c r="H220" i="3" s="1"/>
  <c r="I220" i="3" s="1"/>
  <c r="C219" i="3"/>
  <c r="D219" i="3" s="1"/>
  <c r="E219" i="3" s="1"/>
  <c r="F219" i="3" s="1"/>
  <c r="G219" i="3" s="1"/>
  <c r="H219" i="3" s="1"/>
  <c r="I219" i="3" s="1"/>
  <c r="C218" i="3"/>
  <c r="D218" i="3" s="1"/>
  <c r="E218" i="3" s="1"/>
  <c r="F218" i="3" s="1"/>
  <c r="G218" i="3" s="1"/>
  <c r="H218" i="3" s="1"/>
  <c r="I218" i="3" s="1"/>
  <c r="C217" i="3"/>
  <c r="D217" i="3" s="1"/>
  <c r="E217" i="3" s="1"/>
  <c r="F217" i="3" s="1"/>
  <c r="G217" i="3" s="1"/>
  <c r="H217" i="3" s="1"/>
  <c r="I217" i="3" s="1"/>
  <c r="C216" i="3"/>
  <c r="D216" i="3" s="1"/>
  <c r="E216" i="3" s="1"/>
  <c r="F216" i="3" s="1"/>
  <c r="G216" i="3" s="1"/>
  <c r="H216" i="3" s="1"/>
  <c r="I216" i="3" s="1"/>
  <c r="C215" i="3"/>
  <c r="D215" i="3" s="1"/>
  <c r="E215" i="3" s="1"/>
  <c r="F215" i="3" s="1"/>
  <c r="G215" i="3" s="1"/>
  <c r="H215" i="3" s="1"/>
  <c r="I215" i="3" s="1"/>
  <c r="C214" i="3"/>
  <c r="D214" i="3" s="1"/>
  <c r="E214" i="3" s="1"/>
  <c r="F214" i="3" s="1"/>
  <c r="G214" i="3" s="1"/>
  <c r="H214" i="3" s="1"/>
  <c r="I214" i="3" s="1"/>
  <c r="C213" i="3"/>
  <c r="D213" i="3" s="1"/>
  <c r="E213" i="3" s="1"/>
  <c r="F213" i="3" s="1"/>
  <c r="G213" i="3" s="1"/>
  <c r="H213" i="3" s="1"/>
  <c r="I213" i="3" s="1"/>
  <c r="C212" i="3"/>
  <c r="D212" i="3" s="1"/>
  <c r="E212" i="3" s="1"/>
  <c r="F212" i="3" s="1"/>
  <c r="G212" i="3" s="1"/>
  <c r="H212" i="3" s="1"/>
  <c r="I212" i="3" s="1"/>
  <c r="C211" i="3"/>
  <c r="D211" i="3" s="1"/>
  <c r="E211" i="3" s="1"/>
  <c r="F211" i="3" s="1"/>
  <c r="G211" i="3" s="1"/>
  <c r="H211" i="3" s="1"/>
  <c r="I211" i="3" s="1"/>
  <c r="C210" i="3"/>
  <c r="D210" i="3" s="1"/>
  <c r="E210" i="3" s="1"/>
  <c r="F210" i="3" s="1"/>
  <c r="G210" i="3" s="1"/>
  <c r="H210" i="3" s="1"/>
  <c r="I210" i="3" s="1"/>
  <c r="C209" i="3"/>
  <c r="D209" i="3" s="1"/>
  <c r="E209" i="3" s="1"/>
  <c r="F209" i="3" s="1"/>
  <c r="G209" i="3" s="1"/>
  <c r="H209" i="3" s="1"/>
  <c r="I209" i="3" s="1"/>
  <c r="C208" i="3"/>
  <c r="D208" i="3" s="1"/>
  <c r="E208" i="3" s="1"/>
  <c r="F208" i="3" s="1"/>
  <c r="G208" i="3" s="1"/>
  <c r="H208" i="3" s="1"/>
  <c r="I208" i="3" s="1"/>
  <c r="C207" i="3"/>
  <c r="D207" i="3" s="1"/>
  <c r="E207" i="3" s="1"/>
  <c r="F207" i="3" s="1"/>
  <c r="G207" i="3" s="1"/>
  <c r="H207" i="3" s="1"/>
  <c r="I207" i="3" s="1"/>
  <c r="C206" i="3"/>
  <c r="D206" i="3" s="1"/>
  <c r="E206" i="3" s="1"/>
  <c r="F206" i="3" s="1"/>
  <c r="G206" i="3" s="1"/>
  <c r="H206" i="3" s="1"/>
  <c r="I206" i="3" s="1"/>
  <c r="C205" i="3"/>
  <c r="D205" i="3" s="1"/>
  <c r="E205" i="3" s="1"/>
  <c r="F205" i="3" s="1"/>
  <c r="G205" i="3" s="1"/>
  <c r="H205" i="3" s="1"/>
  <c r="I205" i="3" s="1"/>
  <c r="C204" i="3"/>
  <c r="D204" i="3" s="1"/>
  <c r="E204" i="3" s="1"/>
  <c r="F204" i="3" s="1"/>
  <c r="G204" i="3" s="1"/>
  <c r="H204" i="3" s="1"/>
  <c r="I204" i="3" s="1"/>
  <c r="C203" i="3"/>
  <c r="D203" i="3" s="1"/>
  <c r="E203" i="3" s="1"/>
  <c r="F203" i="3" s="1"/>
  <c r="G203" i="3" s="1"/>
  <c r="H203" i="3" s="1"/>
  <c r="I203" i="3" s="1"/>
  <c r="C202" i="3"/>
  <c r="D202" i="3" s="1"/>
  <c r="E202" i="3" s="1"/>
  <c r="F202" i="3" s="1"/>
  <c r="G202" i="3" s="1"/>
  <c r="H202" i="3" s="1"/>
  <c r="I202" i="3" s="1"/>
  <c r="C201" i="3"/>
  <c r="D201" i="3" s="1"/>
  <c r="E201" i="3" s="1"/>
  <c r="F201" i="3" s="1"/>
  <c r="G201" i="3" s="1"/>
  <c r="H201" i="3" s="1"/>
  <c r="I201" i="3" s="1"/>
  <c r="C200" i="3"/>
  <c r="D200" i="3" s="1"/>
  <c r="E200" i="3" s="1"/>
  <c r="F200" i="3" s="1"/>
  <c r="G200" i="3" s="1"/>
  <c r="H200" i="3" s="1"/>
  <c r="I200" i="3" s="1"/>
  <c r="C199" i="3"/>
  <c r="D199" i="3" s="1"/>
  <c r="E199" i="3" s="1"/>
  <c r="F199" i="3" s="1"/>
  <c r="G199" i="3" s="1"/>
  <c r="H199" i="3" s="1"/>
  <c r="I199" i="3" s="1"/>
  <c r="C198" i="3"/>
  <c r="D198" i="3" s="1"/>
  <c r="E198" i="3" s="1"/>
  <c r="F198" i="3" s="1"/>
  <c r="G198" i="3" s="1"/>
  <c r="H198" i="3" s="1"/>
  <c r="I198" i="3" s="1"/>
  <c r="C197" i="3"/>
  <c r="D197" i="3" s="1"/>
  <c r="E197" i="3" s="1"/>
  <c r="F197" i="3" s="1"/>
  <c r="G197" i="3" s="1"/>
  <c r="H197" i="3" s="1"/>
  <c r="I197" i="3" s="1"/>
  <c r="C196" i="3"/>
  <c r="D196" i="3" s="1"/>
  <c r="E196" i="3" s="1"/>
  <c r="F196" i="3" s="1"/>
  <c r="G196" i="3" s="1"/>
  <c r="H196" i="3" s="1"/>
  <c r="I196" i="3" s="1"/>
  <c r="C195" i="3"/>
  <c r="D195" i="3" s="1"/>
  <c r="E195" i="3" s="1"/>
  <c r="F195" i="3" s="1"/>
  <c r="G195" i="3" s="1"/>
  <c r="H195" i="3" s="1"/>
  <c r="I195" i="3" s="1"/>
  <c r="C194" i="3"/>
  <c r="D194" i="3" s="1"/>
  <c r="E194" i="3" s="1"/>
  <c r="F194" i="3" s="1"/>
  <c r="G194" i="3" s="1"/>
  <c r="H194" i="3" s="1"/>
  <c r="I194" i="3" s="1"/>
  <c r="C193" i="3"/>
  <c r="D193" i="3" s="1"/>
  <c r="E193" i="3" s="1"/>
  <c r="F193" i="3" s="1"/>
  <c r="G193" i="3" s="1"/>
  <c r="H193" i="3" s="1"/>
  <c r="I193" i="3" s="1"/>
  <c r="C192" i="3"/>
  <c r="D192" i="3" s="1"/>
  <c r="E192" i="3" s="1"/>
  <c r="F192" i="3" s="1"/>
  <c r="G192" i="3" s="1"/>
  <c r="H192" i="3" s="1"/>
  <c r="I192" i="3" s="1"/>
  <c r="C191" i="3"/>
  <c r="D191" i="3" s="1"/>
  <c r="E191" i="3" s="1"/>
  <c r="F191" i="3" s="1"/>
  <c r="G191" i="3" s="1"/>
  <c r="H191" i="3" s="1"/>
  <c r="I191" i="3" s="1"/>
  <c r="C190" i="3"/>
  <c r="D190" i="3" s="1"/>
  <c r="E190" i="3" s="1"/>
  <c r="F190" i="3" s="1"/>
  <c r="G190" i="3" s="1"/>
  <c r="H190" i="3" s="1"/>
  <c r="I190" i="3" s="1"/>
  <c r="C189" i="3"/>
  <c r="D189" i="3" s="1"/>
  <c r="E189" i="3" s="1"/>
  <c r="F189" i="3" s="1"/>
  <c r="G189" i="3" s="1"/>
  <c r="H189" i="3" s="1"/>
  <c r="I189" i="3" s="1"/>
  <c r="C188" i="3"/>
  <c r="D188" i="3" s="1"/>
  <c r="E188" i="3" s="1"/>
  <c r="F188" i="3" s="1"/>
  <c r="G188" i="3" s="1"/>
  <c r="H188" i="3" s="1"/>
  <c r="I188" i="3" s="1"/>
  <c r="C187" i="3"/>
  <c r="D187" i="3" s="1"/>
  <c r="E187" i="3" s="1"/>
  <c r="F187" i="3" s="1"/>
  <c r="G187" i="3" s="1"/>
  <c r="H187" i="3" s="1"/>
  <c r="I187" i="3" s="1"/>
  <c r="C186" i="3"/>
  <c r="D186" i="3" s="1"/>
  <c r="E186" i="3" s="1"/>
  <c r="F186" i="3" s="1"/>
  <c r="G186" i="3" s="1"/>
  <c r="H186" i="3" s="1"/>
  <c r="I186" i="3" s="1"/>
  <c r="C185" i="3"/>
  <c r="D185" i="3" s="1"/>
  <c r="E185" i="3" s="1"/>
  <c r="F185" i="3" s="1"/>
  <c r="G185" i="3" s="1"/>
  <c r="H185" i="3" s="1"/>
  <c r="I185" i="3" s="1"/>
  <c r="C184" i="3"/>
  <c r="D184" i="3" s="1"/>
  <c r="E184" i="3" s="1"/>
  <c r="F184" i="3" s="1"/>
  <c r="G184" i="3" s="1"/>
  <c r="H184" i="3" s="1"/>
  <c r="I184" i="3" s="1"/>
  <c r="C183" i="3"/>
  <c r="D183" i="3" s="1"/>
  <c r="E183" i="3" s="1"/>
  <c r="F183" i="3" s="1"/>
  <c r="G183" i="3" s="1"/>
  <c r="H183" i="3" s="1"/>
  <c r="I183" i="3" s="1"/>
  <c r="C182" i="3"/>
  <c r="D182" i="3" s="1"/>
  <c r="E182" i="3" s="1"/>
  <c r="F182" i="3" s="1"/>
  <c r="G182" i="3" s="1"/>
  <c r="H182" i="3" s="1"/>
  <c r="I182" i="3" s="1"/>
  <c r="C181" i="3"/>
  <c r="D181" i="3" s="1"/>
  <c r="E181" i="3" s="1"/>
  <c r="F181" i="3" s="1"/>
  <c r="G181" i="3" s="1"/>
  <c r="H181" i="3" s="1"/>
  <c r="I181" i="3" s="1"/>
  <c r="C180" i="3"/>
  <c r="D180" i="3" s="1"/>
  <c r="E180" i="3" s="1"/>
  <c r="F180" i="3" s="1"/>
  <c r="G180" i="3" s="1"/>
  <c r="H180" i="3" s="1"/>
  <c r="I180" i="3" s="1"/>
  <c r="C179" i="3"/>
  <c r="D179" i="3" s="1"/>
  <c r="E179" i="3" s="1"/>
  <c r="F179" i="3" s="1"/>
  <c r="G179" i="3" s="1"/>
  <c r="H179" i="3" s="1"/>
  <c r="I179" i="3" s="1"/>
  <c r="C178" i="3"/>
  <c r="D178" i="3" s="1"/>
  <c r="E178" i="3" s="1"/>
  <c r="F178" i="3" s="1"/>
  <c r="G178" i="3" s="1"/>
  <c r="H178" i="3" s="1"/>
  <c r="I178" i="3" s="1"/>
  <c r="C177" i="3"/>
  <c r="D177" i="3" s="1"/>
  <c r="E177" i="3" s="1"/>
  <c r="F177" i="3" s="1"/>
  <c r="G177" i="3" s="1"/>
  <c r="H177" i="3" s="1"/>
  <c r="I177" i="3" s="1"/>
  <c r="C176" i="3"/>
  <c r="D176" i="3" s="1"/>
  <c r="E176" i="3" s="1"/>
  <c r="F176" i="3" s="1"/>
  <c r="G176" i="3" s="1"/>
  <c r="H176" i="3" s="1"/>
  <c r="I176" i="3" s="1"/>
  <c r="C175" i="3"/>
  <c r="D175" i="3" s="1"/>
  <c r="E175" i="3" s="1"/>
  <c r="F175" i="3" s="1"/>
  <c r="G175" i="3" s="1"/>
  <c r="H175" i="3" s="1"/>
  <c r="I175" i="3" s="1"/>
  <c r="C174" i="3"/>
  <c r="D174" i="3" s="1"/>
  <c r="E174" i="3" s="1"/>
  <c r="F174" i="3" s="1"/>
  <c r="G174" i="3" s="1"/>
  <c r="H174" i="3" s="1"/>
  <c r="I174" i="3" s="1"/>
  <c r="C173" i="3"/>
  <c r="D173" i="3" s="1"/>
  <c r="E173" i="3" s="1"/>
  <c r="F173" i="3" s="1"/>
  <c r="G173" i="3" s="1"/>
  <c r="H173" i="3" s="1"/>
  <c r="I173" i="3" s="1"/>
  <c r="C172" i="3"/>
  <c r="D172" i="3" s="1"/>
  <c r="E172" i="3" s="1"/>
  <c r="F172" i="3" s="1"/>
  <c r="G172" i="3" s="1"/>
  <c r="H172" i="3" s="1"/>
  <c r="I172" i="3" s="1"/>
  <c r="C171" i="3"/>
  <c r="D171" i="3" s="1"/>
  <c r="E171" i="3" s="1"/>
  <c r="F171" i="3" s="1"/>
  <c r="G171" i="3" s="1"/>
  <c r="H171" i="3" s="1"/>
  <c r="I171" i="3" s="1"/>
  <c r="C170" i="3"/>
  <c r="D170" i="3" s="1"/>
  <c r="E170" i="3" s="1"/>
  <c r="F170" i="3" s="1"/>
  <c r="G170" i="3" s="1"/>
  <c r="H170" i="3" s="1"/>
  <c r="I170" i="3" s="1"/>
  <c r="C169" i="3"/>
  <c r="D169" i="3" s="1"/>
  <c r="E169" i="3" s="1"/>
  <c r="F169" i="3" s="1"/>
  <c r="G169" i="3" s="1"/>
  <c r="H169" i="3" s="1"/>
  <c r="I169" i="3" s="1"/>
  <c r="C168" i="3"/>
  <c r="D168" i="3" s="1"/>
  <c r="E168" i="3" s="1"/>
  <c r="F168" i="3" s="1"/>
  <c r="G168" i="3" s="1"/>
  <c r="H168" i="3" s="1"/>
  <c r="I168" i="3" s="1"/>
  <c r="C167" i="3"/>
  <c r="D167" i="3" s="1"/>
  <c r="E167" i="3" s="1"/>
  <c r="F167" i="3" s="1"/>
  <c r="G167" i="3" s="1"/>
  <c r="H167" i="3" s="1"/>
  <c r="I167" i="3" s="1"/>
  <c r="C166" i="3"/>
  <c r="D166" i="3" s="1"/>
  <c r="E166" i="3" s="1"/>
  <c r="F166" i="3" s="1"/>
  <c r="G166" i="3" s="1"/>
  <c r="H166" i="3" s="1"/>
  <c r="I166" i="3" s="1"/>
  <c r="C165" i="3"/>
  <c r="D165" i="3" s="1"/>
  <c r="E165" i="3" s="1"/>
  <c r="F165" i="3" s="1"/>
  <c r="G165" i="3" s="1"/>
  <c r="H165" i="3" s="1"/>
  <c r="I165" i="3" s="1"/>
  <c r="C164" i="3"/>
  <c r="D164" i="3" s="1"/>
  <c r="E164" i="3" s="1"/>
  <c r="F164" i="3" s="1"/>
  <c r="G164" i="3" s="1"/>
  <c r="H164" i="3" s="1"/>
  <c r="I164" i="3" s="1"/>
  <c r="C163" i="3"/>
  <c r="D163" i="3" s="1"/>
  <c r="E163" i="3" s="1"/>
  <c r="F163" i="3" s="1"/>
  <c r="G163" i="3" s="1"/>
  <c r="H163" i="3" s="1"/>
  <c r="I163" i="3" s="1"/>
  <c r="C162" i="3"/>
  <c r="D162" i="3" s="1"/>
  <c r="E162" i="3" s="1"/>
  <c r="F162" i="3" s="1"/>
  <c r="G162" i="3" s="1"/>
  <c r="H162" i="3" s="1"/>
  <c r="I162" i="3" s="1"/>
  <c r="C161" i="3"/>
  <c r="D161" i="3" s="1"/>
  <c r="E161" i="3" s="1"/>
  <c r="F161" i="3" s="1"/>
  <c r="G161" i="3" s="1"/>
  <c r="H161" i="3" s="1"/>
  <c r="I161" i="3" s="1"/>
  <c r="C160" i="3"/>
  <c r="D160" i="3" s="1"/>
  <c r="E160" i="3" s="1"/>
  <c r="F160" i="3" s="1"/>
  <c r="G160" i="3" s="1"/>
  <c r="H160" i="3" s="1"/>
  <c r="I160" i="3" s="1"/>
  <c r="C159" i="3"/>
  <c r="D159" i="3" s="1"/>
  <c r="E159" i="3" s="1"/>
  <c r="F159" i="3" s="1"/>
  <c r="G159" i="3" s="1"/>
  <c r="H159" i="3" s="1"/>
  <c r="I159" i="3" s="1"/>
  <c r="C158" i="3"/>
  <c r="D158" i="3" s="1"/>
  <c r="E158" i="3" s="1"/>
  <c r="F158" i="3" s="1"/>
  <c r="G158" i="3" s="1"/>
  <c r="H158" i="3" s="1"/>
  <c r="I158" i="3" s="1"/>
  <c r="C157" i="3"/>
  <c r="D157" i="3" s="1"/>
  <c r="E157" i="3" s="1"/>
  <c r="F157" i="3" s="1"/>
  <c r="G157" i="3" s="1"/>
  <c r="H157" i="3" s="1"/>
  <c r="I157" i="3" s="1"/>
  <c r="C156" i="3"/>
  <c r="D156" i="3" s="1"/>
  <c r="E156" i="3" s="1"/>
  <c r="F156" i="3" s="1"/>
  <c r="G156" i="3" s="1"/>
  <c r="H156" i="3" s="1"/>
  <c r="I156" i="3" s="1"/>
  <c r="C155" i="3"/>
  <c r="D155" i="3" s="1"/>
  <c r="E155" i="3" s="1"/>
  <c r="F155" i="3" s="1"/>
  <c r="G155" i="3" s="1"/>
  <c r="H155" i="3" s="1"/>
  <c r="I155" i="3" s="1"/>
  <c r="C154" i="3"/>
  <c r="D154" i="3" s="1"/>
  <c r="E154" i="3" s="1"/>
  <c r="F154" i="3" s="1"/>
  <c r="G154" i="3" s="1"/>
  <c r="H154" i="3" s="1"/>
  <c r="I154" i="3" s="1"/>
  <c r="C153" i="3"/>
  <c r="D153" i="3" s="1"/>
  <c r="E153" i="3" s="1"/>
  <c r="F153" i="3" s="1"/>
  <c r="G153" i="3" s="1"/>
  <c r="H153" i="3" s="1"/>
  <c r="I153" i="3" s="1"/>
  <c r="C152" i="3"/>
  <c r="D152" i="3" s="1"/>
  <c r="E152" i="3" s="1"/>
  <c r="F152" i="3" s="1"/>
  <c r="G152" i="3" s="1"/>
  <c r="H152" i="3" s="1"/>
  <c r="I152" i="3" s="1"/>
  <c r="C151" i="3"/>
  <c r="D151" i="3" s="1"/>
  <c r="E151" i="3" s="1"/>
  <c r="F151" i="3" s="1"/>
  <c r="G151" i="3" s="1"/>
  <c r="H151" i="3" s="1"/>
  <c r="I151" i="3" s="1"/>
  <c r="C150" i="3"/>
  <c r="D150" i="3" s="1"/>
  <c r="E150" i="3" s="1"/>
  <c r="F150" i="3" s="1"/>
  <c r="G150" i="3" s="1"/>
  <c r="H150" i="3" s="1"/>
  <c r="I150" i="3" s="1"/>
  <c r="C149" i="3"/>
  <c r="D149" i="3" s="1"/>
  <c r="E149" i="3" s="1"/>
  <c r="F149" i="3" s="1"/>
  <c r="G149" i="3" s="1"/>
  <c r="H149" i="3" s="1"/>
  <c r="I149" i="3" s="1"/>
  <c r="C148" i="3"/>
  <c r="D148" i="3" s="1"/>
  <c r="E148" i="3" s="1"/>
  <c r="F148" i="3" s="1"/>
  <c r="G148" i="3" s="1"/>
  <c r="H148" i="3" s="1"/>
  <c r="I148" i="3" s="1"/>
  <c r="C147" i="3"/>
  <c r="D147" i="3" s="1"/>
  <c r="E147" i="3" s="1"/>
  <c r="F147" i="3" s="1"/>
  <c r="G147" i="3" s="1"/>
  <c r="H147" i="3" s="1"/>
  <c r="I147" i="3" s="1"/>
  <c r="C146" i="3"/>
  <c r="D146" i="3" s="1"/>
  <c r="E146" i="3" s="1"/>
  <c r="F146" i="3" s="1"/>
  <c r="G146" i="3" s="1"/>
  <c r="H146" i="3" s="1"/>
  <c r="I146" i="3" s="1"/>
  <c r="C145" i="3"/>
  <c r="D145" i="3" s="1"/>
  <c r="E145" i="3" s="1"/>
  <c r="F145" i="3" s="1"/>
  <c r="G145" i="3" s="1"/>
  <c r="H145" i="3" s="1"/>
  <c r="I145" i="3" s="1"/>
  <c r="C144" i="3"/>
  <c r="D144" i="3" s="1"/>
  <c r="E144" i="3" s="1"/>
  <c r="F144" i="3" s="1"/>
  <c r="G144" i="3" s="1"/>
  <c r="H144" i="3" s="1"/>
  <c r="I144" i="3" s="1"/>
  <c r="C143" i="3"/>
  <c r="D143" i="3" s="1"/>
  <c r="E143" i="3" s="1"/>
  <c r="F143" i="3" s="1"/>
  <c r="G143" i="3" s="1"/>
  <c r="H143" i="3" s="1"/>
  <c r="I143" i="3" s="1"/>
  <c r="C142" i="3"/>
  <c r="D142" i="3" s="1"/>
  <c r="E142" i="3" s="1"/>
  <c r="F142" i="3" s="1"/>
  <c r="G142" i="3" s="1"/>
  <c r="H142" i="3" s="1"/>
  <c r="I142" i="3" s="1"/>
  <c r="C141" i="3"/>
  <c r="D141" i="3" s="1"/>
  <c r="E141" i="3" s="1"/>
  <c r="F141" i="3" s="1"/>
  <c r="G141" i="3" s="1"/>
  <c r="H141" i="3" s="1"/>
  <c r="I141" i="3" s="1"/>
  <c r="C140" i="3"/>
  <c r="D140" i="3" s="1"/>
  <c r="E140" i="3" s="1"/>
  <c r="F140" i="3" s="1"/>
  <c r="G140" i="3" s="1"/>
  <c r="H140" i="3" s="1"/>
  <c r="I140" i="3" s="1"/>
  <c r="C139" i="3"/>
  <c r="D139" i="3" s="1"/>
  <c r="E139" i="3" s="1"/>
  <c r="F139" i="3" s="1"/>
  <c r="G139" i="3" s="1"/>
  <c r="H139" i="3" s="1"/>
  <c r="I139" i="3" s="1"/>
  <c r="C138" i="3"/>
  <c r="D138" i="3" s="1"/>
  <c r="E138" i="3" s="1"/>
  <c r="F138" i="3" s="1"/>
  <c r="G138" i="3" s="1"/>
  <c r="H138" i="3" s="1"/>
  <c r="I138" i="3" s="1"/>
  <c r="C137" i="3"/>
  <c r="D137" i="3" s="1"/>
  <c r="E137" i="3" s="1"/>
  <c r="F137" i="3" s="1"/>
  <c r="G137" i="3" s="1"/>
  <c r="H137" i="3" s="1"/>
  <c r="I137" i="3" s="1"/>
  <c r="C136" i="3"/>
  <c r="D136" i="3" s="1"/>
  <c r="E136" i="3" s="1"/>
  <c r="F136" i="3" s="1"/>
  <c r="G136" i="3" s="1"/>
  <c r="H136" i="3" s="1"/>
  <c r="I136" i="3" s="1"/>
  <c r="C135" i="3"/>
  <c r="D135" i="3" s="1"/>
  <c r="E135" i="3" s="1"/>
  <c r="F135" i="3" s="1"/>
  <c r="G135" i="3" s="1"/>
  <c r="H135" i="3" s="1"/>
  <c r="I135" i="3" s="1"/>
  <c r="C134" i="3"/>
  <c r="D134" i="3" s="1"/>
  <c r="E134" i="3" s="1"/>
  <c r="F134" i="3" s="1"/>
  <c r="G134" i="3" s="1"/>
  <c r="H134" i="3" s="1"/>
  <c r="I134" i="3" s="1"/>
  <c r="C133" i="3"/>
  <c r="D133" i="3" s="1"/>
  <c r="E133" i="3" s="1"/>
  <c r="F133" i="3" s="1"/>
  <c r="G133" i="3" s="1"/>
  <c r="H133" i="3" s="1"/>
  <c r="I133" i="3" s="1"/>
  <c r="C132" i="3"/>
  <c r="D132" i="3" s="1"/>
  <c r="E132" i="3" s="1"/>
  <c r="F132" i="3" s="1"/>
  <c r="G132" i="3" s="1"/>
  <c r="H132" i="3" s="1"/>
  <c r="I132" i="3" s="1"/>
  <c r="C131" i="3"/>
  <c r="D131" i="3" s="1"/>
  <c r="E131" i="3" s="1"/>
  <c r="F131" i="3" s="1"/>
  <c r="G131" i="3" s="1"/>
  <c r="H131" i="3" s="1"/>
  <c r="I131" i="3" s="1"/>
  <c r="C130" i="3"/>
  <c r="D130" i="3" s="1"/>
  <c r="E130" i="3" s="1"/>
  <c r="F130" i="3" s="1"/>
  <c r="G130" i="3" s="1"/>
  <c r="H130" i="3" s="1"/>
  <c r="I130" i="3" s="1"/>
  <c r="C129" i="3"/>
  <c r="D129" i="3" s="1"/>
  <c r="E129" i="3" s="1"/>
  <c r="F129" i="3" s="1"/>
  <c r="G129" i="3" s="1"/>
  <c r="H129" i="3" s="1"/>
  <c r="I129" i="3" s="1"/>
  <c r="C128" i="3"/>
  <c r="D128" i="3" s="1"/>
  <c r="E128" i="3" s="1"/>
  <c r="F128" i="3" s="1"/>
  <c r="G128" i="3" s="1"/>
  <c r="H128" i="3" s="1"/>
  <c r="I128" i="3" s="1"/>
  <c r="C127" i="3"/>
  <c r="D127" i="3" s="1"/>
  <c r="E127" i="3" s="1"/>
  <c r="F127" i="3" s="1"/>
  <c r="G127" i="3" s="1"/>
  <c r="H127" i="3" s="1"/>
  <c r="I127" i="3" s="1"/>
  <c r="C126" i="3"/>
  <c r="D126" i="3" s="1"/>
  <c r="E126" i="3" s="1"/>
  <c r="F126" i="3" s="1"/>
  <c r="G126" i="3" s="1"/>
  <c r="H126" i="3" s="1"/>
  <c r="I126" i="3" s="1"/>
  <c r="C125" i="3"/>
  <c r="D125" i="3" s="1"/>
  <c r="E125" i="3" s="1"/>
  <c r="F125" i="3" s="1"/>
  <c r="G125" i="3" s="1"/>
  <c r="H125" i="3" s="1"/>
  <c r="I125" i="3" s="1"/>
  <c r="C124" i="3"/>
  <c r="D124" i="3" s="1"/>
  <c r="E124" i="3" s="1"/>
  <c r="F124" i="3" s="1"/>
  <c r="G124" i="3" s="1"/>
  <c r="H124" i="3" s="1"/>
  <c r="I124" i="3" s="1"/>
  <c r="C123" i="3"/>
  <c r="D123" i="3" s="1"/>
  <c r="E123" i="3" s="1"/>
  <c r="F123" i="3" s="1"/>
  <c r="G123" i="3" s="1"/>
  <c r="H123" i="3" s="1"/>
  <c r="I123" i="3" s="1"/>
  <c r="C122" i="3"/>
  <c r="D122" i="3" s="1"/>
  <c r="E122" i="3" s="1"/>
  <c r="F122" i="3" s="1"/>
  <c r="G122" i="3" s="1"/>
  <c r="H122" i="3" s="1"/>
  <c r="I122" i="3" s="1"/>
  <c r="C121" i="3"/>
  <c r="D121" i="3" s="1"/>
  <c r="E121" i="3" s="1"/>
  <c r="F121" i="3" s="1"/>
  <c r="G121" i="3" s="1"/>
  <c r="H121" i="3" s="1"/>
  <c r="I121" i="3" s="1"/>
  <c r="C120" i="3"/>
  <c r="D120" i="3" s="1"/>
  <c r="E120" i="3" s="1"/>
  <c r="F120" i="3" s="1"/>
  <c r="G120" i="3" s="1"/>
  <c r="H120" i="3" s="1"/>
  <c r="I120" i="3" s="1"/>
  <c r="C119" i="3"/>
  <c r="D119" i="3" s="1"/>
  <c r="E119" i="3" s="1"/>
  <c r="F119" i="3" s="1"/>
  <c r="G119" i="3" s="1"/>
  <c r="H119" i="3" s="1"/>
  <c r="I119" i="3" s="1"/>
  <c r="C118" i="3"/>
  <c r="D118" i="3" s="1"/>
  <c r="E118" i="3" s="1"/>
  <c r="F118" i="3" s="1"/>
  <c r="G118" i="3" s="1"/>
  <c r="H118" i="3" s="1"/>
  <c r="I118" i="3" s="1"/>
  <c r="C117" i="3"/>
  <c r="D117" i="3" s="1"/>
  <c r="E117" i="3" s="1"/>
  <c r="F117" i="3" s="1"/>
  <c r="G117" i="3" s="1"/>
  <c r="H117" i="3" s="1"/>
  <c r="I117" i="3" s="1"/>
  <c r="C116" i="3"/>
  <c r="D116" i="3" s="1"/>
  <c r="E116" i="3" s="1"/>
  <c r="F116" i="3" s="1"/>
  <c r="G116" i="3" s="1"/>
  <c r="H116" i="3" s="1"/>
  <c r="I116" i="3" s="1"/>
  <c r="C115" i="3"/>
  <c r="D115" i="3" s="1"/>
  <c r="E115" i="3" s="1"/>
  <c r="F115" i="3" s="1"/>
  <c r="G115" i="3" s="1"/>
  <c r="H115" i="3" s="1"/>
  <c r="I115" i="3" s="1"/>
  <c r="C114" i="3"/>
  <c r="D114" i="3" s="1"/>
  <c r="E114" i="3" s="1"/>
  <c r="F114" i="3" s="1"/>
  <c r="G114" i="3" s="1"/>
  <c r="H114" i="3" s="1"/>
  <c r="I114" i="3" s="1"/>
  <c r="C113" i="3"/>
  <c r="D113" i="3" s="1"/>
  <c r="E113" i="3" s="1"/>
  <c r="F113" i="3" s="1"/>
  <c r="G113" i="3" s="1"/>
  <c r="H113" i="3" s="1"/>
  <c r="I113" i="3" s="1"/>
  <c r="C112" i="3"/>
  <c r="D112" i="3" s="1"/>
  <c r="E112" i="3" s="1"/>
  <c r="F112" i="3" s="1"/>
  <c r="G112" i="3" s="1"/>
  <c r="H112" i="3" s="1"/>
  <c r="I112" i="3" s="1"/>
  <c r="C111" i="3"/>
  <c r="D111" i="3" s="1"/>
  <c r="E111" i="3" s="1"/>
  <c r="F111" i="3" s="1"/>
  <c r="G111" i="3" s="1"/>
  <c r="H111" i="3" s="1"/>
  <c r="I111" i="3" s="1"/>
  <c r="C110" i="3"/>
  <c r="D110" i="3" s="1"/>
  <c r="E110" i="3" s="1"/>
  <c r="F110" i="3" s="1"/>
  <c r="G110" i="3" s="1"/>
  <c r="H110" i="3" s="1"/>
  <c r="I110" i="3" s="1"/>
  <c r="C109" i="3"/>
  <c r="D109" i="3" s="1"/>
  <c r="E109" i="3" s="1"/>
  <c r="F109" i="3" s="1"/>
  <c r="G109" i="3" s="1"/>
  <c r="H109" i="3" s="1"/>
  <c r="I109" i="3" s="1"/>
  <c r="C108" i="3"/>
  <c r="D108" i="3" s="1"/>
  <c r="E108" i="3" s="1"/>
  <c r="F108" i="3" s="1"/>
  <c r="G108" i="3" s="1"/>
  <c r="H108" i="3" s="1"/>
  <c r="I108" i="3" s="1"/>
  <c r="C107" i="3"/>
  <c r="D107" i="3" s="1"/>
  <c r="E107" i="3" s="1"/>
  <c r="F107" i="3" s="1"/>
  <c r="G107" i="3" s="1"/>
  <c r="H107" i="3" s="1"/>
  <c r="I107" i="3" s="1"/>
  <c r="C106" i="3"/>
  <c r="D106" i="3" s="1"/>
  <c r="E106" i="3" s="1"/>
  <c r="F106" i="3" s="1"/>
  <c r="G106" i="3" s="1"/>
  <c r="H106" i="3" s="1"/>
  <c r="I106" i="3" s="1"/>
  <c r="C105" i="3"/>
  <c r="D105" i="3" s="1"/>
  <c r="E105" i="3" s="1"/>
  <c r="F105" i="3" s="1"/>
  <c r="G105" i="3" s="1"/>
  <c r="H105" i="3" s="1"/>
  <c r="I105" i="3" s="1"/>
  <c r="C104" i="3"/>
  <c r="D104" i="3" s="1"/>
  <c r="E104" i="3" s="1"/>
  <c r="F104" i="3" s="1"/>
  <c r="G104" i="3" s="1"/>
  <c r="H104" i="3" s="1"/>
  <c r="I104" i="3" s="1"/>
  <c r="C103" i="3"/>
  <c r="D103" i="3" s="1"/>
  <c r="E103" i="3" s="1"/>
  <c r="F103" i="3" s="1"/>
  <c r="G103" i="3" s="1"/>
  <c r="H103" i="3" s="1"/>
  <c r="I103" i="3" s="1"/>
  <c r="C102" i="3"/>
  <c r="D102" i="3" s="1"/>
  <c r="E102" i="3" s="1"/>
  <c r="F102" i="3" s="1"/>
  <c r="G102" i="3" s="1"/>
  <c r="H102" i="3" s="1"/>
  <c r="I102" i="3" s="1"/>
  <c r="C101" i="3"/>
  <c r="D101" i="3" s="1"/>
  <c r="E101" i="3" s="1"/>
  <c r="F101" i="3" s="1"/>
  <c r="G101" i="3" s="1"/>
  <c r="H101" i="3" s="1"/>
  <c r="I101" i="3" s="1"/>
  <c r="C100" i="3"/>
  <c r="D100" i="3" s="1"/>
  <c r="E100" i="3" s="1"/>
  <c r="F100" i="3" s="1"/>
  <c r="G100" i="3" s="1"/>
  <c r="H100" i="3" s="1"/>
  <c r="I100" i="3" s="1"/>
  <c r="C99" i="3"/>
  <c r="D99" i="3" s="1"/>
  <c r="E99" i="3" s="1"/>
  <c r="F99" i="3" s="1"/>
  <c r="G99" i="3" s="1"/>
  <c r="H99" i="3" s="1"/>
  <c r="I99" i="3" s="1"/>
  <c r="C98" i="3"/>
  <c r="D98" i="3" s="1"/>
  <c r="E98" i="3" s="1"/>
  <c r="F98" i="3" s="1"/>
  <c r="G98" i="3" s="1"/>
  <c r="H98" i="3" s="1"/>
  <c r="I98" i="3" s="1"/>
  <c r="C97" i="3"/>
  <c r="D97" i="3" s="1"/>
  <c r="E97" i="3" s="1"/>
  <c r="F97" i="3" s="1"/>
  <c r="G97" i="3" s="1"/>
  <c r="H97" i="3" s="1"/>
  <c r="I97" i="3" s="1"/>
  <c r="C96" i="3"/>
  <c r="D96" i="3" s="1"/>
  <c r="E96" i="3" s="1"/>
  <c r="F96" i="3" s="1"/>
  <c r="G96" i="3" s="1"/>
  <c r="H96" i="3" s="1"/>
  <c r="I96" i="3" s="1"/>
  <c r="C95" i="3"/>
  <c r="D95" i="3" s="1"/>
  <c r="E95" i="3" s="1"/>
  <c r="F95" i="3" s="1"/>
  <c r="G95" i="3" s="1"/>
  <c r="H95" i="3" s="1"/>
  <c r="I95" i="3" s="1"/>
  <c r="C94" i="3"/>
  <c r="D94" i="3" s="1"/>
  <c r="E94" i="3" s="1"/>
  <c r="F94" i="3" s="1"/>
  <c r="G94" i="3" s="1"/>
  <c r="H94" i="3" s="1"/>
  <c r="I94" i="3" s="1"/>
  <c r="C93" i="3"/>
  <c r="D93" i="3" s="1"/>
  <c r="E93" i="3" s="1"/>
  <c r="F93" i="3" s="1"/>
  <c r="G93" i="3" s="1"/>
  <c r="H93" i="3" s="1"/>
  <c r="I93" i="3" s="1"/>
  <c r="C92" i="3"/>
  <c r="D92" i="3" s="1"/>
  <c r="E92" i="3" s="1"/>
  <c r="F92" i="3" s="1"/>
  <c r="G92" i="3" s="1"/>
  <c r="H92" i="3" s="1"/>
  <c r="I92" i="3" s="1"/>
  <c r="C91" i="3"/>
  <c r="D91" i="3" s="1"/>
  <c r="E91" i="3" s="1"/>
  <c r="F91" i="3" s="1"/>
  <c r="G91" i="3" s="1"/>
  <c r="H91" i="3" s="1"/>
  <c r="I91" i="3" s="1"/>
  <c r="C90" i="3"/>
  <c r="D90" i="3" s="1"/>
  <c r="E90" i="3" s="1"/>
  <c r="F90" i="3" s="1"/>
  <c r="G90" i="3" s="1"/>
  <c r="H90" i="3" s="1"/>
  <c r="I90" i="3" s="1"/>
  <c r="C89" i="3"/>
  <c r="D89" i="3" s="1"/>
  <c r="E89" i="3" s="1"/>
  <c r="F89" i="3" s="1"/>
  <c r="G89" i="3" s="1"/>
  <c r="H89" i="3" s="1"/>
  <c r="I89" i="3" s="1"/>
  <c r="C88" i="3"/>
  <c r="D88" i="3" s="1"/>
  <c r="E88" i="3" s="1"/>
  <c r="F88" i="3" s="1"/>
  <c r="G88" i="3" s="1"/>
  <c r="H88" i="3" s="1"/>
  <c r="I88" i="3" s="1"/>
  <c r="C87" i="3"/>
  <c r="D87" i="3" s="1"/>
  <c r="E87" i="3" s="1"/>
  <c r="F87" i="3" s="1"/>
  <c r="G87" i="3" s="1"/>
  <c r="H87" i="3" s="1"/>
  <c r="I87" i="3" s="1"/>
  <c r="C86" i="3"/>
  <c r="D86" i="3" s="1"/>
  <c r="E86" i="3" s="1"/>
  <c r="F86" i="3" s="1"/>
  <c r="G86" i="3" s="1"/>
  <c r="H86" i="3" s="1"/>
  <c r="I86" i="3" s="1"/>
  <c r="C85" i="3"/>
  <c r="D85" i="3" s="1"/>
  <c r="E85" i="3" s="1"/>
  <c r="F85" i="3" s="1"/>
  <c r="G85" i="3" s="1"/>
  <c r="H85" i="3" s="1"/>
  <c r="I85" i="3" s="1"/>
  <c r="C84" i="3"/>
  <c r="D84" i="3" s="1"/>
  <c r="E84" i="3" s="1"/>
  <c r="F84" i="3" s="1"/>
  <c r="G84" i="3" s="1"/>
  <c r="H84" i="3" s="1"/>
  <c r="I84" i="3" s="1"/>
  <c r="C83" i="3"/>
  <c r="D83" i="3" s="1"/>
  <c r="E83" i="3" s="1"/>
  <c r="F83" i="3" s="1"/>
  <c r="G83" i="3" s="1"/>
  <c r="H83" i="3" s="1"/>
  <c r="I83" i="3" s="1"/>
  <c r="C82" i="3"/>
  <c r="D82" i="3" s="1"/>
  <c r="E82" i="3" s="1"/>
  <c r="F82" i="3" s="1"/>
  <c r="G82" i="3" s="1"/>
  <c r="H82" i="3" s="1"/>
  <c r="I82" i="3" s="1"/>
  <c r="C81" i="3"/>
  <c r="D81" i="3" s="1"/>
  <c r="E81" i="3" s="1"/>
  <c r="F81" i="3" s="1"/>
  <c r="G81" i="3" s="1"/>
  <c r="H81" i="3" s="1"/>
  <c r="I81" i="3" s="1"/>
  <c r="C80" i="3"/>
  <c r="D80" i="3" s="1"/>
  <c r="E80" i="3" s="1"/>
  <c r="F80" i="3" s="1"/>
  <c r="G80" i="3" s="1"/>
  <c r="H80" i="3" s="1"/>
  <c r="I80" i="3" s="1"/>
  <c r="C79" i="3"/>
  <c r="D79" i="3" s="1"/>
  <c r="E79" i="3" s="1"/>
  <c r="F79" i="3" s="1"/>
  <c r="G79" i="3" s="1"/>
  <c r="H79" i="3" s="1"/>
  <c r="I79" i="3" s="1"/>
  <c r="C77" i="3"/>
  <c r="D77" i="3" s="1"/>
  <c r="E77" i="3" s="1"/>
  <c r="F77" i="3" s="1"/>
  <c r="G77" i="3" s="1"/>
  <c r="H77" i="3" s="1"/>
  <c r="I77" i="3" s="1"/>
  <c r="C76" i="3"/>
  <c r="D76" i="3" s="1"/>
  <c r="E76" i="3" s="1"/>
  <c r="F76" i="3" s="1"/>
  <c r="G76" i="3" s="1"/>
  <c r="H76" i="3" s="1"/>
  <c r="I76" i="3" s="1"/>
  <c r="C75" i="3"/>
  <c r="D75" i="3" s="1"/>
  <c r="E75" i="3" s="1"/>
  <c r="F75" i="3" s="1"/>
  <c r="G75" i="3" s="1"/>
  <c r="H75" i="3" s="1"/>
  <c r="I75" i="3" s="1"/>
  <c r="C74" i="3"/>
  <c r="D74" i="3" s="1"/>
  <c r="E74" i="3" s="1"/>
  <c r="F74" i="3" s="1"/>
  <c r="G74" i="3" s="1"/>
  <c r="H74" i="3" s="1"/>
  <c r="I74" i="3" s="1"/>
  <c r="C73" i="3"/>
  <c r="D73" i="3" s="1"/>
  <c r="E73" i="3" s="1"/>
  <c r="F73" i="3" s="1"/>
  <c r="G73" i="3" s="1"/>
  <c r="H73" i="3" s="1"/>
  <c r="I73" i="3" s="1"/>
  <c r="C72" i="3"/>
  <c r="D72" i="3" s="1"/>
  <c r="E72" i="3" s="1"/>
  <c r="F72" i="3" s="1"/>
  <c r="G72" i="3" s="1"/>
  <c r="H72" i="3" s="1"/>
  <c r="I72" i="3" s="1"/>
  <c r="C71" i="3"/>
  <c r="D71" i="3" s="1"/>
  <c r="E71" i="3" s="1"/>
  <c r="F71" i="3" s="1"/>
  <c r="G71" i="3" s="1"/>
  <c r="H71" i="3" s="1"/>
  <c r="I71" i="3" s="1"/>
  <c r="C70" i="3"/>
  <c r="D70" i="3" s="1"/>
  <c r="E70" i="3" s="1"/>
  <c r="F70" i="3" s="1"/>
  <c r="G70" i="3" s="1"/>
  <c r="H70" i="3" s="1"/>
  <c r="I70" i="3" s="1"/>
  <c r="C69" i="3"/>
  <c r="D69" i="3" s="1"/>
  <c r="E69" i="3" s="1"/>
  <c r="F69" i="3" s="1"/>
  <c r="G69" i="3" s="1"/>
  <c r="H69" i="3" s="1"/>
  <c r="I69" i="3" s="1"/>
  <c r="C68" i="3"/>
  <c r="D68" i="3" s="1"/>
  <c r="E68" i="3" s="1"/>
  <c r="F68" i="3" s="1"/>
  <c r="G68" i="3" s="1"/>
  <c r="H68" i="3" s="1"/>
  <c r="I68" i="3" s="1"/>
  <c r="C67" i="3"/>
  <c r="D67" i="3" s="1"/>
  <c r="E67" i="3" s="1"/>
  <c r="F67" i="3" s="1"/>
  <c r="G67" i="3" s="1"/>
  <c r="H67" i="3" s="1"/>
  <c r="I67" i="3" s="1"/>
  <c r="C66" i="3"/>
  <c r="D66" i="3" s="1"/>
  <c r="E66" i="3" s="1"/>
  <c r="F66" i="3" s="1"/>
  <c r="G66" i="3" s="1"/>
  <c r="H66" i="3" s="1"/>
  <c r="I66" i="3" s="1"/>
  <c r="C65" i="3"/>
  <c r="D65" i="3" s="1"/>
  <c r="E65" i="3" s="1"/>
  <c r="F65" i="3" s="1"/>
  <c r="G65" i="3" s="1"/>
  <c r="H65" i="3" s="1"/>
  <c r="I65" i="3" s="1"/>
  <c r="C64" i="3"/>
  <c r="D64" i="3" s="1"/>
  <c r="E64" i="3" s="1"/>
  <c r="F64" i="3" s="1"/>
  <c r="G64" i="3" s="1"/>
  <c r="H64" i="3" s="1"/>
  <c r="I64" i="3" s="1"/>
  <c r="C63" i="3"/>
  <c r="D63" i="3" s="1"/>
  <c r="E63" i="3" s="1"/>
  <c r="F63" i="3" s="1"/>
  <c r="G63" i="3" s="1"/>
  <c r="H63" i="3" s="1"/>
  <c r="I63" i="3" s="1"/>
  <c r="C62" i="3"/>
  <c r="D62" i="3" s="1"/>
  <c r="E62" i="3" s="1"/>
  <c r="F62" i="3" s="1"/>
  <c r="G62" i="3" s="1"/>
  <c r="H62" i="3" s="1"/>
  <c r="I62" i="3" s="1"/>
  <c r="C61" i="3"/>
  <c r="D61" i="3" s="1"/>
  <c r="E61" i="3" s="1"/>
  <c r="F61" i="3" s="1"/>
  <c r="G61" i="3" s="1"/>
  <c r="H61" i="3" s="1"/>
  <c r="I61" i="3" s="1"/>
  <c r="C60" i="3"/>
  <c r="D60" i="3" s="1"/>
  <c r="E60" i="3" s="1"/>
  <c r="F60" i="3" s="1"/>
  <c r="G60" i="3" s="1"/>
  <c r="H60" i="3" s="1"/>
  <c r="I60" i="3" s="1"/>
  <c r="C59" i="3"/>
  <c r="D59" i="3" s="1"/>
  <c r="E59" i="3" s="1"/>
  <c r="F59" i="3" s="1"/>
  <c r="G59" i="3" s="1"/>
  <c r="H59" i="3" s="1"/>
  <c r="I59" i="3" s="1"/>
  <c r="C58" i="3"/>
  <c r="D58" i="3" s="1"/>
  <c r="E58" i="3" s="1"/>
  <c r="F58" i="3" s="1"/>
  <c r="G58" i="3" s="1"/>
  <c r="H58" i="3" s="1"/>
  <c r="I58" i="3" s="1"/>
  <c r="C57" i="3"/>
  <c r="D57" i="3" s="1"/>
  <c r="E57" i="3" s="1"/>
  <c r="F57" i="3" s="1"/>
  <c r="G57" i="3" s="1"/>
  <c r="H57" i="3" s="1"/>
  <c r="I57" i="3" s="1"/>
  <c r="C56" i="3"/>
  <c r="D56" i="3" s="1"/>
  <c r="E56" i="3" s="1"/>
  <c r="F56" i="3" s="1"/>
  <c r="G56" i="3" s="1"/>
  <c r="H56" i="3" s="1"/>
  <c r="I56" i="3" s="1"/>
  <c r="C55" i="3"/>
  <c r="D55" i="3" s="1"/>
  <c r="E55" i="3" s="1"/>
  <c r="F55" i="3" s="1"/>
  <c r="G55" i="3" s="1"/>
  <c r="H55" i="3" s="1"/>
  <c r="I55" i="3" s="1"/>
  <c r="C54" i="3"/>
  <c r="D54" i="3" s="1"/>
  <c r="E54" i="3" s="1"/>
  <c r="F54" i="3" s="1"/>
  <c r="G54" i="3" s="1"/>
  <c r="H54" i="3" s="1"/>
  <c r="I54" i="3" s="1"/>
  <c r="C53" i="3"/>
  <c r="D53" i="3" s="1"/>
  <c r="E53" i="3" s="1"/>
  <c r="F53" i="3" s="1"/>
  <c r="G53" i="3" s="1"/>
  <c r="H53" i="3" s="1"/>
  <c r="I53" i="3" s="1"/>
  <c r="C52" i="3"/>
  <c r="D52" i="3" s="1"/>
  <c r="E52" i="3" s="1"/>
  <c r="F52" i="3" s="1"/>
  <c r="G52" i="3" s="1"/>
  <c r="H52" i="3" s="1"/>
  <c r="I52" i="3" s="1"/>
  <c r="C51" i="3"/>
  <c r="D51" i="3" s="1"/>
  <c r="E51" i="3" s="1"/>
  <c r="F51" i="3" s="1"/>
  <c r="G51" i="3" s="1"/>
  <c r="H51" i="3" s="1"/>
  <c r="I51" i="3" s="1"/>
  <c r="C50" i="3"/>
  <c r="D50" i="3" s="1"/>
  <c r="E50" i="3" s="1"/>
  <c r="F50" i="3" s="1"/>
  <c r="G50" i="3" s="1"/>
  <c r="H50" i="3" s="1"/>
  <c r="I50" i="3" s="1"/>
  <c r="C49" i="3"/>
  <c r="D49" i="3" s="1"/>
  <c r="E49" i="3" s="1"/>
  <c r="F49" i="3" s="1"/>
  <c r="G49" i="3" s="1"/>
  <c r="H49" i="3" s="1"/>
  <c r="I49" i="3" s="1"/>
  <c r="C48" i="3"/>
  <c r="D48" i="3" s="1"/>
  <c r="E48" i="3" s="1"/>
  <c r="F48" i="3" s="1"/>
  <c r="G48" i="3" s="1"/>
  <c r="H48" i="3" s="1"/>
  <c r="I48" i="3" s="1"/>
  <c r="C47" i="3"/>
  <c r="D47" i="3" s="1"/>
  <c r="E47" i="3" s="1"/>
  <c r="F47" i="3" s="1"/>
  <c r="G47" i="3" s="1"/>
  <c r="H47" i="3" s="1"/>
  <c r="I47" i="3" s="1"/>
  <c r="C46" i="3"/>
  <c r="D46" i="3" s="1"/>
  <c r="E46" i="3" s="1"/>
  <c r="F46" i="3" s="1"/>
  <c r="G46" i="3" s="1"/>
  <c r="H46" i="3" s="1"/>
  <c r="I46" i="3" s="1"/>
  <c r="C45" i="3"/>
  <c r="D45" i="3" s="1"/>
  <c r="E45" i="3" s="1"/>
  <c r="F45" i="3" s="1"/>
  <c r="G45" i="3" s="1"/>
  <c r="H45" i="3" s="1"/>
  <c r="I45" i="3" s="1"/>
  <c r="C44" i="3"/>
  <c r="D44" i="3" s="1"/>
  <c r="E44" i="3" s="1"/>
  <c r="F44" i="3" s="1"/>
  <c r="G44" i="3" s="1"/>
  <c r="H44" i="3" s="1"/>
  <c r="I44" i="3" s="1"/>
  <c r="C43" i="3"/>
  <c r="D43" i="3" s="1"/>
  <c r="E43" i="3" s="1"/>
  <c r="F43" i="3" s="1"/>
  <c r="G43" i="3" s="1"/>
  <c r="H43" i="3" s="1"/>
  <c r="I43" i="3" s="1"/>
  <c r="C42" i="3"/>
  <c r="D42" i="3" s="1"/>
  <c r="E42" i="3" s="1"/>
  <c r="F42" i="3" s="1"/>
  <c r="G42" i="3" s="1"/>
  <c r="H42" i="3" s="1"/>
  <c r="I42" i="3" s="1"/>
  <c r="C41" i="3"/>
  <c r="D41" i="3" s="1"/>
  <c r="E41" i="3" s="1"/>
  <c r="F41" i="3" s="1"/>
  <c r="G41" i="3" s="1"/>
  <c r="H41" i="3" s="1"/>
  <c r="I41" i="3" s="1"/>
  <c r="C40" i="3"/>
  <c r="D40" i="3" s="1"/>
  <c r="E40" i="3" s="1"/>
  <c r="F40" i="3" s="1"/>
  <c r="G40" i="3" s="1"/>
  <c r="H40" i="3" s="1"/>
  <c r="I40" i="3" s="1"/>
  <c r="C39" i="3"/>
  <c r="D39" i="3" s="1"/>
  <c r="E39" i="3" s="1"/>
  <c r="F39" i="3" s="1"/>
  <c r="G39" i="3" s="1"/>
  <c r="H39" i="3" s="1"/>
  <c r="I39" i="3" s="1"/>
  <c r="C38" i="3"/>
  <c r="D38" i="3" s="1"/>
  <c r="E38" i="3" s="1"/>
  <c r="F38" i="3" s="1"/>
  <c r="G38" i="3" s="1"/>
  <c r="H38" i="3" s="1"/>
  <c r="I38" i="3" s="1"/>
  <c r="C37" i="3"/>
  <c r="D37" i="3" s="1"/>
  <c r="E37" i="3" s="1"/>
  <c r="F37" i="3" s="1"/>
  <c r="G37" i="3" s="1"/>
  <c r="H37" i="3" s="1"/>
  <c r="I37" i="3" s="1"/>
  <c r="C36" i="3"/>
  <c r="D36" i="3" s="1"/>
  <c r="E36" i="3" s="1"/>
  <c r="F36" i="3" s="1"/>
  <c r="G36" i="3" s="1"/>
  <c r="H36" i="3" s="1"/>
  <c r="I36" i="3" s="1"/>
  <c r="C35" i="3"/>
  <c r="D35" i="3" s="1"/>
  <c r="E35" i="3" s="1"/>
  <c r="F35" i="3" s="1"/>
  <c r="G35" i="3" s="1"/>
  <c r="H35" i="3" s="1"/>
  <c r="I35" i="3" s="1"/>
  <c r="C34" i="3"/>
  <c r="D34" i="3" s="1"/>
  <c r="E34" i="3" s="1"/>
  <c r="F34" i="3" s="1"/>
  <c r="G34" i="3" s="1"/>
  <c r="H34" i="3" s="1"/>
  <c r="I34" i="3" s="1"/>
  <c r="C33" i="3"/>
  <c r="D33" i="3" s="1"/>
  <c r="E33" i="3" s="1"/>
  <c r="F33" i="3" s="1"/>
  <c r="G33" i="3" s="1"/>
  <c r="H33" i="3" s="1"/>
  <c r="I33" i="3" s="1"/>
  <c r="C32" i="3"/>
  <c r="D32" i="3" s="1"/>
  <c r="E32" i="3" s="1"/>
  <c r="F32" i="3" s="1"/>
  <c r="G32" i="3" s="1"/>
  <c r="H32" i="3" s="1"/>
  <c r="I32" i="3" s="1"/>
  <c r="C31" i="3"/>
  <c r="D31" i="3" s="1"/>
  <c r="E31" i="3" s="1"/>
  <c r="F31" i="3" s="1"/>
  <c r="G31" i="3" s="1"/>
  <c r="H31" i="3" s="1"/>
  <c r="I31" i="3" s="1"/>
  <c r="C30" i="3"/>
  <c r="D30" i="3" s="1"/>
  <c r="E30" i="3" s="1"/>
  <c r="F30" i="3" s="1"/>
  <c r="G30" i="3" s="1"/>
  <c r="H30" i="3" s="1"/>
  <c r="I30" i="3" s="1"/>
  <c r="C29" i="3"/>
  <c r="D29" i="3" s="1"/>
  <c r="E29" i="3" s="1"/>
  <c r="F29" i="3" s="1"/>
  <c r="G29" i="3" s="1"/>
  <c r="H29" i="3" s="1"/>
  <c r="I29" i="3" s="1"/>
  <c r="C28" i="3"/>
  <c r="D28" i="3" s="1"/>
  <c r="E28" i="3" s="1"/>
  <c r="F28" i="3" s="1"/>
  <c r="G28" i="3" s="1"/>
  <c r="H28" i="3" s="1"/>
  <c r="I28" i="3" s="1"/>
  <c r="C27" i="3"/>
  <c r="D27" i="3" s="1"/>
  <c r="E27" i="3" s="1"/>
  <c r="F27" i="3" s="1"/>
  <c r="G27" i="3" s="1"/>
  <c r="H27" i="3" s="1"/>
  <c r="I27" i="3" s="1"/>
  <c r="C26" i="3"/>
  <c r="D26" i="3" s="1"/>
  <c r="E26" i="3" s="1"/>
  <c r="F26" i="3" s="1"/>
  <c r="G26" i="3" s="1"/>
  <c r="H26" i="3" s="1"/>
  <c r="I26" i="3" s="1"/>
  <c r="C25" i="3"/>
  <c r="D25" i="3" s="1"/>
  <c r="E25" i="3" s="1"/>
  <c r="F25" i="3" s="1"/>
  <c r="G25" i="3" s="1"/>
  <c r="H25" i="3" s="1"/>
  <c r="I25" i="3" s="1"/>
  <c r="C24" i="3"/>
  <c r="D24" i="3" s="1"/>
  <c r="E24" i="3" s="1"/>
  <c r="F24" i="3" s="1"/>
  <c r="G24" i="3" s="1"/>
  <c r="H24" i="3" s="1"/>
  <c r="I24" i="3" s="1"/>
  <c r="C23" i="3"/>
  <c r="D23" i="3" s="1"/>
  <c r="E23" i="3" s="1"/>
  <c r="F23" i="3" s="1"/>
  <c r="G23" i="3" s="1"/>
  <c r="H23" i="3" s="1"/>
  <c r="I23" i="3" s="1"/>
  <c r="C22" i="3"/>
  <c r="D22" i="3" s="1"/>
  <c r="E22" i="3" s="1"/>
  <c r="F22" i="3" s="1"/>
  <c r="G22" i="3" s="1"/>
  <c r="H22" i="3" s="1"/>
  <c r="I22" i="3" s="1"/>
  <c r="C21" i="3"/>
  <c r="D21" i="3" s="1"/>
  <c r="E21" i="3" s="1"/>
  <c r="F21" i="3" s="1"/>
  <c r="G21" i="3" s="1"/>
  <c r="H21" i="3" s="1"/>
  <c r="I21" i="3" s="1"/>
  <c r="C20" i="3"/>
  <c r="D20" i="3" s="1"/>
  <c r="E20" i="3" s="1"/>
  <c r="F20" i="3" s="1"/>
  <c r="G20" i="3" s="1"/>
  <c r="H20" i="3" s="1"/>
  <c r="I20" i="3" s="1"/>
  <c r="C19" i="3"/>
  <c r="D19" i="3" s="1"/>
  <c r="E19" i="3" s="1"/>
  <c r="F19" i="3" s="1"/>
  <c r="G19" i="3" s="1"/>
  <c r="H19" i="3" s="1"/>
  <c r="I19" i="3" s="1"/>
  <c r="C18" i="3"/>
  <c r="D18" i="3" s="1"/>
  <c r="E18" i="3" s="1"/>
  <c r="F18" i="3" s="1"/>
  <c r="G18" i="3" s="1"/>
  <c r="H18" i="3" s="1"/>
  <c r="I18" i="3" s="1"/>
  <c r="C17" i="3"/>
  <c r="D17" i="3" s="1"/>
  <c r="E17" i="3" s="1"/>
  <c r="F17" i="3" s="1"/>
  <c r="G17" i="3" s="1"/>
  <c r="H17" i="3" s="1"/>
  <c r="I17" i="3" s="1"/>
  <c r="C16" i="3"/>
  <c r="D16" i="3" s="1"/>
  <c r="E16" i="3" s="1"/>
  <c r="F16" i="3" s="1"/>
  <c r="G16" i="3" s="1"/>
  <c r="H16" i="3" s="1"/>
  <c r="I16" i="3" s="1"/>
  <c r="C15" i="3"/>
  <c r="D15" i="3" s="1"/>
  <c r="E15" i="3" s="1"/>
  <c r="F15" i="3" s="1"/>
  <c r="G15" i="3" s="1"/>
  <c r="H15" i="3" s="1"/>
  <c r="I15" i="3" s="1"/>
  <c r="C14" i="3"/>
  <c r="D14" i="3" s="1"/>
  <c r="E14" i="3" s="1"/>
  <c r="F14" i="3" s="1"/>
  <c r="G14" i="3" s="1"/>
  <c r="H14" i="3" s="1"/>
  <c r="I14" i="3" s="1"/>
  <c r="C13" i="3"/>
  <c r="D13" i="3" s="1"/>
  <c r="E13" i="3" s="1"/>
  <c r="F13" i="3" s="1"/>
  <c r="G13" i="3" s="1"/>
  <c r="H13" i="3" s="1"/>
  <c r="I13" i="3" s="1"/>
  <c r="C12" i="3"/>
  <c r="D12" i="3" s="1"/>
  <c r="E12" i="3" s="1"/>
  <c r="F12" i="3" s="1"/>
  <c r="G12" i="3" s="1"/>
  <c r="H12" i="3" s="1"/>
  <c r="I12" i="3" s="1"/>
  <c r="C11" i="3"/>
  <c r="D11" i="3" s="1"/>
  <c r="E11" i="3" s="1"/>
  <c r="F11" i="3" s="1"/>
  <c r="G11" i="3" s="1"/>
  <c r="H11" i="3" s="1"/>
  <c r="I11" i="3" s="1"/>
  <c r="C10" i="3"/>
  <c r="D10" i="3" s="1"/>
  <c r="E10" i="3" s="1"/>
  <c r="F10" i="3" s="1"/>
  <c r="G10" i="3" s="1"/>
  <c r="H10" i="3" s="1"/>
  <c r="I10" i="3" s="1"/>
  <c r="C9" i="3"/>
  <c r="D9" i="3" s="1"/>
  <c r="E9" i="3" s="1"/>
  <c r="F9" i="3" s="1"/>
  <c r="G9" i="3" s="1"/>
  <c r="H9" i="3" s="1"/>
  <c r="I9" i="3" s="1"/>
  <c r="C8" i="3"/>
  <c r="D8" i="3" s="1"/>
  <c r="E8" i="3" s="1"/>
  <c r="F8" i="3" s="1"/>
  <c r="G8" i="3" s="1"/>
  <c r="H8" i="3" s="1"/>
  <c r="I8" i="3" s="1"/>
  <c r="C7" i="3"/>
  <c r="D7" i="3" s="1"/>
  <c r="E7" i="3" s="1"/>
  <c r="F7" i="3" s="1"/>
  <c r="G7" i="3" s="1"/>
  <c r="H7" i="3" s="1"/>
  <c r="I7" i="3" s="1"/>
  <c r="C6" i="3"/>
  <c r="D6" i="3" s="1"/>
  <c r="E6" i="3" s="1"/>
  <c r="F6" i="3" s="1"/>
  <c r="G6" i="3" s="1"/>
  <c r="H6" i="3" s="1"/>
  <c r="I6" i="3" s="1"/>
  <c r="C5" i="3"/>
  <c r="D5" i="3" s="1"/>
  <c r="E5" i="3" s="1"/>
  <c r="F5" i="3" s="1"/>
  <c r="G5" i="3" s="1"/>
  <c r="H5" i="3" s="1"/>
  <c r="I5" i="3" s="1"/>
  <c r="C4" i="3"/>
  <c r="D4" i="3" s="1"/>
  <c r="E4" i="3" s="1"/>
  <c r="F4" i="3" s="1"/>
  <c r="G4" i="3" s="1"/>
  <c r="H4" i="3" s="1"/>
  <c r="I4" i="3" s="1"/>
  <c r="C3" i="3"/>
  <c r="D3" i="3" s="1"/>
  <c r="E3" i="3" s="1"/>
  <c r="F3" i="3" s="1"/>
  <c r="G3" i="3" s="1"/>
  <c r="H3" i="3" s="1"/>
  <c r="I3" i="3" s="1"/>
  <c r="C2" i="3"/>
  <c r="D2" i="3" s="1"/>
  <c r="E2" i="3" s="1"/>
  <c r="F2" i="3" s="1"/>
  <c r="G2" i="3" s="1"/>
  <c r="H2" i="3" s="1"/>
  <c r="I2" i="3" s="1"/>
  <c r="C78" i="3"/>
  <c r="D78" i="3" s="1"/>
  <c r="E78" i="3" s="1"/>
  <c r="F78" i="3" s="1"/>
  <c r="G78" i="3" s="1"/>
  <c r="H78" i="3" s="1"/>
  <c r="I78" i="3" s="1"/>
  <c r="M57" i="3" l="1"/>
  <c r="L57" i="3"/>
  <c r="M294" i="3"/>
  <c r="L294" i="3"/>
  <c r="L66" i="3"/>
  <c r="M66" i="3"/>
  <c r="M246" i="3"/>
  <c r="L246" i="3"/>
  <c r="M20" i="3"/>
  <c r="L20" i="3"/>
  <c r="M168" i="3"/>
  <c r="L168" i="3"/>
  <c r="L13" i="3"/>
  <c r="M13" i="3"/>
  <c r="M56" i="3"/>
  <c r="L56" i="3"/>
  <c r="M5" i="3"/>
  <c r="L5" i="3"/>
  <c r="M16" i="3"/>
  <c r="L16" i="3"/>
  <c r="L2" i="3"/>
  <c r="M6" i="3"/>
  <c r="L6" i="3"/>
  <c r="L10" i="3"/>
  <c r="M10" i="3"/>
  <c r="L17" i="3"/>
  <c r="M17" i="3"/>
  <c r="M24" i="3"/>
  <c r="L24" i="3"/>
  <c r="M28" i="3"/>
  <c r="L28" i="3"/>
  <c r="L31" i="3"/>
  <c r="M31" i="3"/>
  <c r="M35" i="3"/>
  <c r="L35" i="3"/>
  <c r="M39" i="3"/>
  <c r="L39" i="3"/>
  <c r="M43" i="3"/>
  <c r="L43" i="3"/>
  <c r="M47" i="3"/>
  <c r="L47" i="3"/>
  <c r="M51" i="3"/>
  <c r="L51" i="3"/>
  <c r="M55" i="3"/>
  <c r="L55" i="3"/>
  <c r="L61" i="3"/>
  <c r="M61" i="3"/>
  <c r="L65" i="3"/>
  <c r="M65" i="3"/>
  <c r="M68" i="3"/>
  <c r="L68" i="3"/>
  <c r="M72" i="3"/>
  <c r="L72" i="3"/>
  <c r="M76" i="3"/>
  <c r="L76" i="3"/>
  <c r="L81" i="3"/>
  <c r="M81" i="3"/>
  <c r="M85" i="3"/>
  <c r="L85" i="3"/>
  <c r="M89" i="3"/>
  <c r="L89" i="3"/>
  <c r="M95" i="3"/>
  <c r="L95" i="3"/>
  <c r="M99" i="3"/>
  <c r="L99" i="3"/>
  <c r="M103" i="3"/>
  <c r="L103" i="3"/>
  <c r="M110" i="3"/>
  <c r="L110" i="3"/>
  <c r="M117" i="3"/>
  <c r="L117" i="3"/>
  <c r="M121" i="3"/>
  <c r="L121" i="3"/>
  <c r="M125" i="3"/>
  <c r="L125" i="3"/>
  <c r="M129" i="3"/>
  <c r="L129" i="3"/>
  <c r="M133" i="3"/>
  <c r="L133" i="3"/>
  <c r="M137" i="3"/>
  <c r="L137" i="3"/>
  <c r="M141" i="3"/>
  <c r="L141" i="3"/>
  <c r="M145" i="3"/>
  <c r="L145" i="3"/>
  <c r="M149" i="3"/>
  <c r="L149" i="3"/>
  <c r="M153" i="3"/>
  <c r="L153" i="3"/>
  <c r="M157" i="3"/>
  <c r="L157" i="3"/>
  <c r="M161" i="3"/>
  <c r="L161" i="3"/>
  <c r="M165" i="3"/>
  <c r="L165" i="3"/>
  <c r="M172" i="3"/>
  <c r="L172" i="3"/>
  <c r="M176" i="3"/>
  <c r="L176" i="3"/>
  <c r="M180" i="3"/>
  <c r="L180" i="3"/>
  <c r="M184" i="3"/>
  <c r="L184" i="3"/>
  <c r="M188" i="3"/>
  <c r="L188" i="3"/>
  <c r="M192" i="3"/>
  <c r="L192" i="3"/>
  <c r="M196" i="3"/>
  <c r="L196" i="3"/>
  <c r="M199" i="3"/>
  <c r="L199" i="3"/>
  <c r="M203" i="3"/>
  <c r="L203" i="3"/>
  <c r="M207" i="3"/>
  <c r="L207" i="3"/>
  <c r="M211" i="3"/>
  <c r="L211" i="3"/>
  <c r="M215" i="3"/>
  <c r="L215" i="3"/>
  <c r="M219" i="3"/>
  <c r="L219" i="3"/>
  <c r="M223" i="3"/>
  <c r="L223" i="3"/>
  <c r="M227" i="3"/>
  <c r="L227" i="3"/>
  <c r="M231" i="3"/>
  <c r="L231" i="3"/>
  <c r="M235" i="3"/>
  <c r="L235" i="3"/>
  <c r="M239" i="3"/>
  <c r="L239" i="3"/>
  <c r="M243" i="3"/>
  <c r="L243" i="3"/>
  <c r="M250" i="3"/>
  <c r="L250" i="3"/>
  <c r="M253" i="3"/>
  <c r="L253" i="3"/>
  <c r="M257" i="3"/>
  <c r="L257" i="3"/>
  <c r="M260" i="3"/>
  <c r="L260" i="3"/>
  <c r="M264" i="3"/>
  <c r="L264" i="3"/>
  <c r="M268" i="3"/>
  <c r="L268" i="3"/>
  <c r="M272" i="3"/>
  <c r="L272" i="3"/>
  <c r="M279" i="3"/>
  <c r="L279" i="3"/>
  <c r="M283" i="3"/>
  <c r="L283" i="3"/>
  <c r="M287" i="3"/>
  <c r="L287" i="3"/>
  <c r="M291" i="3"/>
  <c r="L291" i="3"/>
  <c r="M297" i="3"/>
  <c r="L297" i="3"/>
  <c r="M301" i="3"/>
  <c r="L301" i="3"/>
  <c r="M305" i="3"/>
  <c r="J305" i="3"/>
  <c r="L305" i="3"/>
  <c r="M3" i="3"/>
  <c r="L3" i="3"/>
  <c r="L7" i="3"/>
  <c r="M7" i="3"/>
  <c r="M14" i="3"/>
  <c r="L14" i="3"/>
  <c r="L18" i="3"/>
  <c r="M18" i="3"/>
  <c r="L21" i="3"/>
  <c r="M21" i="3"/>
  <c r="M25" i="3"/>
  <c r="L25" i="3"/>
  <c r="L29" i="3"/>
  <c r="M29" i="3"/>
  <c r="M32" i="3"/>
  <c r="L32" i="3"/>
  <c r="M36" i="3"/>
  <c r="L36" i="3"/>
  <c r="M40" i="3"/>
  <c r="L40" i="3"/>
  <c r="M44" i="3"/>
  <c r="L44" i="3"/>
  <c r="M48" i="3"/>
  <c r="L48" i="3"/>
  <c r="M52" i="3"/>
  <c r="L52" i="3"/>
  <c r="M58" i="3"/>
  <c r="L58" i="3"/>
  <c r="M62" i="3"/>
  <c r="L62" i="3"/>
  <c r="M69" i="3"/>
  <c r="L69" i="3"/>
  <c r="M73" i="3"/>
  <c r="L73" i="3"/>
  <c r="L77" i="3"/>
  <c r="M77" i="3"/>
  <c r="L82" i="3"/>
  <c r="M82" i="3"/>
  <c r="M86" i="3"/>
  <c r="L86" i="3"/>
  <c r="M90" i="3"/>
  <c r="L90" i="3"/>
  <c r="M92" i="3"/>
  <c r="L92" i="3"/>
  <c r="M96" i="3"/>
  <c r="L96" i="3"/>
  <c r="M100" i="3"/>
  <c r="L100" i="3"/>
  <c r="M104" i="3"/>
  <c r="L104" i="3"/>
  <c r="M107" i="3"/>
  <c r="L107" i="3"/>
  <c r="M111" i="3"/>
  <c r="L111" i="3"/>
  <c r="L114" i="3"/>
  <c r="M114" i="3"/>
  <c r="M118" i="3"/>
  <c r="L118" i="3"/>
  <c r="M122" i="3"/>
  <c r="L122" i="3"/>
  <c r="M126" i="3"/>
  <c r="L126" i="3"/>
  <c r="M130" i="3"/>
  <c r="L130" i="3"/>
  <c r="M134" i="3"/>
  <c r="L134" i="3"/>
  <c r="M138" i="3"/>
  <c r="L138" i="3"/>
  <c r="M142" i="3"/>
  <c r="L142" i="3"/>
  <c r="M146" i="3"/>
  <c r="L146" i="3"/>
  <c r="M150" i="3"/>
  <c r="L150" i="3"/>
  <c r="M154" i="3"/>
  <c r="L154" i="3"/>
  <c r="M158" i="3"/>
  <c r="L158" i="3"/>
  <c r="M162" i="3"/>
  <c r="L162" i="3"/>
  <c r="M166" i="3"/>
  <c r="L166" i="3"/>
  <c r="M169" i="3"/>
  <c r="L169" i="3"/>
  <c r="M173" i="3"/>
  <c r="L173" i="3"/>
  <c r="M177" i="3"/>
  <c r="L177" i="3"/>
  <c r="M181" i="3"/>
  <c r="L181" i="3"/>
  <c r="M185" i="3"/>
  <c r="L185" i="3"/>
  <c r="M189" i="3"/>
  <c r="L189" i="3"/>
  <c r="M193" i="3"/>
  <c r="L193" i="3"/>
  <c r="M200" i="3"/>
  <c r="L200" i="3"/>
  <c r="M204" i="3"/>
  <c r="L204" i="3"/>
  <c r="M208" i="3"/>
  <c r="L208" i="3"/>
  <c r="M212" i="3"/>
  <c r="L212" i="3"/>
  <c r="M216" i="3"/>
  <c r="L216" i="3"/>
  <c r="M220" i="3"/>
  <c r="L220" i="3"/>
  <c r="M224" i="3"/>
  <c r="L224" i="3"/>
  <c r="M228" i="3"/>
  <c r="L228" i="3"/>
  <c r="M232" i="3"/>
  <c r="L232" i="3"/>
  <c r="M236" i="3"/>
  <c r="L236" i="3"/>
  <c r="M240" i="3"/>
  <c r="L240" i="3"/>
  <c r="M244" i="3"/>
  <c r="L244" i="3"/>
  <c r="M247" i="3"/>
  <c r="L247" i="3"/>
  <c r="M254" i="3"/>
  <c r="L254" i="3"/>
  <c r="M258" i="3"/>
  <c r="L258" i="3"/>
  <c r="M261" i="3"/>
  <c r="L261" i="3"/>
  <c r="M265" i="3"/>
  <c r="L265" i="3"/>
  <c r="M269" i="3"/>
  <c r="L269" i="3"/>
  <c r="M273" i="3"/>
  <c r="L273" i="3"/>
  <c r="M276" i="3"/>
  <c r="L276" i="3"/>
  <c r="M280" i="3"/>
  <c r="L280" i="3"/>
  <c r="M284" i="3"/>
  <c r="L284" i="3"/>
  <c r="M288" i="3"/>
  <c r="L288" i="3"/>
  <c r="M292" i="3"/>
  <c r="L292" i="3"/>
  <c r="M295" i="3"/>
  <c r="L295" i="3"/>
  <c r="M298" i="3"/>
  <c r="L298" i="3"/>
  <c r="M302" i="3"/>
  <c r="L302" i="3"/>
  <c r="M306" i="3"/>
  <c r="L306" i="3"/>
  <c r="L11" i="3"/>
  <c r="M11" i="3"/>
  <c r="M4" i="3"/>
  <c r="L4" i="3"/>
  <c r="M8" i="3"/>
  <c r="L8" i="3"/>
  <c r="M12" i="3"/>
  <c r="L12" i="3"/>
  <c r="L15" i="3"/>
  <c r="M15" i="3"/>
  <c r="L19" i="3"/>
  <c r="M19" i="3"/>
  <c r="L22" i="3"/>
  <c r="M22" i="3"/>
  <c r="L26" i="3"/>
  <c r="M26" i="3"/>
  <c r="L33" i="3"/>
  <c r="M33" i="3"/>
  <c r="M37" i="3"/>
  <c r="L37" i="3"/>
  <c r="M41" i="3"/>
  <c r="L41" i="3"/>
  <c r="L45" i="3"/>
  <c r="M45" i="3"/>
  <c r="L49" i="3"/>
  <c r="M49" i="3"/>
  <c r="M53" i="3"/>
  <c r="L53" i="3"/>
  <c r="M59" i="3"/>
  <c r="L59" i="3"/>
  <c r="M63" i="3"/>
  <c r="L63" i="3"/>
  <c r="M70" i="3"/>
  <c r="L70" i="3"/>
  <c r="M74" i="3"/>
  <c r="L74" i="3"/>
  <c r="M79" i="3"/>
  <c r="L79" i="3"/>
  <c r="M83" i="3"/>
  <c r="L83" i="3"/>
  <c r="M87" i="3"/>
  <c r="L87" i="3"/>
  <c r="L93" i="3"/>
  <c r="M93" i="3"/>
  <c r="L97" i="3"/>
  <c r="M97" i="3"/>
  <c r="M101" i="3"/>
  <c r="L101" i="3"/>
  <c r="M105" i="3"/>
  <c r="L105" i="3"/>
  <c r="M108" i="3"/>
  <c r="L108" i="3"/>
  <c r="M112" i="3"/>
  <c r="L112" i="3"/>
  <c r="M115" i="3"/>
  <c r="L115" i="3"/>
  <c r="M119" i="3"/>
  <c r="L119" i="3"/>
  <c r="M123" i="3"/>
  <c r="L123" i="3"/>
  <c r="M127" i="3"/>
  <c r="L127" i="3"/>
  <c r="M131" i="3"/>
  <c r="L131" i="3"/>
  <c r="M135" i="3"/>
  <c r="L135" i="3"/>
  <c r="M139" i="3"/>
  <c r="L139" i="3"/>
  <c r="M143" i="3"/>
  <c r="L143" i="3"/>
  <c r="M147" i="3"/>
  <c r="L147" i="3"/>
  <c r="M151" i="3"/>
  <c r="L151" i="3"/>
  <c r="M155" i="3"/>
  <c r="L155" i="3"/>
  <c r="M159" i="3"/>
  <c r="L159" i="3"/>
  <c r="M163" i="3"/>
  <c r="L163" i="3"/>
  <c r="M167" i="3"/>
  <c r="L167" i="3"/>
  <c r="M170" i="3"/>
  <c r="L170" i="3"/>
  <c r="M174" i="3"/>
  <c r="L174" i="3"/>
  <c r="M178" i="3"/>
  <c r="L178" i="3"/>
  <c r="M182" i="3"/>
  <c r="L182" i="3"/>
  <c r="M186" i="3"/>
  <c r="L186" i="3"/>
  <c r="M190" i="3"/>
  <c r="L190" i="3"/>
  <c r="M194" i="3"/>
  <c r="L194" i="3"/>
  <c r="M197" i="3"/>
  <c r="L197" i="3"/>
  <c r="M201" i="3"/>
  <c r="L201" i="3"/>
  <c r="M205" i="3"/>
  <c r="L205" i="3"/>
  <c r="M209" i="3"/>
  <c r="L209" i="3"/>
  <c r="M213" i="3"/>
  <c r="L213" i="3"/>
  <c r="M217" i="3"/>
  <c r="L217" i="3"/>
  <c r="M221" i="3"/>
  <c r="L221" i="3"/>
  <c r="M225" i="3"/>
  <c r="L225" i="3"/>
  <c r="M229" i="3"/>
  <c r="L229" i="3"/>
  <c r="M233" i="3"/>
  <c r="L233" i="3"/>
  <c r="M237" i="3"/>
  <c r="L237" i="3"/>
  <c r="M241" i="3"/>
  <c r="L241" i="3"/>
  <c r="M245" i="3"/>
  <c r="L245" i="3"/>
  <c r="M248" i="3"/>
  <c r="L248" i="3"/>
  <c r="M251" i="3"/>
  <c r="L251" i="3"/>
  <c r="M255" i="3"/>
  <c r="L255" i="3"/>
  <c r="M262" i="3"/>
  <c r="L262" i="3"/>
  <c r="M266" i="3"/>
  <c r="L266" i="3"/>
  <c r="M270" i="3"/>
  <c r="L270" i="3"/>
  <c r="M274" i="3"/>
  <c r="L274" i="3"/>
  <c r="M277" i="3"/>
  <c r="L277" i="3"/>
  <c r="M281" i="3"/>
  <c r="L281" i="3"/>
  <c r="M285" i="3"/>
  <c r="L285" i="3"/>
  <c r="M289" i="3"/>
  <c r="L289" i="3"/>
  <c r="M293" i="3"/>
  <c r="L293" i="3"/>
  <c r="M296" i="3"/>
  <c r="L296" i="3"/>
  <c r="M299" i="3"/>
  <c r="L299" i="3"/>
  <c r="M303" i="3"/>
  <c r="L303" i="3"/>
  <c r="M307" i="3"/>
  <c r="L307" i="3"/>
  <c r="M78" i="3"/>
  <c r="L78" i="3"/>
  <c r="M9" i="3"/>
  <c r="L9" i="3"/>
  <c r="L23" i="3"/>
  <c r="M23" i="3"/>
  <c r="L27" i="3"/>
  <c r="M27" i="3"/>
  <c r="M30" i="3"/>
  <c r="L30" i="3"/>
  <c r="L34" i="3"/>
  <c r="M34" i="3"/>
  <c r="M38" i="3"/>
  <c r="L38" i="3"/>
  <c r="M42" i="3"/>
  <c r="L42" i="3"/>
  <c r="M46" i="3"/>
  <c r="L46" i="3"/>
  <c r="L50" i="3"/>
  <c r="M50" i="3"/>
  <c r="M54" i="3"/>
  <c r="L54" i="3"/>
  <c r="M60" i="3"/>
  <c r="L60" i="3"/>
  <c r="M64" i="3"/>
  <c r="L64" i="3"/>
  <c r="M67" i="3"/>
  <c r="L67" i="3"/>
  <c r="M71" i="3"/>
  <c r="L71" i="3"/>
  <c r="M75" i="3"/>
  <c r="L75" i="3"/>
  <c r="M80" i="3"/>
  <c r="L80" i="3"/>
  <c r="M84" i="3"/>
  <c r="L84" i="3"/>
  <c r="M88" i="3"/>
  <c r="L88" i="3"/>
  <c r="M91" i="3"/>
  <c r="L91" i="3"/>
  <c r="M94" i="3"/>
  <c r="L94" i="3"/>
  <c r="L98" i="3"/>
  <c r="M98" i="3"/>
  <c r="M102" i="3"/>
  <c r="L102" i="3"/>
  <c r="M106" i="3"/>
  <c r="L106" i="3"/>
  <c r="L109" i="3"/>
  <c r="M109" i="3"/>
  <c r="L113" i="3"/>
  <c r="M113" i="3"/>
  <c r="M116" i="3"/>
  <c r="L116" i="3"/>
  <c r="M120" i="3"/>
  <c r="L120" i="3"/>
  <c r="M124" i="3"/>
  <c r="L124" i="3"/>
  <c r="M128" i="3"/>
  <c r="L128" i="3"/>
  <c r="M132" i="3"/>
  <c r="L132" i="3"/>
  <c r="M136" i="3"/>
  <c r="L136" i="3"/>
  <c r="M140" i="3"/>
  <c r="L140" i="3"/>
  <c r="M144" i="3"/>
  <c r="L144" i="3"/>
  <c r="M148" i="3"/>
  <c r="L148" i="3"/>
  <c r="M152" i="3"/>
  <c r="L152" i="3"/>
  <c r="M156" i="3"/>
  <c r="L156" i="3"/>
  <c r="M160" i="3"/>
  <c r="L160" i="3"/>
  <c r="M164" i="3"/>
  <c r="L164" i="3"/>
  <c r="M171" i="3"/>
  <c r="L171" i="3"/>
  <c r="M175" i="3"/>
  <c r="L175" i="3"/>
  <c r="M179" i="3"/>
  <c r="L179" i="3"/>
  <c r="M183" i="3"/>
  <c r="L183" i="3"/>
  <c r="M187" i="3"/>
  <c r="L187" i="3"/>
  <c r="M191" i="3"/>
  <c r="L191" i="3"/>
  <c r="M195" i="3"/>
  <c r="L195" i="3"/>
  <c r="M198" i="3"/>
  <c r="L198" i="3"/>
  <c r="M202" i="3"/>
  <c r="L202" i="3"/>
  <c r="M206" i="3"/>
  <c r="L206" i="3"/>
  <c r="M210" i="3"/>
  <c r="L210" i="3"/>
  <c r="M214" i="3"/>
  <c r="L214" i="3"/>
  <c r="M218" i="3"/>
  <c r="L218" i="3"/>
  <c r="M222" i="3"/>
  <c r="L222" i="3"/>
  <c r="M226" i="3"/>
  <c r="L226" i="3"/>
  <c r="M230" i="3"/>
  <c r="L230" i="3"/>
  <c r="M234" i="3"/>
  <c r="L234" i="3"/>
  <c r="M238" i="3"/>
  <c r="L238" i="3"/>
  <c r="M242" i="3"/>
  <c r="L242" i="3"/>
  <c r="M249" i="3"/>
  <c r="L249" i="3"/>
  <c r="M252" i="3"/>
  <c r="L252" i="3"/>
  <c r="M256" i="3"/>
  <c r="L256" i="3"/>
  <c r="M259" i="3"/>
  <c r="L259" i="3"/>
  <c r="M263" i="3"/>
  <c r="L263" i="3"/>
  <c r="M267" i="3"/>
  <c r="L267" i="3"/>
  <c r="M271" i="3"/>
  <c r="L271" i="3"/>
  <c r="M275" i="3"/>
  <c r="L275" i="3"/>
  <c r="M278" i="3"/>
  <c r="L278" i="3"/>
  <c r="M282" i="3"/>
  <c r="L282" i="3"/>
  <c r="M286" i="3"/>
  <c r="L286" i="3"/>
  <c r="M290" i="3"/>
  <c r="L290" i="3"/>
  <c r="M300" i="3"/>
  <c r="L300" i="3"/>
  <c r="M304" i="3"/>
  <c r="L304" i="3"/>
</calcChain>
</file>

<file path=xl/sharedStrings.xml><?xml version="1.0" encoding="utf-8"?>
<sst xmlns="http://schemas.openxmlformats.org/spreadsheetml/2006/main" count="17538" uniqueCount="2518">
  <si>
    <t>BT-1</t>
  </si>
  <si>
    <t>1..1</t>
  </si>
  <si>
    <t>Invoice number</t>
  </si>
  <si>
    <t>A unique identification of the Invoice.</t>
  </si>
  <si>
    <t>I</t>
  </si>
  <si>
    <t>/rsm:CrossIndustryInvoice/rsm:ExchangedDocument/ram:ID</t>
  </si>
  <si>
    <t>E</t>
  </si>
  <si>
    <t>BT-2</t>
  </si>
  <si>
    <t>Invoice issue date</t>
  </si>
  <si>
    <t>The date when the Invoice was issued.</t>
  </si>
  <si>
    <t>D</t>
  </si>
  <si>
    <t>@format ="102"</t>
  </si>
  <si>
    <t>A</t>
  </si>
  <si>
    <t>Only value "102"</t>
  </si>
  <si>
    <t>BT-3</t>
  </si>
  <si>
    <t>Invoice type code</t>
  </si>
  <si>
    <t>A code specifying the functional type of the Invoice.</t>
  </si>
  <si>
    <t>/rsm:CrossIndustryInvoice/rsm:ExchangedDocument/ram:TypeCode</t>
  </si>
  <si>
    <t>0..1</t>
  </si>
  <si>
    <t>CAR-2</t>
  </si>
  <si>
    <t>BT-5</t>
  </si>
  <si>
    <t>Invoice currency code</t>
  </si>
  <si>
    <t>The currency in which all Invoice amounts are given, except for the Total VAT amount in accounting currency.</t>
  </si>
  <si>
    <t>BT-6</t>
  </si>
  <si>
    <t>VAT accounting currency code</t>
  </si>
  <si>
    <t>The currency used for VAT accounting and reporting purposes as accepted or required in the country of the Seller.</t>
  </si>
  <si>
    <t>BT-7</t>
  </si>
  <si>
    <t>Value added tax point date</t>
  </si>
  <si>
    <t>The date when the VAT becomes accountable for the Seller and for the Buyer in so far as that date can be determined and differs from the date of issue of the invoice, according to the VAT directive...</t>
  </si>
  <si>
    <t>STR-2</t>
  </si>
  <si>
    <t>@format = "102"</t>
  </si>
  <si>
    <t>BT-8</t>
  </si>
  <si>
    <t>Value added tax point date code</t>
  </si>
  <si>
    <t>The code of the date when the VAT becomes accountable for the Seller and for the Buyer.</t>
  </si>
  <si>
    <t>BT-9</t>
  </si>
  <si>
    <t>Payment due date</t>
  </si>
  <si>
    <t>The date when the payment is due.</t>
  </si>
  <si>
    <t>BT-10</t>
  </si>
  <si>
    <t>Buyer reference</t>
  </si>
  <si>
    <t>An identifier assigned by the Buyer used for internal routing purposes.</t>
  </si>
  <si>
    <t>T</t>
  </si>
  <si>
    <t>BT-11</t>
  </si>
  <si>
    <t>Project reference</t>
  </si>
  <si>
    <t>The identification of the project the invoice refers to.</t>
  </si>
  <si>
    <t>JSR,   1..1</t>
  </si>
  <si>
    <t>Use "Project reference as default value for Name.</t>
  </si>
  <si>
    <t>BT-12</t>
  </si>
  <si>
    <t>Contract reference</t>
  </si>
  <si>
    <t>The identification of a contract.</t>
  </si>
  <si>
    <t>BT-13</t>
  </si>
  <si>
    <t>Purchase order reference</t>
  </si>
  <si>
    <t>An identifier of a referenced purchase order, issued by the Buyer.</t>
  </si>
  <si>
    <t>BT-14</t>
  </si>
  <si>
    <t>Sales order reference</t>
  </si>
  <si>
    <t>An identifier of a referenced sales order, issued by the Seller.</t>
  </si>
  <si>
    <t>BT-15</t>
  </si>
  <si>
    <t>Receiving advice reference</t>
  </si>
  <si>
    <t>An identifier of a referenced receiving advice.</t>
  </si>
  <si>
    <t>BT-16</t>
  </si>
  <si>
    <t>Despatch advice reference</t>
  </si>
  <si>
    <t>An identifier of a referenced despatch advice.</t>
  </si>
  <si>
    <t>BT-17</t>
  </si>
  <si>
    <t>Tender or lot reference</t>
  </si>
  <si>
    <t>The identification of the call for tender or lot the invoice relates to.</t>
  </si>
  <si>
    <t>Use for "Tender or lot reference with TypeCode "50"</t>
  </si>
  <si>
    <t>Use for "Tender or lot reference " with TypeCode "50"</t>
  </si>
  <si>
    <t>BT-18</t>
  </si>
  <si>
    <t>Invoiced object identifier</t>
  </si>
  <si>
    <t>Use for "Invoiced object identifier " with TypeCode "130" and Reference TypeCode</t>
  </si>
  <si>
    <t>Scheme identifier</t>
  </si>
  <si>
    <t/>
  </si>
  <si>
    <t>BT-19</t>
  </si>
  <si>
    <t>Buyer accounting reference</t>
  </si>
  <si>
    <t>A textual value that specifies where to book the relevant data into the Buyer's financial accounts.</t>
  </si>
  <si>
    <t>BT-20</t>
  </si>
  <si>
    <t>Payment terms</t>
  </si>
  <si>
    <t>A textual description of the payment terms that apply to the amount due for payment (Including description of possible  penalties).</t>
  </si>
  <si>
    <t>0..n</t>
  </si>
  <si>
    <t>CAR-3</t>
  </si>
  <si>
    <t>BG-1</t>
  </si>
  <si>
    <t>INVOICE NOTE</t>
  </si>
  <si>
    <t>A group of business terms providing textual notes that are relevant for the invoice, together with an indication of the note subject.</t>
  </si>
  <si>
    <t>BT-21</t>
  </si>
  <si>
    <t>Invoice note subject code</t>
  </si>
  <si>
    <t>The subject of the following textual note.</t>
  </si>
  <si>
    <t>BT-22</t>
  </si>
  <si>
    <t>Invoice note</t>
  </si>
  <si>
    <t>BG-2</t>
  </si>
  <si>
    <t>PROCESS CONTROL</t>
  </si>
  <si>
    <t>A group of business terms providing information on the business process and rules applicable to the</t>
  </si>
  <si>
    <t>/rsm:CrossIndustryInvoice/rsm:ExchangedDocumentContext</t>
  </si>
  <si>
    <t>BT-23</t>
  </si>
  <si>
    <t>Business process type</t>
  </si>
  <si>
    <t>Identifies the business process context in which the transaction appears, to enable the Buyer to process the Invoice in an appropriate way.</t>
  </si>
  <si>
    <t>BT-24</t>
  </si>
  <si>
    <t>Specificati on identifier</t>
  </si>
  <si>
    <t>An identification of the specification containing the total set of rules regarding semantic content, cardinalities and business rules to which the data contained in the instance document conforms.</t>
  </si>
  <si>
    <t>CAR-2, CAR-3</t>
  </si>
  <si>
    <t>BG-3</t>
  </si>
  <si>
    <t>A group of business terms providing information on one or more preceding Invoices.</t>
  </si>
  <si>
    <t>BT-25</t>
  </si>
  <si>
    <t>Preceding Invoice number</t>
  </si>
  <si>
    <t>The identification of an Invoice that was previously sent by the Seller.</t>
  </si>
  <si>
    <t>BT-26</t>
  </si>
  <si>
    <t>Preceding Invoice issue date</t>
  </si>
  <si>
    <t>The date when the Preceding Invoice was issued.</t>
  </si>
  <si>
    <t>Fixed value "102"</t>
  </si>
  <si>
    <t>BG-5</t>
  </si>
  <si>
    <t>SELLER</t>
  </si>
  <si>
    <t>A group of business terms providing information about the Seller.</t>
  </si>
  <si>
    <t>BT-27</t>
  </si>
  <si>
    <t>Seller name</t>
  </si>
  <si>
    <t>The full formal name by which the Seller is registered in the national registry of legal entities or as a Taxable person or otherwise trades as a person or persons.</t>
  </si>
  <si>
    <t>BT-28</t>
  </si>
  <si>
    <t>Seller trading name</t>
  </si>
  <si>
    <t>A name by which the Seller is known, other than Seller name (also known as Business name).</t>
  </si>
  <si>
    <t>BT-29</t>
  </si>
  <si>
    <t>Seller identifier</t>
  </si>
  <si>
    <t>An identification of the Seller.</t>
  </si>
  <si>
    <t>SYN-1, CAR-3</t>
  </si>
  <si>
    <t>GloabllD, if global identifier exists and can be stated in @scheme ID, ID else</t>
  </si>
  <si>
    <t>Seller identifier identificati on scheme identifier</t>
  </si>
  <si>
    <t>The identification scheme identifier of the Seller identifier.</t>
  </si>
  <si>
    <t>BT-30</t>
  </si>
  <si>
    <t>An identifier issued by an official registrar that identifies the Seller as a legal entity or person.</t>
  </si>
  <si>
    <t>The identification scheme identifier of the Seller legal registration identifier.</t>
  </si>
  <si>
    <t>BT-31</t>
  </si>
  <si>
    <t>Seller VAT identifier</t>
  </si>
  <si>
    <t>@scheme ID = "VA"</t>
  </si>
  <si>
    <t>BT-32</t>
  </si>
  <si>
    <t>The local identification (defined by the Seller's address) of the Seller for tax purposes or a reference that enables the Seller to state his registered tax status.</t>
  </si>
  <si>
    <t>BT-33</t>
  </si>
  <si>
    <t>Additional information relevant for Seller.</t>
  </si>
  <si>
    <t>BT-34</t>
  </si>
  <si>
    <t>Seller electronic address</t>
  </si>
  <si>
    <t xml:space="preserve">Identifies the Seller's electronic address to which a business document may be delivered.   </t>
  </si>
  <si>
    <t>Seller electronic address identificati on scheme identifier</t>
  </si>
  <si>
    <t>The identification scheme identifier of the Seller electronic address</t>
  </si>
  <si>
    <t>SELLER POSTAL ADDRESS</t>
  </si>
  <si>
    <t>BT-35</t>
  </si>
  <si>
    <t>Seller address line 1</t>
  </si>
  <si>
    <t>The main address line in an address.</t>
  </si>
  <si>
    <t>BT-36</t>
  </si>
  <si>
    <t>Seller address line 2</t>
  </si>
  <si>
    <t>An additional address line in an address that can be used to give further details supplementing the main line.</t>
  </si>
  <si>
    <t>Seller address line 3</t>
  </si>
  <si>
    <t>BT-37</t>
  </si>
  <si>
    <t>Seller city</t>
  </si>
  <si>
    <t>The common name of the city, town or village, where the Seller address is located.</t>
  </si>
  <si>
    <t>BT-38</t>
  </si>
  <si>
    <t>Seller post code</t>
  </si>
  <si>
    <t>The identifier for an addressable group of properties according to the relevant postal service.</t>
  </si>
  <si>
    <t>BT-39</t>
  </si>
  <si>
    <t>The subdivision of a country.</t>
  </si>
  <si>
    <t>BT-40</t>
  </si>
  <si>
    <t>Seller country code</t>
  </si>
  <si>
    <t>A code identifies country.</t>
  </si>
  <si>
    <t>BG-6</t>
  </si>
  <si>
    <t>SELLER CONTACT</t>
  </si>
  <si>
    <t>A group of business terms providing contact information about the Seller.s</t>
  </si>
  <si>
    <t>BT-41</t>
  </si>
  <si>
    <t>Seller contact point</t>
  </si>
  <si>
    <t>A contact point for a legal entity or person.</t>
  </si>
  <si>
    <t>STR-5</t>
  </si>
  <si>
    <t>BT-42</t>
  </si>
  <si>
    <t>Seller contact telephone number</t>
  </si>
  <si>
    <t>A phone number for the contact point.</t>
  </si>
  <si>
    <t>BT-43</t>
  </si>
  <si>
    <t>Seller contact email address</t>
  </si>
  <si>
    <t>An e-mail address for the contact point.</t>
  </si>
  <si>
    <t>BG-7</t>
  </si>
  <si>
    <t>BUYER</t>
  </si>
  <si>
    <t>A group of business terms providing information about the Buyer.</t>
  </si>
  <si>
    <t>BT-44</t>
  </si>
  <si>
    <t>Buyer name</t>
  </si>
  <si>
    <t>The full name of the Buyer.</t>
  </si>
  <si>
    <t>BT-45</t>
  </si>
  <si>
    <t>Buyer trading name</t>
  </si>
  <si>
    <t>A name by which the Buyer is known, other than Buyer name (also known as Business name).</t>
  </si>
  <si>
    <t>BT-46</t>
  </si>
  <si>
    <t>Buyer identifier</t>
  </si>
  <si>
    <t>An identifier of the Buyer.</t>
  </si>
  <si>
    <t>GloballD, if global identifier exists and can be stated in @scheme ID, ID else</t>
  </si>
  <si>
    <t>Buyer identifier identificati on scheme identifier</t>
  </si>
  <si>
    <t>The identification scheme identifier of the Buyer identifier.</t>
  </si>
  <si>
    <t>BT-47</t>
  </si>
  <si>
    <t>An identifier issued by an official registrar that identifies the Buyer as a legal entity or person.</t>
  </si>
  <si>
    <t>The identification scheme identifier of the Buyer legal registration identifier.</t>
  </si>
  <si>
    <t>BT-48</t>
  </si>
  <si>
    <t>Buyer VAT identifier</t>
  </si>
  <si>
    <t>The Buyer's VAT identifier (also known as Buyer VAT identification number).</t>
  </si>
  <si>
    <t>BT-49</t>
  </si>
  <si>
    <t>Buyer electronic address</t>
  </si>
  <si>
    <t>Identifies the Buyer's electronic address to which a business document should be delivered.</t>
  </si>
  <si>
    <t>Buyer electronic address identificati on scheme  identifier</t>
  </si>
  <si>
    <t>The identification scheme identifier of the Buyer electronic address.</t>
  </si>
  <si>
    <t>BG-8</t>
  </si>
  <si>
    <t>BUYER POSTAL ADDRESS</t>
  </si>
  <si>
    <t>A group of business terms providing information about the postal address for the Buyer.</t>
  </si>
  <si>
    <t>BT-50</t>
  </si>
  <si>
    <t>Buyer address line 1</t>
  </si>
  <si>
    <t>BT-51</t>
  </si>
  <si>
    <t>Buyer address line 2</t>
  </si>
  <si>
    <t>Buyer address line 3</t>
  </si>
  <si>
    <t>BT-52</t>
  </si>
  <si>
    <t>Buyer city</t>
  </si>
  <si>
    <t xml:space="preserve">The common name of the city, town or village, where the Buyer's address is located.   </t>
  </si>
  <si>
    <t>BT-53</t>
  </si>
  <si>
    <t>Buyer post code</t>
  </si>
  <si>
    <t>BT-54</t>
  </si>
  <si>
    <t>Buyer country subdivisio n</t>
  </si>
  <si>
    <t>BT-55</t>
  </si>
  <si>
    <t>Buyer country code</t>
  </si>
  <si>
    <t>BG-9</t>
  </si>
  <si>
    <t>BUYER CONTACT</t>
  </si>
  <si>
    <t>A group of business terms providing contact information relevant for the Buyer.</t>
  </si>
  <si>
    <t>BT-56</t>
  </si>
  <si>
    <t>Buyer contact point</t>
  </si>
  <si>
    <t>BT-57</t>
  </si>
  <si>
    <t>Buyer contact telephone number</t>
  </si>
  <si>
    <t>BT-58</t>
  </si>
  <si>
    <t>Buyer contact email address</t>
  </si>
  <si>
    <t>BG-10</t>
  </si>
  <si>
    <t>PAYEE</t>
  </si>
  <si>
    <t>BT-59</t>
  </si>
  <si>
    <t>Payee name</t>
  </si>
  <si>
    <t>The name Payee.</t>
  </si>
  <si>
    <t>BT-60</t>
  </si>
  <si>
    <t>Payee identifier</t>
  </si>
  <si>
    <t>An identifier for the Payee.</t>
  </si>
  <si>
    <t>Payee identifier identificati on scheme identifier</t>
  </si>
  <si>
    <t>The identification scheme identifier of the Payee identifier.</t>
  </si>
  <si>
    <t>BT-61</t>
  </si>
  <si>
    <t>An identifier issued by an official registrar that identifies the Payee as a legal entity or person.</t>
  </si>
  <si>
    <t>The identification scheme identifier of the Payee legal registration identifier.</t>
  </si>
  <si>
    <t>BG-11</t>
  </si>
  <si>
    <t>A group of business terms providing information about the Seller's tax representative.</t>
  </si>
  <si>
    <t>BT-62</t>
  </si>
  <si>
    <t>The full name i Seller's representative party.</t>
  </si>
  <si>
    <t>BT-63</t>
  </si>
  <si>
    <t>The VAT identifier of the Seller's tax representative party.</t>
  </si>
  <si>
    <t>BG-12</t>
  </si>
  <si>
    <t>A group of business terms providing information about the postal address for the tax representative party.</t>
  </si>
  <si>
    <t>BT-64</t>
  </si>
  <si>
    <t>BT-65</t>
  </si>
  <si>
    <t>BT-66</t>
  </si>
  <si>
    <t>The common name of the city, town or village, where the tax representative address is located.</t>
  </si>
  <si>
    <t>BT-67</t>
  </si>
  <si>
    <t>BT-68</t>
  </si>
  <si>
    <t>BT-69</t>
  </si>
  <si>
    <t>BG-13</t>
  </si>
  <si>
    <t>STR-3</t>
  </si>
  <si>
    <t>BT-70</t>
  </si>
  <si>
    <t>Deliver to party name</t>
  </si>
  <si>
    <t>The name of the party to which the goods and services are delivered.</t>
  </si>
  <si>
    <t>BT-71</t>
  </si>
  <si>
    <t>Deliver to location identifier</t>
  </si>
  <si>
    <t>An identifier for the location at which the goods and services are delivered.</t>
  </si>
  <si>
    <t xml:space="preserve">GloballD, if global identifier exists and can be stated in @scheme ID, ID else   </t>
  </si>
  <si>
    <t>BT71-1</t>
  </si>
  <si>
    <t>Deliver to location identifier identificati on  scheme identifier</t>
  </si>
  <si>
    <t>The identification scheme identifier of the Deliver to location identifier.</t>
  </si>
  <si>
    <t>BT-72</t>
  </si>
  <si>
    <t>Actual delivery date</t>
  </si>
  <si>
    <t>The date on which the delivery is made.</t>
  </si>
  <si>
    <t>BG-14</t>
  </si>
  <si>
    <t>DELIVERY OR INVOICE PERIOD</t>
  </si>
  <si>
    <t>A group of business terms providing information on the invoice period.</t>
  </si>
  <si>
    <t>BT-73</t>
  </si>
  <si>
    <t>Invoicing period start date</t>
  </si>
  <si>
    <t>The date when the Invoice period starts.</t>
  </si>
  <si>
    <t>SYN-2, CAR-2</t>
  </si>
  <si>
    <t>BT-74</t>
  </si>
  <si>
    <t>Invoicing period end date</t>
  </si>
  <si>
    <t>The date when the Invoice period ends.</t>
  </si>
  <si>
    <t>BG-15</t>
  </si>
  <si>
    <t>DELIVER TO ADDRESS</t>
  </si>
  <si>
    <t>A group of business terms providing information about the address to which goods and services invoiced were or are delivered.</t>
  </si>
  <si>
    <t>BT-75</t>
  </si>
  <si>
    <t>Deliver to address line 1</t>
  </si>
  <si>
    <t>BT-76</t>
  </si>
  <si>
    <t>Deliver to address line 2</t>
  </si>
  <si>
    <t>Deliver to address line 3</t>
  </si>
  <si>
    <t>BT-77</t>
  </si>
  <si>
    <t>Deliver to city</t>
  </si>
  <si>
    <t>The common name of the city, town or village, where the deliver to address is located.</t>
  </si>
  <si>
    <t>BT-78</t>
  </si>
  <si>
    <t>Deliver to post code</t>
  </si>
  <si>
    <t>BT-79</t>
  </si>
  <si>
    <t>Deliver to country subdivisio n</t>
  </si>
  <si>
    <t>BT-80</t>
  </si>
  <si>
    <t>Deliver to country code</t>
  </si>
  <si>
    <t>BG-16</t>
  </si>
  <si>
    <t>A group of business terms providing information about the payment.</t>
  </si>
  <si>
    <t>BT-81</t>
  </si>
  <si>
    <t>Payment means type code</t>
  </si>
  <si>
    <t>The means, expressed as code, for how a payment is expected to be or has been settled.</t>
  </si>
  <si>
    <t>BT-82</t>
  </si>
  <si>
    <t>Payment means text</t>
  </si>
  <si>
    <t>The means, expressed as text, for how a payment is expected to be or has been settled.</t>
  </si>
  <si>
    <t>BT-83</t>
  </si>
  <si>
    <t>A textual value used to establish a link between the payment and the Invoice, issued by the Seller.</t>
  </si>
  <si>
    <t>BG-17</t>
  </si>
  <si>
    <t>A group of business terms to specify credit transfer payments.</t>
  </si>
  <si>
    <t>STR-3 CAR-4</t>
  </si>
  <si>
    <t>BT-84</t>
  </si>
  <si>
    <t>Payment account identifier</t>
  </si>
  <si>
    <t>A unique identifier of the financial payment account, at a payment service provider, to which payment should be made.</t>
  </si>
  <si>
    <t>CAR-2, SEM-2</t>
  </si>
  <si>
    <t>BT-85</t>
  </si>
  <si>
    <t>Payment account name</t>
  </si>
  <si>
    <t>The name of the payment account, at a payment service provider, to which payment should be made.</t>
  </si>
  <si>
    <t>BT-86</t>
  </si>
  <si>
    <t>Payment service provider identifier</t>
  </si>
  <si>
    <t>An identifier for the payment service provider where a payment account is located.</t>
  </si>
  <si>
    <t>Use for direct debit</t>
  </si>
  <si>
    <t>Use for credit transfer</t>
  </si>
  <si>
    <t>BG-18</t>
  </si>
  <si>
    <t>A group of business terms providing information about card used for payment contemporaneous with invoice issuance.</t>
  </si>
  <si>
    <t>BT-87</t>
  </si>
  <si>
    <t>Payment card primary account number</t>
  </si>
  <si>
    <t>The Primary Account Number (PAN) of the card used for payment.</t>
  </si>
  <si>
    <t>BT-88</t>
  </si>
  <si>
    <t>Payment card holder name</t>
  </si>
  <si>
    <t>The name of the payment card holder.</t>
  </si>
  <si>
    <t xml:space="preserve">0..1   </t>
  </si>
  <si>
    <t>BG-19</t>
  </si>
  <si>
    <t>DIRECT DEBIT</t>
  </si>
  <si>
    <t>A group of business terms to specify a direct debit.</t>
  </si>
  <si>
    <t>BT-89</t>
  </si>
  <si>
    <t>Mandate reference identifier</t>
  </si>
  <si>
    <t>Unique identifier assigned by the Payee for referencing the direct debit mandate.</t>
  </si>
  <si>
    <t>BT-90</t>
  </si>
  <si>
    <t>Bank assigned creditor identifier</t>
  </si>
  <si>
    <t>Unique banking reference identifier of the Payee or Seller assigned by the Payee or Seller bank.</t>
  </si>
  <si>
    <t>BT-91</t>
  </si>
  <si>
    <t>Debited account identifier</t>
  </si>
  <si>
    <t>The account to be debited by the direct debit.</t>
  </si>
  <si>
    <t>BG-20</t>
  </si>
  <si>
    <t>A group of business terms providing information about allowances applicable to the Invoice as a whole.</t>
  </si>
  <si>
    <t>STR-4</t>
  </si>
  <si>
    <t>Chargeln dicator = false</t>
  </si>
  <si>
    <t>BT-92</t>
  </si>
  <si>
    <t>Document level allowance amount</t>
  </si>
  <si>
    <t>The amount of an allowance, without VAT.</t>
  </si>
  <si>
    <t>BT-93</t>
  </si>
  <si>
    <t>Document level allowance base amount</t>
  </si>
  <si>
    <t>The base amount that may be used, in conjunction with the document level allowance percentage, to calculate the document  level allowance amount.</t>
  </si>
  <si>
    <t>BT-94</t>
  </si>
  <si>
    <t>Document level allowance percentag e</t>
  </si>
  <si>
    <t>The percentage that may be used, in conjunction with the document level allowance base amount, to calculate the document  level allowance amount.</t>
  </si>
  <si>
    <t>BT-95</t>
  </si>
  <si>
    <t>Document level allowance VAT category code</t>
  </si>
  <si>
    <t>A coded identification of what VAT category applies to the document level allowance.</t>
  </si>
  <si>
    <t>Fixed value "VAT"</t>
  </si>
  <si>
    <t>BT-96</t>
  </si>
  <si>
    <t>Document level allowance VAT rate</t>
  </si>
  <si>
    <t>BT-97</t>
  </si>
  <si>
    <t>Document level allowance reason</t>
  </si>
  <si>
    <t>The reason for the document level allowance, expressed as text.</t>
  </si>
  <si>
    <t>BT-98</t>
  </si>
  <si>
    <t>The reason for the document level allowance, expressed as a code.  The reason for the document level allowance, expressed as a code.</t>
  </si>
  <si>
    <t>BG-21</t>
  </si>
  <si>
    <t>A group of business terms providing information about charges and taxes other than VAT, applicable to the Invoice as a whole.</t>
  </si>
  <si>
    <t xml:space="preserve">Chargeln dicator = true   </t>
  </si>
  <si>
    <t>BT-99</t>
  </si>
  <si>
    <t>Document level charge amount</t>
  </si>
  <si>
    <t>The amount of a charge, without VAT.</t>
  </si>
  <si>
    <t>Document level charge base amount</t>
  </si>
  <si>
    <t>The base amount that may be used, in conjunction with the document level charge percentage, to calculate the document level  charge amount.</t>
  </si>
  <si>
    <t>Document level charge percentag e</t>
  </si>
  <si>
    <t>The percentage that may be used, in conjunction with the document level charge base amount, to calculate the document level  charge amount.</t>
  </si>
  <si>
    <t>Document level charge VAT category code</t>
  </si>
  <si>
    <t>A coded identification of what VAT category applies to the document level charge.</t>
  </si>
  <si>
    <t>Document level charge VAT rate</t>
  </si>
  <si>
    <t>The VAT rate, represented as percentage that applies to the document level charge.</t>
  </si>
  <si>
    <t>Document level charge reason</t>
  </si>
  <si>
    <t>The reason for the document level charge, expressed as text.</t>
  </si>
  <si>
    <t>Document level charge reason code</t>
  </si>
  <si>
    <t>The reason for the document level charge, expressed as a code.</t>
  </si>
  <si>
    <t>BG-22</t>
  </si>
  <si>
    <t>A group of business terms providing the monetary totals for the Invoice.</t>
  </si>
  <si>
    <t>Sum of Invoice line net amount</t>
  </si>
  <si>
    <t>Sum of all Invoice line net amounts in the Invoice.</t>
  </si>
  <si>
    <t>Sum of allowance s on document level</t>
  </si>
  <si>
    <t>Sum of all allowances on document level in the Invoice.</t>
  </si>
  <si>
    <t>Sum of charges on document level</t>
  </si>
  <si>
    <t>Sum of all charges on document level in the Invoice.</t>
  </si>
  <si>
    <t>Invoice total amount without VAT</t>
  </si>
  <si>
    <t>The total amount of the Invoice without VAT.</t>
  </si>
  <si>
    <t>Invoice total VAT amount</t>
  </si>
  <si>
    <t>The total amount for Invoice.</t>
  </si>
  <si>
    <t>STR-4, CAR-3</t>
  </si>
  <si>
    <t>@currenc yID is mandator y to differenti ate between VAT amount and VAT amount in accountin g currency.</t>
  </si>
  <si>
    <t xml:space="preserve">Invoice total VAT amount in accounting  currency   </t>
  </si>
  <si>
    <t>The VAT total amount expressed in the accounting currency accepted or required in the country of the Seller.</t>
  </si>
  <si>
    <t>Invoice total amount with VAT</t>
  </si>
  <si>
    <t>The total amount of the Invoice with VAT.</t>
  </si>
  <si>
    <t>Paid amount</t>
  </si>
  <si>
    <t>The sum of amounts which have been paid in advance.</t>
  </si>
  <si>
    <t>Rounding amount</t>
  </si>
  <si>
    <t>The amount to be added to the invoice total to round the amount to be paid.</t>
  </si>
  <si>
    <t>Amount due for payment</t>
  </si>
  <si>
    <t>The outstanding amount that is requested to be paid.</t>
  </si>
  <si>
    <t>BG-23</t>
  </si>
  <si>
    <t>l..n</t>
  </si>
  <si>
    <t>A group of business terms providing information about VAT breakdown by different categories, rates and exemption reasons</t>
  </si>
  <si>
    <t>VAT category taxable amount</t>
  </si>
  <si>
    <t>Sum of all taxable amounts subject to a specific VAT category code and VAT category rate (if the VAT category rate is  applicable).</t>
  </si>
  <si>
    <t>VAT category tax amount</t>
  </si>
  <si>
    <t>The total VAT amount for a given VAT category.</t>
  </si>
  <si>
    <t>VAT category code</t>
  </si>
  <si>
    <t>Coded identification of a VAT category.</t>
  </si>
  <si>
    <t>VAT category rate</t>
  </si>
  <si>
    <t>The VAT rate, represented as percentage that applies for the relevant VAT category.</t>
  </si>
  <si>
    <t>VAT exemption reason text</t>
  </si>
  <si>
    <t>A textual statement of the reason why the amount is exempted from VAT or why no VAT is being charged</t>
  </si>
  <si>
    <t>VAT exemption reason code</t>
  </si>
  <si>
    <t>A coded statement of the reason for why the amount is exempted from VAT.</t>
  </si>
  <si>
    <t>BG-24</t>
  </si>
  <si>
    <t>A group of business terms providing information about additional supporting documents substantiating the claims made in the  Invoice.</t>
  </si>
  <si>
    <t>Supportin g document reference</t>
  </si>
  <si>
    <t>An identifier of the supporting document.</t>
  </si>
  <si>
    <t>Supportin g document descriptio n</t>
  </si>
  <si>
    <t>A description of the supporting document.</t>
  </si>
  <si>
    <t>External document location</t>
  </si>
  <si>
    <t>The URL (Uniform Resource Locator) that identifies where the external document is located.</t>
  </si>
  <si>
    <t>Attached document</t>
  </si>
  <si>
    <t>An attached document embedded as binary object or sent together with the invoice.</t>
  </si>
  <si>
    <t>B</t>
  </si>
  <si>
    <t>Attached document Mime code</t>
  </si>
  <si>
    <t>The mime code of the attached document.</t>
  </si>
  <si>
    <t>Attached document Filename</t>
  </si>
  <si>
    <t>The file name of the attached document</t>
  </si>
  <si>
    <t>BG-25</t>
  </si>
  <si>
    <t>INVOICE LINE</t>
  </si>
  <si>
    <t>A group of business terms providing information on individual Invoice lines.</t>
  </si>
  <si>
    <t>Invoice line identifier</t>
  </si>
  <si>
    <t>A unique identifier for the individual line within the Invoice.</t>
  </si>
  <si>
    <t>Invoice line note</t>
  </si>
  <si>
    <t>A textual note that gives unstructured information that is relevant to the Invoice line.</t>
  </si>
  <si>
    <t>Invoice line object identifier</t>
  </si>
  <si>
    <t>An identifier for an object on which the invoice line is based, given by the Seller.</t>
  </si>
  <si>
    <t>Use with TypeCode "130"</t>
  </si>
  <si>
    <t>TypeCode "130"</t>
  </si>
  <si>
    <t>Invoice line object identifier identificati on  scheme identifier</t>
  </si>
  <si>
    <t>The identification scheme identifier of the Invoice line object identifier.</t>
  </si>
  <si>
    <t>Invoiced quantity</t>
  </si>
  <si>
    <t>The quantity of items (goods or services) that is charged in the Invoice line.</t>
  </si>
  <si>
    <t>Q</t>
  </si>
  <si>
    <t>Invoiced quantity unit of measure</t>
  </si>
  <si>
    <t>The unit of measure that applies to the invoiced quantity.</t>
  </si>
  <si>
    <t>Invoice line net amount</t>
  </si>
  <si>
    <t>The total amount of the Invoice line.</t>
  </si>
  <si>
    <t>Reference d purchase order line reference</t>
  </si>
  <si>
    <t>An identifier for a referenced line within a purchase order, issued by the Buyer.</t>
  </si>
  <si>
    <t>Invoice line Buyer accounting reference</t>
  </si>
  <si>
    <t>BG-26</t>
  </si>
  <si>
    <t>INVOICE LINE PERIOD</t>
  </si>
  <si>
    <t>A group of business terms providing information about the period relevant for the Invoice line.</t>
  </si>
  <si>
    <t>Invoice line period start date</t>
  </si>
  <si>
    <t>The date when the Invoice period for this Invoice line starts.</t>
  </si>
  <si>
    <t>Invoice line period end date</t>
  </si>
  <si>
    <t>The date when the Invoice period for this Invoice line ends.</t>
  </si>
  <si>
    <t>BG-27</t>
  </si>
  <si>
    <t>A group of business terms providing information about allowances applicable to the individual Invoice line.</t>
  </si>
  <si>
    <t>Invoice line allowance amount</t>
  </si>
  <si>
    <t>Invoice line allowance base amount</t>
  </si>
  <si>
    <t>The base amount that may be used, in conjunction with the Invoice line allowance percentage, to calculate the Invoice line  allowance amount.</t>
  </si>
  <si>
    <t>Invoice line allowance percentag e</t>
  </si>
  <si>
    <t>The percentage that may be used, in conjunction with the Invoice line allowance base amount, to calculate the Invoice line  allowance amount.</t>
  </si>
  <si>
    <t>Invoice line allowance reason</t>
  </si>
  <si>
    <t>The reason for the Invoice line allowance, expressed as text.</t>
  </si>
  <si>
    <t>Invoice line allowance reason code</t>
  </si>
  <si>
    <t>The reason for the Invoice line allowance, expressed as a code.</t>
  </si>
  <si>
    <t>BG-28</t>
  </si>
  <si>
    <t>INVOICE LINE CHARGES</t>
  </si>
  <si>
    <t>A group of business terms providing information about charges and taxes other than VAT applicable to the individual Invoice line.</t>
  </si>
  <si>
    <t>Chargeln dicator = true</t>
  </si>
  <si>
    <t>Invoice line charge amount</t>
  </si>
  <si>
    <t>Invoice line charge base amount</t>
  </si>
  <si>
    <t>The base amount that may be used, in conjunction with the Invoice line charge percentage, to calculate the Invoice line charge  amount.</t>
  </si>
  <si>
    <t>Invoice line charge percentag e</t>
  </si>
  <si>
    <t>The percentage that may be used, in conjunction with the Invoice line charge base amount, to calculate the Invoice line charge  amount.</t>
  </si>
  <si>
    <t>Invoice line charge reason</t>
  </si>
  <si>
    <t>The reason for the Invoice line charge, expressed as text.</t>
  </si>
  <si>
    <t>Invoice line charge reason code</t>
  </si>
  <si>
    <t>The reason for the Invoice line charge, expressed as a code.</t>
  </si>
  <si>
    <t>BG-29</t>
  </si>
  <si>
    <t>PRICE DETAILS</t>
  </si>
  <si>
    <t>A group of business terms providing information about the price applied for the goods and services invoiced on the Invoice line.</t>
  </si>
  <si>
    <t>Item price</t>
  </si>
  <si>
    <t>The price of an item, exclusive of VAT, after subtracting item price discount.</t>
  </si>
  <si>
    <t>Item price discount</t>
  </si>
  <si>
    <t>The total discount subtracted from the Item gross price to calculate the Item net price.</t>
  </si>
  <si>
    <t>Item gross price</t>
  </si>
  <si>
    <t>The unit price, exclusive of VAT, before subtracting Item price discount.</t>
  </si>
  <si>
    <t>Item price base quantity</t>
  </si>
  <si>
    <t>The number of item units to which the price applies.</t>
  </si>
  <si>
    <t>Item price base quantity unit of measure code</t>
  </si>
  <si>
    <t>The unit of measure that applies to the Item price base quantity.</t>
  </si>
  <si>
    <t>Invoiced item VAT category code</t>
  </si>
  <si>
    <t>The VAT category code for the invoiced item.</t>
  </si>
  <si>
    <t>Invoiced item VAT rate</t>
  </si>
  <si>
    <t>The VAT represented percentage applies to invoiced item.</t>
  </si>
  <si>
    <t>BG-31</t>
  </si>
  <si>
    <t>A group of business terms providing information about the goods and services invoiced.</t>
  </si>
  <si>
    <t>Item name</t>
  </si>
  <si>
    <t>A name for an item.</t>
  </si>
  <si>
    <t>Item descriptio n</t>
  </si>
  <si>
    <t>A description for an item.</t>
  </si>
  <si>
    <t>Item Seller's identifier</t>
  </si>
  <si>
    <t>An identifier, assigned by the Seller, for the item.</t>
  </si>
  <si>
    <t>Item Buyer's identifier</t>
  </si>
  <si>
    <t>An identifier, assigned by the Buyer, for the item.</t>
  </si>
  <si>
    <t>Item standard identifier</t>
  </si>
  <si>
    <t>An item identifier based on a registered scheme.</t>
  </si>
  <si>
    <t>Item standard identifier identificati on scheme  identifier</t>
  </si>
  <si>
    <t>The identification scheme identifier of the Item standard identifier</t>
  </si>
  <si>
    <t>Item classificati on identifier</t>
  </si>
  <si>
    <t>A code for classifying the item by its type or nature.</t>
  </si>
  <si>
    <t>Item classificati on identifier identificati on  scheme identifier</t>
  </si>
  <si>
    <t>The identification scheme identifier of the Item classification identifier</t>
  </si>
  <si>
    <t>Scheme version identifer</t>
  </si>
  <si>
    <t>The version of the identification scheme.</t>
  </si>
  <si>
    <t>Item country of origin</t>
  </si>
  <si>
    <t>The code identifying the country from which the item originates.</t>
  </si>
  <si>
    <t>BG-32</t>
  </si>
  <si>
    <t>A group of business terms providing information about properties of the goods and services invoiced.</t>
  </si>
  <si>
    <t>Item attribute name</t>
  </si>
  <si>
    <t>The name of the attribute or property of the item.</t>
  </si>
  <si>
    <t>Item attribute value</t>
  </si>
  <si>
    <t>The value of attribute property of item.</t>
  </si>
  <si>
    <t>SYN-2, CAR-2, CAR-3</t>
  </si>
  <si>
    <t>ID</t>
    <phoneticPr fontId="1"/>
  </si>
  <si>
    <t>Level</t>
    <phoneticPr fontId="1"/>
  </si>
  <si>
    <t>Card.</t>
    <phoneticPr fontId="1"/>
  </si>
  <si>
    <t>BT</t>
    <phoneticPr fontId="1"/>
  </si>
  <si>
    <t>Desc.</t>
    <phoneticPr fontId="1"/>
  </si>
  <si>
    <t>DT</t>
    <phoneticPr fontId="1"/>
  </si>
  <si>
    <t>Path</t>
    <phoneticPr fontId="1"/>
  </si>
  <si>
    <t>Type</t>
    <phoneticPr fontId="1"/>
  </si>
  <si>
    <t>Match</t>
    <phoneticPr fontId="1"/>
  </si>
  <si>
    <t>Rules</t>
    <phoneticPr fontId="1"/>
  </si>
  <si>
    <t>/rsm:CrossIndustryInvoice</t>
  </si>
  <si>
    <t>/rsm:CrossIndustryInvoice/rsm:ExchangedDocument</t>
  </si>
  <si>
    <t>/rsm:CrossIndustryInvoice/rsm:ExchangedDocument/ram:IssueDateTime</t>
  </si>
  <si>
    <t>/rsm:CrossIndustryInvoice/rsm:ExchangedDocument/ram:IncludedNote</t>
  </si>
  <si>
    <t>A group of business terms providing textual notes that are relevant for the invoice, together with an indication of the note  subject.</t>
  </si>
  <si>
    <t>A textual note that gives unstructured information that is relevant to the Invoice as a whole.</t>
  </si>
  <si>
    <t>/rsm:CrossIndustryInvoice/rsm:SupplyChainTradeTransaction</t>
  </si>
  <si>
    <t>BT-126</t>
  </si>
  <si>
    <t>BT-127</t>
  </si>
  <si>
    <t>BT-157</t>
  </si>
  <si>
    <t>Item standard identifier identificat ion scheme  identifier</t>
  </si>
  <si>
    <t xml:space="preserve">The identification scheme identifier of the Item standard identifier   </t>
  </si>
  <si>
    <t>BT-155</t>
  </si>
  <si>
    <t>BT-156</t>
  </si>
  <si>
    <t>BT-153</t>
  </si>
  <si>
    <t>BT-154</t>
  </si>
  <si>
    <t>BT-160</t>
  </si>
  <si>
    <t>BT-161</t>
  </si>
  <si>
    <t>BT-158</t>
  </si>
  <si>
    <t>Item classificati on identifier identificat ion  scheme identifier</t>
  </si>
  <si>
    <t>The version of identification scheme.</t>
  </si>
  <si>
    <t>BT-159</t>
  </si>
  <si>
    <t>BT-132</t>
  </si>
  <si>
    <t>BT-148</t>
  </si>
  <si>
    <t>BT-149</t>
  </si>
  <si>
    <t>BT-150</t>
  </si>
  <si>
    <t>BT-147</t>
  </si>
  <si>
    <t>BT-146</t>
  </si>
  <si>
    <t>Item net price</t>
  </si>
  <si>
    <t>BT-129</t>
  </si>
  <si>
    <t>BT-130</t>
  </si>
  <si>
    <t>BG-30</t>
  </si>
  <si>
    <t xml:space="preserve">A group of business terms providing information about the VAT applicable for the goods and services invoiced on the Invoice line.   </t>
  </si>
  <si>
    <t>BT-151</t>
  </si>
  <si>
    <t>BT-152</t>
  </si>
  <si>
    <t>The VAT rate, represented as percentage that applies to the invoiced item.</t>
  </si>
  <si>
    <t>BT-134</t>
  </si>
  <si>
    <t>BT-135</t>
  </si>
  <si>
    <t>INVOICE LINE ALLOWA NCES</t>
  </si>
  <si>
    <t>BT-138</t>
  </si>
  <si>
    <t xml:space="preserve">The percentage that may be used, in conjunction with the Invoice line allowance base amount, to calculate the Invoice line  allowance amount   </t>
  </si>
  <si>
    <t>BT-143</t>
  </si>
  <si>
    <t>BT-137</t>
  </si>
  <si>
    <t>BT-142</t>
  </si>
  <si>
    <t>BT-136</t>
  </si>
  <si>
    <t>BT-141</t>
  </si>
  <si>
    <t>BT-140</t>
  </si>
  <si>
    <t>BT-145</t>
  </si>
  <si>
    <t>BT-139</t>
  </si>
  <si>
    <t>BT-144</t>
  </si>
  <si>
    <t>BT-131</t>
  </si>
  <si>
    <t>BT-128</t>
  </si>
  <si>
    <t xml:space="preserve">An identifier for an object on which the invoice line is based, given by the Seller.   </t>
  </si>
  <si>
    <t>BT-133</t>
  </si>
  <si>
    <t>BG-4</t>
  </si>
  <si>
    <t>BT-291</t>
  </si>
  <si>
    <t>Seller identifier identificat ion scheme identifier</t>
  </si>
  <si>
    <t>The full formal name by which the Seller is registered in the national registry of legal entities or as a Taxable person or otherwise  trades as a person or persons.</t>
  </si>
  <si>
    <t>BT-301</t>
  </si>
  <si>
    <t>A group of business terms providing contact information about the Sellers</t>
  </si>
  <si>
    <t>BT-162</t>
  </si>
  <si>
    <t>Seller country subdivisio n</t>
  </si>
  <si>
    <t>Identifies the Seller's electronic address to which a business document may be delivered.</t>
  </si>
  <si>
    <t>BT-341</t>
  </si>
  <si>
    <t>Seller electronic address identificat ion scheme  identifier</t>
  </si>
  <si>
    <t>The Seller's VAT identifier (also known as Seller VAT identification number).</t>
  </si>
  <si>
    <t>BT-461</t>
  </si>
  <si>
    <t>Buyer identifier identificat ion scheme identifier</t>
  </si>
  <si>
    <t>The full name the Buyer.</t>
  </si>
  <si>
    <t>BT-471</t>
  </si>
  <si>
    <t>BT-163</t>
  </si>
  <si>
    <t>The common name of the city, town or village, where the Buyer's address is located.</t>
  </si>
  <si>
    <t>BT-491</t>
  </si>
  <si>
    <t>Buyer electronic address identificat ion scheme  identifier</t>
  </si>
  <si>
    <t>The Buyer's VAT identifier [also known as Buyer VAT identification number).</t>
  </si>
  <si>
    <t>Seller tax represent ative name</t>
  </si>
  <si>
    <t>The full name the Seller's representative party.</t>
  </si>
  <si>
    <t>Tax represent ative post code</t>
  </si>
  <si>
    <t>Tax represent ative address line 1</t>
  </si>
  <si>
    <t>Tax represent ative address line 2</t>
  </si>
  <si>
    <t>BT-164</t>
  </si>
  <si>
    <t>Tax represent ative address line 3</t>
  </si>
  <si>
    <t>Tax represent ative city</t>
  </si>
  <si>
    <t>Tax represent ative country code</t>
  </si>
  <si>
    <t>Seller tax represent ative VAT identifier</t>
  </si>
  <si>
    <t xml:space="preserve">An identifier of a referenced sales order, issued by the Seller.   </t>
  </si>
  <si>
    <t>BT-122</t>
  </si>
  <si>
    <t>BT-124</t>
  </si>
  <si>
    <t>The identification of the call for tender or lot the invoice relates to. Fixed value "50"</t>
  </si>
  <si>
    <t>The identification of the call for tender or lot the invoice relates to. Fixed value "130"</t>
  </si>
  <si>
    <t>BT-123</t>
  </si>
  <si>
    <t>BT-125</t>
  </si>
  <si>
    <t>BT-181</t>
  </si>
  <si>
    <t xml:space="preserve">The identification scheme identifier of the Invoiced object identifier.   </t>
  </si>
  <si>
    <t>The identification of the project the invoice refers to. Fixes value: "Project reference"</t>
  </si>
  <si>
    <t>A group of business terms providing information about where and when the goods and services invoiced are delivered.</t>
  </si>
  <si>
    <t>BT-711</t>
  </si>
  <si>
    <t>Deliver to location identifier identificat ion  scheme identifier</t>
  </si>
  <si>
    <t>Deliver to postcode</t>
  </si>
  <si>
    <t>BT-165</t>
  </si>
  <si>
    <t>A group of business terms providing information about the Payee, i.e. the role that receives the payment.</t>
  </si>
  <si>
    <t>An identifier the Payee.</t>
  </si>
  <si>
    <t>BT-601</t>
  </si>
  <si>
    <t>Payee identifier identificat ion scheme identifier</t>
  </si>
  <si>
    <t>BT-611</t>
  </si>
  <si>
    <t xml:space="preserve">A unique identifier of the financial payment account, at a payment service provider, to which payment should be made.   </t>
  </si>
  <si>
    <t>BT-117</t>
  </si>
  <si>
    <t>BT-118</t>
  </si>
  <si>
    <t>BT-120</t>
  </si>
  <si>
    <t>BT-116</t>
  </si>
  <si>
    <t>Sum of all taxable amounts subject to a specific VAT category code and VAT category rate (if the VAT category rate is applicable).</t>
  </si>
  <si>
    <t>BT-121</t>
  </si>
  <si>
    <t>VAT exemptio n reason code</t>
  </si>
  <si>
    <t>The date when the VAT becomes accountable for the Seller and for the Buyer in so far as that date can be determined and differs from the date of issue of the invoice, according to the VAT directive..</t>
  </si>
  <si>
    <t xml:space="preserve">The code of the date when the VAT becomes accountable for the Seller and for the Buyer.   </t>
  </si>
  <si>
    <t>BT-119</t>
  </si>
  <si>
    <t>The percentage that may be used, in conjunction with the document level allowance base amount, to calculate the document level allowance amount.</t>
  </si>
  <si>
    <t>BT-101</t>
  </si>
  <si>
    <t>The percentage that may be used, in conjunction with the document level charge base amount, to calculate the document level charge amount.</t>
  </si>
  <si>
    <t>The base amount that may be used, in conjunction with the document level allowance percentage, to calculate the document level allowance amount.</t>
  </si>
  <si>
    <t>BT-100</t>
  </si>
  <si>
    <t>Document level allowance reason code Document level allowance reason code</t>
  </si>
  <si>
    <t>The reason for the document level allowance, expressed as a code. The reason for the document level allowance, expressed as a code.</t>
  </si>
  <si>
    <t>BT-105</t>
  </si>
  <si>
    <t>BT-104</t>
  </si>
  <si>
    <t>BT-102</t>
  </si>
  <si>
    <t>The VAT rate, represented as percentage that applies to the document level allowance.</t>
  </si>
  <si>
    <t>BT-103</t>
  </si>
  <si>
    <t xml:space="preserve">A textual description of the payment terms that apply to the amount due for payment (Including description of possible penalties).   </t>
  </si>
  <si>
    <t>BT-106</t>
  </si>
  <si>
    <t>BT-108</t>
  </si>
  <si>
    <t>BT-107</t>
  </si>
  <si>
    <t>Sum of allowances document level the Invoice.</t>
  </si>
  <si>
    <t>BT-109</t>
  </si>
  <si>
    <t>BT-110</t>
  </si>
  <si>
    <t>The total VAT amount for the Invoice.</t>
  </si>
  <si>
    <t>BT-111</t>
  </si>
  <si>
    <t>BT-114</t>
  </si>
  <si>
    <t>BT-112</t>
  </si>
  <si>
    <t>BT-113</t>
  </si>
  <si>
    <t>BT-115</t>
  </si>
  <si>
    <t>/rsm:CrossIndustryInvoice/rsm:ExchangedDocumentContext/ram:BusinessProcessSpecifiedDocumentContextParameter</t>
  </si>
  <si>
    <t>/rsm:CrossIndustryInvoice/rsm:ExchangedDocumentContext/ram:BusinessProcessSpecifiedDocumentContextParameter/ram:ID</t>
  </si>
  <si>
    <t>/rsm:CrossIndustryInvoice/rsm:ExchangedDocumentContext/ram:GuidelineSpecifiedDocumentContextParameter</t>
  </si>
  <si>
    <t>/rsm:CrossIndustryInvoice/rsm:ExchangedDocumentContext/ram:GuidelineSpecifiedDocumentContextParameter/ram:ID</t>
  </si>
  <si>
    <t>/rsm:CrossIndustryInvoice/rsm:ExchangedDocument/ram:IssueDateTime/udt:DateTimeString</t>
  </si>
  <si>
    <t>/rsm:CrossIndustryInvoice/rsm:ExchangedDocument/ram:IssueDateTime/udt:DateTimeString/@format</t>
  </si>
  <si>
    <t>/rsm:CrossIndustryInvoice/rsm:ExchangedDocument/ram:IncludedNote/ram:Content</t>
  </si>
  <si>
    <t>/rsm:CrossIndustryInvoice/rsm:ExchangedDocument/ram:IncludedNote/ram:SubjectCode</t>
  </si>
  <si>
    <t>/rsm:CrossIndustryInvoice/rsm:SupplyChainTradeTransaction/ram:IncludedSupplyChainTradeLineltem</t>
  </si>
  <si>
    <t>/rsm:CrossIndustryInvoice/rsm:SupplyChainTradeTransaction/ram:IncludedSupplyChainTradeLineItem/ram:AssociatedDocumentLineDocument</t>
  </si>
  <si>
    <t>/rsm:CrossIndustryInvoice/rsm:SupplyChainTradeTransaction/ram:IncludedSupplyChainTradeLineItem/ram:AssociatedDocumentLineDocument/ram:LineID</t>
  </si>
  <si>
    <t>/rsm:CrossIndustryInvoice/rsm:SupplyChainTradeTransaction/ram:IncludedSupplyChainTradeLineItem/ram:AssociatedDocumentLineDocument/ram:IncludedNote</t>
  </si>
  <si>
    <t>/rsm:CrossIndustryInvoice/rsm:SupplyChainTradeTransaction/ram:IncludedSupplyChainTradeLineItem/ram:AssociatedDocumentLineDocument/ram:IncludedNote/ram:Content</t>
  </si>
  <si>
    <t>/rsm:CrossIndustryInvoice/rsm:SupplyChainTradeTransaction/ram:IncludedSupplyChainTradeLineItem/ram:SpecifiedTradeProduct</t>
  </si>
  <si>
    <t>/rsm:CrossIndustryInvoice/rsm:SupplyChainTradeTransaction/ram:IncludedSupplyChainTradeLineItem/ram:SpecifiedTradeProduct/ram:GlobalID</t>
  </si>
  <si>
    <t>/rsm:CrossIndustryInvoice/rsm:SupplyChainTradeTransaction/ram:IncludedSupplyChainTradeLineItem/ram:SpecifiedTradeProduct/ram:GlobalID/@schemeID</t>
  </si>
  <si>
    <t>/rsm:CrossIndustryInvoice/rsm:SupplyChainTradeTransaction/ram:IncludedSupplyChainTradeLineItem/ram:SpecifiedTradeProduct/ram:SellerAssignedID</t>
  </si>
  <si>
    <t>/rsm:CrossIndustryInvoice/rsm:SupplyChainTradeTransaction/ram:IncludedSupplyChainTradeLineItem/ram:SpecifiedTradeProduct/ram:BuyerAssignedID</t>
  </si>
  <si>
    <t>/rsm:CrossIndustryInvoice/rsm:SupplyChainTradeTransaction/ram:IncludedSupplyChainTradeLineItem/ram:SpecifiedTradeProduct/ram:Name</t>
  </si>
  <si>
    <t>/rsm:CrossIndustiyInvoice/rsm:SupplyChainTradeTransaction/ram:IncludedSupplyChainTradeLineItem/ram:SpecifiedTradeProduct/ram:Description</t>
  </si>
  <si>
    <t>/rsm:CrossIndustryInvoice/rsm:SupplyChainTradeTransaction/ram:IncludedSupplyChainTradeLineItem/ram:SpecifiedTradeProduct/ram:ApplicableProductCharacteristic</t>
  </si>
  <si>
    <t>/rsm:CrossIndustryInvoice/rsm:SupplyChainTradeTransaction/ram:IncludedSupplyChainTradeLineItem/ram:SpecifiedTradeProduct/ram:ApplicableProductCharacteristic/ram:Description</t>
  </si>
  <si>
    <t>/rsm:CrossIndustryInvoice/rsm:SupplyChainTradeTransaction/ram:IncludedSupplyChainTradeLineItem/ram:SpecifiedTradeProduct/ram:Applicab]eProductCharacteristic/ram:Value</t>
  </si>
  <si>
    <t>/rsm:CrossIndustryInvoice/rsm:SuppIyChainTradeTransaction/ram:IncludedSupplyChainTradeLineItem/ram:SpecifiedTradeProduct/ram:DesignatedProductClassification</t>
  </si>
  <si>
    <t>/rsm:CrossIndustryInvoice/rsm:SupplyChainTradeTransaction/ram:IncludedSupplyChainTradeLineItem/ram:SpecifiedTradeProduct/ram:DesignatedProductClassification/ram:ClassCode</t>
  </si>
  <si>
    <t>/rsm:CrossIndustryInvoice/rsm:SupplyChainTradeTransaction/ram:IncludedSupplyChainTradeLineItem/ram:SpecifiedTradeProduct/ram:DesignatedProductClassification/ram:ClassCode/@listID</t>
  </si>
  <si>
    <t>/rsm:CrossIndustryInvoice/rsm:SupplyChainTradeTransaction/ram:IncludedSupplyChainTradeLineItem/ram:SpecifiedTradeProduct/ram:DesignatedProductClassification/ram:ClassCode/@listVersionID</t>
  </si>
  <si>
    <t>/rsm:CrossIndustryInvoice/rsm:SupplyChainTradeTransaction/ram:IncludedSupplyChainTradeLineItem/ram:SpecifiedTradeProduct/ram:OriginTradeCountry</t>
  </si>
  <si>
    <t>/rsm:CrossIndustryInvoice/rsm:SupplyChainTradeTransaction/ram:IncludedSupplyChainTradeLineItem/ram:SperifiedTradeProduct/ram:OriginTradeCountry/ram:ID</t>
  </si>
  <si>
    <t>/rsm:CrossIndustryInvoice/rsm:SupplyChainTradeTransaction/ram:IncludedSupplyChainTradeLineItem/ram:SpecifiedLineTradeAgreement</t>
  </si>
  <si>
    <t>/rsm:CrossIndustryInvoice/rsm:SupplyChainTradeTransaction/ram:IncludedSupplyChainTradeLineItem/ram:SpecifiedLineTradeAgreement/ram:BuyerOrderReferencedDocument</t>
  </si>
  <si>
    <t>/rsm:CrossIndustryInvoice/rsm:SupplyChainTradeTransaction/ram:IncludedSupplyChainTradeLineItem/ram:SpecifiedLineTradeAgreement/ram:BuyerOrderReferencedDocument/ram:LineID</t>
  </si>
  <si>
    <t>/rsm:CrossIndustryInvoice/rsm:SupplyChainTradeTransaction/ram:IncludedSupplyChainTradeLineItem/ram:SpecifiedLineTradeAgreement/ram:GrossPriceProductTradePrice</t>
  </si>
  <si>
    <t>/rsm:CrossIndustryInvoice/rsm:SupplyChainTradeTransaction/ram:IncludedSupplyChainTradeLineItem/ram:SpecifiedLineTradeAgreement/ram:GrossPriceProductTradePrice/ram:ChargeAmount</t>
  </si>
  <si>
    <t>/rsm:CrossIndustryInvoice/rsm:SupplyChainTradeTransaction/ram:IncludedSupplyChainTradeLineItem/ram:SpecifiedLineTradeAgreement/ram:GrossPriceProductTradePrice/ram:BasisQuantity</t>
  </si>
  <si>
    <t>/rsm:CrossIndustryInvoice/rsm:SupplyChainTradeTransaction/ram:IncludedSupplyChainTradeLineItem/ram:SpecifiedLineTradeAgreement/ram:GrossPriceProductTradePrice/ram:BasisQuantity/@unitCode</t>
  </si>
  <si>
    <t>/rsm:CrossIndustryInvoice/rsm:SupplyChainTradeTransaction/ram:IncludedSupplyChainTradeLineItem/ram:SpecifiedLineTradeAgreement/ram:GrossPriceProductTradePrice/ram:AppliedTradeAllowanceCharge</t>
  </si>
  <si>
    <t>/rsm:CrossIndustryInvoice/rsm:SupplyChainTradeTransaction/ram:IncludedSupplyChainTradeLineItem/ram:SpecifiedLineTradeAgreement/ram:GrossPriceProductTradePrice/ram:AppliedTradeAllowanceCharge/ram:ChargeIndicator</t>
  </si>
  <si>
    <t>/rsm:CrossIndustryInvoice/rsm:SupplyChainTradeTransaction/ram:IncludedSupplyChainTradeLineItem/ram:SpecifiedLineTradeAgreement/ram:GrossPriceProductTradePrice/ram:AppliedTradeAllowanceCharge/ram:ChargeIndicator/udt:Indicator</t>
  </si>
  <si>
    <t>/rsm:CrossIndustryInvoice/rsm:SupplyChainTradeTransaction/ram:IncludedSupplyChainTradeLineItem/ram:SpecifiedLineTradeAgreement/ram:GrossPriceProductTradePrice/ram:AppliedTradeAllowanceCharge/ram:ActualAmount</t>
  </si>
  <si>
    <t>/rsm:CrossIndustryInvoice/rsm:SupplyChainTradeTransaction/ram:IncludedSupplyChainTradeLineItem/ram:SpecifiedLineTradeAgreement/ram:NetPriceProductTradePrice</t>
  </si>
  <si>
    <t>/rsm:CrossIndustryInvoice/rsm:SupplyChainTradeTransaction/ram:IncludedSupplyChainTradeLineItem/ram:SpecifiedLineTradeAgreement/ram:NetPriceProductTradePrice/ram:ChargeAmount</t>
  </si>
  <si>
    <t>/rsm:CrossIndustryInvoice/rsm:SupplyChainTradeTransaction/ram:IncludedSupplyChainTradeLineItem/ram:SpecifiedLineTradeAgreement/ram:NetPriceProductTradePrice/ram:BasisQuantity</t>
  </si>
  <si>
    <t>/rsm:CrossIndustryInvoice/rsm:SupplyChainTradeTransaction/ram:IncludedSupplyChainTradeLineItem/ram:SpecifiedLineTradeAgreement/ram:NetPriceProductTradePrice/ram:BasisQuantity/@unitCode</t>
  </si>
  <si>
    <t>/rsm:CrossIndustryInvoice/rsm:SupplyChainTradeTransaction/ram:IncludedSupplyChainTradeLineItem/ram:SpecifiedLineTradeDelivery</t>
  </si>
  <si>
    <t>/rsm:CrossIndustryInvoice/rsm:SupplyChainTradeTransaction/ram:IncludedSupplyChainTradeLineItem/ram:SpecifiedLineTradeDelivery/ram:BilledQuantity</t>
  </si>
  <si>
    <t>/rsm:CrossIndustryInvoice/rsm:SupplyChainTradeTransaction/ram:IncludedSupplyChainTradeLineItem/ram:SpecifiedLineTradeDelivery/ram:BilledQuantity/@unitCode</t>
  </si>
  <si>
    <t>/rsm:CrossIndustryInvoice/rsm:SupplyChainTradeTransaction/ram:IncludedSupplyChainTradeLineItem/ram:SpecifiedLineTradeSettlement</t>
  </si>
  <si>
    <t>/rsm:CrossIndustryInvoice/rsm:SupplyChainTradeTransaction/ram:IncludedSupplyChainTradeLineItem/ram:SpecifiedLineTradeSettlement/ram:InvoiceIssuerReferenee</t>
  </si>
  <si>
    <t>/rsm:CrossIndustryInvoice/rsm:SupplyChainTradeTransaction/ram:IncludedSupplyChainTradeLineItem/ram:SpecifiedLineTradeSettlement/ram:ApplicableTradeTax</t>
  </si>
  <si>
    <t>/rsm:CrossIndustryInvoice/rsm:SupplyChainTradeTransaction/ram:IncludedSupplyChainTradeLineItem/ram:SpecifiedLineTradeSettlement/ram:ApplicableTradeTax/ram:TypeCode</t>
  </si>
  <si>
    <t>/rsm:CrossIndustryInvoice/rsm:SupplyChainTradeTransaction/ram:IncludedSupplyChainTradeLineItem/ram:SpecifiedLineTradeSettlement/ram:ApplicableTradeTax/ram:CategoryCode</t>
  </si>
  <si>
    <t>/rsm:CrossIndustryInvoice/rsm:SupplyChainTradeTransaction/ram:IncludedSupplyChainTradeLineItem/ram:SpecifiedLineTradeSettlement/ram:ApplicableTradeTax/ram:RateApplicablePercent</t>
  </si>
  <si>
    <t>/rsm:CrossIndustryInvoice/rsm:SupplyChainTradeTransaction/ram:IncludedSupplyChainTradeLineItem/ram:SpecifiedLineTradeSettlement/ram:BillingSpecifiedPeriod</t>
  </si>
  <si>
    <t>/rsm:CrossIndustryInvoice/rsm:SupplyChainTradeTransaction/ram:IncludedSupplyChainTradeLineItem/ram:SpecifiedLineTradeSettlement/ram:BillingSpecifiedPeriod/ram:StartDateTime</t>
  </si>
  <si>
    <t>/rsm:CrossIndustryInvoice/rsm:SupplyChainTradeTransaction/ram:IncludedSupplyChainTradeLineItem/ram:SpecifiedLineTradeSettlement/ram:BillingSpecifiedPeriod/ram:StartDateTime/udt:DateTimeString</t>
  </si>
  <si>
    <t>/rsm:CrossIndustryInvoice/rsm:SupplyChainTradeTransaction/ram:IncludedSupplyChainTradeLineItem/ram:SpecifiedLineTradeSettlement/ram:BillingSpecifiedPeriod/ram:StartDateTime/udt:DateTimeString/@format</t>
  </si>
  <si>
    <t>/rsm:CrossIndustryInvoice/rsm:SupplyChainTradeTransaction/ram:IncludedSupplyChainTradeLineItem/ram:SpecifiedLineTradeSettlement/ram:BillingSpecifiedPeriod/ram:EndDateTime</t>
  </si>
  <si>
    <t>/rsm:CrossIndustryInvoice/rsm:SupplyChainTradeTransaction/ram:IncludedSupplyChainTradeLineItem/ram:SpecifiedLineTradeSettlement/ram:BillingSpecifiedPeriod/ram:EndDateTime/udt:DateTimeString</t>
  </si>
  <si>
    <t>/rsm:CrossIndustryInvoice/rsm:SupplyChainTradeTransaction/ram:IncludedSupplyChainTradeLineItem/ram:SpecifiedLineTradeSettlement/ram:BillingSpecifiedPeriod/ram:EndDateTime/udt:DateTimeString/@format</t>
  </si>
  <si>
    <t>/rsm:CrossIndustryInvoice/rsm:SupplyChainTradeTransaction/ram:IncludedSupplyChainTradeLineItem/ram:SpecifiedLineTradeSettlement/ram:SpecifiedTradeAHowanceCharge</t>
  </si>
  <si>
    <t>/rsm:CrossIndustryInvoice/rsm:SupplyChainTradeTransaction/ram:IncludedSupplyChainTradeLineItem/ram:SpecifiedLineTradeSettlement/ram:SpecifiedTradeAllowanceCharge</t>
  </si>
  <si>
    <t>/rsm:CrossIndustryInvoice/rsm:SupplyChainTradeTransaction/ram:IncludedSupplyChainTradeLineItem/ram:SpecifiedLineTradeSettlement/ram:SpecifiedTradeAllowanceCharge/ram:ChargeIndicator</t>
  </si>
  <si>
    <t>/rsm:CrossIndustryInvoice/rsm:SupplyChainTradeTransaction/ram:IncludedSupplyChainTradeLineItem/ram:SpecifiedLineTradeSettlement/ram:SpecifiedTradeAllowanceCharge/ram:CalculationPercent</t>
  </si>
  <si>
    <t>/rsm:CrossIndustryInvoice/rsm:SupplyChainTradeTransaction/ram:IncludedSupplyChainTradeLineItem/ram:SpecifiedLineTradeSettlement/ram:SpecifiedTradeAllowanceCharge/ram:BasisAmount</t>
  </si>
  <si>
    <t>/rsm:CrossIndustryInvoice/rsm:SupplyChainTradeTransaction/ram:IncludedSupplyChainTradeLineItem/ram:SpecifiedLineTradeSettlement/ram:SpecifiedTradeAllowanceCharge/ram:ActualAmount</t>
  </si>
  <si>
    <t>/rsm:CrossIndustryInvoice/rsm:SupplyChainTradeTransaction/ram:IncludedSupplyChainTradeLineItem/ram:SpecifiedLineTradeSettlement/ram:SpecifiedTradeAllowanceCharge/ram:ReasonCode</t>
  </si>
  <si>
    <t>/rsm:CrossIndustryInvoice/rsm:SupplyChainTradeTransaction/ram:IncludedSupplyChainTradeLineItem/ram:SpecifiedLineTradeSettlement/ram:SpecifiedTradeAllowanceCharge/ram:Reason</t>
  </si>
  <si>
    <t>/rsm:CrossIndustryInvoice/rsm:SupplyChainTradeTransaction/ram:IncludedSupplyChainTradeLineItem/ram:SpecifiedLineTradeSettlement/ram:SpecifiedTradeSettlementLineMonetarySummation</t>
  </si>
  <si>
    <t>/rsm:CrossIndustryInvoice/rsm:SupplyChainTradeTransaction/ram:IncludedSupplyChainTradeLineItem/ram:SpecifiedLineTradeSettlement/ram:SpecifiedTradeSettlementLineMonetarySummation/ram:LineTotalAmount</t>
  </si>
  <si>
    <t>/rsm:CrossIndustryInvoice/rsm:SupplyChainTradeTransaction/ram:IncludedSupplyChainTradeLineItem/ram:SpecifiedLineTradeSettlement/ram:AdditionalReferencedDocument</t>
  </si>
  <si>
    <t>/rsm:CrossIndustryInvoice/rsm:SupplyChainTradeTransaction/ram:IncludedSupplyChainTradeLineItem/ram:SpecifiedLineTradeSettlement/ram:AdditionalReferencedDocument/ram:IssuerAssignedID</t>
  </si>
  <si>
    <t>/rsm:CrossIndustryInvoice/rsm:SupplyChainTradeTransaction/ram:lncludedSupplyChainTradeLineItem/ram:SpecifiedLineTradeSettlement/ram:AdditionalReferencedDocument/ram:TypeCode</t>
  </si>
  <si>
    <t>/rsm:CrossIndustryInvoice/rsm:SupplyChainTradeTransaction/ram:IncludedSupplyChainTradeLineItem/ram:SpecifiedLineTradeSettlement/ram:AdditionalReferencedDocument/ram:ReferenceTypeCode</t>
  </si>
  <si>
    <t>/rsm:CrossIndustryInvoice/rsm:SupplyChainTradeTransaction/ram:IncludedSupplyChainTradeLineItem/ram:SpecifiedLineTradeSettlement/ram:ReceivabIeSpecifiedTradeAccountingAccount</t>
  </si>
  <si>
    <t>/rsm:CrossIndustryInvoice/rsm:SupplyChainTradeTransaction/ram:IncludedSupplyChainTradeLineItem/ram:SpecifiedLineTradeSettlement/ram:ReceivableSpecifiedTradeAccountingAccount/ram:ID</t>
  </si>
  <si>
    <t>/rsm:CrossIndustryInvoice/rsm:SupplyChainTradeTransaction/ram:ApplicableHeaderTradeAgreement</t>
  </si>
  <si>
    <t>/rsm:CrossIndustryInvoice/rsm:SupplyChainTradeTransaction/ram:ApplicableHeaderTradeAgreement/ram:BuyerReference</t>
  </si>
  <si>
    <t>/rsm:CrossIndustryInvoice/rsm:SupplyChainTradeTransaction/ram:ApplicableHeaderTradeAgreement/ram:SellerTradeParty</t>
  </si>
  <si>
    <t>/rsm:CrossIndustryInvoice/rsm:SupplyChainTradeTransaction/ram:ApplicableHeaderTradeAgreement/ram:SellerTradeParty/ram:ID</t>
  </si>
  <si>
    <t>/rsm:CrossIndustiyInvoice/rsm:SupplyChainTradeTransaction/ram:ApplicableHeaderTradeAgreement/ram:SellerTradeParty/ram:GlobalID</t>
  </si>
  <si>
    <t>/rsm:CrossIndustryInvoice/rsm:SupplyChainTradeTransaction/ram:ApplicableHeaderTradeAgreement/ram:SellerTradeParty/ram:GlobalID/@schemeID</t>
  </si>
  <si>
    <t>/rsm:CrossIndustryInvoice/rsm:SupplyChainTradeTransaction/ram:ApplicableHeaderTradeAgreement/ram:SellerTradeParty/ram:Name</t>
  </si>
  <si>
    <t>/rsm:CrossIndustryInvoice/rsm:SupplyChainTradeTransaction/ram:ApplicableHeaderTradeAgreement/ram:SellerTradeParty/ram:Description</t>
  </si>
  <si>
    <t>/rsm:CrossIndustryInvoice/rsm:SupplyChainTradeTransaction/ram:ApplicableHeaderTradeAgreement/ram:SellerTradeParty/ram:SpecifiedLegalOrganization</t>
  </si>
  <si>
    <t>/rsm:CrossIndustryInvoice/rsm:SupplyChainTradeTransaction/ram:ApplicableHeaderTradeAgreement/ram:SellerTradeParty/ram:SpecifiedLegalOrganization/ram:ID</t>
  </si>
  <si>
    <t>/rsm:CrossIndustryInvoice/rsm:SupplyChainTradeTransaction/ram:ApplicableHeaderTradeAgreement/ram:SellerTradeParty/ram:SpecifiedLegalOrganization/ram:ID/@schemeID</t>
  </si>
  <si>
    <t>/rsm:CrossIndustryInvoice/rsm:SupplyChainTradeTransaction/ram:ApplicableHeaderTradeAgreement/ram:SellerTradeParty/ram:SpecifiedLegalOrganization/ram:TradingBusinessName</t>
  </si>
  <si>
    <t>/rsm:CrossIndustryInvoice/rsm:SupplyChainTradeTransaction/ram:ApplicableHeaderTradeAgreement/ram:SellerTradeParty/ram:DefinedTradeContact/ram:PersonName</t>
  </si>
  <si>
    <t>/rsm:CrossIndustryInvoice/rsm:SupplyChainTradeTransaction/ram:ApplicableHeaderTradeAgreement/ram:SellerTradeParty/ram:DefinedTradeContact/ram:DepartmentName</t>
  </si>
  <si>
    <t>/rsm:CrossIndustryInvoice/rsm:SupplyChainTradeTransaction/ram:ApplicableHeaderTradeAgreement/ram:SeIlerTradeParty/ram:DefinedTradeContact/ram:TelephoneUniversalCommunication</t>
  </si>
  <si>
    <t>/rsm:CrossIndustryInvoice/rsm:SupplyChainTradeTransaction/ram:ApplicableHeaderTradeAgreement/ram:SellerTradeParty/ram:DefinedTradeContact/ram:TelephoneUniversalCommunication/ram:CompleteNumber</t>
  </si>
  <si>
    <t>/rsm:CrossIndustryInvoice/rsm:SupplyChainTradeTransaction/ram:ApplicableHeaderTradeAgreement/ram:SellerTradeParty/ram:DefinedTradeContact/ram:EmailURlUniversalCommunication</t>
  </si>
  <si>
    <t>/rsm:CrossIndustryInvoice/rsm:SupplyChainTradeTransaction/ram:ApplicableHeaderTradeAgreement/ram:SellerTradeParty/ram:DefinedTradeContact/ram:EmailURIUniversalCommunication/ram:URIID</t>
  </si>
  <si>
    <t>/rsm:CrossIndustryInvoice/rsm:SupplyChainTradeTransaction/ram:ApplicableHeaderTradeAgreement/ram:SellerTradeParty/ram:PostalTradeAddress</t>
  </si>
  <si>
    <t>/rsm:CrossIndustryInvoice/rsm:SupplyChainTradeTransaction/ram:ApplicableHeaderTradeAgreement/ram:SellerTradeParty/ram:PostalTradeAddress/ram:PostcodeCode</t>
  </si>
  <si>
    <t>/rsm:CrossIndustryInvoice/rsm:SupplyChainTradeTransaction/ram:ApplicableHeaderTradeAgreement/ram:SellerTradeParty/ram:PostalTradeAddress/ram:LineOne</t>
  </si>
  <si>
    <t>/rsm:CrossIndustryInvoice/rsm:SupplyChainTradeTransaction/ram:ApplicableHeaderTradeAgreement/ram:SellerTradeParty/ram:PostalTradeAddress/ram:LineTwo</t>
  </si>
  <si>
    <t>/rsm:CrossIndustryInvoice/rsm:SupplyChainTradeTransaction/ram:ApplicableHeaderTradeAgreement/ram:SellerTradeParty/ram:PostalTradeAddress/ram:LineThree</t>
  </si>
  <si>
    <t>/rsm:CrossIndustryInvoice/rsm:SupplyChainTradeTransaction/ram:ApplicableHeaderTradeAgreement/ram:SellerTradeParty/ram:PostalTradeAddress/ram:CityName</t>
  </si>
  <si>
    <t>/rsm:CrossIndustryInvoice/rsm:SupplyChainTradeTransaction/ram:ApplicableHeaderTradeAgreement/ram:SellerTradeParty/ram:PostalTradeAddress/ram:CountrySubDivisionName</t>
  </si>
  <si>
    <t>/rsm:CrossIndustryInvoice/rsm:SupplyChainTradeTransaction/ram:ApplicableHeaderTradeAgreement/ram:SellerTradeParty/ram:URIUniversalCommunication</t>
  </si>
  <si>
    <t>/rsm:CrossIndustryInvoice/rsm:SupplyChainTradeTransaction/ram:ApplicableHeaderTradeAgreement/ram:SellerTradeParty/ram:URIUniversalCommunication/ram:URIID</t>
  </si>
  <si>
    <t>/rsm:CrossIndustryJnvoice/rsm:SupplyChainTradeTransaction/ram:ApplicableHeaderTradeAgreement/ram:SellerTradeParty/ram:URIUniversalCommunication/ram:URIID/@schemeID</t>
  </si>
  <si>
    <t>/rsm:CrossIndustryInvoice/rsm:SupplyChainTradeTransaction/ram:ApplicableHeaderTradeAgreement/ram:SellerTradeParty/ram:SpecifiedTaxRegistration</t>
  </si>
  <si>
    <t>/rsm:CrossIndustryInvoice/rsm:SupplyChainTradeTransaction/ram:ApplicableHeaderTradeAgreement/ram:SellerTradeParty/ram:SpecifiedTaxRegistration/ram:ID</t>
  </si>
  <si>
    <t>/rsm:CrossIndustryInvoice/rsm:SupplyChainTradeTransaction/ram:ApplicableHeaderTradeAgreement/ram:SellerTradeParty/ram:SpecifiedTaxRegistration/ram:ID/@schemeID</t>
  </si>
  <si>
    <t>/rsm:CrossIndustryInvoice/rsm:SupplyChainTradeTransaction/ram:ApplicableHeaderTradeAgreement/ram:BuyerTradeParty</t>
  </si>
  <si>
    <t>/rsm:CrossIndustryInvoice/rsm:SupplyChainTradeTransaction/ram:ApplicableHeaderTradeAgreement/ram:BuyerTradeParty/ram:ID</t>
  </si>
  <si>
    <t>/rsm:CrossIndustryInvoice/rsm:SupplyChainTradeTransaction/ram:ApplicableHeaderTradeAgreement/ram:BuyerTradeParty/ram:GlobalID</t>
  </si>
  <si>
    <t>/rsm:CrossIndustryInvoice/rsm:SupplyChainTradeTransaction/ram:ApplicableHeaderTradeAgreement/ram:BuyerTradeParty/ram:GlobalID/@schemeID</t>
  </si>
  <si>
    <t>/rsm:CrossIndustryInvoice/rsm:SupplyChainTradeTransaction/ram:ApplicableHeaderTradeAgreement/ram:BuyerTradeParty/ram:Name</t>
  </si>
  <si>
    <t>/rsm:CrossIndustryInvoice/rsm:SupplyChainTradeTransaction/ram:ApplicableHeaderTradeAgreement/ram:BuyerTradeParty/ram:SpecifiedLegalOrganization</t>
  </si>
  <si>
    <t>/rsm:CrossIndustryInvoice/rsm:SupplyChainTradeTransaction/ram:ApplicableHeaderTradeAgreement/ram:BuyerTradeParty/ram:SpecifiedLegalOrganization/ram:ID</t>
  </si>
  <si>
    <t>/rsm:CrossIndustryInvoice/rsm:SupplyChainTradeTransaction/ram:ApplicableHeaderTradeAgreement/ram:BuyerTradeParty/ram:SpecifiedLegalOrganization/ram:ID/@schemeID</t>
  </si>
  <si>
    <t>/rsm:CrossIndustryInvoice/rsm:SupplyChainTradeTransaction/ram:ApplicableHeaderTradeAgreement/ram:BuyerTradeParty/ram:SpecifiedLegalOrganization/ram:TradingBusinessName</t>
  </si>
  <si>
    <t>/rsm:CrossIndustryInvoice/rsm:SupplyChainTradeTransaction/ram:ApplicableHeaderTradeAgreement/ram:BuyerTradeParty/ram:DefmedTradeContact</t>
  </si>
  <si>
    <t>/rsm:CrossIndustryInvoice/rsm:SupplyChainTradeTransaction/ram:ApplicableHeaderTradeAgreement/ram:BuyerTradeParty/ram:DefinedTradeContact/ram:PersonName</t>
  </si>
  <si>
    <t>/rsm:CrossIndustryInvoice/rsm:SupplyChainTradeTransaction/ram:ApplicableHeaderTradeAgreement/ram:BuyerTradeParty/ram:DefinedTradeContact/ram:DepartmentName</t>
  </si>
  <si>
    <t>/rsm:CrossIndustryInvoice/rsm:SupplyChainTradeTransaction/ram:ApplicableHeaderTradeAgreement/ram:BuyerTradeParty/ram:DefinedTradeContact/ram:TelephoneUniversalCommunication</t>
  </si>
  <si>
    <t>/rsm:CrossIndustryInvoice/rsm:SupplyChainTradeTransaction/ram:ApplicableHeaderTradeAgreement/ram:BuyerTradeParty/ram:DefinedTradeContact/ram:EmailURlUniversalCommunication</t>
  </si>
  <si>
    <t>/rsm:CrossIndustryInvoice/rsm:SupplyChainTradeTransaction/ram:ApplicableHeaderTradeAgreement/ram:BuyerTradeParty/ram:DefmedTradeContact/ram:EmailURIUniversalCommunication/ram:URIID</t>
  </si>
  <si>
    <t>/rsm:CrossIndustryInvoice/rsm:SupplyChainTradeTransaction/ram:ApplicableHeaderTradeAgreement/ram:BuyerTradeParty/ram:PostalTradeAddress</t>
  </si>
  <si>
    <t>/rsm:CrossIndustryInvoice/rsm:SupplyChainTradeTransaction/ram:ApplicableHeaderTradeAgreement/ram:BuyerTradeParty/ram:PostalTradeAddress/ram:PostcodeCode</t>
  </si>
  <si>
    <t>/rsm:CrossIndustryInvoice/rsm:SupplyChainTradeTransaction/ram:ApplicableHeaderTradeAgreement/ram:BuyerTradeParty/ram:PostalTradeAddress/ram:LineOne</t>
  </si>
  <si>
    <t>/rsm:CrossIndustryInvoice/rsm:SupplyChainTradeTransaction/ram:ApplicableHeaderTradeAgreement/ram:BuyerTradeParty/ram:PostalTradeAddress/ram:LineTwo</t>
  </si>
  <si>
    <t>/rsm:CrossIndustryInvoice/rsm:SupplyChainTradeTransaction/ram:ApplicableHeaderTradeAgreement/ram:BuyerTradeParty/ram:PostalTradeAddress/ram:CityName</t>
  </si>
  <si>
    <t>/rsm:CrossIndustryInvoice/rsm:SupplyChainTradeTransaction/ram:ApplicableHeaderTradeAgreement/ram:BuyerTradeParty/ram:PostalTradeAddress/ram:CountryID</t>
  </si>
  <si>
    <t>/rsm:CrossIndustryInvoice/rsm:SupplyChainTradeTransaction/ram:ApplicableHeaderTradeAgreement/ram:BuyerTradeParty/ram:PostalTradeAddress/ram:CountrySubDivisionName</t>
  </si>
  <si>
    <t>/rsm:CrossIndustryInvoice/rsm:SupplyChainTradeTransaction/ram:ApplicableHeaderTradeAgreement/ram:BuyerTradeParty/ram:URIUniversalCommunication</t>
  </si>
  <si>
    <t>/rsm:CrossIndustryInvoice/rsm:SupplyChainTradeTransaction/ram:ApplicableHeaderTradeAgreement/ram:BuyerTradeParty/ram:URIUniversalCommunication/ram:URIID</t>
  </si>
  <si>
    <t>/rsm:CrossIndustryInvoice/rsm:SupplyChainTradeTransaction/ram:ApplicableHeaderTradeAgreement/ram:BuyerTradeParty/ram:URIUniversalCommunication/ram:URIID/@schemeID</t>
  </si>
  <si>
    <t>/rsm:CrossIndustryInvoice/rsm:SupplyChainTradeTransaction/ram:ApplicableHeaderTradeAgreement/ram:BuyerTradeParty/ram:SpecifiedTaxRegistration/ram:ID</t>
  </si>
  <si>
    <t>/rsm:CrossIndustryInvoice/rsm:SupplyChainTradeTransaction/ram:ApplicableHeaderTradeAgreement/ram:BuyerTradeParty/ram:SpecifiedTaxRegistration/ram:ID/@schemeID</t>
  </si>
  <si>
    <t>/rsm:CrossIndustryInvoice/rsm:SupplyChainTradeTransaction/ram:ApplicableHeaderTradeAgreement/ram:SellerTaxRepresentativeTradeParty</t>
  </si>
  <si>
    <t>/rsm:CrossIndustiyInvoice/rsm:SupplyChainTradeTransaction/ram:ApplicableHeaderTradeAgreement/ram:SellerTaxRepresentativeTradeParty/ram:Name</t>
  </si>
  <si>
    <t>/rsm:CrossIndustryInvoice/rsm:SupplyChainTradeTransaction/ram:ApplicableHeaderTradeAgreement/ram:SellerTaxRepresentativeTradeParty/ram:PostalTradeAddress</t>
  </si>
  <si>
    <t>/rsm:CrossIndustryInvoice/rsm:SupplyChainTradeTransaction/ram:ApplicableHeaderTradeAgreement/ram:SellerTaxRepresentativeTradeParty/ram:PostalTradeAddress/ram:PostcodeCode</t>
  </si>
  <si>
    <t>/rsm:CrossIndustryInvoice/rsm:SupplyChainTradeTransaction/ram:ApplicableHeaderTradeAgreement/ram:SellerTaxRepresentativeTradeParty/ram:PostalTradeAddress/ram:LineOne</t>
  </si>
  <si>
    <t>/rsm:CrossIndustryInvoice/rsm:SupplyChainTradeTransaction/ram:ApplicableHeaderTradeAgreement/ram:SellerTaxRepresentativeTradeParty/ram:PostalTradeAddress/ram:LineTwo</t>
  </si>
  <si>
    <t>/rsm:CrossIndustryInvoice/rsm:SupplyChainTradeTransaction/ram:ApplicableHeaderTradeAgreement/ram:SeIlerTaxRepresentativeTradeParty/ram:PostalTradeAddress/ram:LineThree</t>
  </si>
  <si>
    <t>/rsm:CrossIndustryInvoice/rsm:SupplyChainTradeTransaction/ram:ApplicableHeaderTradeAgreement/ram:SellerTaxRepresentativeTradeParty/ram:PostalTradeAddress/ram:CityName</t>
  </si>
  <si>
    <t>/rsm:CrossIndustryInvoice/rsm:SupplyChainTradeTransaction/ram:ApplicableHeaderTradeAgreement/ram:SellerTaxRepresentativeTradeParty/ram:PostalTradeAddress/ram:CountryID</t>
  </si>
  <si>
    <t>/rsm:CrossIndustryInvoice/rsm:SupplyChainTradeTransaction/ram:ApplicableHeaderTradeAgreement/ram:SellerTaxRepresentativeTradeParty/ram:PostalTradeAddress/ram:CountrySubDivisionName</t>
  </si>
  <si>
    <t>/rsm:CrossIndustryInvoice/rsm:SupplyChainTradeTransaction/ram:ApplicableHeaderTradeAgreement/ram:SellerTaxRepresentativeTradeParty/ram:SpecifiedTaxRegistration</t>
  </si>
  <si>
    <t>/rsm:CrossIndustryInvoice/rsm:SupplyChainTradeTransaction/ram:ApplicableHeaderTradeAgreement/ram:SellerTaxRepresentativeTradeParty/ram:SpecifiedTaxRegistration/ram:ID</t>
  </si>
  <si>
    <t>/rsm:CrossIndustryInvoice/rsm:SupplyChainTradeTransaction/ram:ApplicableHeaderTradeAgreement/ram:SellerTaxRepresentativeTradeParty/ram:SpecifiedTaxRegistration/ram:ID/@schemeID</t>
  </si>
  <si>
    <t>/rsm:CrossIndustryInvoice/rsm:SupplyChainTradeTransaction/ram:ApplicableHeaderTradeAgreement/ram:SellerOrderReferencedDocument</t>
  </si>
  <si>
    <t>/rsm:CrossIndustiyInvoice/rsm:SupplyChainTradeTransaction/ram:ApplicableHeaderTradeAgreement/ram:SellerOrderReferencedDocument/ram:IssuerAssignedID</t>
  </si>
  <si>
    <t>/rsm:CrossIndustryInvoice/rsm:SupplyChainTradeTransaction/ram:ApplicableHeaderTradeAgreement/ram:BuyerOrderReferencedDocument</t>
  </si>
  <si>
    <t>/rsm:CrossIndustryInvoice/rsm:SupplyChainTradeTransaction/ram:ApplicableHeaderTradeAgreement/ram:BuyerOrderReferencedDocument/ram:IssuerAssignedID</t>
  </si>
  <si>
    <t>/rsm:CrossIndustryInvoice/rsm:SupplyChainTradeTransaction/ram:ApplicableHeaderTradeAgreement/ram:ContractReferencedDocument</t>
  </si>
  <si>
    <t>/rsm:CrossIndustryInvoice/rsm:SupplyChainTradeTransaction/ram:ApplicableHeaderTradeAgreement/ram:ContractReferencedDocument/ram:IssuerAssignedID</t>
  </si>
  <si>
    <t>/rsm:CrossIndustryInvoice/rsm:SupplyChainTradeTransaction/ram:ApplicableHeaderTradeAgreement/ram:AdditionalReferencedDocument</t>
  </si>
  <si>
    <t>/rsm:CrossIndustryInvoice/rsm:SupplyChainTradeTransaction/ram:ApplicableHeaderTradeAgreement/ram:AdditionalReferencedDocument/ram:IssuerAssignedID</t>
  </si>
  <si>
    <t>/rsm:CrossIndustryInvoice/rsm:SupplyChainTradeTransaction/ram:ApplicableHeaderTradeAgreement/ram:AdditionalReferencedDocument/ram:URIID</t>
  </si>
  <si>
    <t>/rsm:CrossIndustryInvoice/rsm:SupplyChainTradeTransaction/ram:AppIicableHeaderTradeAgreement/ram:AdditionalReferencedDocument/ram:TypeCode</t>
  </si>
  <si>
    <t>/rsm:CrossIndustiyInvoice/rsm:SupplyChainTradeTransaction/ram:ApplicableHeaderTradeAgreement/ram:AdditionalReferencedDocument/ram:TypeCode</t>
  </si>
  <si>
    <t>/rsm:CrossIndustryInvoice/rsm:SupplyChainTradeTransaction/ram:ApplicableHeaderTradeAgreement/ram:AdditionalReferencedDocument/ram:TypeCode</t>
  </si>
  <si>
    <t>/rsm:CrossIndustryInvoice/rsm:SupplyChainTradeTransaction/ram:ApplicableHeaderTradeAgreement/ram:AdditionalReferencedDocument/ram:Name</t>
  </si>
  <si>
    <t>/rsm:CrossIndustryInvoice/rsm:SupplyChainTradeTransaction/ram:ApplicableHeaderTradeAgreement/ram:AdditionalReferencedDocument/ram:AttachmentBinaryObject</t>
  </si>
  <si>
    <t>/rsm:CrossIndustryInvoice/rsm:SupplyChainTradeTransaction/ram:ApplicableHeaderTradeAgreement/ram:AdditionalReferencedDocument/ram:AttachmentBinaryObject/@mimeCode</t>
  </si>
  <si>
    <t>/rsm:CrossIndustryInvoice/rsm:SupplyChainTradeTransaction/ram:ApplicableHeaderTradeAgreement/ram:AdditionalReferencedDocument/ram:AttachmentBinaryObject/@filename</t>
  </si>
  <si>
    <t>/rsm:CrossIndustryInvoice/rsm:SupplyChainTradeTransaction/ram:ApplicableHeaderTradeAgreement/ram:AdditionalReferencedDocument/ram:ReferenceTypeCode</t>
  </si>
  <si>
    <t>/rsm:CrossIndustryInvoice/rsm:SupplyChainTradeTransaction/ram:ApplicableHeaderTradeAgreement/ram:SpecifiedProcuringProject</t>
  </si>
  <si>
    <t>/rsm:CrossIndustryInvoice/rsm:SupplyChainTradeTransaction/ram:ApplicableHeaderTradeAgreement/ram:SpecifiedProcuringProject/ram:lD</t>
  </si>
  <si>
    <t>/rsm:CrossIndustryInvoice/rsm:SupplyChainTradeTransaction/ram:ApplicableHeaderTradeAgreement/ram:SpecifiedProcuringProject/ram:Name</t>
  </si>
  <si>
    <t>/rsm:CrossIndustryInvoice/rsm:SupplyChainTradeTransaction/ram:ApplicableHeaderTradeDelivery</t>
  </si>
  <si>
    <t>/rsm:CrossIndustryInvoice/rsm:SupplyChainTradeTransaction/ram:ApplicableHeaderTradeDelivery/ram:ShipToTradeParty</t>
  </si>
  <si>
    <t>/rsm:CrossIndustryInvoice/rsm:SupplyChainTradeTransaction/ram:ApplicableHeaderTradeDelivery/ram:ShipToTradeParty/ram:ID</t>
  </si>
  <si>
    <t>/rsm:CrossIndustryInvoice/rsm:SupplyChainTradeTransaction/ram:ApplicableHeaderTradeDelivery/ram:ShipToTradeParty/ram:GlobalID</t>
  </si>
  <si>
    <t>/rsm:CrossIndustryInvoice/rsm:SupplyChainTradeTransaction/ram:ApplicableHeaderTradeDelivery/ram:ShipToTradeParty/ram:GlobalID/@schemeID</t>
  </si>
  <si>
    <t>/rsm:CrossIndustryInvoice/rsm:SupplyChainTradeTransaction/ram:ApplicableHeaderTradeDelivery/ram:ShipToTradeParty/ram:PostalTradeAddress</t>
  </si>
  <si>
    <t>/rsm:CrossIndustryInvoice/rsm:SupplyChainTradeTransaction/ram:ApplicableHeaderTradeDelivery/ram:ShipToTradeParty/ram:PostalTradeAddress/ram:PostcodeCode</t>
  </si>
  <si>
    <t>/rsm:CrossIndustryInvoice/rsm:SupplyChainTradeTransaction/ram:ApplicableHeaderTradeDelivery/ram:ShipToTradeParty/ram:PostalTradeAddress/ram:LineOne</t>
  </si>
  <si>
    <t>/rsm:CrossIndustryInvoice/rsm:SupplyChainTradeTransaction/ram:ApplicableHeaderTradeDelivery/ram:ShipToTradeParty/ram:PostalTradeAddress/ram:LineTwo</t>
  </si>
  <si>
    <t>/rsm:CrossIndustiyInvoice/rsm:SupplyChainTradeTransaction/ram:ApplicableHeaderTradeDelivery/ram:ShipToTradeParty/ram:PostalTradeAddress/ram:LineThree</t>
  </si>
  <si>
    <t>/rsm:CrossIndustryInvoice/rsm:SupplyChainTradeTransaction/ram:ApplicableHeaderTradeDelivery/ram:ShipToTradeParty/ram:PostalTradeAddress/ram:CityName</t>
  </si>
  <si>
    <t>/rsm:CrossIndustryInvoice/rsm:SupplyChainTradeTransaction/ram:ApplicableHeaderTradeDelivery/ram:ShipToTradeParty/ram:PostalTradeAddress/ram:CountryID</t>
  </si>
  <si>
    <t>/rsm:CrossIndustryInvoice/rsm:SupplyChainTradeTransaction/ram:ApplicableHeaderTradeDelivery/ram:ShipToTradeParty/ram:PostalTradeAddress/ram:CountrySubDivisionName</t>
  </si>
  <si>
    <t>/rsm:CrossIndustryInvoice/rsm:SupplyChainTradeTransaction/ram:ApplicableHeaderTradeDelivery/ram:ActualDeliverySupplyChainEvent</t>
  </si>
  <si>
    <t>/rsm:CrossIndustryInvoice/rsm:SupplyChainTradeTransaction/ram:ApplicableHeaderTradeDelivery/ram:ActualDeliverySupplyChainEvent/ram:OccurrenceDateTime</t>
  </si>
  <si>
    <t>/rsm:CrossIndustryInvoice/rsm:SupplyChainTradeTransaction/ram:ApplicableHeaderTradeDelivery/ram:ActualDeliverySupplyChainEvent/ram:OccurrenceDateTime/udt:DateTimeString</t>
  </si>
  <si>
    <t>/rsm:CrossIndustryInvoice/rsm:SupplyChainTradeTransaction/ram:ApplicableHeaderTradeDelivery/ram:ActualDeliverySupplyChainEvent/ram:OccurrenceDateTime/udt:DateTimeString/@format</t>
  </si>
  <si>
    <t>/rsm:CrossIndustryInvoice/rsm:SupplyChainTradeTransaction/ram:ApplicableHeaderTradeDelivery/ram:DespatchAdviceReferencedDocument</t>
  </si>
  <si>
    <t>/rsm:CrossIndustryInvoice/rsm:SupplyChainTradeTransaction/ram:ApplicableHeaderTradeDelivery/ram:DespatchAdviceReferencedDocument/ram:IssuerAssignedID</t>
  </si>
  <si>
    <t>/rsm:CrossIndustryInvoice/rsm:SupplyChainTradeTransaction/ram:ApplicableHeaderTradeDelivery/ram:ReceivingAdviceReferencedDocument</t>
  </si>
  <si>
    <t>/rsm:CrossIndustryInvoice/rsm:SupplyChainTradeTransaction/ram:ApplicableHeaderTradeSettlement</t>
  </si>
  <si>
    <t>/rsm:CrossIndustryInvoice/rsm:SupplyChainTradeTransaction/ram:ApplicableHeaderTradeSettlement/ram:CreditorReferenceID</t>
  </si>
  <si>
    <t>/rsm:CrossIndustryInvoice/rsm:SupplyChainTradeTransaction/ram:ApplicableHeaderTradeSettlement/ram:PaymentReference</t>
  </si>
  <si>
    <t>/rsm:CrossIndustryInvoice/rsm:SupplyChainTradeTransaction/ram:ApplicableHeaderTradeSettlement/ram:TaxCurrencyCode</t>
  </si>
  <si>
    <t>/rsm:CrossIndustryInvoice/rsm:SupplyChainTradeTransaction/ram:ApplicableHeaderTradeSettlement/ram:InvoiceCurrencyCode</t>
  </si>
  <si>
    <t>/rsm:CrossIndustryInvoice/rsm:SupplyChainTradeTransaction/ram:ApplicableHeaderTradeSettlement/ram:PayeeTradeParty</t>
  </si>
  <si>
    <t>/rsm:CrossIndustryInvoice/rsm:SupplyChainTradeTransaction/ram:ApplicableHeaderTradeSettlement/ram:PayeeTradeParty/ram:ID</t>
  </si>
  <si>
    <t>/rsm:CrossIndustryInvoice/rsm:SupplyChainTradeTransaction/ram:ApplicableHeaderTradeSettlement/ram:PayeeTradeParty/ram:GlobalID</t>
  </si>
  <si>
    <t>/rsm:CrossIndustryInvoice/rsm:SupplyChainTradeTransaction/ram:ApplicableHeaderTradeSettlement/ram:PayeeTradeParty/ram:GlobalID/@schemeID</t>
  </si>
  <si>
    <t>/rsm:CrossIndustryInvoice/rsm:SupplyChainTradeTransaction/ram:ApplicableHeaderTradeSettlement/ram:PayeeTradeParty/ram:Name</t>
  </si>
  <si>
    <t>/rsm:CrossIndustryInvoice/rsm:SupplyChainTradeTransaction/ram:ApplicableHeaderTradeSettlement/ram:PayeeTradeParty/ram:SpecifiedLegalOrganization</t>
  </si>
  <si>
    <t>/rsm:CrossIndustryInvoice/rsm:SupplyChainTradeTransaction/ram:ApplicableHeaderTradeSettlement/ram:PayeeTradeParty/ram:SpecifiedLegalOrganization/ram:ID</t>
  </si>
  <si>
    <t>/rsm:CrossIndustryInvoice/rsm:SupplyChainTradeTransaction/ram:ApplicableHeaderTradeSettlement/ram:PayeeTradeParty/ram:SpecifiedLegalOrganization/ram:ID/@schemeID</t>
  </si>
  <si>
    <t>/rsm:CrossIndustryInvoice/rsm:SupplyChainTradeTransaction/ram:ApplicableHeaderTradeSettlement/ram:SpecifiedTradeSettlementPaymentMeans</t>
  </si>
  <si>
    <t>/rsm:CrossIndustryInvoice/rsm:SupplyChainTradeTransaction/ram:ApplicableHeaderTradeSettlement/ram:SpecifiedTradeSettlementPaymentMeans/ram:TypeCode</t>
  </si>
  <si>
    <t>/rsm:CrossIndustryInvoice/rsm:SupplyChainTradeTransaction/ram:ApplicableHeaderTradeSettlement/ram:SpecifiedTradeSettlementPaymentMeans/ram:Information</t>
  </si>
  <si>
    <t>/rsm:CrossIndustryInvoice/rsm:SupplyChainTradeTransaction/ram:ApplicableHeaderTradeSettlement/ram:SpecifiedTradeSettlementPaymentMeans/ram:ApplicableTradeSettlementFinancialCard</t>
  </si>
  <si>
    <t>/rsm:CrossIndustryInvoice/rsm:SupplyChainTradeTransaction/ram:ApplicableHeaderTradeSettlement/ram:SpecifiedTradeSettlementPaymentMeans/ram:ApplicableTradeSettlementFinancialCard/ram:ID</t>
  </si>
  <si>
    <t>/rsm:CrossIndustryInvoice/rsm:SupplyChainTradeTransaction/ram:ApplicableHeaderTradeSettlement/ram:SpecifiedTradeSettlementPaymentMeans/ram:ApplicableTradeSettlementFinancialCard/ram:CardholderName</t>
  </si>
  <si>
    <t>/rsm:CrossIndustryInvoice/rsm:SupplyChainTradeTransaction/ram:ApplicableHeaderTradeSettlement/ram:SpecifiedTradeSettlementPaymentMeans/ram:PayerPartyDebtorFinancialAccount</t>
  </si>
  <si>
    <t>/rsm:CrossIndustryInvoice/rsm:SupplyChainTradeTransaction/ram:ApplicableHeaderTradeSettlement/ram:SpecifiedTradeSettlementPaymentMeans/ram:PayerPartyDebtorFinancialAccount/ram:IBANID</t>
  </si>
  <si>
    <t>/rsm:CrossIndustryInvoice/rsm:SupplyChainTradeTransaction/ram:ApplicableHeaderTradeSettlement/ram:SpecifiedTradeSettlementPaymentMeans/ram:PayeePartyCreditorFinancialAccount</t>
  </si>
  <si>
    <t>/rsm:CrossIndustryInvoice/rsm:SupplyChainTradeTransaction/ram:ApplicableHeaderTradeSettlement/ram:SpecifiedTradeSettlementPaymentMeans/ram:PayeePartyCreditorFinancialAccount/ram:IBANID</t>
  </si>
  <si>
    <t>/rsm:CrossIndustryInvoice/rsm:SupplyChainTradeTransaction/ram:ApplicableHeaderTradeSettlement/ram:SpecifIedTradeSettlementPaymentMeans/ram:PayeePartyCreditorFinancialAccount/ramiAccountName</t>
  </si>
  <si>
    <t>/rsm:CrossIndustryInvoice/rsm:SupplyChainTradeTransaction/ram:ApplicableHeaderTradeSettlement/ram:SpecifiedTradeSettlementPaymentMeans/ram:PayeePartyCreditorFinancialAccount/ram:ProprietaryID</t>
  </si>
  <si>
    <t>/rsm:CrossIndustryInvoice/rsm:SupplyChainTradeTransaction/ram:ApplicableHeaderTradeSettlement/ram:SpecifiedTradeSettlementPaymentMeans/ram:PayerSpecifiedDebtorFinanciallnstitution</t>
  </si>
  <si>
    <t>/rsm:CrossIndustryInvoice/rsm:SupplyChainTradeTransaction/ram:ApplicableHeaderTradeSettlement/ram:SpecifiedTradeSettlementPaymentMeans/ram:PayerSpecifiedDebtorFinancialInstitution/ram:BICID</t>
  </si>
  <si>
    <t>/rsm:CrossIndustryInvoice/rsm:SupplyChainTradeTransaction/ram:ApplicableHeaderTradeSettlement/ram:SpecifiedTradeSettlementPaymentMeans/ram:PayeeSpecifiedCreditorFinanciallnstitution</t>
  </si>
  <si>
    <t>/rsm:CrossIndustryInvoice/rsm:SupplyChainTradeTransaction/ram:ApplicableHeaderTradeSettlement/ram:SpecifiedTradeSettlementPaymentMeans/ram:PayeeSpecifiedCreditorFinancialInstitution/ram:BICID</t>
  </si>
  <si>
    <t>/rsm:CrossIndustryInvoice/rsm:SupplyChainTradeTransaction/ram:ApplicableHeaderTradeSettlement/ram:ApplicableTradeTax</t>
  </si>
  <si>
    <t>/rsm:CrossIndustryInvoice/rsm:SupplyChainTradeTransaction/ram:ApplicableHeaderTradeSettlement/ram:ApplicableTradeTax/ram:CalculatedAmount</t>
  </si>
  <si>
    <t>/rsm:CrossIndustryInvoice/rsm:SuppIyChainTradeTransaction/ram:ApplicableHeaderTradeSettlement/ram:ApplicableTradeTax/ram:TypeCode</t>
  </si>
  <si>
    <t>/rsm:CrossIndustryInvoice/rsm:SupplyChainTradeTransaction/ram:ApplicableHeaderTradeSettlement/ram:ApplicableTradeTax/ram:BasisAmount</t>
  </si>
  <si>
    <t>/rsm:CrossIndustryInvoice/rsm:SuppIyChainTradeTransaction/ram:ApplicableHeaderTradeSettlement/ram:ApplicableTradeTax/ram:CategoryCode</t>
  </si>
  <si>
    <t>/rsm:CrossIndustryInvoice/rsm:SupplyChainTradeTransaction/ram:ApplicableHeaderTradeSettlement/ram:ApplicableTradeTax/ram:ExemptionReasonCode</t>
  </si>
  <si>
    <t>/rsm:CrossIndustryInvoice/rsm:SupplyChainTradeTransaction/ram:ApplicableHeaderTradeSettlement/ram:ApplicableTradeTax/ram:TaxPointDate</t>
  </si>
  <si>
    <t>/rsm:CrossIndustryInvoice/rsm:SupplyChainTradeTransaction/ram:ApplicableHeaderTradeSettlement/ram:ApplicableTradeTax/ram:TaxPointDate/udt:DateString</t>
  </si>
  <si>
    <t>/rsm:CrossIndustryInvoice/rsm:SupplyChainTradeTransaction/ram:ApplicableHeaderTradeSettlement/ram:ApplicableTradeTax/ram:TaxPointDate/udt:DateString/@format</t>
  </si>
  <si>
    <t>/rsm:CrossIndustryInvoice/rsm:SupplyChainTradeTransaction/ram:ApplicableHeaderTradeSettlement/ram:ApplicableTradeTax/ram:DueDateTypeCode</t>
  </si>
  <si>
    <t>/rsm:CrossIndustryInvoice/rsm:SupplyChainTradeTransaction/ram:ApplicableHeaderTradeSettlement/ram:ApplicableTradeTax/ram:RateApplicablePercent</t>
  </si>
  <si>
    <t>/rsm:CrossIndustiyInvoice/rsm:SupplyChainTradeTransaction/ram:ApplicableHeaderTradeSettlement/ram:BillingSpecifiedPeriod</t>
  </si>
  <si>
    <t>/rsm:CrossIndustryInvoice/rsm:SupplyChainTradeTransaction/ram:ApplicableHeaderTradeSettlement/ram:BillingSpecifiedPeriod/ram:StartDateTime</t>
  </si>
  <si>
    <t>/rsm:CrossIndustryInvoice/rsm:SupplyChainTradeTransaction/ram:ApplicableHeaderTradeSettlement/ram:BillingSpecifiedPeriod/ram:StartDateTime/udt:DateTimeString/@format</t>
  </si>
  <si>
    <t>/rsm:CrossIndustryInvoice/rsm:SupplyChainTradeTransaction/ram:ApplicableHeaderTradeSettlement/ram:BillingSpecifiedPeriod/ram:EndDateTime</t>
  </si>
  <si>
    <t>/rsm:CrossIndustryInvoice/rsm:SupplyChainTradeTransaction/ram:ApplicableHeaderTradeSettlement/ram:BillingSpecifiedPeriod/ram:EndDateTime/udt:DateTimeString</t>
  </si>
  <si>
    <t>/rsm:CrossIndustryInvoice/rsm:SupplyChainTradeTransaction/ram:ApplicableHeaderTradeSettlement/ram:BillingSpecifiedPeriod/ram:EndDateTime/udt:DateTimeString/@format</t>
  </si>
  <si>
    <t>/rsm:CrossIndustryInvoice/rsm:SupplyChainTradeTransaction/ram:ApplicableHeaderTradeSettlement/ram:SpecifiedTradeAllowanceCharge</t>
  </si>
  <si>
    <t>/rsm:CrossIndustryInvoice/rsm:SupplyChainTradeTransaction/ram:ApplicableHeaderTradeSettlement/ram:SpecifiedTradeAIlowanceCharge</t>
  </si>
  <si>
    <t>/rsm:CrossIndustryInvoice/rsm:SupplyChainTradeTransaction/ram:ApplicableHeaderTradeSettlement/ram:SpecifiedTradeAllowanceCharge/ram:ChargeIndicator</t>
  </si>
  <si>
    <t>/rsm:CrossIndustryInvoice/rsm:SupplyChainTradeTransaction/ram:ApplicableHeaderTradeSettlement/ram:SpecifiedTradeAllowanceCharge/ram:ChargeIndicator/udt:Indicator</t>
  </si>
  <si>
    <t>/rsm:CrossIndustryInvoice/rsm:SupplyChainTradeTransaction/ram:ApplicableHeaderTradeSettlement/ram:SpecifiedTradeAllowanceCharge/ram:CalculationPercent</t>
  </si>
  <si>
    <t>/rsm:CrossIndustrylnvoice/rsm:SupplyChainTradeTransaction/ram:ApplicableHeaderTradeSettlement/ram:SpecifiedTradeAllowanceCharge/ram:BasisAmount</t>
  </si>
  <si>
    <t>/rsm:CrossIndustryInvoice/rsm:SupplyChainTradeTransaction/ram:ApplicableHeaderTradeSettlement/rarn:SpecifiedTradeAllowanceCharge/ram:BasisAmount</t>
  </si>
  <si>
    <t>/rsm:CrossIndustryInvoice/rsm:SupplyChainTradeTransaction/ram:ApplicableHeaderTradeSettlement/ram:SpecifiedTradeAllowanceCharge/ram:ActualAmount</t>
  </si>
  <si>
    <t>/rsm:CrossIndustryInvoice/rsm:SupplyChainTradeTransaction/ram:AppIicableHeaderTradeSettlement/ram:SpecifiedTradeAllowanceCharge/ram:ActualAmount</t>
  </si>
  <si>
    <t>/rsm:CrossIndustryInvoice/rsm:SupplyChainTradeTransaction/ram:ApplicableHeaderTradeSettlement/ram:SpecifiedTradeAllowanceCharge/ram:ReasonCode</t>
  </si>
  <si>
    <t>/rsm:CrossIndustryInvoice/rsm:SupplyChainTradeTransaction/ram:ApplicableHeadeiTradeSettlement/ram:SpecifiedTradeAllowanceCharge/ram:Reason</t>
  </si>
  <si>
    <t>/rsm:CrossIndustryInvoice/rsm:SupplyChainTradeTransaction/ram:ApplicableHeaderTradeSettlement/ram:SpecifiedTradeAllowanceCharge/ram:Reason</t>
  </si>
  <si>
    <t>/rsm:CrossIndustryInvoice/rsm:SupplyChainTradeTransaction/ram:ApplicableHeaderTradeSettlement/ram:SpecifiedTradeAllowanceCharge/ram:CategoryTradeTax/ram:TypeCode</t>
  </si>
  <si>
    <t>/rsm:CrossIndustryInvoice/rsm:SupplyChainTradeTransaction/ram:ApplicableHeaderTradeSettlement/ram:SpecifiedTradeAllowanceCharge/ram:CategoryTradeTax/ram:CategoryCode</t>
  </si>
  <si>
    <t>/rsm:CrossIndustryInvoice/rsm:SupplyChainTradeTransaction/ram:ApplicableHeaderTradeSettlement/ram:SpecifiedTradeAllowanceCharge/ram:CategoryTradeTax/ram:RateApplicablePercent</t>
  </si>
  <si>
    <t>/rsm:CrossIndustryInvoice/rsm:SupplyChainTradeTransaction/ram:ApplicableHeaderTradeSettlement/ram:SperifIedTradePaymentTerms</t>
  </si>
  <si>
    <t>/rsm:CrossIndustryInvoice/rsm:SupplyChainTradeTransaction/ram:ApplicableHeaderTradeSettlement/ram:SpecifiedTradePaymentTerms/ram:Description</t>
  </si>
  <si>
    <t>/rsm:CrossIndustryInvoice/rsm:SupplyChainTradeTransaction/ram:ApplicableHeaderTradeSettlement/ram:SpecifiedTradePaymentTerms/ram:DueDateDateTime</t>
  </si>
  <si>
    <t>/rsm:CrossIndustryInvoice/rsm:SupplyChainTradeTransaction/ram:ApplicableHeaderTradeSettlement/ram:SpecifiedTradePaymentTerms/ram:DueDateDateTime/udt:DateTimeString</t>
  </si>
  <si>
    <t>/rsm:CrossIndustryInvoice/rsm:SupplyChainTradeTransaction/ram:ApplicableHeaderTradeSettlement/ram:SpecifiedTradePaymentTerms/ram:DueDateDateTime/udt:DateTimeString/@format</t>
  </si>
  <si>
    <t>/rsm:CrossIndustryInvoice/rsm:SupplyChainTradeTransaction/ram:ApplicableHeaderTradeSettlement/ram:SpecifiedTradePaymentTerms/ram:DirectDebitMandateID</t>
  </si>
  <si>
    <t>/rsm:CrossIndustryInvoice/rsm:SupplyChainTradeTransaction/ram:ApplicableHeaderTradeSettlement/ram:SpecifiedTradeSettlementHeaderMonetarySummation</t>
  </si>
  <si>
    <t>/rsm:CrossIndustryInvoice/rsm:SupplyChainTradeTransaction/ram:ApplicableHeaderTradeSettlement/ram:SpecifiedTradeSettlementHeaderMonetarySummation/ram:LineTotalAmount</t>
  </si>
  <si>
    <t>/rsm:CrossIndustryInvoice/rsm:SupplyChainTradeTransaction/ram:ApplicableHeaderTradeSettlement/ram:SpecifiedTradeSettlementHeaderMonetarySummation/ram:ChargeTotalAmount</t>
  </si>
  <si>
    <t>/rsm:CrossIndustryInvoice/rsm:SupplyChainTradeTransaction/ram:ApplicableHeaderTradeSettlement/ram:SpecifiedTradeSettlementHeaderMonetarySummation/ram:AllowanceTotalAmount</t>
  </si>
  <si>
    <t>/rsm:CrossIndustryInvoice/rsm:SupplyChainTradeTransaction/ram:ApplicableHeaderTradeSettlement/ram:SpecifiedTradeSettlementHeaderMonetarySummation/ram:TaxBasisTotalAmount</t>
  </si>
  <si>
    <t>/rsm:CrossIndustryInvoice/rsm:SupplyChainTradeTransaction/ram:ApplicableHeaderTradeSettlement/ramrSpecifiedTradeSettlementHeaderMonetarySummation/ram:TaxTotalAmount</t>
  </si>
  <si>
    <t>/rsm:CrossIndustryInvoice/rsm:SupplyChainTradeTransaction/ram:ApplicableHeaderTradeSettlement/ram:SpecifiedTradeSettlementHeaderMonetarySummation/ram:TaxTotalAmount</t>
  </si>
  <si>
    <t>/rsm:CrossIndustryInvoice/rsm:SupplyChainTradeTransaction/ram:ApplicableHeaderTradeSettlement/ram:SpecifiedTradeSettlementHeaderMonetarySummation/ram:TaxTotalAmount/@currencyID</t>
  </si>
  <si>
    <t>/rsm:CrossIndustryInvoice/rsm:SupplyChainTradeTransaction/ram:ApplicableHeaderTradeSettlement/ram:SpecifiedTradeSettlementHeaderMonetarySummation/ram:RoundingAmount</t>
  </si>
  <si>
    <t>/rsm:CrossIndustryInvoice/rsm:SupplyChainTradeTransaction/ram:ApplicableHeaderTradeSettlement/ram:SpecifiedTradeSettlementHeaderMonetarySummation/ram:GrandTotalAmount</t>
  </si>
  <si>
    <t>/rsm:CrossIndustryInvoice/rsm:SupplyChainTradeTransaction/ram:ApplicableHeaderTradeSettlement/ram:SpecifiedTradeSettlementHeaderMonetarySummation/ram:TotalPrepaidAmount</t>
  </si>
  <si>
    <t>/rsm:CrossIndustryInvoice/rsm:SupplyChainTradeTransaction/ram:ApplicableHeaderTradeSettlement/ram:SpecifiedTradeSettlementHeaderMonetarySummation/ram:DuePayableAmount</t>
  </si>
  <si>
    <t>/rsm:CrossIndustryInvoice/rsm:SupplyChainTradeTransaction/ram:ApplicableHeaderTradeSettlement/ram:InvoiceReferencedDocument</t>
  </si>
  <si>
    <t>/rsm:CrossIndustryInvoice/rsm:SupplyChainTradeTransaction/ram:ApplicableHeaderTradeSettlement/ram:InvoiceReferencedDocument/ram:IssuerAssignedID</t>
  </si>
  <si>
    <t>/rsm:CrossIndustryInvoice/rsm:SupplyChainTradeTransaction/ram:ApplicableHeaderTradeSettlement/ram:InvoiceReferencedDocument/ram:FormattedIssueDateTime</t>
  </si>
  <si>
    <t>/rsm:CrossIndustryInvoice/rsm:SupplyChainTradeTransaction/ram:ApplicableHeaderTradeSettlement/ram:InvoiceReferencedDocument/ram:FormattedIssueDateTime/qdt:DateTimeString/@format</t>
  </si>
  <si>
    <t>/rsm:CrossIndustryInvoice/rsm:SupplyChainTradeTransaction/ram:ApplicableHeaderTradeSettIement/ram:ReceivableSpecifiedTradeAccountingAccount</t>
  </si>
  <si>
    <t>/rsm:CrossIndustryInvoice/rsm:SupplyChainTradeTransaction/ram:ApplicableHeaderTradeSettlement/ram:ReceivableSpecifiedTradeAccountingAccount/ram:ID</t>
  </si>
  <si>
    <t>/rsm:CrossIndustryInvoice/rsm:SupplyChainTradeTransaction/ram:AppIicableHeadeiTradeSettlement/ram:TaxCurrencyCode</t>
  </si>
  <si>
    <t>/rsm:Crosslndustrylnvoice/rsm:SupplyChainTradeTransaction/ram:ApplicableHeaderTradeSettlement/ram:ApplicableTradeTax/ram:DueDateTypeCode</t>
  </si>
  <si>
    <t>/rsm:CrossIndustryInvoice/rsm:SupplyChainTradeTransaction/ram:ApplicableHeaderTradeAgreement/ram:SpecifiedProcuringProject/ram:ID</t>
  </si>
  <si>
    <t>/rsm:CrossIndustryInvoice/rsm:SupplyChainTradeTransaction/ram:ApplicableHeaderTradeAgreement/ram:SellerOrderReferencedDocument/ram:IssuerAssignedID</t>
  </si>
  <si>
    <t>/rsm:CrossIndustryInvoice/rsm:SupplyChainTradeTransaction/ram:ApplicableHeaderTradeDelivery/ram:ReceivingAdviceReferencedDocument/ram:IssuerAssignedID</t>
  </si>
  <si>
    <t>/rsm:CrossIndustiyInvoice/rsm:ExchangedDocumentContext/ram:GuidelineSpecifiedDocumentContextParameter/ram:ID</t>
  </si>
  <si>
    <t>/rsm:CrossIndustiyInvoice/rsm:SupplyChainTradeTransaction/ram:ApplicableHeaderTradeSettlement/ram:InvoiceReferencedDocument/ram:IssuerAssignedID</t>
  </si>
  <si>
    <t>/rsm:CrossIndustryInvoice/rsm:SupplyChainTradeTransaction/ram:ApplicableHeaderTradeSettlement/ram:InvoiceReferencedDocument/ram:FormattedIssueDateTime/qdt:DateTimeString</t>
  </si>
  <si>
    <t>/rsm:CrossIndustryInvoice/rsm:SupplyChainTradeTransaction/ram:ApplicableHeaderTradeAgreement/ramiSellerTradeParty</t>
  </si>
  <si>
    <t>/rsm:CrossIndustryInvoice/rsm:SupplyChainTradeTransaction/ram:ApplicableHeaderTradeAgreement/ram:SellerTradeParty/ram:GlobalID</t>
  </si>
  <si>
    <t>/rsm:CrossIndustryInvoice/rsm:SupplyChainTradeTransaction/ram:ApplicableHeaderTradeAgreement/ram:SeIlerTradeParty/ram:GlobalID/@schemeID</t>
  </si>
  <si>
    <t>/rsm:CrossIndustryInvoice/rsm:SupplyChainTradeTransaction/ram:ApplicableHeaderTradeAgreement/ram:SelleiTradeParty/ram:Description</t>
  </si>
  <si>
    <t>/rsm:CrossIndustryInvoice/rsm:SupplyChainTradeTransaction/ram:ApplicableHeaderTradeAgreement/ram:SellerTradeParty/ram:URIUniversalCommunication/ram:URIID/@schemeID</t>
  </si>
  <si>
    <t>/rsm:CrossIndustryInvoice/rsm:Supp]yChainTradeTransaction/ram:ApplicableHeaderTradeAgreement/ram:SellerTradeParty/ram:PostalTradeAddress/ram:PostcodeCode</t>
  </si>
  <si>
    <t>/rsm:CrossIndustryInvoice/rsm:SupplyChainTradeTransaction/ram:ApplicableHeaderTradeAgreement/ram:SellerTradeParty/ram:PostalTradeAddress/ram:CountryID</t>
  </si>
  <si>
    <t>/rsm:CrossIndustryInvoice/rsm:SupplyChainTradeTransaction/ram:ApplicableHeaderTradeAgreement/ram:SeIlerTradeParty/ram:DefinedTradeContact</t>
  </si>
  <si>
    <t>/rsm:CrossIndustryInvoice/rsm:SupplyChainTradeTransaction/ram:ApplicableHeaderTradeAgreement/ram:BuyerTradeParty/ram:Globa1ID</t>
  </si>
  <si>
    <t>/rsm:CrossIndustryInvoice/rsm:SupplyChainTradeTransaction/ram:ApplicableHeaderTradeAgreement/ram:BuyerTradeParty/ram:GlobaHD/@schemeID</t>
  </si>
  <si>
    <t>/rsm:CrossIndustryInvoice/rsm:SupplyChainTradeTransaction/ram:ApplicabIeHeaderTradeAgreement/ram:BuyerTradeParty/ram:URIUniversalCommunication/ram:URIID/@schemeID</t>
  </si>
  <si>
    <t>/rsm:CrossIndustryInvoice/rsm:SupplyChainTradeTransaction/ram:ApplicableHeaderTradeAgreement/ram:BuyerTradeParty/ram:PostaITradeAddress</t>
  </si>
  <si>
    <t>/rsm:CrossIndustryInvoice/rsm:SupplyChainTradeTransaction/ram;ApplicableHeaderTradeAgreement/ram:BuyerTradeParty/ram:DefinedTradeContact</t>
  </si>
  <si>
    <t>/rsm:CrossIndustryInvoice/rsm:SupplyChainTradeTransaction/ram:ApplicableHeaderTradeAgreement/ram:BuyerTradeParty/ram:DefinedTradeContact/ram:TelephoneUniversalCommunication/ram:CompleteNumber</t>
  </si>
  <si>
    <t>/rsm:CrossIndustryInvoice/rsm:SupplyChainTradeTransaction/ram:ApplicabIeHeaderTradeAgreement/ram:BuyerTradeParty/ram:DefinedTradeContact/ram:EmailURIUniversalCommunication/ram:URIID</t>
  </si>
  <si>
    <t>/rsm:CrossIndustryInvoice/rsm:SupplyChainTradeTransaction/ram:ApplicableHeaderTradeSettlement/ramiPayeeTradeParty</t>
  </si>
  <si>
    <t>/rsm:CrossIndustryInvoice/rsm:SupplyChainTradeTransaction/ram:ApplicableHeaderTradeSettIement/ram:PayeeTradeParty/ram:Name</t>
  </si>
  <si>
    <t>/rsm:CrossIndustryInvoice/rsm:SuppIyChainTradeTransaction/ram:ApplicableHeaderTradeAgreement/ram:SellerTaxRepresentativeTradeParty</t>
  </si>
  <si>
    <t>/rsm:CrossIndustryInvoice/rsm:SupplyChainTradeTransaction/ram:ApplicableHeaderTradeAgreement/ram:SellerTaxRepresentativeTradeParty/ram:Name</t>
  </si>
  <si>
    <t>/rsm:CrossIndustryInvoice/rsm:SuppIyChainTradeTransaction/ram:ApplicableHeaderTradeAgreement/ram:SellerTaxRepresentativeTradeParty/ram:PostalTradeAddress/ram:LineTwo</t>
  </si>
  <si>
    <t>/rsm:CrossIndustryInvoice/rsm:SupplyChainTradeTransaction/ram:ApplicableHeaderTradeAgreement/ram:SellerTaxRepresentativeTradeParty/ram:PostalTradeAddress/ram:LineThree</t>
  </si>
  <si>
    <t>/rsm:CrossIndustryInvoice/rsm:Supp]yChainTradeTransaction/ram:ApplicableHeaderTradeAgreement/ram:SellerTaxRepresentativeTradeParty/ram:PostaITradeAddress/ram:CountrySubDivisionName</t>
  </si>
  <si>
    <t>/rsm:CrossIndustryInvoice/rsm:SupplyChainTradeTransaction/ram:AppIicableHeaderTradeDelivery/ram:ShipToTradeParty/ram:Name</t>
  </si>
  <si>
    <t>/rsm:CrossIndustryInvoice/rsm:SupplyChainTradeTransaction/ram:ApplicableHeaderTradeSettlement/ram:BillingSpecifiedPeriod</t>
  </si>
  <si>
    <t>/rsm:CrossIndustryInvoice/rsm:SupplyChainTradeTransaction/ram:ApplicableHeaderTradeSettlement/ram:BillingSpecifiedPeriod/ram:StartDateTime/udt:DateTimeString</t>
  </si>
  <si>
    <t>/rsm:CrossIndustrylnvoice/rsm:SupplyChainTradeTransaction/ram:ApplicableHeaderTradeDelivery/ram:ShipToTradeParty/ram:PostalTradeAddress/ram:LineOne</t>
  </si>
  <si>
    <t>/rsm:CrossIndustryInvoice/rsm:SupplyChainTradeTransaction/ram:ApplicableHeaderTradeDeIivery/ram:ShipToTradeParty/ram:PostalTradeAddress/ram:LineTwo</t>
  </si>
  <si>
    <t>/rsm:CrossIndustryInvoice/rsm:SupplyChainTradeTransaction/ram:ApplicabIeHeaderTradeDelivery/ram:ShipToTradeParty/ram:PostaITradeAddress/ram:LineThree</t>
  </si>
  <si>
    <t>/rsm:CrossIndustiyInvoice/rsm:SupplyChainTradeTransaction/ram:ApplicableHeaderTradeSettlement/ram:PaymentReference</t>
  </si>
  <si>
    <t>/rsm:CrossIndustryInvoice/rsm:SupplyChainTradeTransaction/ram:ApplicableHeaderTradeSettlement/ram:SpecifiedTradeSettlementPaymentMeans/ram:PayeePartyCreditorFinancialAccount/ram:ProprietarylD</t>
  </si>
  <si>
    <t>/rsm:CrossIndustryInvoice/rsm:SupplyChainTradeTransaction/ram:ApplicableHeaderTradeSettlement/ram:SpecifiedTradeSettlementPaymentMeans/ram:PayeePartyCreditorFinancialAccount/ram:AccountName</t>
  </si>
  <si>
    <t>rsm:CrossIndustryInvoice/rsm:SupplyChainTradeTransaction/ram:ApplicableHeaderTradeSettlement/ram:SpecifiedTradeSettlementPaymentMeans/ram:PayeeSpecifiedCreditorFinancialInstitution/ram:BICID</t>
  </si>
  <si>
    <t>/rsm:CrossIndustryInvoice/rsm:SupplyChainTradeTransaction/ram:ApplicableHeaderTradeSettlement/ramiSpecifiedTradeSettlementPaymentMeans/ram:ApplicableTradeSettlementFinancialCard/ram:ID</t>
  </si>
  <si>
    <t>/rsm:CrossIndustryInvoice/rsm:SupplyChainTradeTransaction/ram:ApplicableHeaderTradeSettlement/ram:SpecifiedTradePaymentTerms/ram:DirectDebitMandatelD</t>
  </si>
  <si>
    <t>/rsm:CrossIndustryInvoice/rsm:SupplyChainTradeTransaction/ram:ApplicableHeaderTradeSettlement/ram:SpecifiedTradeA]lowanceCharge</t>
  </si>
  <si>
    <t>/rsm:CrossIndustryInvoice/rsm:SupplyChainTradeTransaction/ram:ApplicableHeaderTradeSettlement/ramiSpecifiedTradeAllowanceCharge/ram:BasisAmount</t>
  </si>
  <si>
    <t>/rsm:CrossIndustryInvoice/rsm:SupplyChainTradeTransaction/ram:ApplicableHeaderTradeSettlement/ramiSpecifiedTradeAllowanceCharge/ram:ActualAmount</t>
  </si>
  <si>
    <t>/rsm:CrossIndustryInvoice/rsm:SupplyChainTradeTransaction/ram:ApplicableHeaderTradeSettlement/ram:SpecifiedTradeAllowanceCharge/ram:BasisAmount</t>
  </si>
  <si>
    <t>/rsm:CrossIndustryInvoice/rsm:SupplyChainTradeTransaction/ram:ApplicableHeaderTradeSettlement/ramiSpecifiedTradeAllowanceCharge/ram:Reason</t>
  </si>
  <si>
    <t>/rsm:CrossIndustryInvoice/rsm:SupplyChainTradeTransaction/ram:ApplicableHeaderTradeSettlement/ram:SpecifledTradeAllowanceCharge/ram:ReasonCode</t>
  </si>
  <si>
    <t>/rsm:CrossIndustiyInvoice/rsm:SupplyChainTradeTransaction/ram:ApplicableHeaderTradeSettlement/ram:SpecifiedTradeSettlementHeaderMonetarySummation/ram:AllowanceTotalAmount</t>
  </si>
  <si>
    <t>/rsm:CrossIndustiyInvoice/rsm:SupplyChainTradeTransaction/ram:ApplicableHeaderTradeSettlement/ram:SpecifiedTradeSettlementHeaderMonetarySummation/ram:TaxBasisTotalAmount</t>
  </si>
  <si>
    <t>/rsm:CrossIndustryInvoice/rsm:SuppIyChainTradeTransaction/ram:ApplicableHeaderTradeSettlement/ram:SperifiedTradeSettlementHeaderMonetarySummation/ram:TaxTotalAmount</t>
  </si>
  <si>
    <t>/rsm:CrosslndustryInvoice/rsm:SupplyChainTradeTransaction/ram:ApplicableHeaderTradeSettlement/ram:SpecifiedTradeSettlementHeaderMonetarySummation/ram:RoundingAmount</t>
  </si>
  <si>
    <t>/rsm:CrossIndustryInvoice/rsm:SupplyChainTradeTransaction/ram:ApplicableHeaderTradeSettlement/ram:Applicab]eTradeTax/ram:TypeCode</t>
  </si>
  <si>
    <t>/rsm:CrossIndustryInvoice/rsm:SupplyChainTradeTransaction/ram:ApplicableHeaderTradeSettIement/ram:ApplicableTradeTax/ram:CategoryCode</t>
  </si>
  <si>
    <t>/rsm:CrossIndustryInvoice/rsm:SupplyChainTradeTransaction/ram:ApplicableHeaderTradeSettlement/ram:ApplicableTradeTax/ram:ExemptionReason</t>
  </si>
  <si>
    <t>/rsm:CrosslndustryInvoice/rsm:SupplyChainTradeTransaction/ram:ApplicableHeaderTradeAgreement/ram:AdditionalReferencedDocument/ram:AttachmentBinaryObject</t>
  </si>
  <si>
    <t>/rsm:CrossIndustryInvoice/rsm:SuppIyChainTradeTransaction/ram:ApplicableHeaderTradeAgreement/ram:AdditionalReferencedDocument/ram:AttachmentBinaryObject/@filename</t>
  </si>
  <si>
    <t>/rsm:CrossIndustryInvoice/rsm:SupplyChainTradeTransaction/ram:IncludedSupplyChainTradeLineItem/ram:SpecifiedLineTradeSettlement/ram:AdditionalReferencedDocument/ram:TypeCode</t>
  </si>
  <si>
    <t>/rsm:CrossIndustryInvoice/rsm:SupplyChainTradeTransaction/ram:IncludedSupplyChainTradeLineltem/ranrSpecifiedLineTradeSettlement/ram:BillingSpecifiedPeriod/ram:StartDateTime/udt:DateTimeString/@format</t>
  </si>
  <si>
    <t>/rsm:CrossIndustryInvoice/rsm:SupplyChainTradeTransaction/ram:IncludedSupplyChainTradeLineItem/ram:SpecifiedLineTradeSet±lement/ram:BillingSpecifiedPeriod/ram:EndDateTime/udt:DateTimeString</t>
  </si>
  <si>
    <t>/rsm:CrossIndustryInvoice/rsm:SupplyChainTradeTransaction/ram:IncludedSupplyChainTradeLineItem/ram:SpecifiedLineTradeSettlement/ram:SpecifiedTradeAl]owanceCharge/ram:CalculationPercent</t>
  </si>
  <si>
    <t>/rsm:CrossIndustryInvoice/rsm:SupplyChainTradeTransaction/ram:IndudedSupplyChainTradeLineItem/ram:SpecifiedLineTradeSettlement/ram:SpecifiedTradeAllowanceCharge/ram:BasisAmount</t>
  </si>
  <si>
    <t>/rsm:CrosslndustryInvoice/rsm:SupplyChainTradeTransaction/ram:IncludedSupplyChainTradeLineItem/ram:SpecifiedLineTradeSettlement/ram:SpecifiedTradeAllowanceCharge/ram:Reason</t>
  </si>
  <si>
    <t>/rsm:CrossIndustryInvoice/rsm:SupplyChainTradeTransaction/ram:IncludedSupplyChainTradeLineltem/ramrSpecifiedLineTradeAgreement/ram:NetPriceProductTradePrice/ram:BasisQuantity</t>
  </si>
  <si>
    <t>/rsm:CrossIndustryInvoice/rsm:Supp]yChainTradeTransaction/ram:IncludedSupplyChainTradeLineItem/ram:SpecifiedLineTradeAgreement/ram:GrossPriceProductTradePrice/ram:BasisQuantity/@unitCode</t>
  </si>
  <si>
    <t>/rsm:CrossIndustiyInvoice/rsm:SupplyChainTradeTransaction/ram:IncludedSupplyChainTradeLineItem/ram:SpecifiedLineTradeSettlement/ram:ApplicableTradeTax/ram:TypeCode</t>
  </si>
  <si>
    <t>/rsm:CrossIndustryInvoice/rsm:SupplyChainTradeTransaction/ram:IncludedSupplyChainTradeLineltem/ramiSpecifiedLineTradeSettlement/ram:ApplicableTradeTax/ram:RateApplicablePercent</t>
  </si>
  <si>
    <t>/rsm:CrossIndustryInvoice/rsm:SupplyChainTradeTransaction/ram:IncludedSupplyChainTradeLineItem/ram:SpecifiedTradeProduct/ram:Description</t>
  </si>
  <si>
    <t>/rsm:CrossIndustryInvoice/rsm:Supp]yChainTradeTransaction/ram:IncludedSupplyChainTradeLineItem/ram:SpecifiedTradeProduct/ram:GlobalID/@schemeID</t>
  </si>
  <si>
    <t>/rsm:CrossIndustryInvoice/rsm:SupplyChainTradeTransaction/ram:IncludedSupplyChainTradeLineItem/ram:SpecifiedTradeProduct/ram:OriginTradeCountry/ram:ID</t>
  </si>
  <si>
    <t>/rsm:CrossIndustryInvoice/rsm:SuppIyChainTradeTransaction/ram:IncludedSupplyChainTradeLineItem/ram:SpecifiedTradeProduct/ram:ApplicableProductCharacteristic/ram:Value</t>
  </si>
  <si>
    <t>C</t>
  </si>
  <si>
    <t>S</t>
  </si>
  <si>
    <t>P</t>
  </si>
  <si>
    <t>BT-128-1</t>
  </si>
  <si>
    <t>BT-157-1</t>
  </si>
  <si>
    <t>BT-158-1</t>
  </si>
  <si>
    <t>BT-158-2</t>
  </si>
  <si>
    <t>BT-18-1</t>
  </si>
  <si>
    <t>BT-125-1</t>
  </si>
  <si>
    <t>BT-125-2</t>
  </si>
  <si>
    <t>BT-29-1</t>
  </si>
  <si>
    <t>BT-34-1</t>
  </si>
  <si>
    <t>BT-30-1</t>
  </si>
  <si>
    <t>BT-47-1</t>
  </si>
  <si>
    <t>BT-49-1</t>
  </si>
  <si>
    <t>BT-46-1</t>
  </si>
  <si>
    <t>ITEM INFORMATION</t>
  </si>
  <si>
    <t>LINE VAT INFORMATION</t>
  </si>
  <si>
    <t>DELIVERY INFORMATION</t>
  </si>
  <si>
    <t>PAYMENT CARD INFORMATION</t>
  </si>
  <si>
    <t>PAYMENT INSTRUCTIONS</t>
  </si>
  <si>
    <t>SELLER TAX REPRESENTATIVE PARTY</t>
    <phoneticPr fontId="1"/>
  </si>
  <si>
    <t>SELLER TAX REPRESENTATIVE POSTAL  ADDRESS</t>
    <phoneticPr fontId="1"/>
  </si>
  <si>
    <t>ADDITIONAL SUPPORTING DOCUMENTS</t>
    <phoneticPr fontId="1"/>
  </si>
  <si>
    <t>A group of business terms providing information about additional supporting documents substantiating the claims made in the  Invoice.</t>
    <phoneticPr fontId="1"/>
  </si>
  <si>
    <t>An identification of the specification containing the total set of rules regarding semantic content, cardinalities and business rules to which the data contained in the instance document conforms.</t>
    <phoneticPr fontId="1"/>
  </si>
  <si>
    <t>ITEM ATTRIBUTES</t>
    <phoneticPr fontId="1"/>
  </si>
  <si>
    <t>The value of the attribute or property of the item.</t>
    <phoneticPr fontId="1"/>
  </si>
  <si>
    <t>U</t>
  </si>
  <si>
    <t>The VAT rate, represented as percentage that applies to the document level allowance.</t>
    <phoneticPr fontId="1"/>
  </si>
  <si>
    <t>The identification scheme identifier of the Invoiced object identifier.</t>
    <phoneticPr fontId="1"/>
  </si>
  <si>
    <t>A textual note that gives unstructured information that is relevant to the Invoice as a whole.</t>
    <phoneticPr fontId="1"/>
  </si>
  <si>
    <t>GloabllD, if global identifier exists and can be stated in @scheme ID, ID else</t>
    <phoneticPr fontId="1"/>
  </si>
  <si>
    <t>The Seller's VAT identifier (also known as Seller VAT identification number).</t>
    <phoneticPr fontId="1"/>
  </si>
  <si>
    <t>A group of business terms providing information about the address of the Seller.</t>
    <phoneticPr fontId="1"/>
  </si>
  <si>
    <t>Seller country subdivision</t>
    <phoneticPr fontId="1"/>
  </si>
  <si>
    <t>Buyer country subdivision</t>
    <phoneticPr fontId="1"/>
  </si>
  <si>
    <t>A group of business terms providing information about the Payee, i.e. the role that receives the payment</t>
    <phoneticPr fontId="1"/>
  </si>
  <si>
    <t>BT-60-1</t>
    <phoneticPr fontId="1"/>
  </si>
  <si>
    <t>BT-61-1</t>
  </si>
  <si>
    <t>A group of business terms providing information about where and when the goods and services invoiced are delivered.</t>
    <phoneticPr fontId="1"/>
  </si>
  <si>
    <t>PAYMENT INSTRUCTIONS</t>
    <phoneticPr fontId="1"/>
  </si>
  <si>
    <t>CREDIT TRANSFER</t>
    <phoneticPr fontId="1"/>
  </si>
  <si>
    <t>DOCUMENT LEVEL ALLOWANCES</t>
    <phoneticPr fontId="1"/>
  </si>
  <si>
    <t>DOCUMENT LEVEL CHARGES</t>
  </si>
  <si>
    <t>DOCUMENT LEVEL CHARGES</t>
    <phoneticPr fontId="1"/>
  </si>
  <si>
    <t>DOCUMENT TOTALS</t>
  </si>
  <si>
    <t>VAT BREAKDOWN</t>
  </si>
  <si>
    <t>VAT BREAKDOWN</t>
    <phoneticPr fontId="1"/>
  </si>
  <si>
    <t>INVOICE LINE ALLOWANCES</t>
    <phoneticPr fontId="1"/>
  </si>
  <si>
    <t>A group of business terms providing information about the VAT applicable for the goods and services invoiced on the Invoice line.</t>
    <phoneticPr fontId="1"/>
  </si>
  <si>
    <t>A group of business terms providing information about the price applied for the goods and services invoiced on the Invoice line.</t>
    <phoneticPr fontId="1"/>
  </si>
  <si>
    <t>Invoiced quantity unit of measure</t>
    <phoneticPr fontId="1"/>
  </si>
  <si>
    <t>The unit of measure that applies to the invoiced quantity.</t>
    <phoneticPr fontId="1"/>
  </si>
  <si>
    <t>A group of business terms providing information about charges and taxes other than VAT applicable to the individual Invoice line.</t>
    <phoneticPr fontId="1"/>
  </si>
  <si>
    <t>Invoice line allowance base amount</t>
    <phoneticPr fontId="1"/>
  </si>
  <si>
    <t>The base amount that may be used, in conjunction with the Invoice line allowance percentage, to calculate the Invoice line  allowance amount.</t>
    <phoneticPr fontId="1"/>
  </si>
  <si>
    <t>Invoice line object identifier identificat ion  scheme identifier</t>
    <phoneticPr fontId="1"/>
  </si>
  <si>
    <t>SELLER POSTAL ADDRESS</t>
    <phoneticPr fontId="1"/>
  </si>
  <si>
    <t>/rsm:CrossIndustryInvoice/rsm:SupplyChainTradeTransaction/ram:ApplicableHeaderTradeAgreement/ram:SellerTradeParty/ram:PostaITradeAddress/ram:CountryID</t>
    <phoneticPr fontId="1"/>
  </si>
  <si>
    <t>Seller country code</t>
    <phoneticPr fontId="1"/>
  </si>
  <si>
    <t>A code that identifies country.</t>
    <phoneticPr fontId="1"/>
  </si>
  <si>
    <t>The local identification (defined by the Seller's address) of the Seller for tax purposes or a reference that enables the Seller to  state his registered tax status.</t>
    <phoneticPr fontId="1"/>
  </si>
  <si>
    <t>/rsm:CrossIndustryInvoice/rsm:SupplyChainTradeTransaction/ram:ApplicableHeaderTradeAsreement/ram:BuyerTradeParty/ram:DefinedTradeContact/ram:TelephoneUniversalCommunication/ram:CompleteNumber</t>
    <phoneticPr fontId="1"/>
  </si>
  <si>
    <t>Buyer contact telephone number</t>
    <phoneticPr fontId="1"/>
  </si>
  <si>
    <t>A phone number for the contact point.</t>
    <phoneticPr fontId="1"/>
  </si>
  <si>
    <t>/rsm:CrossIndustryInvoice/rsm:SupplyChainTradeTransaction/ram:ApplicableHeaderTradeAgreement/ram:BuyerTradeParty/ram:PostalTradeAddress/ram:LineThree</t>
    <phoneticPr fontId="1"/>
  </si>
  <si>
    <t>Buyer address line 3</t>
    <phoneticPr fontId="1"/>
  </si>
  <si>
    <t>An additional address line in an address that can be used to give further details supplementing the main line.</t>
    <phoneticPr fontId="1"/>
  </si>
  <si>
    <t>Tax represent ative country subdivision</t>
    <phoneticPr fontId="1"/>
  </si>
  <si>
    <t>Payee legal registration identifier</t>
  </si>
  <si>
    <t>Payee legal registration identifier identification  scheme identifier</t>
  </si>
  <si>
    <t>Seller legal registration identifier</t>
  </si>
  <si>
    <t>Seller legal registration identifier identificat ion  scheme identifier</t>
  </si>
  <si>
    <t>Seller tax registration identifier</t>
  </si>
  <si>
    <t>Buyer legal registration identifier</t>
  </si>
  <si>
    <t>Buyer legal registration identifier identificat ion  scheme identifier</t>
  </si>
  <si>
    <t>Seller legal registration identifier identificati on scheme identifier</t>
  </si>
  <si>
    <t>Seller additional legal information</t>
  </si>
  <si>
    <t>Payee legal registration identifier identificati on scheme identifier</t>
  </si>
  <si>
    <t>/rsm:CrossIndustryInvoice/rsm:SupplyChainTradeTransaction/ram:ApplicableHeaderTradeDelivery/ram:ReceivingAdviceReferencedDocument/ram:IssuerAssignedID</t>
    <phoneticPr fontId="1"/>
  </si>
  <si>
    <t>Receiving advice reference</t>
    <phoneticPr fontId="1"/>
  </si>
  <si>
    <t>An identifier of a referenced receiving advice.</t>
    <phoneticPr fontId="1"/>
  </si>
  <si>
    <t>/rsm:CrossIndustryInvoice/rsm:SupplyChainTradeTransaction/ram:ApplicableHeaderTradeSettlement/ram:ApplicableTradeTax/ram:ExemptionReason</t>
    <phoneticPr fontId="1"/>
  </si>
  <si>
    <t>VAT exemption reason text</t>
    <phoneticPr fontId="1"/>
  </si>
  <si>
    <t>A textual statement of the reason why the amount is exempted from VAT or why no VAT is being charged</t>
    <phoneticPr fontId="1"/>
  </si>
  <si>
    <t>/rsm:CrossIndustryInvoice/rsm:SupplyChainTradeTransaction/ram:ApplicableHeaderTradeSettlement/ram:BillingSpecifiedPeriod/ram:StartDateTime/udt:DateTimeString</t>
    <phoneticPr fontId="1"/>
  </si>
  <si>
    <t>Invoicing period start date</t>
    <phoneticPr fontId="1"/>
  </si>
  <si>
    <t>The date when the Invoice period starts.</t>
    <phoneticPr fontId="1"/>
  </si>
  <si>
    <t>DOCUMENT LEVEL ALLOWA NCES</t>
  </si>
  <si>
    <t>PRECEDING INVOICE REFERENCE</t>
    <phoneticPr fontId="1"/>
  </si>
  <si>
    <t>/rsm:CrossIndustryInvoice/rsm:SupplyChainTradeTransaction/ram:ApplicableHeaderTradeSettlement/ram:InvoiceReferencedDocument/ram:FormattedIssueDateTime/qdt:DateTimeString</t>
    <phoneticPr fontId="1"/>
  </si>
  <si>
    <t>Preceding Invoice issue date</t>
    <phoneticPr fontId="1"/>
  </si>
  <si>
    <t>The date when the Preceding Invoice was issued.</t>
    <phoneticPr fontId="1"/>
  </si>
  <si>
    <t>The base amount that may be used, in conjunction with the document level charge percentage, to calculate the document level charge amount.</t>
    <phoneticPr fontId="1"/>
  </si>
  <si>
    <t>An identifier issued by an official registrar that identifies the Buyer as a legal entity or person.</t>
    <phoneticPr fontId="1"/>
  </si>
  <si>
    <t>Document level charge VAT rate</t>
    <phoneticPr fontId="1"/>
  </si>
  <si>
    <t>The VAT represented percentage applies to the document level charge.</t>
    <phoneticPr fontId="1"/>
  </si>
  <si>
    <t>The date when the VAT becomes accountable for the Seller and for the Buyer in so far as that date can be determined and differs from the date of issue of the invoice, according to the VAT directive…</t>
    <phoneticPr fontId="1"/>
  </si>
  <si>
    <t>/rsm:CrossIndustryInvoice/rsm:SupplyChainTradeTransaction/ram:ApplicableHeaderTradeSettlement/ram:SpecifiedTradeSettlementHeaderMonetarySummation/ram:TaxTotalAmount/@currencyID</t>
    <phoneticPr fontId="1"/>
  </si>
  <si>
    <t>/rsm:CrossIndustryInvoice/rsm:SupplyChainTradeTransaction/ram:IncludedSupplyChainTradeLineItem/ram:SpecifiedLineTradeSettlement/ram:SpecifiedTradeAllowanceCharge/ram:ChargeIndicator/udt:Indicator</t>
  </si>
  <si>
    <t>/rsm:CrossIndustryInvoice/rsm:SupplyChainTradeTransaction/ram:ApplicableHeaderTradeAgreement/ram:SellerTradeParty/ram:DefinedTradeContact</t>
  </si>
  <si>
    <t>/rsm:CrossIndustryInvoice/rsm:SupplyChainTradeTransaction/ram:ApplicableHeaderTradeAgreement/ram:BuyerTradeParty/ram:SpecifiedTaxRegistration</t>
  </si>
  <si>
    <t>/rsm:CrossIndustryInvoice/rsm:SupplyChainTradeTransaction/ram:ApplicableHeaderTradeDelivery/ram:ShipToTradeParty/ram:Name</t>
    <phoneticPr fontId="1"/>
  </si>
  <si>
    <t>Deliver to party name</t>
    <phoneticPr fontId="1"/>
  </si>
  <si>
    <t>The name of the party to which the goods and services are delivered.</t>
    <phoneticPr fontId="1"/>
  </si>
  <si>
    <t>Buyer legal registration identifier identification  scheme identifier</t>
    <phoneticPr fontId="1"/>
  </si>
  <si>
    <t xml:space="preserve">SELLER TAX REPRESENTATIVE PARTY   </t>
  </si>
  <si>
    <t>SELLER TAX REPRESENTATIVE POSTAL  ADDRESS</t>
  </si>
  <si>
    <t>Seller tax representative name</t>
  </si>
  <si>
    <t>Seller tax representative VAT identifier</t>
  </si>
  <si>
    <t>Tax representative address line 1</t>
  </si>
  <si>
    <t>Tax representative address line 2</t>
  </si>
  <si>
    <t>Tax representative address line 3</t>
  </si>
  <si>
    <t>Tax representative city</t>
  </si>
  <si>
    <t>Tax representative post code</t>
  </si>
  <si>
    <t>Tax representative country code</t>
  </si>
  <si>
    <t>Tax representative country subdivision</t>
  </si>
  <si>
    <t>Deliver to country subdivision</t>
  </si>
  <si>
    <t>Remittance information</t>
  </si>
  <si>
    <t>Invoice total VAT amount in accounting  currency</t>
  </si>
  <si>
    <t>Document level allowance reason code</t>
    <phoneticPr fontId="1"/>
  </si>
  <si>
    <t>Supportin g document reference</t>
    <phoneticPr fontId="1"/>
  </si>
  <si>
    <t>/rsm:CrossIndustryInvoice/rsm:SupplyChainTradeTransaction/ram:ApplicableHeaderTradeSettlement/ram:SpecifiedTradeAllowanceCharge/ram:CategoryTradeTax</t>
    <phoneticPr fontId="1"/>
  </si>
  <si>
    <t>/rsm:CrossIndustryInvoice/rsm:SupplyChainTradeTransaction/ram:ApplicableHeaderTradeSettlement/ram:SpecifiedTradeAllowanceCharge/ram:CategoryTradeTax/ram:TypeCode</t>
    <phoneticPr fontId="1"/>
  </si>
  <si>
    <t>root</t>
    <phoneticPr fontId="1"/>
  </si>
  <si>
    <t>/rsm:CrossIndustry[nvoice/rsm:SupplyChainTradeTransaction/ram:ApplicableHeaderTradeDelivery/ram:ShipToTradeParty/ram:Name</t>
    <phoneticPr fontId="1"/>
  </si>
  <si>
    <t>Use for "ADDITIONAL SUPPORTING DOCUMENTS" with TypeCode "916"</t>
    <phoneticPr fontId="1"/>
  </si>
  <si>
    <t>Use IBANID if applicable, ProprietarylD else</t>
    <phoneticPr fontId="1"/>
  </si>
  <si>
    <t>@scheme ID = "VA"</t>
    <phoneticPr fontId="1"/>
  </si>
  <si>
    <t>@scheme ID ="FC"</t>
    <phoneticPr fontId="1"/>
  </si>
  <si>
    <t>1..1</t>
    <phoneticPr fontId="1"/>
  </si>
  <si>
    <t>E</t>
    <phoneticPr fontId="1"/>
  </si>
  <si>
    <t>A</t>
    <phoneticPr fontId="1"/>
  </si>
  <si>
    <t>A</t>
    <phoneticPr fontId="1"/>
  </si>
  <si>
    <t>E</t>
    <phoneticPr fontId="1"/>
  </si>
  <si>
    <t>0..1</t>
    <phoneticPr fontId="1"/>
  </si>
  <si>
    <t>0..1</t>
    <phoneticPr fontId="1"/>
  </si>
  <si>
    <t>BT-125</t>
    <phoneticPr fontId="1"/>
  </si>
  <si>
    <t>BT-128</t>
    <phoneticPr fontId="1"/>
  </si>
  <si>
    <t>BT-26-1</t>
    <phoneticPr fontId="1"/>
  </si>
  <si>
    <t>BT-73-1</t>
    <phoneticPr fontId="1"/>
  </si>
  <si>
    <t>BT-74-1</t>
    <phoneticPr fontId="1"/>
  </si>
  <si>
    <t>No</t>
    <phoneticPr fontId="1"/>
  </si>
  <si>
    <t>BT-1</t>
    <phoneticPr fontId="1"/>
  </si>
  <si>
    <t>Invoice number</t>
    <phoneticPr fontId="1"/>
  </si>
  <si>
    <t>A unique identification of the Invoice.</t>
    <phoneticPr fontId="1"/>
  </si>
  <si>
    <t>I</t>
    <phoneticPr fontId="1"/>
  </si>
  <si>
    <t>/rsm:CrossIndustryInvoice/rsm:ExchangedDocument/ram:ID</t>
    <phoneticPr fontId="1"/>
  </si>
  <si>
    <t>BT-2</t>
    <phoneticPr fontId="1"/>
  </si>
  <si>
    <t>Invoice issue date</t>
    <phoneticPr fontId="1"/>
  </si>
  <si>
    <t>The date when the Invoice was issued.</t>
    <phoneticPr fontId="1"/>
  </si>
  <si>
    <t>D</t>
    <phoneticPr fontId="1"/>
  </si>
  <si>
    <t>/rsm:CrossIndustryInvoice/rsm:ExchangedDocument/ram:IssueDateTime/udt:DateTimeString</t>
    <phoneticPr fontId="1"/>
  </si>
  <si>
    <t>@format ="102"</t>
    <phoneticPr fontId="1"/>
  </si>
  <si>
    <t>/rsm:CrossIndustryInvoice/rsm:ExchangedDocument/ram:IssueDateTime/udt:DateTimeString/@format</t>
    <phoneticPr fontId="1"/>
  </si>
  <si>
    <t>Only value "102"</t>
    <phoneticPr fontId="1"/>
  </si>
  <si>
    <t>BT-3</t>
    <phoneticPr fontId="1"/>
  </si>
  <si>
    <t>Invoice type code</t>
    <phoneticPr fontId="1"/>
  </si>
  <si>
    <t>A code specifying the functional type of the Invoice.</t>
    <phoneticPr fontId="1"/>
  </si>
  <si>
    <t>C</t>
    <phoneticPr fontId="1"/>
  </si>
  <si>
    <t>/rsm:CrossIndustryInvoice/rsm:ExchangedDocument/ram:TypeCode</t>
    <phoneticPr fontId="1"/>
  </si>
  <si>
    <t>CAR-2</t>
    <phoneticPr fontId="1"/>
  </si>
  <si>
    <t>BT-5</t>
    <phoneticPr fontId="1"/>
  </si>
  <si>
    <t>Invoice currency code</t>
    <phoneticPr fontId="1"/>
  </si>
  <si>
    <t>The currency in which all Invoice amounts are given, except for the Total VAT amount in accounting currency.</t>
    <phoneticPr fontId="1"/>
  </si>
  <si>
    <t>/rsm:CrossIndustryInvoice/rsm:SupplyChainTradeTransaction/ram:ApplicableHeaderTradeSettlement/ram:InvoiceCurrencyCode</t>
    <phoneticPr fontId="1"/>
  </si>
  <si>
    <t>BT-6</t>
    <phoneticPr fontId="1"/>
  </si>
  <si>
    <t>VAT accounting currency code</t>
    <phoneticPr fontId="1"/>
  </si>
  <si>
    <t>The currency used for VAT accounting and reporting purposes as accepted or required in the country of the Seller.</t>
    <phoneticPr fontId="1"/>
  </si>
  <si>
    <t>/rsm:CrossIndustryInvoice/rsm:SupplyChainTradeTransaction/ram:AppIicableHeadeiTradeSettlement/ram:TaxCurrencyCode</t>
    <phoneticPr fontId="1"/>
  </si>
  <si>
    <t>BT-7</t>
    <phoneticPr fontId="1"/>
  </si>
  <si>
    <t>Value added tax point date</t>
    <phoneticPr fontId="1"/>
  </si>
  <si>
    <t>The date when the VAT becomes accountable for the Seller and for the Buyer in so far as that date can be determined and differs from the date of issue of the invoice, according to the VAT directive...</t>
    <phoneticPr fontId="1"/>
  </si>
  <si>
    <t>/rsm:CrossIndustryInvoice/rsm:SupplyChainTradeTransaction/ram:ApplicableHeaderTradeSettlement/ram:ApplicableTradeTax/ram:TaxPointDate/udt:DateString</t>
    <phoneticPr fontId="1"/>
  </si>
  <si>
    <t>STR-2</t>
    <phoneticPr fontId="1"/>
  </si>
  <si>
    <t>@format = "102"</t>
    <phoneticPr fontId="1"/>
  </si>
  <si>
    <t>/rsm:CrossIndustryInvoice/rsm:SupplyChainTradeTransaction/ram:ApplicableHeaderTradeSettlement/ram:ApplicableTradeTax/ram:TaxPointDate/udt:DateString/@format</t>
    <phoneticPr fontId="1"/>
  </si>
  <si>
    <t>BT-8</t>
    <phoneticPr fontId="1"/>
  </si>
  <si>
    <t>Value added tax point date code</t>
    <phoneticPr fontId="1"/>
  </si>
  <si>
    <t>The code of the date when the VAT becomes accountable for the Seller and for the Buyer.</t>
    <phoneticPr fontId="1"/>
  </si>
  <si>
    <t>/rsm:Crosslndustrylnvoice/rsm:SupplyChainTradeTransaction/ram:ApplicableHeaderTradeSettlement/ram:ApplicableTradeTax/ram:DueDateTypeCode</t>
    <phoneticPr fontId="1"/>
  </si>
  <si>
    <t>BT-9</t>
    <phoneticPr fontId="1"/>
  </si>
  <si>
    <t>Payment due date</t>
    <phoneticPr fontId="1"/>
  </si>
  <si>
    <t>The date when the payment is due.</t>
    <phoneticPr fontId="1"/>
  </si>
  <si>
    <t>/rsm:CrossIndustryInvoice/rsm:SupplyChainTradeTransaction/ram:ApplicableHeaderTradeSettlement/ram:SpecifiedTradePaymentTerms/ram:DueDateDateTime/udt:DateTimeString</t>
    <phoneticPr fontId="1"/>
  </si>
  <si>
    <t>/rsm:CrossIndustryInvoice/rsm:SupplyChainTradeTransaction/ram:ApplicableHeaderTradeSettlement/ram:SpecifiedTradePaymentTerms/ram:DueDateDateTime/udt:DateTimeString/@format</t>
    <phoneticPr fontId="1"/>
  </si>
  <si>
    <t>BT-10</t>
    <phoneticPr fontId="1"/>
  </si>
  <si>
    <t>Buyer reference</t>
    <phoneticPr fontId="1"/>
  </si>
  <si>
    <t>An identifier assigned by the Buyer used for internal routing purposes.</t>
    <phoneticPr fontId="1"/>
  </si>
  <si>
    <t>T</t>
    <phoneticPr fontId="1"/>
  </si>
  <si>
    <t>/rsm:CrossIndustryInvoice/rsm:SupplyChainTradeTransaction/ram:ApplicableHeaderTradeAgreement/ram:BuyerReference</t>
    <phoneticPr fontId="1"/>
  </si>
  <si>
    <t>BT-11</t>
    <phoneticPr fontId="1"/>
  </si>
  <si>
    <t>Project reference</t>
    <phoneticPr fontId="1"/>
  </si>
  <si>
    <t>The identification of the project the invoice refers to.</t>
    <phoneticPr fontId="1"/>
  </si>
  <si>
    <t>/rsm:CrossIndustryInvoice/rsm:SupplyChainTradeTransaction/ram:ApplicableHeaderTradeAgreement/ram:SpecifiedProcuringProject/ram:ID</t>
    <phoneticPr fontId="1"/>
  </si>
  <si>
    <t>Use "Project reference as default value for Name.</t>
    <phoneticPr fontId="1"/>
  </si>
  <si>
    <t>/rsm:CrossIndustryInvoice/rsm:SupplyChainTradeTransaction/ram:ApplicableHeaderTradeAgreement/ram:SpecifiedProcuringProject/ram:Name</t>
    <phoneticPr fontId="1"/>
  </si>
  <si>
    <t>BT-12</t>
    <phoneticPr fontId="1"/>
  </si>
  <si>
    <t>Contract reference</t>
    <phoneticPr fontId="1"/>
  </si>
  <si>
    <t>The identification of a contract.</t>
    <phoneticPr fontId="1"/>
  </si>
  <si>
    <t>/rsm:CrossIndustryInvoice/rsm:SupplyChainTradeTransaction/ram:ApplicableHeaderTradeAgreement/ram:ContractReferencedDocument/ram:IssuerAssignedID</t>
    <phoneticPr fontId="1"/>
  </si>
  <si>
    <t>BT-13</t>
    <phoneticPr fontId="1"/>
  </si>
  <si>
    <t>Purchase order reference</t>
    <phoneticPr fontId="1"/>
  </si>
  <si>
    <t>An identifier of a referenced purchase order, issued by the Buyer.</t>
    <phoneticPr fontId="1"/>
  </si>
  <si>
    <t>/rsm:CrossIndustryInvoice/rsm:SupplyChainTradeTransaction/ram:ApplicableHeaderTradeAgreement/ram:BuyerOrderReferencedDocument/ram:IssuerAssignedID</t>
    <phoneticPr fontId="1"/>
  </si>
  <si>
    <t>BT-14</t>
    <phoneticPr fontId="1"/>
  </si>
  <si>
    <t>Sales order reference</t>
    <phoneticPr fontId="1"/>
  </si>
  <si>
    <t>An identifier of a referenced sales order, issued by the Seller.</t>
    <phoneticPr fontId="1"/>
  </si>
  <si>
    <t>/rsm:CrossIndustryInvoice/rsm:SupplyChainTradeTransaction/ram:ApplicableHeaderTradeAgreement/ram:SellerOrderReferencedDocument/ram:IssuerAssignedID</t>
    <phoneticPr fontId="1"/>
  </si>
  <si>
    <t>BT-15</t>
    <phoneticPr fontId="1"/>
  </si>
  <si>
    <t>BT-16</t>
    <phoneticPr fontId="1"/>
  </si>
  <si>
    <t>Despatch advice reference</t>
    <phoneticPr fontId="1"/>
  </si>
  <si>
    <t>An identifier of a referenced despatch advice.</t>
    <phoneticPr fontId="1"/>
  </si>
  <si>
    <t>/rsm:CrossIndustryInvoice/rsm:SupplyChainTradeTransaction/ram:ApplicableHeaderTradeDelivery/ram:DespatchAdviceReferencedDocument/ram:IssuerAssignedID</t>
    <phoneticPr fontId="1"/>
  </si>
  <si>
    <t>BT-17</t>
    <phoneticPr fontId="1"/>
  </si>
  <si>
    <t>Tender or lot reference</t>
    <phoneticPr fontId="1"/>
  </si>
  <si>
    <t>The identification of the call for tender or lot the invoice relates to.</t>
    <phoneticPr fontId="1"/>
  </si>
  <si>
    <t>/rsm:CrossIndustryInvoice/rsm:SupplyChainTradeTransaction/ram:ApplicableHeaderTradeAgreement/ram:AdditionalReferencedDocument/ram:IssuerAssignedID</t>
    <phoneticPr fontId="1"/>
  </si>
  <si>
    <t>Use for "Tender or lot reference with TypeCode "50"</t>
    <phoneticPr fontId="1"/>
  </si>
  <si>
    <t>/rsm:CrossIndustryInvoice/rsm:SupplyChainTradeTransaction/ram:ApplicableHeaderTradeAgreement/ram:AdditionalReferencedDocument/ram:TypeCode</t>
    <phoneticPr fontId="1"/>
  </si>
  <si>
    <t>Use for "Tender or lot reference " with TypeCode "50"</t>
    <phoneticPr fontId="1"/>
  </si>
  <si>
    <t>BT-18</t>
    <phoneticPr fontId="1"/>
  </si>
  <si>
    <t>Invoiced object identifier</t>
    <phoneticPr fontId="1"/>
  </si>
  <si>
    <t>Use for "Invoiced object identifier " with TypeCode "130" and Reference TypeCode</t>
    <phoneticPr fontId="1"/>
  </si>
  <si>
    <t>BT-18-1</t>
    <phoneticPr fontId="1"/>
  </si>
  <si>
    <t>Scheme identifier</t>
    <phoneticPr fontId="1"/>
  </si>
  <si>
    <t>S</t>
    <phoneticPr fontId="1"/>
  </si>
  <si>
    <t>/rsm:CrossIndustryInvoice/rsm:SupplyChainTradeTransaction/ram:ApplicableHeaderTradeAgreement/ram:AdditionalReferencedDocument/ram:ReferenceTypeCode</t>
    <phoneticPr fontId="1"/>
  </si>
  <si>
    <t>BT-19</t>
    <phoneticPr fontId="1"/>
  </si>
  <si>
    <t>Buyer accounting reference</t>
    <phoneticPr fontId="1"/>
  </si>
  <si>
    <t>A textual value that specifies where to book the relevant data into the Buyer's financial accounts.</t>
    <phoneticPr fontId="1"/>
  </si>
  <si>
    <t>/rsm:CrossIndustryInvoice/rsm:SupplyChainTradeTransaction/ram:ApplicableHeaderTradeSettlement/ram:ReceivableSpecifiedTradeAccountingAccount/ram:ID</t>
    <phoneticPr fontId="1"/>
  </si>
  <si>
    <t>BT-20</t>
    <phoneticPr fontId="1"/>
  </si>
  <si>
    <t>Payment terms</t>
    <phoneticPr fontId="1"/>
  </si>
  <si>
    <t>A textual description of the payment terms that apply to the amount due for payment (Including description of possible  penalties).</t>
    <phoneticPr fontId="1"/>
  </si>
  <si>
    <t>/rsm:CrossIndustryInvoice/rsm:SupplyChainTradeTransaction/ram:ApplicableHeaderTradeSettlement/ram:SpecifiedTradePaymentTerms/ram:Description</t>
    <phoneticPr fontId="1"/>
  </si>
  <si>
    <t>0..n</t>
    <phoneticPr fontId="1"/>
  </si>
  <si>
    <t>CAR-3</t>
    <phoneticPr fontId="1"/>
  </si>
  <si>
    <t>BG-1</t>
    <phoneticPr fontId="1"/>
  </si>
  <si>
    <t>INVOICE NOTE</t>
    <phoneticPr fontId="1"/>
  </si>
  <si>
    <t>A group of business terms providing textual notes that are relevant for the invoice, together with an indication of the note subject.</t>
    <phoneticPr fontId="1"/>
  </si>
  <si>
    <t>/rsm:CrossIndustryInvoice/rsm:ExchangedDocument/ram:IncludedNote</t>
    <phoneticPr fontId="1"/>
  </si>
  <si>
    <t>BT-21</t>
    <phoneticPr fontId="1"/>
  </si>
  <si>
    <t>Invoice note subject code</t>
    <phoneticPr fontId="1"/>
  </si>
  <si>
    <t>The subject of the following textual note.</t>
    <phoneticPr fontId="1"/>
  </si>
  <si>
    <t>/rsm:CrossIndustryInvoice/rsm:ExchangedDocument/ram:IncludedNote/ram:SubjectCode</t>
    <phoneticPr fontId="1"/>
  </si>
  <si>
    <t>BT-22</t>
    <phoneticPr fontId="1"/>
  </si>
  <si>
    <t>Invoice note</t>
    <phoneticPr fontId="1"/>
  </si>
  <si>
    <t>/rsm:CrossIndustryInvoice/rsm:ExchangedDocument/ram:IncludedNote/ram:Content</t>
    <phoneticPr fontId="1"/>
  </si>
  <si>
    <t>BG-2</t>
    <phoneticPr fontId="1"/>
  </si>
  <si>
    <t>PROCESS CONTROL</t>
    <phoneticPr fontId="1"/>
  </si>
  <si>
    <t>A group of business terms providing information on the business process and rules applicable to the</t>
    <phoneticPr fontId="1"/>
  </si>
  <si>
    <t>/rsm:CrossIndustryInvoice/rsm:ExchangedDocumentContext</t>
    <phoneticPr fontId="1"/>
  </si>
  <si>
    <t>BT-23</t>
    <phoneticPr fontId="1"/>
  </si>
  <si>
    <t>Business process type</t>
    <phoneticPr fontId="1"/>
  </si>
  <si>
    <t>Identifies the business process context in which the transaction appears, to enable the Buyer to process the Invoice in an appropriate way.</t>
    <phoneticPr fontId="1"/>
  </si>
  <si>
    <t>/rsm:CrossIndustryInvoice/rsm:ExchangedDocumentContext/ram:BusinessProcessSpecifiedDocumentContextParameter/ram:ID</t>
    <phoneticPr fontId="1"/>
  </si>
  <si>
    <t>BT-24</t>
    <phoneticPr fontId="1"/>
  </si>
  <si>
    <t>Specificati on identifier</t>
    <phoneticPr fontId="1"/>
  </si>
  <si>
    <t>/rsm:CrossIndustiyInvoice/rsm:ExchangedDocumentContext/ram:GuidelineSpecifiedDocumentContextParameter/ram:ID</t>
    <phoneticPr fontId="1"/>
  </si>
  <si>
    <t>CAR-2, CAR-3</t>
    <phoneticPr fontId="1"/>
  </si>
  <si>
    <t>BG-3</t>
    <phoneticPr fontId="1"/>
  </si>
  <si>
    <t>A group of business terms providing information on one or more preceding Invoices.</t>
    <phoneticPr fontId="1"/>
  </si>
  <si>
    <t>/rsm:CrossIndustryInvoice/rsm:SupplyChainTradeTransaction/ram:ApplicableHeaderTradeSettlement/ram:InvoiceReferencedDocument</t>
    <phoneticPr fontId="1"/>
  </si>
  <si>
    <t>BT-25</t>
    <phoneticPr fontId="1"/>
  </si>
  <si>
    <t>Preceding Invoice number</t>
    <phoneticPr fontId="1"/>
  </si>
  <si>
    <t>The identification of an Invoice that was previously sent by the Seller.</t>
    <phoneticPr fontId="1"/>
  </si>
  <si>
    <t>/rsm:CrossIndustiyInvoice/rsm:SupplyChainTradeTransaction/ram:ApplicableHeaderTradeSettlement/ram:InvoiceReferencedDocument/ram:IssuerAssignedID</t>
    <phoneticPr fontId="1"/>
  </si>
  <si>
    <t>BT-26</t>
    <phoneticPr fontId="1"/>
  </si>
  <si>
    <t>/rsm:CrossIndustryInvoice/rsm:SupplyChainTradeTransaction/ram:ApplicableHeaderTradeSettlement/ram:InvoiceReferencedDocument/ram:FormattedIssueDateTime/qdt:DateTimeString/@format</t>
    <phoneticPr fontId="1"/>
  </si>
  <si>
    <t>Fixed value "102"</t>
    <phoneticPr fontId="1"/>
  </si>
  <si>
    <t>BG-5</t>
    <phoneticPr fontId="1"/>
  </si>
  <si>
    <t>SELLER</t>
    <phoneticPr fontId="1"/>
  </si>
  <si>
    <t>A group of business terms providing information about the Seller.</t>
    <phoneticPr fontId="1"/>
  </si>
  <si>
    <t>/rsm:CrossIndustryInvoice/rsm:SupplyChainTradeTransaction/ram:ApplicableHeaderTradeAgreement/ramiSellerTradeParty</t>
    <phoneticPr fontId="1"/>
  </si>
  <si>
    <t>BT-27</t>
    <phoneticPr fontId="1"/>
  </si>
  <si>
    <t>Seller name</t>
    <phoneticPr fontId="1"/>
  </si>
  <si>
    <t>The full formal name by which the Seller is registered in the national registry of legal entities or as a Taxable person or otherwise trades as a person or persons.</t>
    <phoneticPr fontId="1"/>
  </si>
  <si>
    <t>/rsm:CrossIndustryInvoice/rsm:SupplyChainTradeTransaction/ram:ApplicableHeaderTradeAgreement/ram:SellerTradeParty/ram:Name</t>
    <phoneticPr fontId="1"/>
  </si>
  <si>
    <t>BT-28</t>
    <phoneticPr fontId="1"/>
  </si>
  <si>
    <t>Seller trading name</t>
    <phoneticPr fontId="1"/>
  </si>
  <si>
    <t>A name by which the Seller is known, other than Seller name (also known as Business name).</t>
    <phoneticPr fontId="1"/>
  </si>
  <si>
    <t>/rsm:CrossIndustryInvoice/rsm:SupplyChainTradeTransaction/ram:ApplicableHeaderTradeAgreement/ram:SellerTradeParty/ram:SpecifiedLegalOrganization/ram:TradingBusinessName</t>
    <phoneticPr fontId="1"/>
  </si>
  <si>
    <t>BT-29</t>
    <phoneticPr fontId="1"/>
  </si>
  <si>
    <t>Seller identifier</t>
    <phoneticPr fontId="1"/>
  </si>
  <si>
    <t>An identification of the Seller.</t>
    <phoneticPr fontId="1"/>
  </si>
  <si>
    <t>/rsm:CrossIndustryInvoice/rsm:SupplyChainTradeTransaction/ram:ApplicableHeaderTradeAgreement/ram:SellerTradeParty/ram:ID</t>
    <phoneticPr fontId="1"/>
  </si>
  <si>
    <t>SYN-1, CAR-3</t>
    <phoneticPr fontId="1"/>
  </si>
  <si>
    <t>/rsm:CrossIndustryInvoice/rsm:SupplyChainTradeTransaction/ram:ApplicableHeaderTradeAgreement/ram:SellerTradeParty/ram:GlobalID</t>
    <phoneticPr fontId="1"/>
  </si>
  <si>
    <t>BT-29-1</t>
    <phoneticPr fontId="1"/>
  </si>
  <si>
    <t>Seller identifier identificati on scheme identifier</t>
    <phoneticPr fontId="1"/>
  </si>
  <si>
    <t>The identification scheme identifier of the Seller identifier.</t>
    <phoneticPr fontId="1"/>
  </si>
  <si>
    <t>/rsm:CrossIndustryInvoice/rsm:SupplyChainTradeTransaction/ram:ApplicableHeaderTradeAgreement/ram:SeIlerTradeParty/ram:GlobalID/@schemeID</t>
    <phoneticPr fontId="1"/>
  </si>
  <si>
    <t>BT-30</t>
    <phoneticPr fontId="1"/>
  </si>
  <si>
    <t>Seller legal registration identifier</t>
    <phoneticPr fontId="1"/>
  </si>
  <si>
    <t>An identifier issued by an official registrar that identifies the Seller as a legal entity or person.</t>
    <phoneticPr fontId="1"/>
  </si>
  <si>
    <t>/rsm:CrossIndustryInvoice/rsm:SupplyChainTradeTransaction/ram:ApplicableHeaderTradeAgreement/ram:SellerTradeParty/ram:SpecifiedLegalOrganization/ram:ID</t>
    <phoneticPr fontId="1"/>
  </si>
  <si>
    <t>BT-30-1</t>
    <phoneticPr fontId="1"/>
  </si>
  <si>
    <t>Seller legal registration identifier identificati on scheme identifier</t>
    <phoneticPr fontId="1"/>
  </si>
  <si>
    <t>The identification scheme identifier of the Seller legal registration identifier.</t>
    <phoneticPr fontId="1"/>
  </si>
  <si>
    <t>/rsm:CrossIndustryInvoice/rsm:SupplyChainTradeTransaction/ram:ApplicableHeaderTradeAgreement/ram:SellerTradeParty/ram:SpecifiedLegalOrganization/ram:ID/@schemeID</t>
    <phoneticPr fontId="1"/>
  </si>
  <si>
    <t>BT-31</t>
    <phoneticPr fontId="1"/>
  </si>
  <si>
    <t>Seller VAT identifier</t>
    <phoneticPr fontId="1"/>
  </si>
  <si>
    <t>/rsm:CrossIndustryInvoice/rsm:SupplyChainTradeTransaction/ram:ApplicableHeaderTradeAgreement/ram:SellerTradeParty/ram:SpecifiedTaxRegistration/ram:ID</t>
    <phoneticPr fontId="1"/>
  </si>
  <si>
    <t>BT-32</t>
    <phoneticPr fontId="1"/>
  </si>
  <si>
    <t>Seller tax registration identifier</t>
    <phoneticPr fontId="1"/>
  </si>
  <si>
    <t>The local identification (defined by the Seller's address) of the Seller for tax purposes or a reference that enables the Seller to state his registered tax status.</t>
    <phoneticPr fontId="1"/>
  </si>
  <si>
    <t>BT-33</t>
    <phoneticPr fontId="1"/>
  </si>
  <si>
    <t>Seller additional legal information</t>
    <phoneticPr fontId="1"/>
  </si>
  <si>
    <t>Additional information relevant for Seller.</t>
    <phoneticPr fontId="1"/>
  </si>
  <si>
    <t>/rsm:CrossIndustryInvoice/rsm:SupplyChainTradeTransaction/ram:ApplicableHeaderTradeAgreement/ram:SelleiTradeParty/ram:Description</t>
    <phoneticPr fontId="1"/>
  </si>
  <si>
    <t>BT-34</t>
    <phoneticPr fontId="1"/>
  </si>
  <si>
    <t>Seller electronic address</t>
    <phoneticPr fontId="1"/>
  </si>
  <si>
    <t xml:space="preserve">Identifies the Seller's electronic address to which a business document may be delivered.   </t>
    <phoneticPr fontId="1"/>
  </si>
  <si>
    <t>/rsm:CrossIndustryInvoice/rsm:SupplyChainTradeTransaction/ram:ApplicableHeaderTradeAgreement/ram:SellerTradeParty/ram:URIUniversalCommunication/ram:URIID</t>
    <phoneticPr fontId="1"/>
  </si>
  <si>
    <t>BT-34-1</t>
    <phoneticPr fontId="1"/>
  </si>
  <si>
    <t>Seller electronic address identificati on scheme identifier</t>
    <phoneticPr fontId="1"/>
  </si>
  <si>
    <t>The identification scheme identifier of the Seller electronic address</t>
    <phoneticPr fontId="1"/>
  </si>
  <si>
    <t>/rsm:CrossIndustryInvoice/rsm:SupplyChainTradeTransaction/ram:ApplicableHeaderTradeAgreement/ram:SellerTradeParty/ram:URIUniversalCommunication/ram:URIID/@schemeID</t>
    <phoneticPr fontId="1"/>
  </si>
  <si>
    <t>/rsm:CrossIndustryInvoice/rsm:SupplyChainTradeTransaction/ram:ApplicableHeaderTradeAgreement/ram:SellerTradeParty/ram:PostalTradeAddress</t>
    <phoneticPr fontId="1"/>
  </si>
  <si>
    <t>BT-35</t>
    <phoneticPr fontId="1"/>
  </si>
  <si>
    <t>Seller address line 1</t>
    <phoneticPr fontId="1"/>
  </si>
  <si>
    <t>The main address line in an address.</t>
    <phoneticPr fontId="1"/>
  </si>
  <si>
    <t>/rsm:CrossIndustryInvoice/rsm:SupplyChainTradeTransaction/ram:ApplicableHeaderTradeAgreement/ram:SellerTradeParty/ram:PostalTradeAddress/ram:LineOne</t>
    <phoneticPr fontId="1"/>
  </si>
  <si>
    <t>BT-36</t>
    <phoneticPr fontId="1"/>
  </si>
  <si>
    <t>Seller address line 2</t>
    <phoneticPr fontId="1"/>
  </si>
  <si>
    <t>/rsm:CrossIndustryInvoice/rsm:SupplyChainTradeTransaction/ram:ApplicableHeaderTradeAgreement/ram:SellerTradeParty/ram:PostalTradeAddress/ram:LineTwo</t>
    <phoneticPr fontId="1"/>
  </si>
  <si>
    <t>BT-162</t>
    <phoneticPr fontId="1"/>
  </si>
  <si>
    <t>Seller address line 3</t>
    <phoneticPr fontId="1"/>
  </si>
  <si>
    <t>/rsm:CrossIndustryInvoice/rsm:SupplyChainTradeTransaction/ram:ApplicableHeaderTradeAgreement/ram:SellerTradeParty/ram:PostalTradeAddress/ram:LineThree</t>
    <phoneticPr fontId="1"/>
  </si>
  <si>
    <t>BT-37</t>
    <phoneticPr fontId="1"/>
  </si>
  <si>
    <t>Seller city</t>
    <phoneticPr fontId="1"/>
  </si>
  <si>
    <t>The common name of the city, town or village, where the Seller address is located.</t>
    <phoneticPr fontId="1"/>
  </si>
  <si>
    <t>/rsm:CrossIndustryInvoice/rsm:SupplyChainTradeTransaction/ram:ApplicableHeaderTradeAgreement/ram:SellerTradeParty/ram:PostalTradeAddress/ram:CityName</t>
    <phoneticPr fontId="1"/>
  </si>
  <si>
    <t>BT-38</t>
    <phoneticPr fontId="1"/>
  </si>
  <si>
    <t>Seller post code</t>
    <phoneticPr fontId="1"/>
  </si>
  <si>
    <t>The identifier for an addressable group of properties according to the relevant postal service.</t>
    <phoneticPr fontId="1"/>
  </si>
  <si>
    <t>/rsm:CrossIndustryInvoice/rsm:Supp]yChainTradeTransaction/ram:ApplicableHeaderTradeAgreement/ram:SellerTradeParty/ram:PostalTradeAddress/ram:PostcodeCode</t>
    <phoneticPr fontId="1"/>
  </si>
  <si>
    <t>BT-39</t>
    <phoneticPr fontId="1"/>
  </si>
  <si>
    <t>The subdivision of a country.</t>
    <phoneticPr fontId="1"/>
  </si>
  <si>
    <t>/rsm:CrossIndustryInvoice/rsm:SupplyChainTradeTransaction/ram:ApplicableHeaderTradeAgreement/ram:SellerTradeParty/ram:PostalTradeAddress/ram:CountrySubDivisionName</t>
    <phoneticPr fontId="1"/>
  </si>
  <si>
    <t>BT-40</t>
    <phoneticPr fontId="1"/>
  </si>
  <si>
    <t>A code identifies country.</t>
    <phoneticPr fontId="1"/>
  </si>
  <si>
    <t>/rsm:CrossIndustryInvoice/rsm:SupplyChainTradeTransaction/ram:ApplicableHeaderTradeAgreement/ram:SellerTradeParty/ram:PostalTradeAddress/ram:CountryID</t>
    <phoneticPr fontId="1"/>
  </si>
  <si>
    <t>BG-6</t>
    <phoneticPr fontId="1"/>
  </si>
  <si>
    <t>SELLER CONTACT</t>
    <phoneticPr fontId="1"/>
  </si>
  <si>
    <t>A group of business terms providing contact information about the Seller.s</t>
    <phoneticPr fontId="1"/>
  </si>
  <si>
    <t>/rsm:CrossIndustryInvoice/rsm:SupplyChainTradeTransaction/ram:ApplicableHeaderTradeAgreement/ram:SeIlerTradeParty/ram:DefinedTradeContact</t>
    <phoneticPr fontId="1"/>
  </si>
  <si>
    <t>BT-41</t>
    <phoneticPr fontId="1"/>
  </si>
  <si>
    <t>Seller contact point</t>
    <phoneticPr fontId="1"/>
  </si>
  <si>
    <t>A contact point for a legal entity or person.</t>
    <phoneticPr fontId="1"/>
  </si>
  <si>
    <t>/rsm:CrossIndustryInvoice/rsm:SupplyChainTradeTransaction/ram:ApplicableHeaderTradeAgreement/ram:SellerTradeParty/ram:DefinedTradeContact/ram:PersonName</t>
    <phoneticPr fontId="1"/>
  </si>
  <si>
    <t>STR-5</t>
    <phoneticPr fontId="1"/>
  </si>
  <si>
    <t>/rsm:CrossIndustryInvoice/rsm:SupplyChainTradeTransaction/ram:ApplicableHeaderTradeAgreement/ram:SellerTradeParty/ram:DefinedTradeContact/ram:DepartmentName</t>
    <phoneticPr fontId="1"/>
  </si>
  <si>
    <t>BT-42</t>
    <phoneticPr fontId="1"/>
  </si>
  <si>
    <t>Seller contact telephone number</t>
    <phoneticPr fontId="1"/>
  </si>
  <si>
    <t>/rsm:CrossIndustryInvoice/rsm:SupplyChainTradeTransaction/ram:ApplicableHeaderTradeAgreement/ram:SellerTradeParty/ram:DefinedTradeContact/ram:TelephoneUniversalCommunication/ram:CompleteNumber</t>
    <phoneticPr fontId="1"/>
  </si>
  <si>
    <t>BT-43</t>
    <phoneticPr fontId="1"/>
  </si>
  <si>
    <t>Seller contact email address</t>
    <phoneticPr fontId="1"/>
  </si>
  <si>
    <t>An e-mail address for the contact point.</t>
    <phoneticPr fontId="1"/>
  </si>
  <si>
    <t>/rsm:CrossIndustryInvoice/rsm:SupplyChainTradeTransaction/ram:ApplicableHeaderTradeAgreement/ram:SellerTradeParty/ram:DefinedTradeContact/ram:EmailURIUniversalCommunication/ram:URIID</t>
    <phoneticPr fontId="1"/>
  </si>
  <si>
    <t>BG-7</t>
    <phoneticPr fontId="1"/>
  </si>
  <si>
    <t>BUYER</t>
    <phoneticPr fontId="1"/>
  </si>
  <si>
    <t>A group of business terms providing information about the Buyer.</t>
    <phoneticPr fontId="1"/>
  </si>
  <si>
    <t>/rsm:CrossIndustryInvoice/rsm:SupplyChainTradeTransaction/ram:ApplicableHeaderTradeAgreement/ram:BuyerTradeParty</t>
    <phoneticPr fontId="1"/>
  </si>
  <si>
    <t>BT-44</t>
    <phoneticPr fontId="1"/>
  </si>
  <si>
    <t>Buyer name</t>
    <phoneticPr fontId="1"/>
  </si>
  <si>
    <t>The full name of the Buyer.</t>
    <phoneticPr fontId="1"/>
  </si>
  <si>
    <t>/rsm:CrossIndustryInvoice/rsm:SupplyChainTradeTransaction/ram:ApplicableHeaderTradeAgreement/ram:BuyerTradeParty/ram:Name</t>
    <phoneticPr fontId="1"/>
  </si>
  <si>
    <t>BT-45</t>
    <phoneticPr fontId="1"/>
  </si>
  <si>
    <t>Buyer trading name</t>
    <phoneticPr fontId="1"/>
  </si>
  <si>
    <t>A name by which the Buyer is known, other than Buyer name (also known as Business name).</t>
    <phoneticPr fontId="1"/>
  </si>
  <si>
    <t>/rsm:CrossIndustryInvoice/rsm:SupplyChainTradeTransaction/ram:ApplicableHeaderTradeAgreement/ram:BuyerTradeParty/ram:SpecifiedLegalOrganization/ram:TradingBusinessName</t>
    <phoneticPr fontId="1"/>
  </si>
  <si>
    <t>BT-46</t>
    <phoneticPr fontId="1"/>
  </si>
  <si>
    <t>Buyer identifier</t>
    <phoneticPr fontId="1"/>
  </si>
  <si>
    <t>An identifier of the Buyer.</t>
    <phoneticPr fontId="1"/>
  </si>
  <si>
    <t>/rsm:CrossIndustryInvoice/rsm:SupplyChainTradeTransaction/ram:ApplicableHeaderTradeAgreement/ram:BuyerTradeParty/ram:ID</t>
    <phoneticPr fontId="1"/>
  </si>
  <si>
    <t>GloballD, if global identifier exists and can be stated in @scheme ID, ID else</t>
    <phoneticPr fontId="1"/>
  </si>
  <si>
    <t>/rsm:CrossIndustryInvoice/rsm:SupplyChainTradeTransaction/ram:ApplicableHeaderTradeAgreement/ram:BuyerTradeParty/ram:Globa1ID</t>
    <phoneticPr fontId="1"/>
  </si>
  <si>
    <t>BT-46-1</t>
    <phoneticPr fontId="1"/>
  </si>
  <si>
    <t>Buyer identifier identificati on scheme identifier</t>
    <phoneticPr fontId="1"/>
  </si>
  <si>
    <t>The identification scheme identifier of the Buyer identifier.</t>
    <phoneticPr fontId="1"/>
  </si>
  <si>
    <t>/rsm:CrossIndustryInvoice/rsm:SupplyChainTradeTransaction/ram:ApplicableHeaderTradeAgreement/ram:BuyerTradeParty/ram:GlobaHD/@schemeID</t>
    <phoneticPr fontId="1"/>
  </si>
  <si>
    <t>BT-47</t>
    <phoneticPr fontId="1"/>
  </si>
  <si>
    <t>Buyer legal registration identifier</t>
    <phoneticPr fontId="1"/>
  </si>
  <si>
    <t>/rsm:CrossIndustryInvoice/rsm:SupplyChainTradeTransaction/ram:ApplicableHeaderTradeAgreement/ram:BuyerTradeParty/ram:SpecifiedLegalOrganization/ram:ID</t>
    <phoneticPr fontId="1"/>
  </si>
  <si>
    <t>BT-47-1</t>
    <phoneticPr fontId="1"/>
  </si>
  <si>
    <t>The identification scheme identifier of the Buyer legal registration identifier.</t>
    <phoneticPr fontId="1"/>
  </si>
  <si>
    <t>/rsm:CrossIndustryInvoice/rsm:SupplyChainTradeTransaction/ram:ApplicableHeaderTradeAgreement/ram:BuyerTradeParty/ram:SpecifiedLegalOrganization/ram:ID/@schemeID</t>
    <phoneticPr fontId="1"/>
  </si>
  <si>
    <t>BT-48</t>
    <phoneticPr fontId="1"/>
  </si>
  <si>
    <t>Buyer VAT identifier</t>
    <phoneticPr fontId="1"/>
  </si>
  <si>
    <t>The Buyer's VAT identifier (also known as Buyer VAT identification number).</t>
    <phoneticPr fontId="1"/>
  </si>
  <si>
    <t>/rsm:CrossIndustryInvoice/rsm:SupplyChainTradeTransaction/ram:ApplicableHeaderTradeAgreement/ram:BuyerTradeParty/ram:SpecifiedTaxRegistration/ram:ID</t>
    <phoneticPr fontId="1"/>
  </si>
  <si>
    <t>BT-49</t>
    <phoneticPr fontId="1"/>
  </si>
  <si>
    <t>Buyer electronic address</t>
    <phoneticPr fontId="1"/>
  </si>
  <si>
    <t>Identifies the Buyer's electronic address to which a business document should be delivered.</t>
    <phoneticPr fontId="1"/>
  </si>
  <si>
    <t>/rsm:CrossIndustryInvoice/rsm:SupplyChainTradeTransaction/ram:ApplicableHeaderTradeAgreement/ram:BuyerTradeParty/ram:URIUniversalCommunication/ram:URIID</t>
    <phoneticPr fontId="1"/>
  </si>
  <si>
    <t>BT-49-1</t>
    <phoneticPr fontId="1"/>
  </si>
  <si>
    <t>Buyer electronic address identificati on scheme  identifier</t>
    <phoneticPr fontId="1"/>
  </si>
  <si>
    <t>The identification scheme identifier of the Buyer electronic address.</t>
    <phoneticPr fontId="1"/>
  </si>
  <si>
    <t>/rsm:CrossIndustryInvoice/rsm:SupplyChainTradeTransaction/ram:ApplicabIeHeaderTradeAgreement/ram:BuyerTradeParty/ram:URIUniversalCommunication/ram:URIID/@schemeID</t>
    <phoneticPr fontId="1"/>
  </si>
  <si>
    <t>BG-8</t>
    <phoneticPr fontId="1"/>
  </si>
  <si>
    <t>BUYER POSTAL ADDRESS</t>
    <phoneticPr fontId="1"/>
  </si>
  <si>
    <t>A group of business terms providing information about the postal address for the Buyer.</t>
    <phoneticPr fontId="1"/>
  </si>
  <si>
    <t>/rsm:CrossIndustryInvoice/rsm:SupplyChainTradeTransaction/ram:ApplicableHeaderTradeAgreement/ram:BuyerTradeParty/ram:PostaITradeAddress</t>
    <phoneticPr fontId="1"/>
  </si>
  <si>
    <t>BT-50</t>
    <phoneticPr fontId="1"/>
  </si>
  <si>
    <t>Buyer address line 1</t>
    <phoneticPr fontId="1"/>
  </si>
  <si>
    <t>BT-51</t>
    <phoneticPr fontId="1"/>
  </si>
  <si>
    <t>Buyer address line 2</t>
    <phoneticPr fontId="1"/>
  </si>
  <si>
    <t>BT-163</t>
    <phoneticPr fontId="1"/>
  </si>
  <si>
    <t>BT-52</t>
    <phoneticPr fontId="1"/>
  </si>
  <si>
    <t>Buyer city</t>
    <phoneticPr fontId="1"/>
  </si>
  <si>
    <t xml:space="preserve">The common name of the city, town or village, where the Buyer's address is located.   </t>
    <phoneticPr fontId="1"/>
  </si>
  <si>
    <t>BT-53</t>
    <phoneticPr fontId="1"/>
  </si>
  <si>
    <t>Buyer post code</t>
    <phoneticPr fontId="1"/>
  </si>
  <si>
    <t>BT-54</t>
    <phoneticPr fontId="1"/>
  </si>
  <si>
    <t>/rsm:CrossIndustryInvoice/rsm:SupplyChainTradeTransaction/ram:ApplicableHeaderTradeAgreement/ram:BuyerTradeParty/ram:PostalTradeAddress/ram:CountrySubDivisionName</t>
    <phoneticPr fontId="1"/>
  </si>
  <si>
    <t>BT-55</t>
    <phoneticPr fontId="1"/>
  </si>
  <si>
    <t>Buyer country code</t>
    <phoneticPr fontId="1"/>
  </si>
  <si>
    <t>/rsm:CrossIndustryInvoice/rsm:SupplyChainTradeTransaction/ram:ApplicableHeaderTradeAgreement/ram:BuyerTradeParty/ram:PostalTradeAddress/ram:CountryID</t>
    <phoneticPr fontId="1"/>
  </si>
  <si>
    <t>BG-9</t>
    <phoneticPr fontId="1"/>
  </si>
  <si>
    <t>BUYER CONTACT</t>
    <phoneticPr fontId="1"/>
  </si>
  <si>
    <t>A group of business terms providing contact information relevant for the Buyer.</t>
    <phoneticPr fontId="1"/>
  </si>
  <si>
    <t>/rsm:CrossIndustryInvoice/rsm:SupplyChainTradeTransaction/ram;ApplicableHeaderTradeAgreement/ram:BuyerTradeParty/ram:DefinedTradeContact</t>
    <phoneticPr fontId="1"/>
  </si>
  <si>
    <t>BT-56</t>
    <phoneticPr fontId="1"/>
  </si>
  <si>
    <t>Buyer contact point</t>
    <phoneticPr fontId="1"/>
  </si>
  <si>
    <t>/rsm:CrossIndustryInvoice/rsm:SupplyChainTradeTransaction/ram:ApplicableHeaderTradeAgreement/ram:BuyerTradeParty/ram:DefinedTradeContact/ram:PersonName</t>
    <phoneticPr fontId="1"/>
  </si>
  <si>
    <t>/rsm:CrossIndustryInvoice/rsm:SupplyChainTradeTransaction/ram:ApplicableHeaderTradeAgreement/ram:BuyerTradeParty/ram:DefinedTradeContact/ram:DepartmentName</t>
    <phoneticPr fontId="1"/>
  </si>
  <si>
    <t>BT-57</t>
    <phoneticPr fontId="1"/>
  </si>
  <si>
    <t>/rsm:CrossIndustryInvoice/rsm:SupplyChainTradeTransaction/ram:ApplicableHeaderTradeAgreement/ram:BuyerTradeParty/ram:DefinedTradeContact/ram:TelephoneUniversalCommunication/ram:CompleteNumber</t>
    <phoneticPr fontId="1"/>
  </si>
  <si>
    <t>BT-58</t>
    <phoneticPr fontId="1"/>
  </si>
  <si>
    <t>Buyer contact email address</t>
    <phoneticPr fontId="1"/>
  </si>
  <si>
    <t>/rsm:CrossIndustryInvoice/rsm:SupplyChainTradeTransaction/ram:ApplicabIeHeaderTradeAgreement/ram:BuyerTradeParty/ram:DefinedTradeContact/ram:EmailURIUniversalCommunication/ram:URIID</t>
    <phoneticPr fontId="1"/>
  </si>
  <si>
    <t>BG-10</t>
    <phoneticPr fontId="1"/>
  </si>
  <si>
    <t>PAYEE</t>
    <phoneticPr fontId="1"/>
  </si>
  <si>
    <t>/rsm:CrossIndustryInvoice/rsm:SupplyChainTradeTransaction/ram:ApplicableHeaderTradeSettlement/ramiPayeeTradeParty</t>
    <phoneticPr fontId="1"/>
  </si>
  <si>
    <t>BT-59</t>
    <phoneticPr fontId="1"/>
  </si>
  <si>
    <t>Payee name</t>
    <phoneticPr fontId="1"/>
  </si>
  <si>
    <t>The name Payee.</t>
    <phoneticPr fontId="1"/>
  </si>
  <si>
    <t>/rsm:CrossIndustryInvoice/rsm:SupplyChainTradeTransaction/ram:ApplicableHeaderTradeSettIement/ram:PayeeTradeParty/ram:Name</t>
    <phoneticPr fontId="1"/>
  </si>
  <si>
    <t>BT-60</t>
    <phoneticPr fontId="1"/>
  </si>
  <si>
    <t>Payee identifier</t>
    <phoneticPr fontId="1"/>
  </si>
  <si>
    <t>An identifier for the Payee.</t>
    <phoneticPr fontId="1"/>
  </si>
  <si>
    <t>/rsm:CrossIndustryInvoice/rsm:SupplyChainTradeTransaction/ram:ApplicableHeaderTradeSettlement/ram:PayeeTradeParty/ram:ID</t>
    <phoneticPr fontId="1"/>
  </si>
  <si>
    <t>/rsm:CrossIndustryInvoice/rsm:SupplyChainTradeTransaction/ram:ApplicableHeaderTradeSettlement/ram:PayeeTradeParty/ram:GlobalID</t>
    <phoneticPr fontId="1"/>
  </si>
  <si>
    <t>Payee identifier identificati on scheme identifier</t>
    <phoneticPr fontId="1"/>
  </si>
  <si>
    <t>The identification scheme identifier of the Payee identifier.</t>
    <phoneticPr fontId="1"/>
  </si>
  <si>
    <t>/rsm:CrossIndustryInvoice/rsm:SupplyChainTradeTransaction/ram:ApplicableHeaderTradeSettlement/ram:PayeeTradeParty/ram:GlobalID/@schemeID</t>
    <phoneticPr fontId="1"/>
  </si>
  <si>
    <t>BT-61</t>
    <phoneticPr fontId="1"/>
  </si>
  <si>
    <t>Payee legal registration identifier</t>
    <phoneticPr fontId="1"/>
  </si>
  <si>
    <t>An identifier issued by an official registrar that identifies the Payee as a legal entity or person.</t>
    <phoneticPr fontId="1"/>
  </si>
  <si>
    <t>/rsm:CrossIndustryInvoice/rsm:SupplyChainTradeTransaction/ram:ApplicableHeaderTradeSettlement/ram:PayeeTradeParty/ram:SpecifiedLegalOrganization/ram:ID</t>
    <phoneticPr fontId="1"/>
  </si>
  <si>
    <t>BT-61-1</t>
    <phoneticPr fontId="1"/>
  </si>
  <si>
    <t>Payee legal registration identifier identificati on scheme identifier</t>
    <phoneticPr fontId="1"/>
  </si>
  <si>
    <t>The identification scheme identifier of the Payee legal registration identifier.</t>
    <phoneticPr fontId="1"/>
  </si>
  <si>
    <t>/rsm:CrossIndustryInvoice/rsm:SupplyChainTradeTransaction/ram:ApplicableHeaderTradeSettlement/ram:PayeeTradeParty/ram:SpecifiedLegalOrganization/ram:ID/@schemeID</t>
    <phoneticPr fontId="1"/>
  </si>
  <si>
    <t>BG-11</t>
    <phoneticPr fontId="1"/>
  </si>
  <si>
    <t xml:space="preserve">SELLER TAX REPRESENTATIVE PARTY   </t>
    <phoneticPr fontId="1"/>
  </si>
  <si>
    <t>A group of business terms providing information about the Seller's tax representative.</t>
    <phoneticPr fontId="1"/>
  </si>
  <si>
    <t>/rsm:CrossIndustryInvoice/rsm:SuppIyChainTradeTransaction/ram:ApplicableHeaderTradeAgreement/ram:SellerTaxRepresentativeTradeParty</t>
    <phoneticPr fontId="1"/>
  </si>
  <si>
    <t>BT-62</t>
    <phoneticPr fontId="1"/>
  </si>
  <si>
    <t>Seller tax representative name</t>
    <phoneticPr fontId="1"/>
  </si>
  <si>
    <t>The full name i Seller's representative party.</t>
    <phoneticPr fontId="1"/>
  </si>
  <si>
    <t>/rsm:CrossIndustryInvoice/rsm:SupplyChainTradeTransaction/ram:ApplicableHeaderTradeAgreement/ram:SellerTaxRepresentativeTradeParty/ram:Name</t>
    <phoneticPr fontId="1"/>
  </si>
  <si>
    <t>BT-63</t>
    <phoneticPr fontId="1"/>
  </si>
  <si>
    <t>Seller tax representative VAT identifier</t>
    <phoneticPr fontId="1"/>
  </si>
  <si>
    <t>The VAT identifier of the Seller's tax representative party.</t>
    <phoneticPr fontId="1"/>
  </si>
  <si>
    <t>/rsm:CrossIndustryInvoice/rsm:SupplyChainTradeTransaction/ram:ApplicableHeaderTradeAgreement/ram:SellerTaxRepresentativeTradeParty/ram:SpecifiedTaxRegistration/ram:ID</t>
    <phoneticPr fontId="1"/>
  </si>
  <si>
    <t>BG-12</t>
    <phoneticPr fontId="1"/>
  </si>
  <si>
    <t>A group of business terms providing information about the postal address for the tax representative party.</t>
    <phoneticPr fontId="1"/>
  </si>
  <si>
    <t>/rsm:CrossIndustryInvoice/rsm:SupplyChainTradeTransaction/ram:ApplicableHeaderTradeAgreement/ram:SellerTaxRepresentativeTradeParty/ram:PostalTradeAddress</t>
    <phoneticPr fontId="1"/>
  </si>
  <si>
    <t>BT-64</t>
    <phoneticPr fontId="1"/>
  </si>
  <si>
    <t>Tax representative address line 1</t>
    <phoneticPr fontId="1"/>
  </si>
  <si>
    <t>/rsm:CrossIndustryInvoice/rsm:SupplyChainTradeTransaction/ram:ApplicableHeaderTradeAgreement/ram:SellerTaxRepresentativeTradeParty/ram:PostalTradeAddress/ram:LineOne</t>
    <phoneticPr fontId="1"/>
  </si>
  <si>
    <t>BT-65</t>
    <phoneticPr fontId="1"/>
  </si>
  <si>
    <t>Tax representative address line 2</t>
    <phoneticPr fontId="1"/>
  </si>
  <si>
    <t>/rsm:CrossIndustryInvoice/rsm:SuppIyChainTradeTransaction/ram:ApplicableHeaderTradeAgreement/ram:SellerTaxRepresentativeTradeParty/ram:PostalTradeAddress/ram:LineTwo</t>
    <phoneticPr fontId="1"/>
  </si>
  <si>
    <t>BT-164</t>
    <phoneticPr fontId="1"/>
  </si>
  <si>
    <t>Tax representative address line 3</t>
    <phoneticPr fontId="1"/>
  </si>
  <si>
    <t>/rsm:CrossIndustryInvoice/rsm:SupplyChainTradeTransaction/ram:ApplicableHeaderTradeAgreement/ram:SellerTaxRepresentativeTradeParty/ram:PostalTradeAddress/ram:LineThree</t>
    <phoneticPr fontId="1"/>
  </si>
  <si>
    <t>BT-66</t>
    <phoneticPr fontId="1"/>
  </si>
  <si>
    <t>Tax representative city</t>
    <phoneticPr fontId="1"/>
  </si>
  <si>
    <t>The common name of the city, town or village, where the tax representative address is located.</t>
    <phoneticPr fontId="1"/>
  </si>
  <si>
    <t>/rsm:CrossIndustryInvoice/rsm:SupplyChainTradeTransaction/ram:ApplicableHeaderTradeAgreement/ram:SellerTaxRepresentativeTradeParty/ram:PostalTradeAddress/ram:CityName</t>
    <phoneticPr fontId="1"/>
  </si>
  <si>
    <t>BT-67</t>
    <phoneticPr fontId="1"/>
  </si>
  <si>
    <t>Tax representative post code</t>
    <phoneticPr fontId="1"/>
  </si>
  <si>
    <t>/rsm:CrossIndustryInvoice/rsm:SupplyChainTradeTransaction/ram:ApplicableHeaderTradeAgreement/ram:SellerTaxRepresentativeTradeParty/ram:PostalTradeAddress/ram:PostcodeCode</t>
    <phoneticPr fontId="1"/>
  </si>
  <si>
    <t>BT-68</t>
    <phoneticPr fontId="1"/>
  </si>
  <si>
    <t>Tax representative country subdivision</t>
    <phoneticPr fontId="1"/>
  </si>
  <si>
    <t>/rsm:CrossIndustryInvoice/rsm:Supp]yChainTradeTransaction/ram:ApplicableHeaderTradeAgreement/ram:SellerTaxRepresentativeTradeParty/ram:PostaITradeAddress/ram:CountrySubDivisionName</t>
    <phoneticPr fontId="1"/>
  </si>
  <si>
    <t>BT-69</t>
    <phoneticPr fontId="1"/>
  </si>
  <si>
    <t>Tax representative country code</t>
    <phoneticPr fontId="1"/>
  </si>
  <si>
    <t>/rsm:CrossIndustryInvoice/rsm:SupplyChainTradeTransaction/ram:ApplicableHeaderTradeAgreement/ram:SellerTaxRepresentativeTradeParty/ram:PostalTradeAddress/ram:CountryID</t>
    <phoneticPr fontId="1"/>
  </si>
  <si>
    <t>BG-13</t>
    <phoneticPr fontId="1"/>
  </si>
  <si>
    <t>DELIVERY INFORMATION</t>
    <phoneticPr fontId="1"/>
  </si>
  <si>
    <t>/rsm:CrossIndustryInvoice/rsm:SupplyChainTradeTransaction/ram:ApplicableHeaderTradeDelivery/ram:ShipToTradeParty</t>
    <phoneticPr fontId="1"/>
  </si>
  <si>
    <t>STR-3</t>
    <phoneticPr fontId="1"/>
  </si>
  <si>
    <t>BT-70</t>
    <phoneticPr fontId="1"/>
  </si>
  <si>
    <t>/rsm:CrossIndustryInvoice/rsm:SupplyChainTradeTransaction/ram:AppIicableHeaderTradeDelivery/ram:ShipToTradeParty/ram:Name</t>
    <phoneticPr fontId="1"/>
  </si>
  <si>
    <t>BT-71</t>
    <phoneticPr fontId="1"/>
  </si>
  <si>
    <t>Deliver to location identifier</t>
    <phoneticPr fontId="1"/>
  </si>
  <si>
    <t>An identifier for the location at which the goods and services are delivered.</t>
    <phoneticPr fontId="1"/>
  </si>
  <si>
    <t>/rsm:CrossIndustryInvoice/rsm:SupplyChainTradeTransaction/ram:ApplicableHeaderTradeDelivery/ram:ShipToTradeParty/ram:ID</t>
    <phoneticPr fontId="1"/>
  </si>
  <si>
    <t xml:space="preserve">GloballD, if global identifier exists and can be stated in @scheme ID, ID else   </t>
    <phoneticPr fontId="1"/>
  </si>
  <si>
    <t>/rsm:CrossIndustryInvoice/rsm:SupplyChainTradeTransaction/ram:ApplicableHeaderTradeDelivery/ram:ShipToTradeParty/ram:GlobalID</t>
    <phoneticPr fontId="1"/>
  </si>
  <si>
    <t>BT71-1</t>
    <phoneticPr fontId="1"/>
  </si>
  <si>
    <t>Deliver to location identifier identificati on  scheme identifier</t>
    <phoneticPr fontId="1"/>
  </si>
  <si>
    <t>The identification scheme identifier of the Deliver to location identifier.</t>
    <phoneticPr fontId="1"/>
  </si>
  <si>
    <t>/rsm:CrossIndustryInvoice/rsm:SupplyChainTradeTransaction/ram:ApplicableHeaderTradeDelivery/ram:ShipToTradeParty/ram:GlobalID/@schemeID</t>
    <phoneticPr fontId="1"/>
  </si>
  <si>
    <t>BT-72</t>
    <phoneticPr fontId="1"/>
  </si>
  <si>
    <t>Actual delivery date</t>
    <phoneticPr fontId="1"/>
  </si>
  <si>
    <t>The date on which the delivery is made.</t>
    <phoneticPr fontId="1"/>
  </si>
  <si>
    <t>/rsm:CrossIndustryInvoice/rsm:SupplyChainTradeTransaction/ram:ApplicableHeaderTradeDelivery/ram:ActualDeliverySupplyChainEvent/ram:OccurrenceDateTime/udt:DateTimeString</t>
    <phoneticPr fontId="1"/>
  </si>
  <si>
    <t>BG-14</t>
    <phoneticPr fontId="1"/>
  </si>
  <si>
    <t>DELIVERY OR INVOICE PERIOD</t>
    <phoneticPr fontId="1"/>
  </si>
  <si>
    <t>A group of business terms providing information on the invoice period.</t>
    <phoneticPr fontId="1"/>
  </si>
  <si>
    <t>/rsm:CrossIndustryInvoice/rsm:SupplyChainTradeTransaction/ram:ApplicableHeaderTradeSettlement/ram:BillingSpecifiedPeriod</t>
    <phoneticPr fontId="1"/>
  </si>
  <si>
    <t>BT-73</t>
    <phoneticPr fontId="1"/>
  </si>
  <si>
    <t>SYN-2, CAR-2</t>
    <phoneticPr fontId="1"/>
  </si>
  <si>
    <t>/rsm:CrossIndustryInvoice/rsm:SupplyChainTradeTransaction/ram:ApplicableHeaderTradeSettlement/ram:BillingSpecifiedPeriod/ram:StartDateTime/udt:DateTimeString/@format</t>
    <phoneticPr fontId="1"/>
  </si>
  <si>
    <t>BT-74</t>
    <phoneticPr fontId="1"/>
  </si>
  <si>
    <t>Invoicing period end date</t>
    <phoneticPr fontId="1"/>
  </si>
  <si>
    <t>The date when the Invoice period ends.</t>
    <phoneticPr fontId="1"/>
  </si>
  <si>
    <t>/rsm:CrossIndustryInvoice/rsm:SupplyChainTradeTransaction/ram:ApplicableHeaderTradeSettlement/ram:BillingSpecifiedPeriod/ram:EndDateTime/udt:DateTimeString/@format</t>
    <phoneticPr fontId="1"/>
  </si>
  <si>
    <t>BG-15</t>
    <phoneticPr fontId="1"/>
  </si>
  <si>
    <t>DELIVER TO ADDRESS</t>
    <phoneticPr fontId="1"/>
  </si>
  <si>
    <t>A group of business terms providing information about the address to which goods and services invoiced were or are delivered.</t>
    <phoneticPr fontId="1"/>
  </si>
  <si>
    <t>/rsm:CrossIndustryInvoice/rsm:SupplyChainTradeTransaction/ram:ApplicableHeaderTradeDelivery/ram:ShipToTradeParty/ram:PostalTradeAddress</t>
    <phoneticPr fontId="1"/>
  </si>
  <si>
    <t>BT-75</t>
    <phoneticPr fontId="1"/>
  </si>
  <si>
    <t>Deliver to address line 1</t>
    <phoneticPr fontId="1"/>
  </si>
  <si>
    <t>/rsm:CrossIndustrylnvoice/rsm:SupplyChainTradeTransaction/ram:ApplicableHeaderTradeDelivery/ram:ShipToTradeParty/ram:PostalTradeAddress/ram:LineOne</t>
    <phoneticPr fontId="1"/>
  </si>
  <si>
    <t>BT-76</t>
    <phoneticPr fontId="1"/>
  </si>
  <si>
    <t>Deliver to address line 2</t>
    <phoneticPr fontId="1"/>
  </si>
  <si>
    <t>/rsm:CrossIndustryInvoice/rsm:SupplyChainTradeTransaction/ram:ApplicableHeaderTradeDeIivery/ram:ShipToTradeParty/ram:PostalTradeAddress/ram:LineTwo</t>
    <phoneticPr fontId="1"/>
  </si>
  <si>
    <t>BT-165</t>
    <phoneticPr fontId="1"/>
  </si>
  <si>
    <t>Deliver to address line 3</t>
    <phoneticPr fontId="1"/>
  </si>
  <si>
    <t>/rsm:CrossIndustryInvoice/rsm:SupplyChainTradeTransaction/ram:ApplicabIeHeaderTradeDelivery/ram:ShipToTradeParty/ram:PostaITradeAddress/ram:LineThree</t>
    <phoneticPr fontId="1"/>
  </si>
  <si>
    <t>BT-77</t>
    <phoneticPr fontId="1"/>
  </si>
  <si>
    <t>Deliver to city</t>
    <phoneticPr fontId="1"/>
  </si>
  <si>
    <t>The common name of the city, town or village, where the deliver to address is located.</t>
    <phoneticPr fontId="1"/>
  </si>
  <si>
    <t>/rsm:CrossIndustryInvoice/rsm:SupplyChainTradeTransaction/ram:ApplicableHeaderTradeDelivery/ram:ShipToTradeParty/ram:PostalTradeAddress/ram:CityName</t>
    <phoneticPr fontId="1"/>
  </si>
  <si>
    <t>BT-78</t>
    <phoneticPr fontId="1"/>
  </si>
  <si>
    <t>Deliver to post code</t>
    <phoneticPr fontId="1"/>
  </si>
  <si>
    <t>/rsm:CrossIndustryInvoice/rsm:SupplyChainTradeTransaction/ram:ApplicableHeaderTradeDelivery/ram:ShipToTradeParty/ram:PostalTradeAddress/ram:PostcodeCode</t>
    <phoneticPr fontId="1"/>
  </si>
  <si>
    <t>BT-79</t>
    <phoneticPr fontId="1"/>
  </si>
  <si>
    <t>Deliver to country subdivision</t>
    <phoneticPr fontId="1"/>
  </si>
  <si>
    <t>/rsm:CrossIndustryInvoice/rsm:SupplyChainTradeTransaction/ram:ApplicableHeaderTradeDelivery/ram:ShipToTradeParty/ram:PostalTradeAddress/ram:CountrySubDivisionName</t>
    <phoneticPr fontId="1"/>
  </si>
  <si>
    <t>BT-80</t>
    <phoneticPr fontId="1"/>
  </si>
  <si>
    <t>Deliver to country code</t>
    <phoneticPr fontId="1"/>
  </si>
  <si>
    <t>/rsm:CrossIndustryInvoice/rsm:SupplyChainTradeTransaction/ram:ApplicableHeaderTradeDelivery/ram:ShipToTradeParty/ram:PostalTradeAddress/ram:CountryID</t>
    <phoneticPr fontId="1"/>
  </si>
  <si>
    <t>BG-16</t>
    <phoneticPr fontId="1"/>
  </si>
  <si>
    <t>A group of business terms providing information about the payment.</t>
    <phoneticPr fontId="1"/>
  </si>
  <si>
    <t>/rsm:CrossIndustryInvoice/rsm:SupplyChainTradeTransaction/ram:ApplicableHeaderTradeSettlement/ram:SpecifiedTradeSettlementPaymentMeans</t>
    <phoneticPr fontId="1"/>
  </si>
  <si>
    <t>BT-81</t>
    <phoneticPr fontId="1"/>
  </si>
  <si>
    <t>Payment means type code</t>
    <phoneticPr fontId="1"/>
  </si>
  <si>
    <t>The means, expressed as code, for how a payment is expected to be or has been settled.</t>
    <phoneticPr fontId="1"/>
  </si>
  <si>
    <t>/rsm:CrossIndustryInvoice/rsm:SupplyChainTradeTransaction/ram:ApplicableHeaderTradeSettlement/ram:SpecifiedTradeSettlementPaymentMeans/ram:TypeCode</t>
    <phoneticPr fontId="1"/>
  </si>
  <si>
    <t>BT-82</t>
    <phoneticPr fontId="1"/>
  </si>
  <si>
    <t>Payment means text</t>
    <phoneticPr fontId="1"/>
  </si>
  <si>
    <t>The means, expressed as text, for how a payment is expected to be or has been settled.</t>
    <phoneticPr fontId="1"/>
  </si>
  <si>
    <t>/rsm:CrossIndustryInvoice/rsm:SupplyChainTradeTransaction/ram:ApplicableHeaderTradeSettlement/ram:SpecifiedTradeSettlementPaymentMeans/ram:Information</t>
    <phoneticPr fontId="1"/>
  </si>
  <si>
    <t>BT-83</t>
    <phoneticPr fontId="1"/>
  </si>
  <si>
    <t>Remittance information</t>
    <phoneticPr fontId="1"/>
  </si>
  <si>
    <t>A textual value used to establish a link between the payment and the Invoice, issued by the Seller.</t>
    <phoneticPr fontId="1"/>
  </si>
  <si>
    <t>/rsm:CrossIndustiyInvoice/rsm:SupplyChainTradeTransaction/ram:ApplicableHeaderTradeSettlement/ram:PaymentReference</t>
    <phoneticPr fontId="1"/>
  </si>
  <si>
    <t>BG-17</t>
    <phoneticPr fontId="1"/>
  </si>
  <si>
    <t>A group of business terms to specify credit transfer payments.</t>
    <phoneticPr fontId="1"/>
  </si>
  <si>
    <t>/rsm:CrossIndustryInvoice/rsm:SupplyChainTradeTransaction/ram:ApplicableHeaderTradeSettlement/ram:SpecifiedTradeSettlementPaymentMeans/ram:PayeePartyCreditorFinancialAccount</t>
    <phoneticPr fontId="1"/>
  </si>
  <si>
    <t>STR-3 CAR-4</t>
    <phoneticPr fontId="1"/>
  </si>
  <si>
    <t>BT-84</t>
    <phoneticPr fontId="1"/>
  </si>
  <si>
    <t>Payment account identifier</t>
    <phoneticPr fontId="1"/>
  </si>
  <si>
    <t>A unique identifier of the financial payment account, at a payment service provider, to which payment should be made.</t>
    <phoneticPr fontId="1"/>
  </si>
  <si>
    <t>/rsm:CrossIndustryInvoice/rsm:SupplyChainTradeTransaction/ram:ApplicableHeaderTradeSettlement/ram:SpecifiedTradeSettlementPaymentMeans/ram:PayeePartyCreditorFinancialAccount/ram:IBANID</t>
    <phoneticPr fontId="1"/>
  </si>
  <si>
    <t>CAR-2, SEM-2</t>
    <phoneticPr fontId="1"/>
  </si>
  <si>
    <t>/rsm:CrossIndustryInvoice/rsm:SupplyChainTradeTransaction/ram:ApplicableHeaderTradeSettlement/ram:SpecifiedTradeSettlementPaymentMeans/ram:PayeePartyCreditorFinancialAccount/ram:ProprietarylD</t>
    <phoneticPr fontId="1"/>
  </si>
  <si>
    <t>BT-85</t>
    <phoneticPr fontId="1"/>
  </si>
  <si>
    <t>Payment account name</t>
    <phoneticPr fontId="1"/>
  </si>
  <si>
    <t>The name of the payment account, at a payment service provider, to which payment should be made.</t>
    <phoneticPr fontId="1"/>
  </si>
  <si>
    <t>/rsm:CrossIndustryInvoice/rsm:SupplyChainTradeTransaction/ram:ApplicableHeaderTradeSettlement/ram:SpecifiedTradeSettlementPaymentMeans/ram:PayeePartyCreditorFinancialAccount/ram:AccountName</t>
    <phoneticPr fontId="1"/>
  </si>
  <si>
    <t>BT-86</t>
    <phoneticPr fontId="1"/>
  </si>
  <si>
    <t>Payment service provider identifier</t>
    <phoneticPr fontId="1"/>
  </si>
  <si>
    <t>An identifier for the payment service provider where a payment account is located.</t>
    <phoneticPr fontId="1"/>
  </si>
  <si>
    <t>rsm:CrossIndustryInvoice/rsm:SupplyChainTradeTransaction/ram:ApplicableHeaderTradeSettlement/ram:SpecifiedTradeSettlementPaymentMeans/ram:PayeeSpecifiedCreditorFinancialInstitution/ram:BICID</t>
    <phoneticPr fontId="1"/>
  </si>
  <si>
    <t>Use for direct debit</t>
    <phoneticPr fontId="1"/>
  </si>
  <si>
    <t>/rsm:CrossIndustryInvoice/rsm:SupplyChainTradeTransaction/ram:ApplicableHeaderTradeSettlement/ram:SpecifiedTradeSettlementPaymentMeans/ram:PayeeSpecifiedCreditorFinancialInstitution/ram:BICID</t>
    <phoneticPr fontId="1"/>
  </si>
  <si>
    <t>Use for credit transfer</t>
    <phoneticPr fontId="1"/>
  </si>
  <si>
    <t>BG-18</t>
    <phoneticPr fontId="1"/>
  </si>
  <si>
    <t>PAYMENT CARD INFORMATION</t>
    <phoneticPr fontId="1"/>
  </si>
  <si>
    <t>A group of business terms providing information about card used for payment contemporaneous with invoice issuance.</t>
    <phoneticPr fontId="1"/>
  </si>
  <si>
    <t>/rsm:CrossIndustryInvoice/rsm:SupplyChainTradeTransaction/ram:ApplicableHeaderTradeSettlement/ram:SpecifiedTradeSettlementPaymentMeans/ram:ApplicableTradeSettlementFinancialCard</t>
    <phoneticPr fontId="1"/>
  </si>
  <si>
    <t>BT-87</t>
    <phoneticPr fontId="1"/>
  </si>
  <si>
    <t>Payment card primary account number</t>
    <phoneticPr fontId="1"/>
  </si>
  <si>
    <t>The Primary Account Number (PAN) of the card used for payment.</t>
    <phoneticPr fontId="1"/>
  </si>
  <si>
    <t>/rsm:CrossIndustryInvoice/rsm:SupplyChainTradeTransaction/ram:ApplicableHeaderTradeSettlement/ramiSpecifiedTradeSettlementPaymentMeans/ram:ApplicableTradeSettlementFinancialCard/ram:ID</t>
    <phoneticPr fontId="1"/>
  </si>
  <si>
    <t>BT-88</t>
    <phoneticPr fontId="1"/>
  </si>
  <si>
    <t>Payment card holder name</t>
    <phoneticPr fontId="1"/>
  </si>
  <si>
    <t>The name of the payment card holder.</t>
    <phoneticPr fontId="1"/>
  </si>
  <si>
    <t>/rsm:CrossIndustryInvoice/rsm:SupplyChainTradeTransaction/ram:ApplicableHeaderTradeSettlement/ram:SpecifiedTradeSettlementPaymentMeans/ram:ApplicableTradeSettlementFinancialCard/ram:CardholderName</t>
    <phoneticPr fontId="1"/>
  </si>
  <si>
    <t xml:space="preserve">0..1   </t>
    <phoneticPr fontId="1"/>
  </si>
  <si>
    <t>BG-19</t>
    <phoneticPr fontId="1"/>
  </si>
  <si>
    <t>DIRECT DEBIT</t>
    <phoneticPr fontId="1"/>
  </si>
  <si>
    <t>A group of business terms to specify a direct debit.</t>
    <phoneticPr fontId="1"/>
  </si>
  <si>
    <t>/rsm:CrossIndustryInvoice/rsm:SupplyChainTradeTransaction/ram:ApplicableHeaderTradeSettlement</t>
    <phoneticPr fontId="1"/>
  </si>
  <si>
    <t>BT-89</t>
    <phoneticPr fontId="1"/>
  </si>
  <si>
    <t>Mandate reference identifier</t>
    <phoneticPr fontId="1"/>
  </si>
  <si>
    <t>Unique identifier assigned by the Payee for referencing the direct debit mandate.</t>
    <phoneticPr fontId="1"/>
  </si>
  <si>
    <t>/rsm:CrossIndustryInvoice/rsm:SupplyChainTradeTransaction/ram:ApplicableHeaderTradeSettlement/ram:SpecifiedTradePaymentTerms/ram:DirectDebitMandatelD</t>
    <phoneticPr fontId="1"/>
  </si>
  <si>
    <t>BT-90</t>
    <phoneticPr fontId="1"/>
  </si>
  <si>
    <t>Bank assigned creditor identifier</t>
    <phoneticPr fontId="1"/>
  </si>
  <si>
    <t>Unique banking reference identifier of the Payee or Seller assigned by the Payee or Seller bank.</t>
    <phoneticPr fontId="1"/>
  </si>
  <si>
    <t>/rsm:CrossIndustryInvoice/rsm:SupplyChainTradeTransaction/ram:ApplicableHeaderTradeSettlement/ram:CreditorReferenceID</t>
    <phoneticPr fontId="1"/>
  </si>
  <si>
    <t>BT-91</t>
    <phoneticPr fontId="1"/>
  </si>
  <si>
    <t>Debited account identifier</t>
    <phoneticPr fontId="1"/>
  </si>
  <si>
    <t>The account to be debited by the direct debit.</t>
    <phoneticPr fontId="1"/>
  </si>
  <si>
    <t>/rsm:CrossIndustryInvoice/rsm:SupplyChainTradeTransaction/ram:ApplicableHeaderTradeSettlement/ram:SpecifiedTradeSettlementPaymentMeans/ram:PayerPartyDebtorFinancialAccount/ram:IBANID</t>
    <phoneticPr fontId="1"/>
  </si>
  <si>
    <t>BG-20</t>
    <phoneticPr fontId="1"/>
  </si>
  <si>
    <t>A group of business terms providing information about allowances applicable to the Invoice as a whole.</t>
    <phoneticPr fontId="1"/>
  </si>
  <si>
    <t>/rsm:CrossIndustryInvoice/rsm:SupplyChainTradeTransaction/ram:ApplicableHeaderTradeSettlement/ram:SpecifiedTradeA]lowanceCharge</t>
    <phoneticPr fontId="1"/>
  </si>
  <si>
    <t>STR-4</t>
    <phoneticPr fontId="1"/>
  </si>
  <si>
    <t>Chargeln dicator = false</t>
    <phoneticPr fontId="1"/>
  </si>
  <si>
    <t>BT-92</t>
    <phoneticPr fontId="1"/>
  </si>
  <si>
    <t>Document level allowance amount</t>
    <phoneticPr fontId="1"/>
  </si>
  <si>
    <t>The amount of an allowance, without VAT.</t>
    <phoneticPr fontId="1"/>
  </si>
  <si>
    <t>/rsm:CrossIndustryInvoice/rsm:SupplyChainTradeTransaction/ram:ApplicableHeaderTradeSettlement/ram:SpecifiedTradeAllowanceCharge/ram:ActualAmount</t>
    <phoneticPr fontId="1"/>
  </si>
  <si>
    <t>BT-93</t>
    <phoneticPr fontId="1"/>
  </si>
  <si>
    <t>Document level allowance base amount</t>
    <phoneticPr fontId="1"/>
  </si>
  <si>
    <t>The base amount that may be used, in conjunction with the document level allowance percentage, to calculate the document  level allowance amount.</t>
    <phoneticPr fontId="1"/>
  </si>
  <si>
    <t>/rsm:CrossIndustryInvoice/rsm:SupplyChainTradeTransaction/ram:ApplicableHeaderTradeSettlement/ramiSpecifiedTradeAllowanceCharge/ram:BasisAmount</t>
    <phoneticPr fontId="1"/>
  </si>
  <si>
    <t>BT-94</t>
    <phoneticPr fontId="1"/>
  </si>
  <si>
    <t>Document level allowance percentag e</t>
    <phoneticPr fontId="1"/>
  </si>
  <si>
    <t>The percentage that may be used, in conjunction with the document level allowance base amount, to calculate the document  level allowance amount.</t>
    <phoneticPr fontId="1"/>
  </si>
  <si>
    <t>P</t>
    <phoneticPr fontId="1"/>
  </si>
  <si>
    <t>/rsm:CrossIndustryInvoice/rsm:SupplyChainTradeTransaction/ram:ApplicableHeaderTradeSettlement/ram:SpecifiedTradeAllowanceCharge/ram:CalculationPercent</t>
    <phoneticPr fontId="1"/>
  </si>
  <si>
    <t>BT-95</t>
    <phoneticPr fontId="1"/>
  </si>
  <si>
    <t>Document level allowance VAT category code</t>
    <phoneticPr fontId="1"/>
  </si>
  <si>
    <t>A coded identification of what VAT category applies to the document level allowance.</t>
    <phoneticPr fontId="1"/>
  </si>
  <si>
    <t>Fixed value "VAT"</t>
    <phoneticPr fontId="1"/>
  </si>
  <si>
    <t>/rsm:CrossIndustryInvoice/rsm:SupplyChainTradeTransaction/ram:ApplicableHeaderTradeSettlement/ram:SpecifiedTradeAllowanceCharge/ram:CategoryTradeTax/ram:CategoryCode</t>
    <phoneticPr fontId="1"/>
  </si>
  <si>
    <t>BT-96</t>
    <phoneticPr fontId="1"/>
  </si>
  <si>
    <t>Document level allowance VAT rate</t>
    <phoneticPr fontId="1"/>
  </si>
  <si>
    <t>/rsm:CrossIndustryInvoice/rsm:SupplyChainTradeTransaction/ram:ApplicableHeaderTradeSettlement/ram:SpecifiedTradeAllowanceCharge/ram:CategoryTradeTax/ram:RateApplicablePercent</t>
    <phoneticPr fontId="1"/>
  </si>
  <si>
    <t>BT-97</t>
    <phoneticPr fontId="1"/>
  </si>
  <si>
    <t>Document level allowance reason</t>
    <phoneticPr fontId="1"/>
  </si>
  <si>
    <t>The reason for the document level allowance, expressed as text.</t>
    <phoneticPr fontId="1"/>
  </si>
  <si>
    <t>/rsm:CrossIndustryInvoice/rsm:SupplyChainTradeTransaction/ram:ApplicableHeaderTradeSettlement/ram:SpecifiedTradeAllowanceCharge/ram:Reason</t>
    <phoneticPr fontId="1"/>
  </si>
  <si>
    <t>BT-98</t>
    <phoneticPr fontId="1"/>
  </si>
  <si>
    <t>The reason for the document level allowance, expressed as a code.  The reason for the document level allowance, expressed as a code.</t>
    <phoneticPr fontId="1"/>
  </si>
  <si>
    <t>/rsm:CrossIndustryInvoice/rsm:SupplyChainTradeTransaction/ram:ApplicableHeaderTradeSettlement/ram:SpecifiedTradeAllowanceCharge/ram:ReasonCode</t>
    <phoneticPr fontId="1"/>
  </si>
  <si>
    <t>BG-21</t>
    <phoneticPr fontId="1"/>
  </si>
  <si>
    <t>A group of business terms providing information about charges and taxes other than VAT, applicable to the Invoice as a whole.</t>
    <phoneticPr fontId="1"/>
  </si>
  <si>
    <t>/rsm:CrossIndustryInvoice/rsm:SupplyChainTradeTransaction/ram:ApplicableHeaderTradeSettlement/ram:SpecifiedTradeAllowanceCharge</t>
    <phoneticPr fontId="1"/>
  </si>
  <si>
    <t xml:space="preserve">Chargeln dicator = true   </t>
    <phoneticPr fontId="1"/>
  </si>
  <si>
    <t>BT-99</t>
    <phoneticPr fontId="1"/>
  </si>
  <si>
    <t>Document level charge amount</t>
    <phoneticPr fontId="1"/>
  </si>
  <si>
    <t>The amount of a charge, without VAT.</t>
    <phoneticPr fontId="1"/>
  </si>
  <si>
    <t>/rsm:CrossIndustryInvoice/rsm:SupplyChainTradeTransaction/ram:ApplicableHeaderTradeSettlement/ramiSpecifiedTradeAllowanceCharge/ram:ActualAmount</t>
    <phoneticPr fontId="1"/>
  </si>
  <si>
    <t>BT-100</t>
    <phoneticPr fontId="1"/>
  </si>
  <si>
    <t>Document level charge base amount</t>
    <phoneticPr fontId="1"/>
  </si>
  <si>
    <t>The base amount that may be used, in conjunction with the document level charge percentage, to calculate the document level  charge amount.</t>
    <phoneticPr fontId="1"/>
  </si>
  <si>
    <t>/rsm:CrossIndustryInvoice/rsm:SupplyChainTradeTransaction/ram:ApplicableHeaderTradeSettlement/ram:SpecifiedTradeAllowanceCharge/ram:BasisAmount</t>
    <phoneticPr fontId="1"/>
  </si>
  <si>
    <t>BT-101</t>
    <phoneticPr fontId="1"/>
  </si>
  <si>
    <t>Document level charge percentag e</t>
    <phoneticPr fontId="1"/>
  </si>
  <si>
    <t>The percentage that may be used, in conjunction with the document level charge base amount, to calculate the document level  charge amount.</t>
    <phoneticPr fontId="1"/>
  </si>
  <si>
    <t>BT-102</t>
    <phoneticPr fontId="1"/>
  </si>
  <si>
    <t>Document level charge VAT category code</t>
    <phoneticPr fontId="1"/>
  </si>
  <si>
    <t>A coded identification of what VAT category applies to the document level charge.</t>
    <phoneticPr fontId="1"/>
  </si>
  <si>
    <t>BT-103</t>
    <phoneticPr fontId="1"/>
  </si>
  <si>
    <t>The VAT rate, represented as percentage that applies to the document level charge.</t>
    <phoneticPr fontId="1"/>
  </si>
  <si>
    <t>BT-104</t>
    <phoneticPr fontId="1"/>
  </si>
  <si>
    <t>Document level charge reason</t>
    <phoneticPr fontId="1"/>
  </si>
  <si>
    <t>The reason for the document level charge, expressed as text.</t>
    <phoneticPr fontId="1"/>
  </si>
  <si>
    <t>/rsm:CrossIndustryInvoice/rsm:SupplyChainTradeTransaction/ram:ApplicableHeaderTradeSettlement/ramiSpecifiedTradeAllowanceCharge/ram:Reason</t>
    <phoneticPr fontId="1"/>
  </si>
  <si>
    <t>BT-105</t>
    <phoneticPr fontId="1"/>
  </si>
  <si>
    <t>Document level charge reason code</t>
    <phoneticPr fontId="1"/>
  </si>
  <si>
    <t>The reason for the document level charge, expressed as a code.</t>
    <phoneticPr fontId="1"/>
  </si>
  <si>
    <t>/rsm:CrossIndustryInvoice/rsm:SupplyChainTradeTransaction/ram:ApplicableHeaderTradeSettlement/ram:SpecifledTradeAllowanceCharge/ram:ReasonCode</t>
    <phoneticPr fontId="1"/>
  </si>
  <si>
    <t>BG-22</t>
    <phoneticPr fontId="1"/>
  </si>
  <si>
    <t>DOCUMENT TOTALS</t>
    <phoneticPr fontId="1"/>
  </si>
  <si>
    <t>A group of business terms providing the monetary totals for the Invoice.</t>
    <phoneticPr fontId="1"/>
  </si>
  <si>
    <t>/rsm:CrossIndustryInvoice/rsm:SupplyChainTradeTransaction/ram:ApplicableHeaderTradeSettlement/ram:SpecifiedTradeSettlementHeaderMonetarySummation</t>
    <phoneticPr fontId="1"/>
  </si>
  <si>
    <t>BT-106</t>
    <phoneticPr fontId="1"/>
  </si>
  <si>
    <t>Sum of Invoice line net amount</t>
    <phoneticPr fontId="1"/>
  </si>
  <si>
    <t>Sum of all Invoice line net amounts in the Invoice.</t>
    <phoneticPr fontId="1"/>
  </si>
  <si>
    <t>/rsm:CrossIndustryInvoice/rsm:SupplyChainTradeTransaction/ram:ApplicableHeaderTradeSettlement/ram:SpecifiedTradeSettlementHeaderMonetarySummation/ram:LineTotalAmount</t>
    <phoneticPr fontId="1"/>
  </si>
  <si>
    <t>BT-107</t>
    <phoneticPr fontId="1"/>
  </si>
  <si>
    <t>Sum of allowance s on document level</t>
    <phoneticPr fontId="1"/>
  </si>
  <si>
    <t>Sum of all allowances on document level in the Invoice.</t>
    <phoneticPr fontId="1"/>
  </si>
  <si>
    <t>/rsm:CrossIndustiyInvoice/rsm:SupplyChainTradeTransaction/ram:ApplicableHeaderTradeSettlement/ram:SpecifiedTradeSettlementHeaderMonetarySummation/ram:AllowanceTotalAmount</t>
    <phoneticPr fontId="1"/>
  </si>
  <si>
    <t>BT-108</t>
    <phoneticPr fontId="1"/>
  </si>
  <si>
    <t>Sum of charges on document level</t>
    <phoneticPr fontId="1"/>
  </si>
  <si>
    <t>Sum of all charges on document level in the Invoice.</t>
    <phoneticPr fontId="1"/>
  </si>
  <si>
    <t>/rsm:CrossIndustryInvoice/rsm:SupplyChainTradeTransaction/ram:ApplicableHeaderTradeSettlement/ram:SpecifiedTradeSettlementHeaderMonetarySummation/ram:ChargeTotalAmount</t>
    <phoneticPr fontId="1"/>
  </si>
  <si>
    <t>BT-109</t>
    <phoneticPr fontId="1"/>
  </si>
  <si>
    <t>Invoice total amount without VAT</t>
    <phoneticPr fontId="1"/>
  </si>
  <si>
    <t>The total amount of the Invoice without VAT.</t>
    <phoneticPr fontId="1"/>
  </si>
  <si>
    <t>/rsm:CrossIndustiyInvoice/rsm:SupplyChainTradeTransaction/ram:ApplicableHeaderTradeSettlement/ram:SpecifiedTradeSettlementHeaderMonetarySummation/ram:TaxBasisTotalAmount</t>
    <phoneticPr fontId="1"/>
  </si>
  <si>
    <t>BT-110</t>
    <phoneticPr fontId="1"/>
  </si>
  <si>
    <t>Invoice total VAT amount</t>
    <phoneticPr fontId="1"/>
  </si>
  <si>
    <t>The total amount for Invoice.</t>
    <phoneticPr fontId="1"/>
  </si>
  <si>
    <t>/rsm:CrossIndustryInvoice/rsm:SuppIyChainTradeTransaction/ram:ApplicableHeaderTradeSettlement/ram:SperifiedTradeSettlementHeaderMonetarySummation/ram:TaxTotalAmount</t>
    <phoneticPr fontId="1"/>
  </si>
  <si>
    <t>STR-4, CAR-3</t>
    <phoneticPr fontId="1"/>
  </si>
  <si>
    <t>@currenc yID is mandator y to differenti ate between VAT amount and VAT amount in accountin g currency.</t>
    <phoneticPr fontId="1"/>
  </si>
  <si>
    <t>BT-111</t>
    <phoneticPr fontId="1"/>
  </si>
  <si>
    <t xml:space="preserve">Invoice total VAT amount in accounting  currency   </t>
    <phoneticPr fontId="1"/>
  </si>
  <si>
    <t>The VAT total amount expressed in the accounting currency accepted or required in the country of the Seller.</t>
    <phoneticPr fontId="1"/>
  </si>
  <si>
    <t>/rsm:CrossIndustryInvoice/rsm:SupplyChainTradeTransaction/ram:ApplicableHeaderTradeSettlement/ram:SpecifiedTradeSettlementHeaderMonetarySummation/ram:TaxTotalAmount</t>
    <phoneticPr fontId="1"/>
  </si>
  <si>
    <t>BT-112</t>
    <phoneticPr fontId="1"/>
  </si>
  <si>
    <t>Invoice total amount with VAT</t>
    <phoneticPr fontId="1"/>
  </si>
  <si>
    <t>The total amount of the Invoice with VAT.</t>
    <phoneticPr fontId="1"/>
  </si>
  <si>
    <t>/rsm:CrossIndustryInvoice/rsm:SupplyChainTradeTransaction/ram:ApplicableHeaderTradeSettlement/ram:SpecifiedTradeSettlementHeaderMonetarySummation/ram:GrandTotalAmount</t>
    <phoneticPr fontId="1"/>
  </si>
  <si>
    <t>BT-113</t>
    <phoneticPr fontId="1"/>
  </si>
  <si>
    <t>Paid amount</t>
    <phoneticPr fontId="1"/>
  </si>
  <si>
    <t>The sum of amounts which have been paid in advance.</t>
    <phoneticPr fontId="1"/>
  </si>
  <si>
    <t>/rsm:CrossIndustryInvoice/rsm:SupplyChainTradeTransaction/ram:ApplicableHeaderTradeSettlement/ram:SpecifiedTradeSettlementHeaderMonetarySummation/ram:TotalPrepaidAmount</t>
    <phoneticPr fontId="1"/>
  </si>
  <si>
    <t>BT-114</t>
    <phoneticPr fontId="1"/>
  </si>
  <si>
    <t>Rounding amount</t>
    <phoneticPr fontId="1"/>
  </si>
  <si>
    <t>The amount to be added to the invoice total to round the amount to be paid.</t>
    <phoneticPr fontId="1"/>
  </si>
  <si>
    <t>/rsm:CrosslndustryInvoice/rsm:SupplyChainTradeTransaction/ram:ApplicableHeaderTradeSettlement/ram:SpecifiedTradeSettlementHeaderMonetarySummation/ram:RoundingAmount</t>
    <phoneticPr fontId="1"/>
  </si>
  <si>
    <t>BT-115</t>
    <phoneticPr fontId="1"/>
  </si>
  <si>
    <t>Amount due for payment</t>
    <phoneticPr fontId="1"/>
  </si>
  <si>
    <t>The outstanding amount that is requested to be paid.</t>
    <phoneticPr fontId="1"/>
  </si>
  <si>
    <t>/rsm:CrossIndustryInvoice/rsm:SupplyChainTradeTransaction/ram:ApplicableHeaderTradeSettlement/ram:SpecifiedTradeSettlementHeaderMonetarySummation/ram:DuePayableAmount</t>
    <phoneticPr fontId="1"/>
  </si>
  <si>
    <t>BG-23</t>
    <phoneticPr fontId="1"/>
  </si>
  <si>
    <t>l..n</t>
    <phoneticPr fontId="1"/>
  </si>
  <si>
    <t>A group of business terms providing information about VAT breakdown by different categories, rates and exemption reasons</t>
    <phoneticPr fontId="1"/>
  </si>
  <si>
    <t>/rsm:CrossIndustryInvoice/rsm:SupplyChainTradeTransaction/ram:ApplicableHeaderTradeSettlement/ram:ApplicableTradeTax</t>
    <phoneticPr fontId="1"/>
  </si>
  <si>
    <t>BT-116</t>
    <phoneticPr fontId="1"/>
  </si>
  <si>
    <t>VAT category taxable amount</t>
    <phoneticPr fontId="1"/>
  </si>
  <si>
    <t>Sum of all taxable amounts subject to a specific VAT category code and VAT category rate (if the VAT category rate is  applicable).</t>
    <phoneticPr fontId="1"/>
  </si>
  <si>
    <t>/rsm:CrossIndustryInvoice/rsm:SupplyChainTradeTransaction/ram:ApplicableHeaderTradeSettlement/ram:ApplicableTradeTax/ram:BasisAmount</t>
    <phoneticPr fontId="1"/>
  </si>
  <si>
    <t>BT-117</t>
    <phoneticPr fontId="1"/>
  </si>
  <si>
    <t>VAT category tax amount</t>
    <phoneticPr fontId="1"/>
  </si>
  <si>
    <t>The total VAT amount for a given VAT category.</t>
    <phoneticPr fontId="1"/>
  </si>
  <si>
    <t>/rsm:CrossIndustryInvoice/rsm:SupplyChainTradeTransaction/ram:ApplicableHeaderTradeSettlement/ram:ApplicableTradeTax/ram:CalculatedAmount</t>
    <phoneticPr fontId="1"/>
  </si>
  <si>
    <t>BT-118</t>
    <phoneticPr fontId="1"/>
  </si>
  <si>
    <t>VAT category code</t>
    <phoneticPr fontId="1"/>
  </si>
  <si>
    <t>Coded identification of a VAT category.</t>
    <phoneticPr fontId="1"/>
  </si>
  <si>
    <t>/rsm:CrossIndustryInvoice/rsm:SupplyChainTradeTransaction/ram:ApplicableHeaderTradeSettlement/ram:Applicab]eTradeTax/ram:TypeCode</t>
    <phoneticPr fontId="1"/>
  </si>
  <si>
    <t>/rsm:CrossIndustryInvoice/rsm:SupplyChainTradeTransaction/ram:ApplicableHeaderTradeSettIement/ram:ApplicableTradeTax/ram:CategoryCode</t>
    <phoneticPr fontId="1"/>
  </si>
  <si>
    <t>BT-119</t>
    <phoneticPr fontId="1"/>
  </si>
  <si>
    <t>VAT category rate</t>
    <phoneticPr fontId="1"/>
  </si>
  <si>
    <t>The VAT rate, represented as percentage that applies for the relevant VAT category.</t>
    <phoneticPr fontId="1"/>
  </si>
  <si>
    <t>/rsm:CrossIndustryInvoice/rsm:SupplyChainTradeTransaction/ram:ApplicableHeaderTradeSettlement/ram:ApplicableTradeTax/ram:RateApplicablePercent</t>
    <phoneticPr fontId="1"/>
  </si>
  <si>
    <t>BT-120</t>
    <phoneticPr fontId="1"/>
  </si>
  <si>
    <t>BT-121</t>
    <phoneticPr fontId="1"/>
  </si>
  <si>
    <t>VAT exemption reason code</t>
    <phoneticPr fontId="1"/>
  </si>
  <si>
    <t>A coded statement of the reason for why the amount is exempted from VAT.</t>
    <phoneticPr fontId="1"/>
  </si>
  <si>
    <t>/rsm:CrossIndustryInvoice/rsm:SupplyChainTradeTransaction/ram:ApplicableHeaderTradeSettlement/ram:ApplicableTradeTax/ram:ExemptionReasonCode</t>
    <phoneticPr fontId="1"/>
  </si>
  <si>
    <t>BG-24</t>
    <phoneticPr fontId="1"/>
  </si>
  <si>
    <t>/rsm:CrossIndustryInvoice/rsm:SupplyChainTradeTransaction/ram:ApplicableHeaderTradeAgreement/ram:AdditionalReferencedDocument</t>
    <phoneticPr fontId="1"/>
  </si>
  <si>
    <t>BT-122</t>
    <phoneticPr fontId="1"/>
  </si>
  <si>
    <t>An identifier of the supporting document.</t>
    <phoneticPr fontId="1"/>
  </si>
  <si>
    <t>BT-123</t>
    <phoneticPr fontId="1"/>
  </si>
  <si>
    <t>Supportin g document descriptio n</t>
    <phoneticPr fontId="1"/>
  </si>
  <si>
    <t>A description of the supporting document.</t>
    <phoneticPr fontId="1"/>
  </si>
  <si>
    <t>/rsm:CrossIndustryInvoice/rsm:SupplyChainTradeTransaction/ram:ApplicableHeaderTradeAgreement/ram:AdditionalReferencedDocument/ram:Name</t>
    <phoneticPr fontId="1"/>
  </si>
  <si>
    <t>BT-124</t>
    <phoneticPr fontId="1"/>
  </si>
  <si>
    <t>External document location</t>
    <phoneticPr fontId="1"/>
  </si>
  <si>
    <t>The URL (Uniform Resource Locator) that identifies where the external document is located.</t>
    <phoneticPr fontId="1"/>
  </si>
  <si>
    <t>/rsm:CrossIndustryInvoice/rsm:SupplyChainTradeTransaction/ram:ApplicableHeaderTradeAgreement/ram:AdditionalReferencedDocument/ram:URIID</t>
    <phoneticPr fontId="1"/>
  </si>
  <si>
    <t>Attached document</t>
    <phoneticPr fontId="1"/>
  </si>
  <si>
    <t>An attached document embedded as binary object or sent together with the invoice.</t>
    <phoneticPr fontId="1"/>
  </si>
  <si>
    <t>B</t>
    <phoneticPr fontId="1"/>
  </si>
  <si>
    <t>/rsm:CrosslndustryInvoice/rsm:SupplyChainTradeTransaction/ram:ApplicableHeaderTradeAgreement/ram:AdditionalReferencedDocument/ram:AttachmentBinaryObject</t>
    <phoneticPr fontId="1"/>
  </si>
  <si>
    <t>BT-125-1</t>
    <phoneticPr fontId="1"/>
  </si>
  <si>
    <t>Attached document Mime code</t>
    <phoneticPr fontId="1"/>
  </si>
  <si>
    <t>The mime code of the attached document.</t>
    <phoneticPr fontId="1"/>
  </si>
  <si>
    <t>/rsm:CrossIndustryInvoice/rsm:SupplyChainTradeTransaction/ram:ApplicableHeaderTradeAgreement/ram:AdditionalReferencedDocument/ram:AttachmentBinaryObject/@mimeCode</t>
    <phoneticPr fontId="1"/>
  </si>
  <si>
    <t>BT-125-2</t>
    <phoneticPr fontId="1"/>
  </si>
  <si>
    <t>Attached document Filename</t>
    <phoneticPr fontId="1"/>
  </si>
  <si>
    <t>The file name of the attached document</t>
    <phoneticPr fontId="1"/>
  </si>
  <si>
    <t>/rsm:CrossIndustryInvoice/rsm:SuppIyChainTradeTransaction/ram:ApplicableHeaderTradeAgreement/ram:AdditionalReferencedDocument/ram:AttachmentBinaryObject/@filename</t>
    <phoneticPr fontId="1"/>
  </si>
  <si>
    <t>BG-25</t>
    <phoneticPr fontId="1"/>
  </si>
  <si>
    <t>INVOICE LINE</t>
    <phoneticPr fontId="1"/>
  </si>
  <si>
    <t>A group of business terms providing information on individual Invoice lines.</t>
    <phoneticPr fontId="1"/>
  </si>
  <si>
    <t>/rsm:CrossIndustryInvoice/rsm:SupplyChainTradeTransaction/ram:IncludedSupplyChainTradeLineltem</t>
    <phoneticPr fontId="1"/>
  </si>
  <si>
    <t>BT-126</t>
    <phoneticPr fontId="1"/>
  </si>
  <si>
    <t>Invoice line identifier</t>
    <phoneticPr fontId="1"/>
  </si>
  <si>
    <t>A unique identifier for the individual line within the Invoice.</t>
    <phoneticPr fontId="1"/>
  </si>
  <si>
    <t>/rsm:CrossIndustryInvoice/rsm:SupplyChainTradeTransaction/ram:IncludedSupplyChainTradeLineItem/ram:AssociatedDocumentLineDocument/ram:LineID</t>
    <phoneticPr fontId="1"/>
  </si>
  <si>
    <t>BT-127</t>
    <phoneticPr fontId="1"/>
  </si>
  <si>
    <t>Invoice line note</t>
    <phoneticPr fontId="1"/>
  </si>
  <si>
    <t>A textual note that gives unstructured information that is relevant to the Invoice line.</t>
    <phoneticPr fontId="1"/>
  </si>
  <si>
    <t>/rsm:CrossIndustryInvoice/rsm:SupplyChainTradeTransaction/ram:IncludedSupplyChainTradeLineItem/ram:AssociatedDocumentLineDocument/ram:IncludedNote/ram:Content</t>
    <phoneticPr fontId="1"/>
  </si>
  <si>
    <t>Invoice line object identifier</t>
    <phoneticPr fontId="1"/>
  </si>
  <si>
    <t>An identifier for an object on which the invoice line is based, given by the Seller.</t>
    <phoneticPr fontId="1"/>
  </si>
  <si>
    <t>/rsm:CrossIndustryInvoice/rsm:SupplyChainTradeTransaction/ram:IncludedSupplyChainTradeLineItem/ram:SpecifiedLineTradeSettlement/ram:AdditionalReferencedDocument/ram:IssuerAssignedID</t>
    <phoneticPr fontId="1"/>
  </si>
  <si>
    <t>Use with TypeCode "130"</t>
    <phoneticPr fontId="1"/>
  </si>
  <si>
    <t>/rsm:CrossIndustryInvoice/rsm:SupplyChainTradeTransaction/ram:IncludedSupplyChainTradeLineItem/ram:SpecifiedLineTradeSettlement/ram:AdditionalReferencedDocument/ram:TypeCode</t>
    <phoneticPr fontId="1"/>
  </si>
  <si>
    <t>TypeCode "130"</t>
    <phoneticPr fontId="1"/>
  </si>
  <si>
    <t>BT-128-1</t>
    <phoneticPr fontId="1"/>
  </si>
  <si>
    <t>Invoice line object identifier identificati on  scheme identifier</t>
    <phoneticPr fontId="1"/>
  </si>
  <si>
    <t>The identification scheme identifier of the Invoice line object identifier.</t>
    <phoneticPr fontId="1"/>
  </si>
  <si>
    <t>/rsm:CrossIndustryInvoice/rsm:SupplyChainTradeTransaction/ram:IncludedSupplyChainTradeLineItem/ram:SpecifiedLineTradeSettlement/ram:AdditionalReferencedDocument/ram:ReferenceTypeCode</t>
    <phoneticPr fontId="1"/>
  </si>
  <si>
    <t>BT-129</t>
    <phoneticPr fontId="1"/>
  </si>
  <si>
    <t>Invoiced quantity</t>
    <phoneticPr fontId="1"/>
  </si>
  <si>
    <t>The quantity of items (goods or services) that is charged in the Invoice line.</t>
    <phoneticPr fontId="1"/>
  </si>
  <si>
    <t>Q</t>
    <phoneticPr fontId="1"/>
  </si>
  <si>
    <t>/rsm:CrossIndustryInvoice/rsm:SupplyChainTradeTransaction/ram:IncludedSupplyChainTradeLineItem/ram:SpecifiedLineTradeDelivery/ram:BilledQuantity</t>
    <phoneticPr fontId="1"/>
  </si>
  <si>
    <t>BT-130</t>
    <phoneticPr fontId="1"/>
  </si>
  <si>
    <t>/rsm:CrossIndustryInvoice/rsm:SupplyChainTradeTransaction/ram:IncludedSupplyChainTradeLineItem/ram:SpecifiedLineTradeDelivery/ram:BilledQuantity/@unitCode</t>
    <phoneticPr fontId="1"/>
  </si>
  <si>
    <t>BT-131</t>
    <phoneticPr fontId="1"/>
  </si>
  <si>
    <t>Invoice line net amount</t>
    <phoneticPr fontId="1"/>
  </si>
  <si>
    <t>The total amount of the Invoice line.</t>
    <phoneticPr fontId="1"/>
  </si>
  <si>
    <t>/rsm:CrossIndustryInvoice/rsm:SupplyChainTradeTransaction/ram:IncludedSupplyChainTradeLineItem/ram:SpecifiedLineTradeSettlement/ram:SpecifiedTradeSettlementLineMonetarySummation/ram:LineTotalAmount</t>
    <phoneticPr fontId="1"/>
  </si>
  <si>
    <t>BT-132</t>
    <phoneticPr fontId="1"/>
  </si>
  <si>
    <t>Reference d purchase order line reference</t>
    <phoneticPr fontId="1"/>
  </si>
  <si>
    <t>An identifier for a referenced line within a purchase order, issued by the Buyer.</t>
    <phoneticPr fontId="1"/>
  </si>
  <si>
    <t>/rsm:CrossIndustryInvoice/rsm:SupplyChainTradeTransaction/ram:IncludedSupplyChainTradeLineItem/ram:SpecifiedLineTradeAgreement/ram:BuyerOrderReferencedDocument/ram:LineID</t>
    <phoneticPr fontId="1"/>
  </si>
  <si>
    <t>BT-133</t>
    <phoneticPr fontId="1"/>
  </si>
  <si>
    <t>Invoice line Buyer accounting reference</t>
    <phoneticPr fontId="1"/>
  </si>
  <si>
    <t>/rsm:CrossIndustryInvoice/rsm:SupplyChainTradeTransaction/ram:IncludedSupplyChainTradeLineItem/ram:SpecifiedLineTradeSettlement/ram:ReceivableSpecifiedTradeAccountingAccount/ram:ID</t>
    <phoneticPr fontId="1"/>
  </si>
  <si>
    <t>BG-26</t>
    <phoneticPr fontId="1"/>
  </si>
  <si>
    <t>INVOICE LINE PERIOD</t>
    <phoneticPr fontId="1"/>
  </si>
  <si>
    <t>A group of business terms providing information about the period relevant for the Invoice line.</t>
    <phoneticPr fontId="1"/>
  </si>
  <si>
    <t>/rsm:CrossIndustryInvoice/rsm:SupplyChainTradeTransaction/ram:IncludedSupplyChainTradeLineItem/ram:SpecifiedLineTradeSettlement/ram:BillingSpecifiedPeriod</t>
    <phoneticPr fontId="1"/>
  </si>
  <si>
    <t>BT-134</t>
    <phoneticPr fontId="1"/>
  </si>
  <si>
    <t>Invoice line period start date</t>
    <phoneticPr fontId="1"/>
  </si>
  <si>
    <t>The date when the Invoice period for this Invoice line starts.</t>
    <phoneticPr fontId="1"/>
  </si>
  <si>
    <t>/rsm:CrossIndustryInvoice/rsm:SupplyChainTradeTransaction/ram:IncludedSupplyChainTradeLineItem/ram:SpecifiedLineTradeSettlement/ram:BillingSpecifiedPeriod/ram:StartDateTime/udt:DateTimeString</t>
    <phoneticPr fontId="1"/>
  </si>
  <si>
    <t>/rsm:CrossIndustryInvoice/rsm:SupplyChainTradeTransaction/ram:IncludedSupplyChainTradeLineltem/ranrSpecifiedLineTradeSettlement/ram:BillingSpecifiedPeriod/ram:StartDateTime/udt:DateTimeString/@format</t>
    <phoneticPr fontId="1"/>
  </si>
  <si>
    <t>BT-135</t>
    <phoneticPr fontId="1"/>
  </si>
  <si>
    <t>Invoice line period end date</t>
    <phoneticPr fontId="1"/>
  </si>
  <si>
    <t>The date when the Invoice period for this Invoice line ends.</t>
    <phoneticPr fontId="1"/>
  </si>
  <si>
    <t>/rsm:CrossIndustryInvoice/rsm:SupplyChainTradeTransaction/ram:IncludedSupplyChainTradeLineItem/ram:SpecifiedLineTradeSet±lement/ram:BillingSpecifiedPeriod/ram:EndDateTime/udt:DateTimeString</t>
    <phoneticPr fontId="1"/>
  </si>
  <si>
    <t>/rsm:CrossIndustryInvoice/rsm:SupplyChainTradeTransaction/ram:IncludedSupplyChainTradeLineItem/ram:SpecifiedLineTradeSettlement/ram:BillingSpecifiedPeriod/ram:EndDateTime/udt:DateTimeString/@format</t>
    <phoneticPr fontId="1"/>
  </si>
  <si>
    <t>BG-27</t>
    <phoneticPr fontId="1"/>
  </si>
  <si>
    <t>A group of business terms providing information about allowances applicable to the individual Invoice line.</t>
    <phoneticPr fontId="1"/>
  </si>
  <si>
    <t>/rsm:CrossIndustryInvoice/rsm:SupplyChainTradeTransaction/ram:IncludedSupplyChainTradeLineItem/ram:SpecifiedLineTradeSettlement/ram:SpecifiedTradeAllowanceCharge</t>
    <phoneticPr fontId="1"/>
  </si>
  <si>
    <t>BT-136</t>
    <phoneticPr fontId="1"/>
  </si>
  <si>
    <t>Invoice line allowance amount</t>
    <phoneticPr fontId="1"/>
  </si>
  <si>
    <t>/rsm:CrossIndustryInvoice/rsm:SupplyChainTradeTransaction/ram:IncludedSupplyChainTradeLineItem/ram:SpecifiedLineTradeSettlement/ram:SpecifiedTradeAllowanceCharge/ram:ActualAmount</t>
    <phoneticPr fontId="1"/>
  </si>
  <si>
    <t>BT-137</t>
    <phoneticPr fontId="1"/>
  </si>
  <si>
    <t>/rsm:CrossIndustryInvoice/rsm:SupplyChainTradeTransaction/ram:IncludedSupplyChainTradeLineItem/ram:SpecifiedLineTradeSettlement/ram:SpecifiedTradeAllowanceCharge/ram:BasisAmount</t>
    <phoneticPr fontId="1"/>
  </si>
  <si>
    <t>BT-138</t>
    <phoneticPr fontId="1"/>
  </si>
  <si>
    <t>Invoice line allowance percentag e</t>
    <phoneticPr fontId="1"/>
  </si>
  <si>
    <t>The percentage that may be used, in conjunction with the Invoice line allowance base amount, to calculate the Invoice line  allowance amount.</t>
    <phoneticPr fontId="1"/>
  </si>
  <si>
    <t>/rsm:CrossIndustryInvoice/rsm:SupplyChainTradeTransaction/ram:IncludedSupplyChainTradeLineItem/ram:SpecifiedLineTradeSettlement/ram:SpecifiedTradeAl]owanceCharge/ram:CalculationPercent</t>
    <phoneticPr fontId="1"/>
  </si>
  <si>
    <t>BT-139</t>
    <phoneticPr fontId="1"/>
  </si>
  <si>
    <t>Invoice line allowance reason</t>
    <phoneticPr fontId="1"/>
  </si>
  <si>
    <t>The reason for the Invoice line allowance, expressed as text.</t>
    <phoneticPr fontId="1"/>
  </si>
  <si>
    <t>/rsm:CrossIndustryInvoice/rsm:SupplyChainTradeTransaction/ram:IncludedSupplyChainTradeLineItem/ram:SpecifiedLineTradeSettlement/ram:SpecifiedTradeAllowanceCharge/ram:Reason</t>
    <phoneticPr fontId="1"/>
  </si>
  <si>
    <t>BT-140</t>
    <phoneticPr fontId="1"/>
  </si>
  <si>
    <t>Invoice line allowance reason code</t>
    <phoneticPr fontId="1"/>
  </si>
  <si>
    <t>The reason for the Invoice line allowance, expressed as a code.</t>
    <phoneticPr fontId="1"/>
  </si>
  <si>
    <t>/rsm:CrossIndustryInvoice/rsm:SupplyChainTradeTransaction/ram:IncludedSupplyChainTradeLineItem/ram:SpecifiedLineTradeSettlement/ram:SpecifiedTradeAllowanceCharge/ram:ReasonCode</t>
    <phoneticPr fontId="1"/>
  </si>
  <si>
    <t>BG-28</t>
    <phoneticPr fontId="1"/>
  </si>
  <si>
    <t>INVOICE LINE CHARGES</t>
    <phoneticPr fontId="1"/>
  </si>
  <si>
    <t>Chargeln dicator = true</t>
    <phoneticPr fontId="1"/>
  </si>
  <si>
    <t>BT-141</t>
    <phoneticPr fontId="1"/>
  </si>
  <si>
    <t>Invoice line charge amount</t>
    <phoneticPr fontId="1"/>
  </si>
  <si>
    <t>BT-142</t>
    <phoneticPr fontId="1"/>
  </si>
  <si>
    <t>Invoice line charge base amount</t>
    <phoneticPr fontId="1"/>
  </si>
  <si>
    <t>The base amount that may be used, in conjunction with the Invoice line charge percentage, to calculate the Invoice line charge  amount.</t>
    <phoneticPr fontId="1"/>
  </si>
  <si>
    <t>/rsm:CrossIndustryInvoice/rsm:SupplyChainTradeTransaction/ram:IndudedSupplyChainTradeLineItem/ram:SpecifiedLineTradeSettlement/ram:SpecifiedTradeAllowanceCharge/ram:BasisAmount</t>
    <phoneticPr fontId="1"/>
  </si>
  <si>
    <t>BT-143</t>
    <phoneticPr fontId="1"/>
  </si>
  <si>
    <t>Invoice line charge percentag e</t>
    <phoneticPr fontId="1"/>
  </si>
  <si>
    <t>The percentage that may be used, in conjunction with the Invoice line charge base amount, to calculate the Invoice line charge  amount.</t>
    <phoneticPr fontId="1"/>
  </si>
  <si>
    <t>/rsm:CrossIndustryInvoice/rsm:SupplyChainTradeTransaction/ram:IncludedSupplyChainTradeLineItem/ram:SpecifiedLineTradeSettlement/ram:SpecifiedTradeAllowanceCharge/ram:CalculationPercent</t>
    <phoneticPr fontId="1"/>
  </si>
  <si>
    <t>BT-144</t>
    <phoneticPr fontId="1"/>
  </si>
  <si>
    <t>Invoice line charge reason</t>
    <phoneticPr fontId="1"/>
  </si>
  <si>
    <t>The reason for the Invoice line charge, expressed as text.</t>
    <phoneticPr fontId="1"/>
  </si>
  <si>
    <t>/rsm:CrosslndustryInvoice/rsm:SupplyChainTradeTransaction/ram:IncludedSupplyChainTradeLineItem/ram:SpecifiedLineTradeSettlement/ram:SpecifiedTradeAllowanceCharge/ram:Reason</t>
    <phoneticPr fontId="1"/>
  </si>
  <si>
    <t>BT-145</t>
    <phoneticPr fontId="1"/>
  </si>
  <si>
    <t>Invoice line charge reason code</t>
    <phoneticPr fontId="1"/>
  </si>
  <si>
    <t>The reason for the Invoice line charge, expressed as a code.</t>
    <phoneticPr fontId="1"/>
  </si>
  <si>
    <t>BG-29</t>
    <phoneticPr fontId="1"/>
  </si>
  <si>
    <t>PRICE DETAILS</t>
    <phoneticPr fontId="1"/>
  </si>
  <si>
    <t>/rsm:CrossIndustryInvoice/rsm:SupplyChainTradeTransaction/ram:IncludedSupplyChainTradeLineItem/ram:SpecifiedLineTradeAgreement</t>
    <phoneticPr fontId="1"/>
  </si>
  <si>
    <t>BT-146</t>
    <phoneticPr fontId="1"/>
  </si>
  <si>
    <t>Item price</t>
    <phoneticPr fontId="1"/>
  </si>
  <si>
    <t>The price of an item, exclusive of VAT, after subtracting item price discount.</t>
    <phoneticPr fontId="1"/>
  </si>
  <si>
    <t>U</t>
    <phoneticPr fontId="1"/>
  </si>
  <si>
    <t>/rsm:CrossIndustryInvoice/rsm:SupplyChainTradeTransaction/ram:IncludedSupplyChainTradeLineItem/ram:SpecifiedLineTradeAgreement/ram:NetPriceProductTradePrice/ram:ChargeAmount</t>
    <phoneticPr fontId="1"/>
  </si>
  <si>
    <t>BT-147</t>
    <phoneticPr fontId="1"/>
  </si>
  <si>
    <t>Item price discount</t>
    <phoneticPr fontId="1"/>
  </si>
  <si>
    <t>The total discount subtracted from the Item gross price to calculate the Item net price.</t>
    <phoneticPr fontId="1"/>
  </si>
  <si>
    <t>/rsm:CrossIndustryInvoice/rsm:SupplyChainTradeTransaction/ram:IncludedSupplyChainTradeLineItem/ram:SpecifiedLineTradeAgreement/ram:GrossPriceProductTradePrice/ram:AppliedTradeAllowanceCharge/ram:ActualAmount</t>
    <phoneticPr fontId="1"/>
  </si>
  <si>
    <t>BT-148</t>
    <phoneticPr fontId="1"/>
  </si>
  <si>
    <t>Item gross price</t>
    <phoneticPr fontId="1"/>
  </si>
  <si>
    <t>The unit price, exclusive of VAT, before subtracting Item price discount.</t>
    <phoneticPr fontId="1"/>
  </si>
  <si>
    <t>/rsm:CrossIndustryInvoice/rsm:SupplyChainTradeTransaction/ram:IncludedSupplyChainTradeLineItem/ram:SpecifiedLineTradeAgreement/ram:GrossPriceProductTradePrice/ram:ChargeAmount</t>
    <phoneticPr fontId="1"/>
  </si>
  <si>
    <t>BT-149</t>
    <phoneticPr fontId="1"/>
  </si>
  <si>
    <t>Item price base quantity</t>
    <phoneticPr fontId="1"/>
  </si>
  <si>
    <t>The number of item units to which the price applies.</t>
    <phoneticPr fontId="1"/>
  </si>
  <si>
    <t>/rsm:CrossIndustryInvoice/rsm:SupplyChainTradeTransaction/ram:IncludedSupplyChainTradeLineItem/ram:SpecifiedLineTradeAgreement/ram:GrossPriceProductTradePrice/ram:BasisQuantity</t>
    <phoneticPr fontId="1"/>
  </si>
  <si>
    <t>/rsm:CrossIndustryInvoice/rsm:SupplyChainTradeTransaction/ram:IncludedSupplyChainTradeLineltem/ramrSpecifiedLineTradeAgreement/ram:NetPriceProductTradePrice/ram:BasisQuantity</t>
    <phoneticPr fontId="1"/>
  </si>
  <si>
    <t>BT-150</t>
    <phoneticPr fontId="1"/>
  </si>
  <si>
    <t>Item price base quantity unit of measure code</t>
    <phoneticPr fontId="1"/>
  </si>
  <si>
    <t>The unit of measure that applies to the Item price base quantity.</t>
    <phoneticPr fontId="1"/>
  </si>
  <si>
    <t>/rsm:CrossIndustryInvoice/rsm:Supp]yChainTradeTransaction/ram:IncludedSupplyChainTradeLineItem/ram:SpecifiedLineTradeAgreement/ram:GrossPriceProductTradePrice/ram:BasisQuantity/@unitCode</t>
    <phoneticPr fontId="1"/>
  </si>
  <si>
    <t>LINE VAT INFORMATION</t>
    <phoneticPr fontId="1"/>
  </si>
  <si>
    <t>/rsm:CrossIndustryInvoice/rsm:SupplyChainTradeTransaction/ram:IncludedSupplyChainTradeLineItem/ram:SpecifiedLineTradeSettlement/ram:ApplicableTradeTax</t>
    <phoneticPr fontId="1"/>
  </si>
  <si>
    <t>BT-151</t>
    <phoneticPr fontId="1"/>
  </si>
  <si>
    <t>Invoiced item VAT category code</t>
    <phoneticPr fontId="1"/>
  </si>
  <si>
    <t>The VAT category code for the invoiced item.</t>
    <phoneticPr fontId="1"/>
  </si>
  <si>
    <t>/rsm:CrossIndustiyInvoice/rsm:SupplyChainTradeTransaction/ram:IncludedSupplyChainTradeLineItem/ram:SpecifiedLineTradeSettlement/ram:ApplicableTradeTax/ram:TypeCode</t>
    <phoneticPr fontId="1"/>
  </si>
  <si>
    <t>/rsm:CrossIndustryInvoice/rsm:SupplyChainTradeTransaction/ram:IncludedSupplyChainTradeLineItem/ram:SpecifiedLineTradeSettlement/ram:ApplicableTradeTax/ram:CategoryCode</t>
    <phoneticPr fontId="1"/>
  </si>
  <si>
    <t>BT-152</t>
    <phoneticPr fontId="1"/>
  </si>
  <si>
    <t>Invoiced item VAT rate</t>
    <phoneticPr fontId="1"/>
  </si>
  <si>
    <t>The VAT represented percentage applies to invoiced item.</t>
    <phoneticPr fontId="1"/>
  </si>
  <si>
    <t>/rsm:CrossIndustryInvoice/rsm:SupplyChainTradeTransaction/ram:IncludedSupplyChainTradeLineltem/ramiSpecifiedLineTradeSettlement/ram:ApplicableTradeTax/ram:RateApplicablePercent</t>
    <phoneticPr fontId="1"/>
  </si>
  <si>
    <t>BG-31</t>
    <phoneticPr fontId="1"/>
  </si>
  <si>
    <t>ITEM INFORMATION</t>
    <phoneticPr fontId="1"/>
  </si>
  <si>
    <t>A group of business terms providing information about the goods and services invoiced.</t>
    <phoneticPr fontId="1"/>
  </si>
  <si>
    <t>/rsm:CrossIndustryInvoice/rsm:SupplyChainTradeTransaction/ram:IncludedSupplyChainTradeLineItem/ram:SpecifiedTradeProduct</t>
    <phoneticPr fontId="1"/>
  </si>
  <si>
    <t>BT-153</t>
    <phoneticPr fontId="1"/>
  </si>
  <si>
    <t>Item name</t>
    <phoneticPr fontId="1"/>
  </si>
  <si>
    <t>A name for an item.</t>
    <phoneticPr fontId="1"/>
  </si>
  <si>
    <t>/rsm:CrossIndustryInvoice/rsm:SupplyChainTradeTransaction/ram:IncludedSupplyChainTradeLineItem/ram:SpecifiedTradeProduct/ram:Name</t>
    <phoneticPr fontId="1"/>
  </si>
  <si>
    <t>BT-154</t>
    <phoneticPr fontId="1"/>
  </si>
  <si>
    <t>Item descriptio n</t>
    <phoneticPr fontId="1"/>
  </si>
  <si>
    <t>A description for an item.</t>
    <phoneticPr fontId="1"/>
  </si>
  <si>
    <t>/rsm:CrossIndustryInvoice/rsm:SupplyChainTradeTransaction/ram:IncludedSupplyChainTradeLineItem/ram:SpecifiedTradeProduct/ram:Description</t>
    <phoneticPr fontId="1"/>
  </si>
  <si>
    <t>BT-155</t>
    <phoneticPr fontId="1"/>
  </si>
  <si>
    <t>Item Seller's identifier</t>
    <phoneticPr fontId="1"/>
  </si>
  <si>
    <t>An identifier, assigned by the Seller, for the item.</t>
    <phoneticPr fontId="1"/>
  </si>
  <si>
    <t>/rsm:CrossIndustryInvoice/rsm:SupplyChainTradeTransaction/ram:IncludedSupplyChainTradeLineItem/ram:SpecifiedTradeProduct/ram:SellerAssignedID</t>
    <phoneticPr fontId="1"/>
  </si>
  <si>
    <t>BT-156</t>
    <phoneticPr fontId="1"/>
  </si>
  <si>
    <t>Item Buyer's identifier</t>
    <phoneticPr fontId="1"/>
  </si>
  <si>
    <t>An identifier, assigned by the Buyer, for the item.</t>
    <phoneticPr fontId="1"/>
  </si>
  <si>
    <t>/rsm:CrossIndustryInvoice/rsm:SupplyChainTradeTransaction/ram:IncludedSupplyChainTradeLineItem/ram:SpecifiedTradeProduct/ram:BuyerAssignedID</t>
    <phoneticPr fontId="1"/>
  </si>
  <si>
    <t>BT-157</t>
    <phoneticPr fontId="1"/>
  </si>
  <si>
    <t>Item standard identifier</t>
    <phoneticPr fontId="1"/>
  </si>
  <si>
    <t>An item identifier based on a registered scheme.</t>
    <phoneticPr fontId="1"/>
  </si>
  <si>
    <t>/rsm:CrossIndustryInvoice/rsm:SupplyChainTradeTransaction/ram:IncludedSupplyChainTradeLineItem/ram:SpecifiedTradeProduct/ram:GlobalID</t>
    <phoneticPr fontId="1"/>
  </si>
  <si>
    <t>BT-157-1</t>
    <phoneticPr fontId="1"/>
  </si>
  <si>
    <t>Item standard identifier identificati on scheme  identifier</t>
    <phoneticPr fontId="1"/>
  </si>
  <si>
    <t>The identification scheme identifier of the Item standard identifier</t>
    <phoneticPr fontId="1"/>
  </si>
  <si>
    <t>/rsm:CrossIndustryInvoice/rsm:Supp]yChainTradeTransaction/ram:IncludedSupplyChainTradeLineItem/ram:SpecifiedTradeProduct/ram:GlobalID/@schemeID</t>
    <phoneticPr fontId="1"/>
  </si>
  <si>
    <t>BT-158</t>
    <phoneticPr fontId="1"/>
  </si>
  <si>
    <t>Item classificati on identifier</t>
    <phoneticPr fontId="1"/>
  </si>
  <si>
    <t>A code for classifying the item by its type or nature.</t>
    <phoneticPr fontId="1"/>
  </si>
  <si>
    <t>/rsm:CrossIndustryInvoice/rsm:SupplyChainTradeTransaction/ram:IncludedSupplyChainTradeLineItem/ram:SpecifiedTradeProduct/ram:DesignatedProductClassification/ram:ClassCode</t>
    <phoneticPr fontId="1"/>
  </si>
  <si>
    <t>BT-158-1</t>
    <phoneticPr fontId="1"/>
  </si>
  <si>
    <t>Item classificati on identifier identificati on  scheme identifier</t>
    <phoneticPr fontId="1"/>
  </si>
  <si>
    <t>The identification scheme identifier of the Item classification identifier</t>
    <phoneticPr fontId="1"/>
  </si>
  <si>
    <t>/rsm:CrossIndustryInvoice/rsm:SupplyChainTradeTransaction/ram:IncludedSupplyChainTradeLineItem/ram:SpecifiedTradeProduct/ram:DesignatedProductClassification/ram:ClassCode/@listID</t>
    <phoneticPr fontId="1"/>
  </si>
  <si>
    <t>BT-158-2</t>
    <phoneticPr fontId="1"/>
  </si>
  <si>
    <t>Scheme version identifer</t>
    <phoneticPr fontId="1"/>
  </si>
  <si>
    <t>The version of the identification scheme.</t>
    <phoneticPr fontId="1"/>
  </si>
  <si>
    <t>/rsm:CrossIndustryInvoice/rsm:SupplyChainTradeTransaction/ram:IncludedSupplyChainTradeLineItem/ram:SpecifiedTradeProduct/ram:DesignatedProductClassification/ram:ClassCode/@listVersionID</t>
    <phoneticPr fontId="1"/>
  </si>
  <si>
    <t>BT-159</t>
    <phoneticPr fontId="1"/>
  </si>
  <si>
    <t>Item country of origin</t>
    <phoneticPr fontId="1"/>
  </si>
  <si>
    <t>The code identifying the country from which the item originates.</t>
    <phoneticPr fontId="1"/>
  </si>
  <si>
    <t>/rsm:CrossIndustryInvoice/rsm:SupplyChainTradeTransaction/ram:IncludedSupplyChainTradeLineItem/ram:SpecifiedTradeProduct/ram:OriginTradeCountry/ram:ID</t>
    <phoneticPr fontId="1"/>
  </si>
  <si>
    <t>BG-32</t>
    <phoneticPr fontId="1"/>
  </si>
  <si>
    <t>A group of business terms providing information about properties of the goods and services invoiced.</t>
    <phoneticPr fontId="1"/>
  </si>
  <si>
    <t>/rsm:CrossIndustryInvoice/rsm:SupplyChainTradeTransaction/ram:IncludedSupplyChainTradeLineItem/ram:SpecifiedTradeProduct/ram:ApplicableProductCharacteristic</t>
    <phoneticPr fontId="1"/>
  </si>
  <si>
    <t>BT-160</t>
    <phoneticPr fontId="1"/>
  </si>
  <si>
    <t>Item attribute name</t>
    <phoneticPr fontId="1"/>
  </si>
  <si>
    <t>The name of the attribute or property of the item.</t>
    <phoneticPr fontId="1"/>
  </si>
  <si>
    <t>/rsm:CrossIndustryInvoice/rsm:SupplyChainTradeTransaction/ram:IncludedSupplyChainTradeLineItem/ram:SpecifiedTradeProduct/ram:ApplicableProductCharacteristic/ram:Description</t>
    <phoneticPr fontId="1"/>
  </si>
  <si>
    <t>BT-161</t>
    <phoneticPr fontId="1"/>
  </si>
  <si>
    <t>Item attribute value</t>
    <phoneticPr fontId="1"/>
  </si>
  <si>
    <t>The value of attribute property of item.</t>
    <phoneticPr fontId="1"/>
  </si>
  <si>
    <t>/rsm:CrossIndustryInvoice/rsm:SuppIyChainTradeTransaction/ram:IncludedSupplyChainTradeLineItem/ram:SpecifiedTradeProduct/ram:ApplicableProductCharacteristic/ram:Value</t>
    <phoneticPr fontId="1"/>
  </si>
  <si>
    <t>SYN-2, CAR-2, CAR-3</t>
    <phoneticPr fontId="1"/>
  </si>
  <si>
    <t>BG-4</t>
    <phoneticPr fontId="1"/>
  </si>
  <si>
    <t>EN_Card</t>
    <phoneticPr fontId="1"/>
  </si>
  <si>
    <t>EN_Parent</t>
    <phoneticPr fontId="1"/>
  </si>
  <si>
    <t>EN_ID</t>
    <phoneticPr fontId="1"/>
  </si>
  <si>
    <t>EN_Level</t>
    <phoneticPr fontId="1"/>
  </si>
  <si>
    <t>EN_BT</t>
    <phoneticPr fontId="1"/>
  </si>
  <si>
    <t>EN_Desc</t>
    <phoneticPr fontId="1"/>
  </si>
  <si>
    <t>EN_DT</t>
    <phoneticPr fontId="1"/>
  </si>
  <si>
    <t>CII_Path</t>
    <phoneticPr fontId="1"/>
  </si>
  <si>
    <t>CII_Type</t>
    <phoneticPr fontId="1"/>
  </si>
  <si>
    <t>CII_Card</t>
    <phoneticPr fontId="1"/>
  </si>
  <si>
    <t>CII_Match</t>
    <phoneticPr fontId="1"/>
  </si>
  <si>
    <t>CII_Rules</t>
    <phoneticPr fontId="1"/>
  </si>
  <si>
    <t>CII_Path</t>
  </si>
  <si>
    <t>CII_Card</t>
  </si>
  <si>
    <t>EN_ID</t>
  </si>
  <si>
    <t>EN_Level</t>
  </si>
  <si>
    <t>EN_Card</t>
  </si>
  <si>
    <t>EN_BT</t>
  </si>
  <si>
    <t>EN_Desc</t>
  </si>
  <si>
    <t>EN_DT</t>
  </si>
  <si>
    <t>ITEM ATTRIBUTES</t>
  </si>
  <si>
    <t>The value of the attribute or property of the item.</t>
  </si>
  <si>
    <t>A group of business terms providing information about the address of the Seller.</t>
  </si>
  <si>
    <t>/rsm:CrossIndustryInvoice/rsm:SupplyChainTradeTransaction/ram:ApplicableHeaderTradeAgreement/ram:SellerTradeParty/ram:PostaITradeAddress/ram:CountryID</t>
  </si>
  <si>
    <t>A code that identifies country.</t>
  </si>
  <si>
    <t>The local identification (defined by the Seller's address) of the Seller for tax purposes or a reference that enables the Seller to  state his registered tax status.</t>
  </si>
  <si>
    <t>/rsm:CrossIndustryInvoice/rsm:SupplyChainTradeTransaction/ram:ApplicableHeaderTradeAsreement/ram:BuyerTradeParty/ram:DefinedTradeContact/ram:TelephoneUniversalCommunication/ram:CompleteNumber</t>
  </si>
  <si>
    <t>/rsm:CrossIndustryInvoice/rsm:SupplyChainTradeTransaction/ram:ApplicableHeaderTradeAgreement/ram:BuyerTradeParty/ram:PostalTradeAddress/ram:LineThree</t>
  </si>
  <si>
    <t>SELLER TAX REPRESENTATIVE PARTY</t>
  </si>
  <si>
    <t>Tax represent ative country subdivision</t>
  </si>
  <si>
    <t>ADDITIONAL SUPPORTING DOCUMENTS</t>
  </si>
  <si>
    <t>/rsm:CrossIndustryInvoice/rsm:SupplyChainTradeTransaction/ram:ApplicableHeaderTradeDelivery/ram:ShipToTradeParty/ram:Name</t>
  </si>
  <si>
    <t>CREDIT TRANSFER</t>
  </si>
  <si>
    <t>The date when the VAT becomes accountable for the Seller and for the Buyer in so far as that date can be determined and differs from the date of issue of the invoice, according to the VAT directive…</t>
  </si>
  <si>
    <t>The base amount that may be used, in conjunction with the document level charge percentage, to calculate the document level charge amount.</t>
  </si>
  <si>
    <t>/rsm:CrossIndustryInvoice/rsm:SupplyChainTradeTransaction/ram:ApplicableHeaderTradeSettlement/ram:SpecifiedTradeAllowanceCharge/ram:CategoryTradeTax</t>
  </si>
  <si>
    <t>The VAT represented percentage applies to the document level charge.</t>
  </si>
  <si>
    <t>PRECEDING INVOICE REFERENCE</t>
  </si>
  <si>
    <t>EN_Parent</t>
  </si>
  <si>
    <t>CII_Type</t>
  </si>
  <si>
    <t>CII_Match</t>
  </si>
  <si>
    <t>CII_Rules</t>
  </si>
  <si>
    <t>root</t>
  </si>
  <si>
    <t>The identification scheme identifier of the Invoiced object identifier.</t>
  </si>
  <si>
    <t>BT-26-1</t>
  </si>
  <si>
    <t>Seller country subdivision</t>
  </si>
  <si>
    <t>Buyer legal registration identifier identification  scheme identifier</t>
  </si>
  <si>
    <t>Buyer country subdivision</t>
  </si>
  <si>
    <t>A group of business terms providing information about the Payee, i.e. the role that receives the payment</t>
  </si>
  <si>
    <t>BT-60-1</t>
  </si>
  <si>
    <t>BT-73-1</t>
  </si>
  <si>
    <t>BT-74-1</t>
  </si>
  <si>
    <t>Use IBANID if applicable, ProprietarylD else</t>
  </si>
  <si>
    <t>DOCUMENT LEVEL ALLOWANCES</t>
  </si>
  <si>
    <t>Document level allowance reason code</t>
  </si>
  <si>
    <t>INVOICE LINE ALLOWANCES</t>
  </si>
  <si>
    <t>A group of business terms providing information about the VAT applicable for the goods and services invoiced on the Invoice line.</t>
  </si>
  <si>
    <t>@format ='102'</t>
  </si>
  <si>
    <t>Only value '102'</t>
  </si>
  <si>
    <t>@format = '102'</t>
  </si>
  <si>
    <t>Fixed value '102'</t>
  </si>
  <si>
    <t>@scheme ID = 'VA'</t>
  </si>
  <si>
    <t>@scheme ID ='FC'</t>
  </si>
  <si>
    <t>Fixed value 'VAT'</t>
  </si>
  <si>
    <t>Use for 'ADDITIONAL SUPPORTING DOCUMENTS' with TypeCode '916'</t>
  </si>
  <si>
    <t>Use with TypeCode '130'</t>
  </si>
  <si>
    <t>TypeCode '130'</t>
  </si>
  <si>
    <t>Use for 'Tender or lot reference' with TypeCode '50'</t>
    <phoneticPr fontId="1"/>
  </si>
  <si>
    <t>Use for 'Invoiced object identifier' with TypeCode '130' and Reference TypeCode</t>
    <phoneticPr fontId="1"/>
  </si>
  <si>
    <t>Use 'Project reference' as default value for Name.</t>
    <phoneticPr fontId="1"/>
  </si>
  <si>
    <t>/rsm:CrossIndustryInvoice/rsm:SupplyChainTradeTransaction/ram:ApplicableHeaderTradeSettlement/ram:BillingSpecifiedPeriod/ram:EndDateTime/udt:DateTimeStrlng</t>
  </si>
  <si>
    <t>Supportin g document description</t>
  </si>
  <si>
    <t>Supportin g document description</t>
    <phoneticPr fontId="1"/>
  </si>
  <si>
    <t>Item description</t>
  </si>
  <si>
    <t>Item description</t>
    <phoneticPr fontId="1"/>
  </si>
  <si>
    <t>Document level allowance percentage</t>
  </si>
  <si>
    <t>Document level charge percentage</t>
  </si>
  <si>
    <t>Invoice line allowance percentage</t>
  </si>
  <si>
    <t>Invoice line charge percentage</t>
  </si>
  <si>
    <t>Payee identifier identification scheme identifier</t>
  </si>
  <si>
    <t>Item standard identifier identification scheme  identifier</t>
  </si>
  <si>
    <t>Item classificati on identifier identification  scheme identifier</t>
  </si>
  <si>
    <t>Invoice line object identifier identification  scheme identifier</t>
  </si>
  <si>
    <t>Seller identifier identification scheme identifier</t>
  </si>
  <si>
    <t>Seller legal registration identifier identification  scheme identifier</t>
  </si>
  <si>
    <t>Seller electronic address identification scheme  identifier</t>
  </si>
  <si>
    <t>Buyer identifier identification scheme identifier</t>
  </si>
  <si>
    <t>Buyer electronic address identification scheme  identifier</t>
  </si>
  <si>
    <t>Deliver to location identifier identification  scheme identifier</t>
  </si>
  <si>
    <t>VAT  exemption reason code</t>
  </si>
  <si>
    <t>Document level allowance  percentage</t>
  </si>
  <si>
    <t>Document level charge  percentage</t>
  </si>
  <si>
    <t>Invoice line allowance  percentage</t>
  </si>
  <si>
    <t>Invoice line charge  percentage</t>
  </si>
  <si>
    <t>The identification of the call for tender or lot the invoice relates to. Fixed value '50'</t>
  </si>
  <si>
    <t>The identification of the call for tender or lot the invoice relates to. Fixed value '130'</t>
  </si>
  <si>
    <t>The identification of the project the invoice refers to. Fixes value: 'Project reference'</t>
  </si>
  <si>
    <t>UN/CEFACT
CCL_ID
※</t>
  </si>
  <si>
    <t>ITCA_Path</t>
  </si>
  <si>
    <t>ITCA_Card</t>
  </si>
  <si>
    <t>月締め請求メッセージ</t>
  </si>
  <si>
    <t>取引設定クラス</t>
  </si>
  <si>
    <t>UN01005479</t>
  </si>
  <si>
    <t>取引プロセス設定クラス</t>
  </si>
  <si>
    <t>UN01005481</t>
  </si>
  <si>
    <t>取引プロセス識別子</t>
  </si>
  <si>
    <t>UN01005472</t>
  </si>
  <si>
    <t>×</t>
  </si>
  <si>
    <t>請求書文書クラス</t>
  </si>
  <si>
    <t>UN01005861</t>
  </si>
  <si>
    <t>請求書番号</t>
  </si>
  <si>
    <t>UN01005862</t>
  </si>
  <si>
    <t>〇</t>
  </si>
  <si>
    <t>□</t>
  </si>
  <si>
    <t>請求書タイプコード</t>
  </si>
  <si>
    <t>UN01005864</t>
  </si>
  <si>
    <t>請求書発効日</t>
  </si>
  <si>
    <t>UN01005865</t>
  </si>
  <si>
    <t>？</t>
  </si>
  <si>
    <t>請求書目的コード</t>
  </si>
  <si>
    <t>UN01005869</t>
  </si>
  <si>
    <t>/rsm:CrossIndustryInvoice/rsm:ExchangedDocument/ram:PurposeCode</t>
  </si>
  <si>
    <t>●</t>
  </si>
  <si>
    <t>請求書類型コード</t>
  </si>
  <si>
    <t>UN01005875</t>
  </si>
  <si>
    <t>/rsm:CrossIndustryInvoice/rsm:ExchangedDocument/ram:CategoryCode</t>
  </si>
  <si>
    <t>請求書注釈クラス</t>
  </si>
  <si>
    <t>UN01005876</t>
  </si>
  <si>
    <t>請求書注釈内容</t>
  </si>
  <si>
    <t>UN01005560</t>
  </si>
  <si>
    <t>請求書注釈識別子</t>
  </si>
  <si>
    <t>UN01005562</t>
  </si>
  <si>
    <t>請求書取引内容クラス</t>
  </si>
  <si>
    <t>UN01005936</t>
  </si>
  <si>
    <t>請求書契約クラス</t>
  </si>
  <si>
    <t>UN01005937</t>
  </si>
  <si>
    <t>?</t>
  </si>
  <si>
    <t>受注者クラス</t>
  </si>
  <si>
    <t>UN01005879</t>
  </si>
  <si>
    <t>受注者コード</t>
  </si>
  <si>
    <t>UN01005757</t>
  </si>
  <si>
    <t>受注者国際企業コード</t>
  </si>
  <si>
    <t>UN01005758</t>
  </si>
  <si>
    <t>受注者名称</t>
  </si>
  <si>
    <t>UN01005759</t>
  </si>
  <si>
    <t>◎</t>
  </si>
  <si>
    <t>連絡先クラス</t>
  </si>
  <si>
    <t>UN01005761</t>
  </si>
  <si>
    <t>受注者担当名</t>
  </si>
  <si>
    <t>UN01005720</t>
  </si>
  <si>
    <t>受注者部門名</t>
  </si>
  <si>
    <t>UN01005721</t>
  </si>
  <si>
    <t>電話通信クラス</t>
  </si>
  <si>
    <t>UN01005726</t>
  </si>
  <si>
    <t>受注者電話番号</t>
  </si>
  <si>
    <t>UN01005860</t>
  </si>
  <si>
    <t>適格請求書発行事業者登録クラス</t>
  </si>
  <si>
    <t>UN01005764</t>
  </si>
  <si>
    <t>適格請求書発行事業者登録番号</t>
  </si>
  <si>
    <t>UN01005668</t>
  </si>
  <si>
    <t>発注者クラス</t>
  </si>
  <si>
    <t>UN01005880</t>
  </si>
  <si>
    <t>発注者コード</t>
  </si>
  <si>
    <t>発注者国際企業コード</t>
  </si>
  <si>
    <t>発注者名称</t>
  </si>
  <si>
    <t>↓</t>
  </si>
  <si>
    <t>プロジェクト調達クラス</t>
  </si>
  <si>
    <t>UN01011516</t>
  </si>
  <si>
    <t>プロジェクト番号</t>
  </si>
  <si>
    <t>UN01000372</t>
  </si>
  <si>
    <t>プロジェクト名</t>
  </si>
  <si>
    <t>UN01000374</t>
  </si>
  <si>
    <t>請求書決済クラス</t>
  </si>
  <si>
    <t>UN01005939</t>
  </si>
  <si>
    <t>請求者クラス</t>
  </si>
  <si>
    <t>UN01005916</t>
  </si>
  <si>
    <t>/rsm:CrossIndustryInvoice/rsm:SupplyChainTradeTransaction/ram:ApplicableHeaderTradeSettlement/ram:InvoicerTradeParty</t>
  </si>
  <si>
    <t>請求者コード</t>
  </si>
  <si>
    <t>/rsm:CrossIndustryInvoice/rsm:SupplyChainTradeTransaction/ram:ApplicableHeaderTradeSettlement/ram:InvoicerTradeParty/ram:ID</t>
  </si>
  <si>
    <t>請求者国際企業コード</t>
  </si>
  <si>
    <t>/rsm:CrossIndustryInvoice/rsm:SupplyChainTradeTransaction/ram:ApplicableHeaderTradeSettlement/ram:InvoicerTradeParty/ram:GlobalID</t>
  </si>
  <si>
    <t>請求者名称</t>
  </si>
  <si>
    <t>/rsm:CrossIndustryInvoice/rsm:SupplyChainTradeTransaction/ram:ApplicableHeaderTradeSettlement/ram:InvoicerTradeParty/ram:Name</t>
  </si>
  <si>
    <t>/rsm:CrossIndustryInvoice/rsm:SupplyChainTradeTransaction/ram:ApplicableHeaderTradeAgreement/ram:InvoicerTradeParty/ram:DefinedTradeContact</t>
  </si>
  <si>
    <t>請求者担当名</t>
  </si>
  <si>
    <t>/rsm:CrossIndustryInvoice/rsm:SupplyChainTradeTransaction/ram:ApplicableHeaderTradeAgreement/ram:InvoicerTradeParty/ram:DefinedTradeContact/ram:PersonName</t>
  </si>
  <si>
    <t>請求者部門名</t>
  </si>
  <si>
    <t>/rsm:CrossIndustryInvoice/rsm:SupplyChainTradeTransaction/ram:ApplicableHeaderTradeAgreement/ram:InvoicerTradeParty/ram:DefinedTradeContact/ram:DepartmentName</t>
  </si>
  <si>
    <t>/rsm:CrossIndustryInvoice/rsm:SupplyChainTradeTransaction/ram:ApplicableHeaderTradeAgreement/ram:InvoicerTradeParty/ram:DefinedTradeContact/ram:TelephoneUniversalCommunication</t>
  </si>
  <si>
    <t>請求者電話番号</t>
  </si>
  <si>
    <t>/rsm:CrossIndustryInvoice/rsm:SupplyChainTradeTransaction/ram:ApplicableHeaderTradeAgreement/ram:InvoicerTradeParty/ram:DefinedTradeContact/ram:TelephoneUniversalCommunication/ram:CompleteNumber</t>
  </si>
  <si>
    <t>/rsm:CrossIndustryInvoice/rsm:SupplyChainTradeTransaction/ram:ApplicableHeaderTradeAgreement/ram:InvoicerTradeParty/ram:SpecifiedTaxRegistration</t>
  </si>
  <si>
    <t>/rsm:CrossIndustryInvoice/rsm:SupplyChainTradeTransaction/ram:ApplicableHeaderTradeAgreement/ram:InvoicerTradeParty/ram:SpecifiedTaxRegistration/ram:ID</t>
  </si>
  <si>
    <t>請求先クラス</t>
  </si>
  <si>
    <t>UN01005917</t>
  </si>
  <si>
    <t>/rsm:CrossIndustryInvoice/rsm:SupplyChainTradeTransaction/ram:ApplicableHeaderTradeSettlement/ram:InvoiceeTradeParty</t>
  </si>
  <si>
    <t>請求先コード</t>
  </si>
  <si>
    <t>/rsm:CrossIndustryInvoice/rsm:SupplyChainTradeTransaction/ram:ApplicableHeaderTradeSettlement/ram:InvoiceeTradeParty/ram:ID</t>
  </si>
  <si>
    <t>請求先国際企業コード</t>
  </si>
  <si>
    <t>/rsm:CrossIndustryInvoice/rsm:SupplyChainTradeTransaction/ram:ApplicableHeaderTradeSettlement/ram:InvoiceeTradeParty/ram:GlobalID</t>
  </si>
  <si>
    <t>請求先名称</t>
  </si>
  <si>
    <t>/rsm:CrossIndustryInvoice/rsm:SupplyChainTradeTransaction/ram:ApplicableHeaderTradeSettlement/ram:InvoiceeTradeParty/ram:Name</t>
  </si>
  <si>
    <t>/rsm:CrossIndustryInvoice/rsm:SupplyChainTradeTransaction/ram:ApplicableHeaderTradeAgreement/ram:InvoiceeTradeParty/ram:DefinedTradeContact</t>
  </si>
  <si>
    <t>請求先担当名</t>
  </si>
  <si>
    <t>/rsm:CrossIndustryInvoice/rsm:SupplyChainTradeTransaction/ram:ApplicableHeaderTradeAgreement/ram:InvoiceeTradeParty/ram:DefinedTradeContact/ram:PersonName</t>
  </si>
  <si>
    <t>請求先部門名</t>
  </si>
  <si>
    <t>/rsm:CrossIndustryInvoice/rsm:SupplyChainTradeTransaction/ram:ApplicableHeaderTradeAgreement/ram:InvoiceeTradeParty/ram:DefinedTradeContact/ram:DepartmentName</t>
  </si>
  <si>
    <t>/rsm:CrossIndustryInvoice/rsm:SupplyChainTradeTransaction/ram:ApplicableHeaderTradeAgreement/ram:InvoiceeTradeParty/ram:DefinedTradeContact/ram:TelephoneUniversalCommunication</t>
  </si>
  <si>
    <t>請求先電話番号</t>
  </si>
  <si>
    <t>/rsm:CrossIndustryInvoice/rsm:SupplyChainTradeTransaction/ram:ApplicableHeaderTradeAgreement/ram:InvoiceeTradeParty/ram:DefinedTradeContact/ram:TelephoneUniversalCommunication/ram:CompleteNumber</t>
  </si>
  <si>
    <t>支払先クラス</t>
  </si>
  <si>
    <t>UN01005918</t>
  </si>
  <si>
    <t>支払先コード</t>
  </si>
  <si>
    <t>支払先国際企業コード</t>
  </si>
  <si>
    <t>支払先名称</t>
  </si>
  <si>
    <t>支払手段クラス</t>
  </si>
  <si>
    <t>UN01005923</t>
  </si>
  <si>
    <t>支払手段タイプコード</t>
  </si>
  <si>
    <t>UN01005672</t>
  </si>
  <si>
    <t>支払手段名</t>
  </si>
  <si>
    <t>UN01011456</t>
  </si>
  <si>
    <t>金融口座クラス</t>
  </si>
  <si>
    <t>UN01005677</t>
  </si>
  <si>
    <t>口座番号</t>
  </si>
  <si>
    <t>UN01005401</t>
  </si>
  <si>
    <t>口座名義</t>
  </si>
  <si>
    <t>UN01005400</t>
  </si>
  <si>
    <t>口座種別コード</t>
  </si>
  <si>
    <t>UN01012127</t>
  </si>
  <si>
    <t>/rsm:CrossIndustryInvoice/rsm:SupplyChainTradeTransaction/ram:ApplicableHeaderTradeSettlement/ram:SpecifiedTradeSettlementPaymentMeans/ram:PayeePartyCreditorFinancialAccount/ram:TypeCode</t>
  </si>
  <si>
    <t>金融機関クラス</t>
  </si>
  <si>
    <t>UN01005428</t>
  </si>
  <si>
    <t>金融機関番号</t>
  </si>
  <si>
    <t>UN01011521</t>
  </si>
  <si>
    <t>取引税クラス</t>
  </si>
  <si>
    <t>UN01005924</t>
  </si>
  <si>
    <t>１..n</t>
  </si>
  <si>
    <t>税額</t>
  </si>
  <si>
    <t>UN01005833</t>
  </si>
  <si>
    <t>税タイプコード</t>
  </si>
  <si>
    <t>UN01005834</t>
  </si>
  <si>
    <t>課税対象総合計金額（税抜き）</t>
  </si>
  <si>
    <t>UN01005839</t>
  </si>
  <si>
    <t>税区分コード</t>
  </si>
  <si>
    <t>UN01005841</t>
  </si>
  <si>
    <t>税率</t>
  </si>
  <si>
    <t>UN01007174</t>
  </si>
  <si>
    <t>課税対象総合計金額(税込み)</t>
  </si>
  <si>
    <t>UN01013040</t>
  </si>
  <si>
    <t>/rsm:CrossIndustryInvoice/rsm:SupplyChainTradeTransaction/ram:ApplicableHeaderTradeSettlement/ram:ApplicableTradeTax/ram:Grand Total. Amount</t>
  </si>
  <si>
    <t>税計算方式</t>
  </si>
  <si>
    <t>UN01013096</t>
  </si>
  <si>
    <t>/rsm:CrossIndustryInvoice/rsm:SupplyChainTradeTransaction/ram:ApplicableHeaderTradeSettlement/ram:ApplicableTradeTax/ram: Calculation Method.Code</t>
  </si>
  <si>
    <t>請求期間クラス</t>
  </si>
  <si>
    <t>UN01005925</t>
  </si>
  <si>
    <t>請求開始日</t>
  </si>
  <si>
    <t>UN01005612</t>
  </si>
  <si>
    <t>請求終了日</t>
  </si>
  <si>
    <t>UN01005613</t>
  </si>
  <si>
    <t>支払条件クラス</t>
  </si>
  <si>
    <t>UN01005929</t>
  </si>
  <si>
    <t>支払条件説明</t>
  </si>
  <si>
    <t>UN01005783</t>
  </si>
  <si>
    <t>支払期日</t>
  </si>
  <si>
    <t>UN01005784</t>
  </si>
  <si>
    <t>請求書合計金額クラス</t>
  </si>
  <si>
    <t>UN01005930</t>
  </si>
  <si>
    <t>請求書合計金額(税抜き)</t>
  </si>
  <si>
    <t>UN01008451</t>
  </si>
  <si>
    <t>調整合計金額</t>
  </si>
  <si>
    <t>UN01005952</t>
  </si>
  <si>
    <t>/rsm:CrossIndustryInvoice/rsm:SupplyChainTradeTransaction/ram:ApplicableHeaderTradeSettlement/ram:SpecifiedTradeSettlementHeaderMonetarySummation/ram Allowance Chargel:TotalAmount</t>
  </si>
  <si>
    <t>請求書合計税額</t>
  </si>
  <si>
    <t>UN01005946</t>
  </si>
  <si>
    <t>請求書合計金額(税込み)</t>
  </si>
  <si>
    <t>UN01013091</t>
  </si>
  <si>
    <t>/rsm:CrossIndustryInvoice/rsm:SupplyChainTradeTransaction/ram:ApplicableHeaderTradeSettlement/ramrSpecifiedTradeSettlementHeaderMonetarySummation/ram: Including Taxes_ Line TotalAmount</t>
  </si>
  <si>
    <t>請求書総合計金額</t>
  </si>
  <si>
    <t>UN01005948</t>
  </si>
  <si>
    <t>前回請求金額</t>
  </si>
  <si>
    <t>JPS2000162</t>
  </si>
  <si>
    <t>/rsm:CrossIndustryInvoice/rsm:SupplyChainTradeTransaction/ram:ApplicableHeaderTradeSettlement/ram:SpecifiedTradeSettlementHeaderMonetarySummation/ram:Last BilledAmount</t>
  </si>
  <si>
    <t>前回入金額</t>
  </si>
  <si>
    <t>JPS2000163</t>
  </si>
  <si>
    <t>/rsm:CrossIndustryInvoice/rsm:SupplyChainTradeTransaction/ram:ApplicableHeaderTradeSettlement/ram:SpecifiedTradeSettlementHeaderMonetarySummation/ram:Last PaymentAmount</t>
  </si>
  <si>
    <t>↓？</t>
  </si>
  <si>
    <t>明細請求書クラス</t>
  </si>
  <si>
    <t>UN01005940</t>
  </si>
  <si>
    <t>1..n</t>
  </si>
  <si>
    <t>明細請求書文書クラス</t>
  </si>
  <si>
    <t>UN01005989</t>
  </si>
  <si>
    <t>明細請求書番号</t>
  </si>
  <si>
    <t>UN01005954</t>
  </si>
  <si>
    <t>明細請求書文書類型コード</t>
  </si>
  <si>
    <t>JPS2000148</t>
  </si>
  <si>
    <t>/rsm:CrossIndustryInvoice/rsm:SupplyChainTradeTransaction/ram:IncludedSupplyChainTradeLineItem/ram:AssociatedDocumentLineDocument/ram:CategoryCode</t>
  </si>
  <si>
    <t>明細請求書注釈クラス</t>
  </si>
  <si>
    <t>UN01005957</t>
  </si>
  <si>
    <t>明細請求書注釈内容</t>
  </si>
  <si>
    <t>明細請求書契約クラス</t>
  </si>
  <si>
    <t>UN01005990</t>
  </si>
  <si>
    <t>（参照）受注書クラス</t>
  </si>
  <si>
    <t>UN01005960</t>
  </si>
  <si>
    <t>/rsm:CrossIndustryInvoice/rsm:SupplyChainTradeTransaction/ram:IncludedSupplyChainTradeLineItem/ram:SpecifiedLineTradeAgreement/ram:SellerOrderReferencedDocument</t>
  </si>
  <si>
    <t>（参照）受注書番号</t>
  </si>
  <si>
    <t>UN01005580</t>
  </si>
  <si>
    <t>/rsm:CrossIndustryInvoice/rsm:SupplyChainTradeTransaction/ram:IncludedSupplyChainTradeLineItem/ram:SpecifiedLineTradeAgreement/ram:SellerOrderReferencedDocument/ram:ID</t>
  </si>
  <si>
    <t>（参照）受注書履歴番号</t>
  </si>
  <si>
    <t>UN01005588</t>
  </si>
  <si>
    <t>/rsm:CrossIndustryInvoice/rsm:SupplyChainTradeTransaction/ram:IncludedSupplyChainTradeLineItem/ram:SpecifiedLineTradeAgreement/ram:SellerOrderReferencedDocument/ram:RevisionID</t>
  </si>
  <si>
    <t>（参照）注文書クラス</t>
  </si>
  <si>
    <t>UN01005961</t>
  </si>
  <si>
    <t>（参照）注文書番号</t>
  </si>
  <si>
    <t>/rsm:CrossIndustryInvoice/rsm:SupplyChainTradeTransaction/ram:IncludedSupplyChainTradeLineItem/ram:SpecifiedLineTradeAgreement/ram:BuyerOrderReferencedDocument/ram:ID</t>
  </si>
  <si>
    <t>■</t>
  </si>
  <si>
    <t>（参照）注文書履歴番号</t>
  </si>
  <si>
    <t>/rsm:CrossIndustryInvoice/rsm:SupplyChainTradeTransaction/ram:IncludedSupplyChainTradeLineItem/ram:SpecifiedLineTradeAgreement/ram:BuyerOrderReferencedDocument/ram:RevisionID</t>
  </si>
  <si>
    <t>（参照）契約文書クラス</t>
  </si>
  <si>
    <t>UN01005963</t>
  </si>
  <si>
    <t>/rsm:CrossIndustryInvoice/rsm:SupplyChainTradeTransaction/ram:IncludedSupplyChainTradeLineItem/ram:SpecifiedLineTradeAgreement/ram:ContractReferencedDocument</t>
  </si>
  <si>
    <t>（参照）契約文書番号</t>
  </si>
  <si>
    <t>/rsm:CrossIndustryInvoice/rsm:SupplyChainTradeTransaction/ram:IncludedSupplyChainTradeLineItem/ram:SpecifiedLineTradeAgreement/ram:ContractReferencedDocument/ram:ID</t>
  </si>
  <si>
    <t>（参照）契約文書履歴番号</t>
  </si>
  <si>
    <t>/rsm:CrossIndustryInvoice/rsm:SupplyChainTradeTransaction/ram:IncludedSupplyChainTradeLineItem/ram:SpecifiedLineTradeAgreement/ram:ContractReferencedDocument/ram:RevisionID</t>
  </si>
  <si>
    <t>明細請求書配送クラス</t>
  </si>
  <si>
    <t>UN01005991</t>
  </si>
  <si>
    <t>納入先クラス</t>
  </si>
  <si>
    <t>UN01005980</t>
  </si>
  <si>
    <t>/rsm:CrossIndustryInvoice/rsm:SupplyChainTradeTransaction/ram:IncludedSupplyChainTradeLineItem/ram:SpecifiedLineTradeDelivery/ram:ShipToTradeParty</t>
  </si>
  <si>
    <t>納入先コード</t>
  </si>
  <si>
    <t>/rsm:CrossIndustryInvoice/rsm:SupplyChainTradeTransaction/ram:IncludedSupplyChainTradeLineItem/ram:SpecifiedLineTradeDelivery/ram:ShipToTradeParty/ram:ID</t>
  </si>
  <si>
    <t>納入先国際企業コード</t>
  </si>
  <si>
    <t>/rsm:CrossIndustryInvoice/rsm:SupplyChainTradeTransaction/ram:IncludedSupplyChainTradeLineItem/ram:SpecifiedLineTradeDelivery/ram:ShipToTradeParty/ram:GlobalID</t>
  </si>
  <si>
    <t>納入先名称</t>
  </si>
  <si>
    <t>/rsm:CrossIndustryInvoice/rsm:SupplyChainTradeTransaction/ram:IncludedSupplyChainTradeLineItem/ram:SpecifiedLineTradeDelivery/ram:ShipToTradeParty/ram:Name</t>
  </si>
  <si>
    <t>（参照）出荷案内書クラス</t>
  </si>
  <si>
    <t>UN01006039</t>
  </si>
  <si>
    <t>/rsm:CrossIndustryInvoice/rsm:SupplyChainTradeTransaction/ram:IncludedSupplyChainTradeLineItem/ram:SpecifiedLineTradeDelivery/ramDespachAdviceReferenceDocument</t>
  </si>
  <si>
    <t>（参照）出荷案内書番号</t>
  </si>
  <si>
    <t>/rsm:CrossIndustryInvoice/rsm:SupplyChainTradeTransaction/ram:IncludedSupplyChainTradeLineItem/ram:SpecifiedLineTradeDelivery/ramDespachAdviceReferenceDocument/ram:ID</t>
  </si>
  <si>
    <t>（参照）出荷案内書類型コード</t>
  </si>
  <si>
    <t>UN01013318</t>
  </si>
  <si>
    <t>/rsm:CrossIndustryInvoice/rsm:SupplyChainTradeTransaction/ram:IncludedSupplyChainTradeLineItem/ram:SpecifiedLineTradeDelivery/ramDespachAdviceReferenceDocument/ram:CategoryCode</t>
  </si>
  <si>
    <t>明細請求書決済クラス</t>
  </si>
  <si>
    <t>UN01005992</t>
  </si>
  <si>
    <t>UN01005996</t>
  </si>
  <si>
    <t>/rsm:CrossIndustryInvoice/rsm:SupplyChainTradeTransaction/ram:IncludedSupplyChainTradeLineItem/ram:SpecifiedLineTradeSettlement/ram:ApplicableTradeTax/ram:CalculatedAmount</t>
  </si>
  <si>
    <t>課税対象合計金額（税抜き）</t>
  </si>
  <si>
    <t>/rsm:CrossIndustryInvoice/rsm:SupplyChainTradeTransaction/ram:IncludedSupplyChainTradeLineItem/ram:SpecifiedLineTradeSettlement/ram:ApplicableTradeTax/ram:BasisAmount</t>
  </si>
  <si>
    <t>課税対象金額(税込み)</t>
  </si>
  <si>
    <t>/rsm:CrossIndustryInvoice/rsm:SupplyChainTradeTransaction/ram:IncludedSupplyChainTradeLineItem/ram:SpecifiedLineTradeSettlement/ram:ApplicableTradeTax/ram:Grand Total. Amount</t>
  </si>
  <si>
    <t>/rsm:CrossIndustryInvoice/rsm:SupplyChainTradeTransaction/ram:IncludedSupplyChainTradeLineItem/ram:SpecifiedLineTradeSettlement/ram:ApplicableTradeTax/ram:Calculation Method.Code</t>
  </si>
  <si>
    <t>　　　　　　　　　　　　　　　　　　　　　　　　　　　</t>
  </si>
  <si>
    <t>（参照）文書クラス</t>
  </si>
  <si>
    <t>UN01006005</t>
  </si>
  <si>
    <t>（参照）文書番号</t>
  </si>
  <si>
    <t>（参照）文書タイプコード</t>
  </si>
  <si>
    <t>UN01005586</t>
  </si>
  <si>
    <t>（参照）文書類型コード</t>
  </si>
  <si>
    <t>/rsm:CrossIndustryInvoice/rsm:SupplyChainTradeTransaction/ram:IncludedSupplyChainTradeLineItem/ram:SpecifiedLineTradeSettlement/ram:AdditionalReferencedDocument/ram:CategoryCode</t>
  </si>
  <si>
    <t>明細請求書合計金額クラス</t>
  </si>
  <si>
    <t>UN01006002</t>
  </si>
  <si>
    <t>明細請求書合計税額</t>
  </si>
  <si>
    <t>UN01006011</t>
  </si>
  <si>
    <t>/rsm:CrossIndustryInvoice/rsm:SupplyChainTradeTransaction/ram:IncludedSupplyChainTradeLineItem/ram:SpecifiedLineTradeSettlement/ram:SpecifiedTradeSettlementLineMonetarySummation/ram:TaxTotalAmount</t>
  </si>
  <si>
    <t>明細請求書総合計金額</t>
  </si>
  <si>
    <t>UN01011519</t>
  </si>
  <si>
    <t>/rsm:CrossIndustryInvoice/rsm:SupplyChainTradeTransaction/ram:IncludedSupplyChainTradeLineItem/ram:SpecifiedLineTradeSettlement/ram:SpecifiedTradeSettlementLineMonetarySummation/ram:GrandTotalAmount</t>
  </si>
  <si>
    <t>明細請求書合計金額(税抜き)</t>
  </si>
  <si>
    <t>UN01008456</t>
  </si>
  <si>
    <t>/rsm:CrossIndustryInvoice/rsm:SupplyChainTradeTransaction/ram:IncludedSupplyChainTradeLineItem/ram:SpecifiedLineTradeSettlement/ram:SpecifiedTradeSettlementLineMonetarySummation/ram:NetLineTotalAmount</t>
  </si>
  <si>
    <t>請明細求書合計金額(税込み)</t>
  </si>
  <si>
    <t>UN01008457</t>
  </si>
  <si>
    <t>/rsm:CrossIndustryInvoice/rsm:SupplyChainTradeTransaction/ram:IncludedSupplyChainTradeLineItem/ram:SpecifiedLineTradeSettlement/ram:SpecifiedTradeSettlementLineMonetarySummation/ram: Including Taxes_ Line TotalAmount</t>
  </si>
  <si>
    <t>明細請求書調整金額</t>
  </si>
  <si>
    <t>UN01006013</t>
  </si>
  <si>
    <t>/rsm:CrossIndustryInvoice/rsm:SupplyChainTradeTransaction/ram:IncludedSupplyChainTradeLineItem/ram:SpecifiedLineTradeSettlement/ram:SpecifiedTradeSettlementLineMonetarySummation/ram Allowance Chargel:TotalAmount</t>
  </si>
  <si>
    <t>UN01005997</t>
  </si>
  <si>
    <t>サブ明細行クラス</t>
  </si>
  <si>
    <t>UN01009669</t>
  </si>
  <si>
    <t>/rsm:CrossIndustryInvoice/rsm:SupplyChainTradeTransaction/ram:IncludedSupplyChainTradeLineItem/ram:SubordinateTradeLineItem</t>
  </si>
  <si>
    <t>サブ明細行番号</t>
  </si>
  <si>
    <t>UN01009648</t>
  </si>
  <si>
    <t>/rsm:CrossIndustryInvoice/rsm:SupplyChainTradeTransaction/ram:IncludedSupplyChainTradeLineItem/ram:SubordinateTradeLineItem/ram: Identification.Identifier</t>
  </si>
  <si>
    <t>取引契約クラス</t>
  </si>
  <si>
    <t>UN01009649</t>
  </si>
  <si>
    <t>/rsm:CrossIndustryInvoice/rsm:SupplyChainTradeTransaction/ram:IncludedSupplyChainTradeLineItem/ram:SubordinateTradeLineItem/ram:TradeAgreement</t>
  </si>
  <si>
    <t>参照文書クラス</t>
  </si>
  <si>
    <t>UN01009656</t>
  </si>
  <si>
    <t>/rsm:CrossIndustryInvoice/rsm:SupplyChainTradeTransaction/ram:IncludedSupplyChainTradeLineItem/ram:SubordinateTradeLineItem/ram:TradeAgreement/ram AdditionalReferencedDocument</t>
  </si>
  <si>
    <t>/rsm:CrossIndustryInvoice/rsm:SupplyChainTradeTransaction/ram:IncludedSupplyChainTradeLineItem/ram:SubordinateTradeLineItem/ram:TradeAgreement/ram:AdditionalReferencedDocument/ram:ID</t>
  </si>
  <si>
    <t>（参照）文書履歴番号</t>
  </si>
  <si>
    <t>/rsm:CrossIndustryInvoice/rsm:SupplyChainTradeTransaction/ram:IncludedSupplyChainTradeLineItem/ram:SubordinateTradeLineItem/ram:TradeAgreement/ram:AdditionalReferencedDocument/ram:RevisionID</t>
  </si>
  <si>
    <t>（参照）文書発行日</t>
  </si>
  <si>
    <t>UN01005582</t>
  </si>
  <si>
    <t>/rsm:CrossIndustryInvoice/rsm:SupplyChainTradeTransaction/ram:IncludedSupplyChainTradeLineItem/ram:SubordinateTradeLineItem/ram:TradeAgreement/ramAdditionalReferencedDocument/ram:IssueDateTime</t>
  </si>
  <si>
    <t>/rsm:CrossIndustryInvoice/rsm:SupplyChainTradeTransaction/ram:IncludedSupplyChainTradeLineItem/ram:SubordinateTradeLineItem/ram:TradeAgreement/ram:AdditionalReferencedDocument/ram:TypeCode</t>
  </si>
  <si>
    <t>（参照）文書明細行番号</t>
  </si>
  <si>
    <t>UN01005585</t>
  </si>
  <si>
    <t>/rsm:CrossIndustryInvoice/rsm:SupplyChainTradeTransaction/ram:IncludedSupplyChainTradeLineItem/ram:SubordinateTradeLineItem/ram:TradeAgreement/ramAdditionalReferencedDocument/ram:LineID</t>
  </si>
  <si>
    <t>（参照）文書番号枝番</t>
  </si>
  <si>
    <t>UN01012923</t>
  </si>
  <si>
    <t>/rsm:CrossIndustryInvoice/rsm:SupplyChainTradeTransaction/ram:IncludedSupplyChainTradeLineItem/ram:SubordinateTradeLineItem/ram:TradeAgreement/ram:AdditionalReferencedDocument/ram:SubordinateLineID</t>
  </si>
  <si>
    <t>取引価格クラス</t>
  </si>
  <si>
    <t>UN01009658</t>
  </si>
  <si>
    <t>/rsm:CrossIndustryInvoice/rsm:SupplyChainTradeTransaction/ram:IncludedSupplyChainTradeLineItem/ram:SubordinateTradeLineItem/ram:TradeAgreement/ram:Net PriceProductTrade Price</t>
  </si>
  <si>
    <t>契約単価</t>
  </si>
  <si>
    <t>UN01005792</t>
  </si>
  <si>
    <t>/rsm:CrossIndustryInvoice/rsm:SupplyChainTradeTransaction/ram:IncludedSupplyChainTradeLineItem/ram:SubordinateTradeLineItem/ram:TradeAgreement/ram:Net PriceProductTrade Price/ram:Charge Amount</t>
  </si>
  <si>
    <t>単価正負コード</t>
  </si>
  <si>
    <t>JPS2000149</t>
  </si>
  <si>
    <t>/rsm:CrossIndustryInvoice/rsm:SupplyChainTradeTransaction/ram:IncludedSupplyChainTradeLineItem/ram:SubordinateTradeLineItem/ram:TradeAgreement/ram:Net PriceProductTrade Price/ram:Sign of number Code</t>
  </si>
  <si>
    <t>サブ明細納入クラス</t>
  </si>
  <si>
    <t>UN01009650</t>
  </si>
  <si>
    <t>/rsm:CrossIndustryInvoice/rsm:SupplyChainTradeTransaction/ram:IncludedSupplyChainTradeLineItem/ram:SubordinateTradeLineItem/ram:TradeDelivery</t>
  </si>
  <si>
    <t>納入パッケージ数量</t>
  </si>
  <si>
    <t>UN01009660</t>
  </si>
  <si>
    <t>/rsm:CrossIndustryInvoice/rsm:SupplyChainTradeTransaction/ram:IncludedSupplyChainTradeLineItem/ram:SubordinateTradeLineItem/ram:TradeDelivery/ram:PackageQuantity</t>
  </si>
  <si>
    <t>納入バラ数量</t>
  </si>
  <si>
    <t>UN01009661</t>
  </si>
  <si>
    <t>/rsm:CrossIndustryInvoice/rsm:SupplyChainTradeTransaction/ram:IncludedSupplyChainTradeLineItem/ram:SubordinateTradeLineItem/ram:TradeDelivery/ram:ProductUnitQuantity</t>
  </si>
  <si>
    <t>入り数</t>
  </si>
  <si>
    <t>UN01009662</t>
  </si>
  <si>
    <t>/rsm:CrossIndustryInvoice/rsm:SupplyChainTradeTransaction/ram:IncludedSupplyChainTradeLineItem/ram:SubordinateTradeLineItem/ram:TradeDelivery/ram:Per PackageUnitQuantit</t>
  </si>
  <si>
    <t>サブ明細行決裁クラス</t>
  </si>
  <si>
    <t>UN01009651</t>
  </si>
  <si>
    <t>/rsm:CrossIndustryInvoice/rsm:SupplyChainTradeTransaction/ram:IncludedSupplyChainTradeLineItem/ram:SubordinateTradeLineItem/ram: TradeSettlement</t>
  </si>
  <si>
    <t>UN01009665</t>
  </si>
  <si>
    <t>/rsm:CrossIndustryInvoice/rsm:SupplyChainTradeTransaction/ram:IncludedSupplyChainTradeLineItem/ram:SubordinateTradeLineItem/ram: TradeSettlement/ram:ApplicableTradeTax</t>
  </si>
  <si>
    <t>課税対象金額（税抜き）</t>
  </si>
  <si>
    <t>/rsm:CrossIndustryInvoice/rsm:SupplyChainTradeTransaction/ram:IncludedSupplyChainTradeLineItem/ram:SubordinateTradeLineItem/ram: TradeSettlement/ram:ApplicableTradeTax/ram:BasisAmount</t>
  </si>
  <si>
    <t>/rsm:CrossIndustryInvoice/rsm:SupplyChainTradeTransaction/ram:IncludedSupplyChainTradeLineItem/ram:SubordinateTradeLineItem/ram: TradeSettlement/ram:ApplicableTradeTax/ram:CategoryCode</t>
  </si>
  <si>
    <t>/rsm:CrossIndustryInvoice/rsm:SupplyChainTradeTransaction/ram:IncludedSupplyChainTradeLineItem/ram:SubordinateTradeLineItem/ram: TradeSettlement/ram:ApplicableTradeTax/ram:RateApplicablePercent</t>
  </si>
  <si>
    <t>/rsm:CrossIndustryInvoice/rsm:SupplyChainTradeTransaction/ram:IncludedSupplyChainTradeLineItem/ram:SubordinateTradeLineItem/ram: TradeSettlement/ram:ApplicableTradeTax/ram:Grand Total. Amount</t>
  </si>
  <si>
    <t>取引品目クラス</t>
  </si>
  <si>
    <t>UN01010016</t>
  </si>
  <si>
    <t>/rsm:CrossIndustryInvoice/rsm:SupplyChainTradeTransaction/ram:IncludedSupplyChainTradeLineItem/ram:SubordinateTradeLineItem/ram: ApplicableTradeProduct</t>
  </si>
  <si>
    <t>品名コード</t>
  </si>
  <si>
    <t>UN01005813</t>
  </si>
  <si>
    <t>/rsm:CrossIndustryInvoice/rsm:SupplyChainTradeTransaction/ram:IncludedSupplyChainTradeLineItem/ram:SubordinateTradeLineItem/ram: ApplicableTradeProduct/ram:BuyerAssignedIdentificationId</t>
  </si>
  <si>
    <t>品名</t>
  </si>
  <si>
    <t>UN01005815</t>
  </si>
  <si>
    <t>/rsm:CrossIndustryInvoice/rsm:SupplyChainTradeTransaction/ram:IncludedSupplyChainTradeLineItem/ram:SubordinateTradeLineItem/ram: ApplicableTradeProduct/ram:Name. Text</t>
  </si>
  <si>
    <t>品目摘要</t>
  </si>
  <si>
    <t>UN01005817</t>
  </si>
  <si>
    <t>/rsm:CrossIndustryInvoice/rsm:SupplyChainTradeTransaction/ram:IncludedSupplyChainTradeLineItem/ram:SubordinateTradeLineItem/ram: ApplicableTradeProduct/ram:Description. Text</t>
  </si>
  <si>
    <t>/rsm:CrossIndustryInvoice/rsm:SupplyChainTradeTransaction/ram:ApplicableHeaderTradeSettlement/ram:InvoicerTradeParty</t>
    <phoneticPr fontId="1"/>
  </si>
  <si>
    <t>×</t>
    <phoneticPr fontId="1"/>
  </si>
  <si>
    <t>中小企業共通EDIとEN-IDとのマッピング</t>
    <rPh sb="0" eb="2">
      <t>チュウショウ</t>
    </rPh>
    <rPh sb="2" eb="4">
      <t>キギョウ</t>
    </rPh>
    <rPh sb="4" eb="6">
      <t>キョウツウ</t>
    </rPh>
    <phoneticPr fontId="1"/>
  </si>
  <si>
    <t>【凡例】</t>
    <rPh sb="1" eb="3">
      <t>ハンレイ</t>
    </rPh>
    <phoneticPr fontId="1"/>
  </si>
  <si>
    <t>n</t>
    <phoneticPr fontId="1"/>
  </si>
  <si>
    <t>ASBIE/ABIE</t>
    <phoneticPr fontId="1"/>
  </si>
  <si>
    <t>中小企業共通EDI対応</t>
    <rPh sb="0" eb="2">
      <t>チュウショウ</t>
    </rPh>
    <rPh sb="2" eb="4">
      <t>キギョウ</t>
    </rPh>
    <rPh sb="4" eb="6">
      <t>キョウツウ</t>
    </rPh>
    <rPh sb="9" eb="11">
      <t>タイオウ</t>
    </rPh>
    <phoneticPr fontId="11"/>
  </si>
  <si>
    <t>〇</t>
    <phoneticPr fontId="11"/>
  </si>
  <si>
    <t>中小企業共通EDI対応業務アプリの実装必須情報項目</t>
    <rPh sb="0" eb="2">
      <t>チュウショウ</t>
    </rPh>
    <rPh sb="2" eb="4">
      <t>キギョウ</t>
    </rPh>
    <rPh sb="4" eb="6">
      <t>キョウツウ</t>
    </rPh>
    <rPh sb="9" eb="11">
      <t>タイオウ</t>
    </rPh>
    <rPh sb="11" eb="13">
      <t>ギョウム</t>
    </rPh>
    <rPh sb="17" eb="19">
      <t>ジッソウ</t>
    </rPh>
    <rPh sb="19" eb="21">
      <t>ヒッス</t>
    </rPh>
    <rPh sb="21" eb="23">
      <t>ジョウホウ</t>
    </rPh>
    <rPh sb="23" eb="25">
      <t>コウモク</t>
    </rPh>
    <phoneticPr fontId="11"/>
  </si>
  <si>
    <t>BBIE</t>
    <phoneticPr fontId="1"/>
  </si>
  <si>
    <t>無印</t>
    <rPh sb="0" eb="1">
      <t>ム</t>
    </rPh>
    <rPh sb="1" eb="2">
      <t>イン</t>
    </rPh>
    <phoneticPr fontId="11"/>
  </si>
  <si>
    <t>中小企業共通EDI対応業務アプリの実装任意情報項目</t>
    <rPh sb="0" eb="2">
      <t>チュウショウ</t>
    </rPh>
    <rPh sb="2" eb="4">
      <t>キギョウ</t>
    </rPh>
    <rPh sb="4" eb="6">
      <t>キョウツウ</t>
    </rPh>
    <rPh sb="9" eb="11">
      <t>タイオウ</t>
    </rPh>
    <rPh sb="11" eb="13">
      <t>ギョウム</t>
    </rPh>
    <rPh sb="17" eb="19">
      <t>ジッソウ</t>
    </rPh>
    <rPh sb="19" eb="21">
      <t>ニンイ</t>
    </rPh>
    <rPh sb="21" eb="23">
      <t>ジョウホウ</t>
    </rPh>
    <rPh sb="23" eb="25">
      <t>コウモク</t>
    </rPh>
    <phoneticPr fontId="11"/>
  </si>
  <si>
    <t>↓</t>
    <phoneticPr fontId="1"/>
  </si>
  <si>
    <t>下位レイヤーでマッピング</t>
    <rPh sb="0" eb="2">
      <t>カイ</t>
    </rPh>
    <phoneticPr fontId="1"/>
  </si>
  <si>
    <t>適格請求書対応</t>
    <rPh sb="0" eb="2">
      <t>テキカク</t>
    </rPh>
    <rPh sb="2" eb="5">
      <t>セイキュウショ</t>
    </rPh>
    <rPh sb="5" eb="7">
      <t>タイオウ</t>
    </rPh>
    <phoneticPr fontId="11"/>
  </si>
  <si>
    <t>◎</t>
    <phoneticPr fontId="11"/>
  </si>
  <si>
    <t>インボイス（改定消費税の適格請求書）に記載する必須情報項目</t>
    <rPh sb="6" eb="8">
      <t>カイテイ</t>
    </rPh>
    <rPh sb="8" eb="11">
      <t>ショウヒゼイ</t>
    </rPh>
    <rPh sb="12" eb="14">
      <t>テキカク</t>
    </rPh>
    <rPh sb="14" eb="16">
      <t>セイキュウ</t>
    </rPh>
    <rPh sb="16" eb="17">
      <t>ショ</t>
    </rPh>
    <rPh sb="19" eb="21">
      <t>キサイ</t>
    </rPh>
    <rPh sb="23" eb="25">
      <t>ヒッス</t>
    </rPh>
    <rPh sb="25" eb="27">
      <t>ジョウホウ</t>
    </rPh>
    <rPh sb="27" eb="29">
      <t>コウモク</t>
    </rPh>
    <phoneticPr fontId="11"/>
  </si>
  <si>
    <t>？</t>
    <phoneticPr fontId="1"/>
  </si>
  <si>
    <t>利用法が不明なためマッピングせず</t>
    <rPh sb="0" eb="2">
      <t>リヨウ</t>
    </rPh>
    <rPh sb="2" eb="3">
      <t>ホウ</t>
    </rPh>
    <rPh sb="4" eb="6">
      <t>フメイ</t>
    </rPh>
    <phoneticPr fontId="1"/>
  </si>
  <si>
    <t>電子インボイスによる
自動突合対応</t>
    <rPh sb="0" eb="2">
      <t>デンシ</t>
    </rPh>
    <rPh sb="11" eb="13">
      <t>ジドウ</t>
    </rPh>
    <rPh sb="13" eb="15">
      <t>トツゴウ</t>
    </rPh>
    <rPh sb="15" eb="17">
      <t>タイオウ</t>
    </rPh>
    <phoneticPr fontId="11"/>
  </si>
  <si>
    <t>□</t>
    <phoneticPr fontId="11"/>
  </si>
  <si>
    <t>電子インボイスの自動突合に必要な情報項目(突合参照元)</t>
    <rPh sb="0" eb="2">
      <t>デンシ</t>
    </rPh>
    <rPh sb="8" eb="10">
      <t>ジドウ</t>
    </rPh>
    <rPh sb="13" eb="15">
      <t>ヒツヨウ</t>
    </rPh>
    <rPh sb="16" eb="18">
      <t>ジョウホウ</t>
    </rPh>
    <rPh sb="18" eb="20">
      <t>コウモク</t>
    </rPh>
    <rPh sb="21" eb="23">
      <t>トツゴウ</t>
    </rPh>
    <rPh sb="23" eb="25">
      <t>サンショウ</t>
    </rPh>
    <rPh sb="25" eb="26">
      <t>モト</t>
    </rPh>
    <phoneticPr fontId="11"/>
  </si>
  <si>
    <t>中小企業共通EDIでは利用しない</t>
    <rPh sb="0" eb="2">
      <t>チュウショウ</t>
    </rPh>
    <rPh sb="2" eb="4">
      <t>キギョウ</t>
    </rPh>
    <rPh sb="4" eb="6">
      <t>キョウツウ</t>
    </rPh>
    <rPh sb="11" eb="13">
      <t>リヨウ</t>
    </rPh>
    <phoneticPr fontId="1"/>
  </si>
  <si>
    <t>■</t>
    <phoneticPr fontId="11"/>
  </si>
  <si>
    <t>電子インボイスの自動突合に必要な情報項目(突合参照先)</t>
    <rPh sb="0" eb="2">
      <t>デンシ</t>
    </rPh>
    <rPh sb="8" eb="10">
      <t>ジドウ</t>
    </rPh>
    <rPh sb="13" eb="15">
      <t>ヒツヨウ</t>
    </rPh>
    <rPh sb="16" eb="18">
      <t>ジョウホウ</t>
    </rPh>
    <rPh sb="18" eb="20">
      <t>コウモク</t>
    </rPh>
    <rPh sb="21" eb="23">
      <t>トツゴウ</t>
    </rPh>
    <rPh sb="23" eb="25">
      <t>サンショウ</t>
    </rPh>
    <rPh sb="25" eb="26">
      <t>サキ</t>
    </rPh>
    <phoneticPr fontId="11"/>
  </si>
  <si>
    <t>なし</t>
    <phoneticPr fontId="1"/>
  </si>
  <si>
    <t>利用ニーズがあればマッピング可</t>
    <rPh sb="0" eb="2">
      <t>リヨウ</t>
    </rPh>
    <rPh sb="14" eb="15">
      <t>カ</t>
    </rPh>
    <phoneticPr fontId="1"/>
  </si>
  <si>
    <t>※</t>
    <phoneticPr fontId="1"/>
  </si>
  <si>
    <t>クラスのパスは中小企業共通EDI標準ver.4_draft_r6a_20201029月締め請求メッセージ辞書・BIE表参照</t>
    <rPh sb="7" eb="9">
      <t>チュウショウ</t>
    </rPh>
    <rPh sb="9" eb="11">
      <t>キギョウ</t>
    </rPh>
    <rPh sb="11" eb="13">
      <t>キョウツウ</t>
    </rPh>
    <rPh sb="16" eb="18">
      <t>ヒョウジュン</t>
    </rPh>
    <rPh sb="42" eb="44">
      <t>ツキジ</t>
    </rPh>
    <rPh sb="45" eb="47">
      <t>セイキュウ</t>
    </rPh>
    <rPh sb="52" eb="54">
      <t>ジショ</t>
    </rPh>
    <rPh sb="58" eb="59">
      <t>ヒョウ</t>
    </rPh>
    <rPh sb="59" eb="61">
      <t>サンショウ</t>
    </rPh>
    <phoneticPr fontId="1"/>
  </si>
  <si>
    <t>中小企業共通EDI
日本語名</t>
    <rPh sb="0" eb="2">
      <t>チュウショウ</t>
    </rPh>
    <rPh sb="2" eb="4">
      <t>キギョウ</t>
    </rPh>
    <rPh sb="4" eb="6">
      <t>キョウツウ</t>
    </rPh>
    <rPh sb="10" eb="13">
      <t>ニホンゴ</t>
    </rPh>
    <rPh sb="13" eb="14">
      <t>メイ</t>
    </rPh>
    <phoneticPr fontId="1"/>
  </si>
  <si>
    <t>UN/CEFACT
CCL_ID
※</t>
    <phoneticPr fontId="1"/>
  </si>
  <si>
    <t>ITCA_Card</t>
    <phoneticPr fontId="1"/>
  </si>
  <si>
    <t>共通EDI
必須</t>
    <rPh sb="0" eb="2">
      <t>キョウツウ</t>
    </rPh>
    <rPh sb="6" eb="8">
      <t>ヒッス</t>
    </rPh>
    <phoneticPr fontId="1"/>
  </si>
  <si>
    <t>インボイス
必須</t>
    <rPh sb="6" eb="8">
      <t>ヒッス</t>
    </rPh>
    <phoneticPr fontId="1"/>
  </si>
  <si>
    <t>自動突合
対応</t>
    <rPh sb="0" eb="2">
      <t>ジドウ</t>
    </rPh>
    <rPh sb="2" eb="4">
      <t>トツゴウ</t>
    </rPh>
    <rPh sb="5" eb="7">
      <t>タイオウ</t>
    </rPh>
    <phoneticPr fontId="1"/>
  </si>
  <si>
    <t>〇</t>
    <phoneticPr fontId="1"/>
  </si>
  <si>
    <t>□</t>
    <phoneticPr fontId="1"/>
  </si>
  <si>
    <t>●</t>
    <phoneticPr fontId="1"/>
  </si>
  <si>
    <t>?</t>
    <phoneticPr fontId="1"/>
  </si>
  <si>
    <t>◎</t>
    <phoneticPr fontId="1"/>
  </si>
  <si>
    <t>/rsm:CrossIndustryInvoice/rsm:SupplyChainTradeTransaction/ram:ApplicableHeaderTradeAgreement/ram:SellerTradeParty/ram:DefinedTradeContact/ram:EmailURlUniversalCommunication</t>
    <phoneticPr fontId="1"/>
  </si>
  <si>
    <t>/rsm:CrossIndustryInvoice/rsm:SupplyChainTradeTransaction/ram:ApplicableHeaderTradeAgreement/ram:BuyerTradeParty/ram:GlobalID</t>
    <phoneticPr fontId="1"/>
  </si>
  <si>
    <t>/rsm:CrossIndustryInvoice/rsm:SupplyChainTradeTransaction/ram:ApplicableHeaderTradeSettlement/ram:InvoicerTradeParty/ram:Name</t>
    <phoneticPr fontId="1"/>
  </si>
  <si>
    <t>/rsm:CrossIndustryInvoice/rsm:SupplyChainTradeTransaction/ram:ApplicableHeaderTradeAgreement/ram:InvoicerTradeParty/ram:SpecifiedTaxRegistration</t>
    <phoneticPr fontId="1"/>
  </si>
  <si>
    <t>/rsm:CrossIndustryInvoice/rsm:SupplyChainTradeTransaction/ram:ApplicableHeaderTradeAgreement/ram:InvoicerTradeParty/ram:SpecifiedTaxRegistration/ram:ID</t>
    <phoneticPr fontId="1"/>
  </si>
  <si>
    <t>/rsm:CrossIndustryInvoice/rsm:SupplyChainTradeTransaction/ram:ApplicableHeaderTradeSettlement/ram:InvoiceeTradeParty</t>
    <phoneticPr fontId="1"/>
  </si>
  <si>
    <t>/rsm:CrossIndustryInvoice/rsm:SupplyChainTradeTransaction/ram:ApplicableHeaderTradeSettlement/ram:InvoiceeTradeParty/ram:ID</t>
    <phoneticPr fontId="1"/>
  </si>
  <si>
    <t>/rsm:CrossIndustryInvoice/rsm:SupplyChainTradeTransaction/ram:ApplicableHeaderTradeAgreement/ram:InvoiceeTradeParty/ram:DefinedTradeContact/ram:TelephoneUniversalCommunication/ram:CompleteNumber</t>
    <phoneticPr fontId="1"/>
  </si>
  <si>
    <t>/rsm:CrossIndustryInvoice/rsm:SupplyChainTradeTransaction/ram:ApplicableHeaderTradeSettlement/ram:SpecifiedTradeSettlementPaymentMeans/ram:PayeePartyCreditorFinancialAccount/ram:TypeCode</t>
    <phoneticPr fontId="1"/>
  </si>
  <si>
    <t>１..n</t>
    <phoneticPr fontId="1"/>
  </si>
  <si>
    <t>/rsm:CrossIndustryInvoice/rsm:SupplyChainTradeTransaction/ram:ApplicableHeaderTradeSettlement/ram:ApplicableTradeTax/ram:DueDateTypeCode</t>
    <phoneticPr fontId="1"/>
  </si>
  <si>
    <t>/rsm:CrossIndustryInvoice/rsm:SupplyChainTradeTransaction/ram:ApplicableHeaderTradeSettlement/ram:ApplicableTradeTax/ram: Calculation Method.Code</t>
    <phoneticPr fontId="1"/>
  </si>
  <si>
    <t>/rsm:CrossIndustryInvoice/rsm:SupplyChainTradeTransaction/ram:ApplicableHeaderTradeSettlement/ram:SpecifiedTradeSettlementHeaderMonetarySummation/ram Allowance Chargel:TotalAmount</t>
    <phoneticPr fontId="1"/>
  </si>
  <si>
    <t>/rsm:CrossIndustryInvoice/rsm:SupplyChainTradeTransaction/ram:ApplicableHeaderTradeSettlement/ramrSpecifiedTradeSettlementHeaderMonetarySummation/ram:TaxTotalAmount</t>
    <phoneticPr fontId="1"/>
  </si>
  <si>
    <t>/rsm:CrossIndustryInvoice/rsm:SupplyChainTradeTransaction/ram:ApplicableHeaderTradeSettlement/ramrSpecifiedTradeSettlementHeaderMonetarySummation/ram: Including Taxes_ Line TotalAmount</t>
    <phoneticPr fontId="1"/>
  </si>
  <si>
    <t>↓？</t>
    <phoneticPr fontId="1"/>
  </si>
  <si>
    <t>/rsm:CrossIndustryInvoice/rsm:SupplyChainTradeTransaction/ram:ApplicableHeaderTradeSettlement/ram:InvoiceReferencedDocument/ram:FormattedIssueDateTime</t>
    <phoneticPr fontId="1"/>
  </si>
  <si>
    <t>1..n</t>
    <phoneticPr fontId="1"/>
  </si>
  <si>
    <t>/rsm:CrossIndustryInvoice/rsm:SupplyChainTradeTransaction/ram:IncludedSupplyChainTradeLineItem/ram:SpecifiedLineTradeAgreement/ram:SellerOrderReferencedDocument</t>
    <phoneticPr fontId="1"/>
  </si>
  <si>
    <t>/rsm:CrossIndustryInvoice/rsm:SupplyChainTradeTransaction/ram:IncludedSupplyChainTradeLineItem/ram:SpecifiedLineTradeAgreement/ram:SellerOrderReferencedDocument/ram:ID</t>
    <phoneticPr fontId="1"/>
  </si>
  <si>
    <t>/rsm:CrossIndustryInvoice/rsm:SupplyChainTradeTransaction/ram:IncludedSupplyChainTradeLineItem/ram:SpecifiedLineTradeAgreement/ram:SellerOrderReferencedDocument/ram:RevisionID</t>
    <phoneticPr fontId="1"/>
  </si>
  <si>
    <t>/rsm:CrossIndustryInvoice/rsm:SupplyChainTradeTransaction/ram:IncludedSupplyChainTradeLineItem/ram:SpecifiedLineTradeAgreement/ram:BuyerOrderReferencedDocument/ram:ID</t>
    <phoneticPr fontId="1"/>
  </si>
  <si>
    <t>■</t>
    <phoneticPr fontId="1"/>
  </si>
  <si>
    <t>/rsm:CrossIndustryInvoice/rsm:SupplyChainTradeTransaction/ram:IncludedSupplyChainTradeLineItem/ram:SpecifiedLineTradeAgreement/ram:ContractReferencedDocument</t>
    <phoneticPr fontId="1"/>
  </si>
  <si>
    <t>/rsm:CrossIndustryInvoice/rsm:SupplyChainTradeTransaction/ram:IncludedSupplyChainTradeLineItem/ram:SpecifiedLineTradeAgreement/ram:ContractReferencedDocument/ram:ID</t>
    <phoneticPr fontId="1"/>
  </si>
  <si>
    <t>/rsm:CrossIndustryInvoice/rsm:SupplyChainTradeTransaction/ram:IncludedSupplyChainTradeLineItem/ram:SpecifiedLineTradeAgreement/ram:ContractReferencedDocument/ram:RevisionID</t>
    <phoneticPr fontId="1"/>
  </si>
  <si>
    <t>/rsm:CrossIndustryInvoice/rsm:SupplyChainTradeTransaction/ram:IncludedSupplyChainTradeLineItem/ram:SpecifiedLineTradeDelivery/ram:ShipToTradeParty</t>
    <phoneticPr fontId="1"/>
  </si>
  <si>
    <t>/rsm:CrossIndustryInvoice/rsm:SupplyChainTradeTransaction/ram:IncludedSupplyChainTradeLineItem/ram:SpecifiedLineTradeDelivery/ramDespachAdviceReferenceDocument/ram:CategoryCode</t>
    <phoneticPr fontId="1"/>
  </si>
  <si>
    <t>/rsm:CrossIndustryInvoice/rsm:SupplyChainTradeTransaction/ram:IncludedSupplyChainTradeLineItem/ram:SpecifiedLineTradeSettlement/ram:InvoiceIssuerReferenee</t>
    <phoneticPr fontId="1"/>
  </si>
  <si>
    <t>　　　　　　　　　　　　　　　　　　　　　　　　　　　</t>
    <phoneticPr fontId="1"/>
  </si>
  <si>
    <t>/rsm:CrossIndustryInvoice/rsm:SupplyChainTradeTransaction/ram:IncludedSupplyChainTradeLineItem/ram:SpecifiedLineTradeSettlement/ram:SpecifiedTradeSettlementLineMonetarySummation/ram:GrandTotalAmount</t>
    <phoneticPr fontId="1"/>
  </si>
  <si>
    <t>/rsm:CrossIndustryInvoice/rsm:SupplyChainTradeTransaction/ram:IncludedSupplyChainTradeLineItem/ram:SpecifiedLineTradeSettlement/ram:SpecifiedTradeSettlementLineMonetarySummation/ram:NetLineTotalAmount</t>
    <phoneticPr fontId="1"/>
  </si>
  <si>
    <t>/rsm:CrossIndustryInvoice/rsm:SupplyChainTradeTransaction/ram:IncludedSupplyChainTradeLineItem/ram:SubordinateTradeLineItem/ram: Identification.Identifier</t>
    <phoneticPr fontId="1"/>
  </si>
  <si>
    <t>/rsm:CrossIndustryInvoice/rsm:SupplyChainTradeTransaction/ram:IncludedSupplyChainTradeLineItem/ram:SubordinateTradeLineItem/ram:TradeAgreement</t>
    <phoneticPr fontId="1"/>
  </si>
  <si>
    <t>/rsm:CrossIndustryInvoice/rsm:SupplyChainTradeTransaction/ram:IncludedSupplyChainTradeLineItem/ram:SubordinateTradeLineItem/ram:TradeAgreement/ram AdditionalReferencedDocument</t>
    <phoneticPr fontId="1"/>
  </si>
  <si>
    <t>/rsm:CrossIndustryInvoice/rsm:SupplyChainTradeTransaction/ram:IncludedSupplyChainTradeLineItem/ram:SubordinateTradeLineItem/ram:TradeAgreement/ram:AdditionalReferencedDocument/ram:ID</t>
    <phoneticPr fontId="1"/>
  </si>
  <si>
    <t>/rsm:CrossIndustryInvoice/rsm:SupplyChainTradeTransaction/ram:IncludedSupplyChainTradeLineItem/ram:SubordinateTradeLineItem/ram:TradeAgreement/ram:AdditionalReferencedDocument/ram:RevisionID</t>
    <phoneticPr fontId="1"/>
  </si>
  <si>
    <t>/rsm:CrossIndustryInvoice/rsm:SupplyChainTradeTransaction/ram:IncludedSupplyChainTradeLineItem/ram:SubordinateTradeLineItem/ram:TradeAgreement/ramAdditionalReferencedDocument/ram:IssueDateTime</t>
    <phoneticPr fontId="1"/>
  </si>
  <si>
    <t>/rsm:CrossIndustryInvoice/rsm:SupplyChainTradeTransaction/ram:IncludedSupplyChainTradeLineItem/ram:SubordinateTradeLineItem/ram:TradeAgreement/ram:AdditionalReferencedDocument/ram:SubordinateLineID</t>
    <phoneticPr fontId="1"/>
  </si>
  <si>
    <t>/rsm:CrossIndustryInvoice/rsm:SupplyChainTradeTransaction/ram:IncludedSupplyChainTradeLineItem/ram:SubordinateTradeLineItem/ram:TradeAgreement/ram:Net PriceProductTrade Price/ram:Charge Amount</t>
    <phoneticPr fontId="1"/>
  </si>
  <si>
    <t>/rsm:CrossIndustryInvoice/rsm:SupplyChainTradeTransaction/ram:IncludedSupplyChainTradeLineItem/ram:SubordinateTradeLineItem/ram:TradeDelivery</t>
    <phoneticPr fontId="1"/>
  </si>
  <si>
    <t>/rsm:CrossIndustryInvoice/rsm:SupplyChainTradeTransaction/ram:IncludedSupplyChainTradeLineItem/ram:SubordinateTradeLineItem/ram:TradeDelivery/ram:PackageQuantity</t>
    <phoneticPr fontId="1"/>
  </si>
  <si>
    <t>/rsm:CrossIndustryInvoice/rsm:SupplyChainTradeTransaction/ram:IncludedSupplyChainTradeLineItem/ram:SubordinateTradeLineItem/ram: TradeSettlement/ram:ApplicableTradeTax/ram:Grand Total. Amount</t>
    <phoneticPr fontId="1"/>
  </si>
  <si>
    <t>level</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</si>
</sst>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411]\Te\x\t"/>
  </numFmts>
  <fonts count="12">
    <font>
      <sz val="11"/>
      <color theme="1"/>
      <name val="游ゴシック"/>
      <family val="2"/>
      <charset val="128"/>
      <scheme val="minor"/>
    </font>
    <font>
      <sz val="6"/>
      <name val="游ゴシック"/>
      <family val="2"/>
      <charset val="128"/>
      <scheme val="minor"/>
    </font>
    <font>
      <sz val="11"/>
      <name val="游ゴシック"/>
      <family val="2"/>
      <charset val="128"/>
      <scheme val="minor"/>
    </font>
    <font>
      <sz val="11"/>
      <color theme="0"/>
      <name val="游ゴシック"/>
      <family val="3"/>
      <charset val="128"/>
      <scheme val="minor"/>
    </font>
    <font>
      <sz val="11"/>
      <color theme="1"/>
      <name val="游ゴシック"/>
      <family val="3"/>
      <charset val="128"/>
      <scheme val="minor"/>
    </font>
    <font>
      <sz val="11"/>
      <name val="游ゴシック"/>
      <family val="3"/>
      <charset val="128"/>
      <scheme val="minor"/>
    </font>
    <font>
      <sz val="11"/>
      <name val="ＭＳ ゴシック"/>
      <family val="3"/>
      <charset val="128"/>
    </font>
    <font>
      <sz val="11"/>
      <color rgb="FFFF0000"/>
      <name val="游ゴシック"/>
      <family val="3"/>
      <charset val="128"/>
      <scheme val="minor"/>
    </font>
    <font>
      <sz val="11"/>
      <color theme="1"/>
      <name val="游ゴシック"/>
      <family val="2"/>
      <charset val="128"/>
      <scheme val="minor"/>
    </font>
    <font>
      <sz val="14"/>
      <color theme="1"/>
      <name val="游ゴシック"/>
      <family val="2"/>
      <charset val="128"/>
      <scheme val="minor"/>
    </font>
    <font>
      <b/>
      <sz val="11"/>
      <color theme="1"/>
      <name val="游ゴシック"/>
      <family val="3"/>
      <charset val="128"/>
      <scheme val="minor"/>
    </font>
    <font>
      <sz val="6"/>
      <name val="游ゴシック"/>
      <family val="3"/>
      <charset val="128"/>
      <scheme val="minor"/>
    </font>
  </fonts>
  <fills count="8">
    <fill>
      <patternFill patternType="none"/>
    </fill>
    <fill>
      <patternFill patternType="gray125"/>
    </fill>
    <fill>
      <patternFill patternType="solid">
        <fgColor theme="0" tint="-0.49998474074526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0"/>
        <bgColor indexed="64"/>
      </patternFill>
    </fill>
    <fill>
      <patternFill patternType="solid">
        <fgColor rgb="FFFFC000"/>
        <bgColor indexed="64"/>
      </patternFill>
    </fill>
    <fill>
      <patternFill patternType="solid">
        <fgColor theme="4" tint="0.79998168889431442"/>
        <bgColor indexed="64"/>
      </patternFill>
    </fill>
  </fills>
  <borders count="26">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41"/>
      </top>
      <bottom style="thin">
        <color indexed="8"/>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46"/>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54"/>
      </top>
      <bottom style="thin">
        <color indexed="8"/>
      </bottom>
      <diagonal/>
    </border>
    <border>
      <left style="thin">
        <color indexed="9"/>
      </left>
      <right style="thin">
        <color indexed="8"/>
      </right>
      <top style="thin">
        <color indexed="8"/>
      </top>
      <bottom style="thin">
        <color indexed="8"/>
      </bottom>
      <diagonal/>
    </border>
    <border>
      <left style="thin">
        <color indexed="8"/>
      </left>
      <right style="thin">
        <color indexed="8"/>
      </right>
      <top style="thin">
        <color indexed="43"/>
      </top>
      <bottom style="thin">
        <color indexed="8"/>
      </bottom>
      <diagonal/>
    </border>
    <border>
      <left style="thin">
        <color indexed="8"/>
      </left>
      <right style="thin">
        <color indexed="8"/>
      </right>
      <top style="thin">
        <color indexed="45"/>
      </top>
      <bottom style="thin">
        <color indexed="8"/>
      </bottom>
      <diagonal/>
    </border>
    <border>
      <left style="thin">
        <color indexed="9"/>
      </left>
      <right style="thin">
        <color indexed="8"/>
      </right>
      <top style="thin">
        <color indexed="8"/>
      </top>
      <bottom style="thin">
        <color indexed="9"/>
      </bottom>
      <diagonal/>
    </border>
    <border>
      <left style="thin">
        <color indexed="44"/>
      </left>
      <right style="thin">
        <color indexed="8"/>
      </right>
      <top style="thin">
        <color indexed="8"/>
      </top>
      <bottom style="thin">
        <color indexed="8"/>
      </bottom>
      <diagonal/>
    </border>
    <border>
      <left style="thin">
        <color indexed="48"/>
      </left>
      <right style="thin">
        <color indexed="8"/>
      </right>
      <top style="thin">
        <color indexed="8"/>
      </top>
      <bottom style="thin">
        <color indexed="8"/>
      </bottom>
      <diagonal/>
    </border>
    <border>
      <left style="thin">
        <color indexed="52"/>
      </left>
      <right style="thin">
        <color indexed="8"/>
      </right>
      <top style="thin">
        <color indexed="8"/>
      </top>
      <bottom style="thin">
        <color indexed="8"/>
      </bottom>
      <diagonal/>
    </border>
    <border>
      <left style="thin">
        <color indexed="8"/>
      </left>
      <right style="thin">
        <color indexed="8"/>
      </right>
      <top style="thin">
        <color indexed="56"/>
      </top>
      <bottom style="thin">
        <color indexed="8"/>
      </bottom>
      <diagonal/>
    </border>
    <border>
      <left style="thin">
        <color indexed="57"/>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auto="1"/>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s>
  <cellStyleXfs count="3">
    <xf numFmtId="0" fontId="0" fillId="0" borderId="0">
      <alignment vertical="center"/>
    </xf>
    <xf numFmtId="177" fontId="4" fillId="0" borderId="0">
      <alignment vertical="center"/>
    </xf>
    <xf numFmtId="177" fontId="8" fillId="0" borderId="0">
      <alignment vertical="center"/>
    </xf>
  </cellStyleXfs>
  <cellXfs count="123">
    <xf numFmtId="0" fontId="0" fillId="0" borderId="0" xfId="0">
      <alignment vertical="center"/>
    </xf>
    <xf numFmtId="0" fontId="2" fillId="0" borderId="0" xfId="0" applyFont="1" applyAlignment="1">
      <alignment horizontal="left" vertical="top"/>
    </xf>
    <xf numFmtId="0" fontId="2" fillId="0" borderId="0" xfId="0" applyFont="1" applyAlignment="1">
      <alignment horizontal="center" vertical="top"/>
    </xf>
    <xf numFmtId="0" fontId="3" fillId="2" borderId="0" xfId="0" applyFont="1" applyFill="1" applyAlignment="1">
      <alignment horizontal="center"/>
    </xf>
    <xf numFmtId="0" fontId="3" fillId="2" borderId="0" xfId="0" applyFont="1" applyFill="1" applyAlignment="1">
      <alignment horizontal="center" textRotation="90"/>
    </xf>
    <xf numFmtId="0" fontId="3" fillId="2" borderId="0" xfId="0" applyFont="1" applyFill="1" applyAlignment="1">
      <alignment horizontal="left"/>
    </xf>
    <xf numFmtId="0" fontId="4" fillId="0" borderId="0" xfId="0" applyFont="1" applyAlignment="1">
      <alignment horizontal="center"/>
    </xf>
    <xf numFmtId="0" fontId="0" fillId="0" borderId="0" xfId="0" applyAlignment="1">
      <alignment horizontal="left" vertical="center"/>
    </xf>
    <xf numFmtId="0" fontId="5" fillId="0" borderId="1" xfId="0" applyFont="1" applyBorder="1" applyAlignment="1">
      <alignment horizontal="left" vertical="top" wrapText="1"/>
    </xf>
    <xf numFmtId="0" fontId="5" fillId="0" borderId="1" xfId="0" applyFont="1" applyBorder="1" applyAlignment="1">
      <alignment horizontal="center" vertical="top" wrapText="1"/>
    </xf>
    <xf numFmtId="176" fontId="5" fillId="0" borderId="1" xfId="0" applyNumberFormat="1" applyFont="1" applyBorder="1" applyAlignment="1">
      <alignment horizontal="center" vertical="top" wrapText="1"/>
    </xf>
    <xf numFmtId="0" fontId="5" fillId="0" borderId="5" xfId="0" applyFont="1" applyBorder="1" applyAlignment="1">
      <alignment horizontal="left" vertical="top" wrapText="1"/>
    </xf>
    <xf numFmtId="0" fontId="5" fillId="0" borderId="5" xfId="0" applyFont="1" applyBorder="1" applyAlignment="1">
      <alignment horizontal="center" vertical="top" wrapText="1"/>
    </xf>
    <xf numFmtId="176" fontId="5" fillId="0" borderId="5" xfId="0" applyNumberFormat="1" applyFont="1" applyBorder="1" applyAlignment="1">
      <alignment horizontal="center" vertical="top" wrapText="1"/>
    </xf>
    <xf numFmtId="0" fontId="5" fillId="0" borderId="3" xfId="0" applyFont="1" applyBorder="1" applyAlignment="1">
      <alignment horizontal="center" vertical="top" wrapText="1"/>
    </xf>
    <xf numFmtId="0" fontId="5" fillId="0" borderId="8" xfId="0" applyFont="1" applyBorder="1" applyAlignment="1">
      <alignment horizontal="left" vertical="top" wrapText="1"/>
    </xf>
    <xf numFmtId="0" fontId="5" fillId="0" borderId="2" xfId="0" applyFont="1" applyBorder="1" applyAlignment="1">
      <alignment horizontal="left" vertical="top" wrapText="1"/>
    </xf>
    <xf numFmtId="0" fontId="5" fillId="0" borderId="7" xfId="0" applyFont="1" applyBorder="1" applyAlignment="1">
      <alignment horizontal="left" vertical="top" wrapText="1"/>
    </xf>
    <xf numFmtId="0" fontId="5" fillId="0" borderId="10" xfId="0" applyFont="1" applyBorder="1" applyAlignment="1">
      <alignment horizontal="left" vertical="top" wrapText="1"/>
    </xf>
    <xf numFmtId="0" fontId="5" fillId="0" borderId="4" xfId="0" applyFont="1" applyBorder="1" applyAlignment="1">
      <alignment horizontal="left" vertical="top" wrapText="1"/>
    </xf>
    <xf numFmtId="0" fontId="5" fillId="0" borderId="9" xfId="0" applyFont="1" applyBorder="1" applyAlignment="1">
      <alignment horizontal="left" vertical="top" wrapText="1"/>
    </xf>
    <xf numFmtId="0" fontId="5" fillId="0" borderId="11" xfId="0" applyFont="1" applyBorder="1" applyAlignment="1">
      <alignment horizontal="left" vertical="top" wrapText="1"/>
    </xf>
    <xf numFmtId="0" fontId="5" fillId="0" borderId="12" xfId="0" applyFont="1" applyBorder="1" applyAlignment="1">
      <alignment horizontal="left" vertical="top" wrapText="1"/>
    </xf>
    <xf numFmtId="0" fontId="5" fillId="0" borderId="13" xfId="0" applyFont="1" applyBorder="1" applyAlignment="1">
      <alignment horizontal="left" vertical="top" wrapText="1"/>
    </xf>
    <xf numFmtId="0" fontId="5" fillId="0" borderId="6" xfId="0" applyFont="1" applyBorder="1" applyAlignment="1">
      <alignment horizontal="left" vertical="top" wrapText="1"/>
    </xf>
    <xf numFmtId="0" fontId="5" fillId="0" borderId="15" xfId="0" applyFont="1" applyBorder="1" applyAlignment="1">
      <alignment horizontal="left" vertical="top" wrapText="1"/>
    </xf>
    <xf numFmtId="0" fontId="5" fillId="0" borderId="0" xfId="0" applyFont="1" applyAlignment="1">
      <alignment horizontal="left" vertical="top"/>
    </xf>
    <xf numFmtId="0" fontId="5" fillId="0" borderId="14" xfId="0" applyFont="1" applyBorder="1" applyAlignment="1">
      <alignment horizontal="left" vertical="top" wrapText="1"/>
    </xf>
    <xf numFmtId="0" fontId="5" fillId="0" borderId="0" xfId="0" applyFont="1" applyAlignment="1">
      <alignment horizontal="center" vertical="top"/>
    </xf>
    <xf numFmtId="0" fontId="5" fillId="3" borderId="1" xfId="0" applyFont="1" applyFill="1" applyBorder="1" applyAlignment="1">
      <alignment horizontal="left" vertical="top" wrapText="1"/>
    </xf>
    <xf numFmtId="176" fontId="5" fillId="3" borderId="1" xfId="0" applyNumberFormat="1" applyFont="1" applyFill="1" applyBorder="1" applyAlignment="1">
      <alignment horizontal="center" vertical="top" wrapText="1"/>
    </xf>
    <xf numFmtId="0" fontId="5" fillId="3" borderId="1" xfId="0" applyFont="1" applyFill="1" applyBorder="1" applyAlignment="1">
      <alignment horizontal="center" vertical="top" wrapText="1"/>
    </xf>
    <xf numFmtId="0" fontId="3" fillId="2" borderId="16" xfId="0" applyFont="1" applyFill="1" applyBorder="1" applyAlignment="1">
      <alignment horizontal="center"/>
    </xf>
    <xf numFmtId="0" fontId="3" fillId="2" borderId="16" xfId="0" applyFont="1" applyFill="1" applyBorder="1" applyAlignment="1">
      <alignment horizontal="center" textRotation="90"/>
    </xf>
    <xf numFmtId="0" fontId="3" fillId="2" borderId="16" xfId="0" applyFont="1" applyFill="1" applyBorder="1" applyAlignment="1">
      <alignment horizontal="left"/>
    </xf>
    <xf numFmtId="0" fontId="6" fillId="0" borderId="16" xfId="0" applyFont="1" applyBorder="1" applyAlignment="1">
      <alignment horizontal="left" vertical="top" wrapText="1"/>
    </xf>
    <xf numFmtId="176" fontId="6" fillId="0" borderId="16" xfId="0" applyNumberFormat="1" applyFont="1" applyBorder="1" applyAlignment="1">
      <alignment horizontal="center" vertical="top" wrapText="1"/>
    </xf>
    <xf numFmtId="0" fontId="6" fillId="0" borderId="16" xfId="0" applyFont="1" applyBorder="1" applyAlignment="1">
      <alignment horizontal="center" vertical="top" wrapText="1"/>
    </xf>
    <xf numFmtId="0" fontId="2" fillId="0" borderId="16" xfId="0" applyFont="1" applyBorder="1" applyAlignment="1">
      <alignment horizontal="center" vertical="top" wrapText="1"/>
    </xf>
    <xf numFmtId="0" fontId="2" fillId="0" borderId="16" xfId="0" applyFont="1" applyBorder="1" applyAlignment="1">
      <alignment horizontal="left" vertical="top" wrapText="1"/>
    </xf>
    <xf numFmtId="0" fontId="6" fillId="3" borderId="16" xfId="0" applyFont="1" applyFill="1" applyBorder="1" applyAlignment="1">
      <alignment horizontal="left" vertical="top" wrapText="1"/>
    </xf>
    <xf numFmtId="176" fontId="6" fillId="3" borderId="16" xfId="0" applyNumberFormat="1" applyFont="1" applyFill="1" applyBorder="1" applyAlignment="1">
      <alignment horizontal="center" vertical="top" wrapText="1"/>
    </xf>
    <xf numFmtId="0" fontId="6" fillId="3" borderId="16" xfId="0" applyFont="1" applyFill="1" applyBorder="1" applyAlignment="1">
      <alignment horizontal="center" vertical="top" wrapText="1"/>
    </xf>
    <xf numFmtId="0" fontId="2" fillId="3" borderId="16" xfId="0" applyFont="1" applyFill="1" applyBorder="1" applyAlignment="1">
      <alignment horizontal="center" vertical="top" wrapText="1"/>
    </xf>
    <xf numFmtId="0" fontId="5" fillId="3" borderId="5" xfId="0" applyFont="1" applyFill="1" applyBorder="1" applyAlignment="1">
      <alignment horizontal="left" vertical="top" wrapText="1"/>
    </xf>
    <xf numFmtId="0" fontId="5" fillId="3" borderId="5" xfId="0" applyFont="1" applyFill="1" applyBorder="1" applyAlignment="1">
      <alignment horizontal="center" vertical="top" wrapText="1"/>
    </xf>
    <xf numFmtId="0" fontId="5" fillId="0" borderId="0" xfId="0" applyFont="1" applyBorder="1" applyAlignment="1">
      <alignment horizontal="right" vertical="top" wrapText="1"/>
    </xf>
    <xf numFmtId="0" fontId="0" fillId="0" borderId="0" xfId="0" applyAlignment="1">
      <alignment horizontal="right" vertical="center"/>
    </xf>
    <xf numFmtId="0" fontId="5" fillId="0" borderId="0" xfId="0" applyFont="1" applyAlignment="1">
      <alignment horizontal="right" vertical="top"/>
    </xf>
    <xf numFmtId="0" fontId="3" fillId="2" borderId="0" xfId="0" applyFont="1" applyFill="1" applyAlignment="1">
      <alignment horizontal="right"/>
    </xf>
    <xf numFmtId="0" fontId="5" fillId="0" borderId="2" xfId="0" applyFont="1" applyBorder="1" applyAlignment="1">
      <alignment horizontal="right" vertical="top" wrapText="1"/>
    </xf>
    <xf numFmtId="0" fontId="5" fillId="0" borderId="1" xfId="0" applyFont="1" applyBorder="1" applyAlignment="1">
      <alignment horizontal="right" vertical="top" wrapText="1"/>
    </xf>
    <xf numFmtId="0" fontId="5" fillId="0" borderId="5" xfId="0" applyFont="1" applyBorder="1" applyAlignment="1">
      <alignment horizontal="right" vertical="top" wrapText="1"/>
    </xf>
    <xf numFmtId="0" fontId="5" fillId="0" borderId="8" xfId="0" applyFont="1" applyBorder="1" applyAlignment="1">
      <alignment horizontal="right" vertical="top" wrapText="1"/>
    </xf>
    <xf numFmtId="0" fontId="5" fillId="0" borderId="7" xfId="0" applyFont="1" applyBorder="1" applyAlignment="1">
      <alignment horizontal="right" vertical="top" wrapText="1"/>
    </xf>
    <xf numFmtId="0" fontId="5" fillId="0" borderId="10" xfId="0" applyFont="1" applyBorder="1" applyAlignment="1">
      <alignment horizontal="right" vertical="top" wrapText="1"/>
    </xf>
    <xf numFmtId="0" fontId="5" fillId="0" borderId="4" xfId="0" applyFont="1" applyBorder="1" applyAlignment="1">
      <alignment horizontal="right" vertical="top" wrapText="1"/>
    </xf>
    <xf numFmtId="0" fontId="5" fillId="0" borderId="9" xfId="0" applyFont="1" applyBorder="1" applyAlignment="1">
      <alignment horizontal="right" vertical="top" wrapText="1"/>
    </xf>
    <xf numFmtId="0" fontId="5" fillId="0" borderId="11" xfId="0" applyFont="1" applyBorder="1" applyAlignment="1">
      <alignment horizontal="right" vertical="top" wrapText="1"/>
    </xf>
    <xf numFmtId="0" fontId="5" fillId="0" borderId="12" xfId="0" applyFont="1" applyBorder="1" applyAlignment="1">
      <alignment horizontal="right" vertical="top" wrapText="1"/>
    </xf>
    <xf numFmtId="0" fontId="5" fillId="0" borderId="13" xfId="0" applyFont="1" applyBorder="1" applyAlignment="1">
      <alignment horizontal="right" vertical="top" wrapText="1"/>
    </xf>
    <xf numFmtId="0" fontId="5" fillId="0" borderId="6" xfId="0" applyFont="1" applyBorder="1" applyAlignment="1">
      <alignment horizontal="right" vertical="top" wrapText="1"/>
    </xf>
    <xf numFmtId="0" fontId="5" fillId="0" borderId="14" xfId="0" applyFont="1" applyBorder="1" applyAlignment="1">
      <alignment horizontal="right" vertical="top" wrapText="1"/>
    </xf>
    <xf numFmtId="0" fontId="5" fillId="0" borderId="15" xfId="0" applyFont="1" applyBorder="1" applyAlignment="1">
      <alignment horizontal="right" vertical="top" wrapText="1"/>
    </xf>
    <xf numFmtId="0" fontId="6" fillId="0" borderId="16" xfId="0" quotePrefix="1" applyFont="1" applyBorder="1" applyAlignment="1">
      <alignment horizontal="left" vertical="top" wrapText="1"/>
    </xf>
    <xf numFmtId="176" fontId="5" fillId="3" borderId="5" xfId="0" applyNumberFormat="1" applyFont="1" applyFill="1" applyBorder="1" applyAlignment="1">
      <alignment horizontal="center" vertical="top" wrapText="1"/>
    </xf>
    <xf numFmtId="0" fontId="4" fillId="0" borderId="0" xfId="0" applyFont="1" applyAlignment="1">
      <alignment horizontal="center" vertical="top"/>
    </xf>
    <xf numFmtId="0" fontId="4" fillId="0" borderId="0" xfId="0" applyFont="1" applyAlignment="1">
      <alignment horizontal="left" vertical="top"/>
    </xf>
    <xf numFmtId="0" fontId="7" fillId="0" borderId="0" xfId="0" applyFont="1" applyAlignment="1">
      <alignment horizontal="left" vertical="top"/>
    </xf>
    <xf numFmtId="0" fontId="3" fillId="4" borderId="0" xfId="0" applyFont="1" applyFill="1" applyAlignment="1">
      <alignment horizontal="center" textRotation="90"/>
    </xf>
    <xf numFmtId="0" fontId="3" fillId="4" borderId="0" xfId="0" applyFont="1" applyFill="1" applyAlignment="1">
      <alignment horizontal="center"/>
    </xf>
    <xf numFmtId="0" fontId="3" fillId="4" borderId="0" xfId="0" applyFont="1" applyFill="1" applyAlignment="1">
      <alignment horizontal="right"/>
    </xf>
    <xf numFmtId="0" fontId="4" fillId="0" borderId="0" xfId="0" applyFont="1" applyAlignment="1">
      <alignment horizontal="right" vertical="top"/>
    </xf>
    <xf numFmtId="0" fontId="0" fillId="0" borderId="0" xfId="0" applyAlignment="1">
      <alignment vertical="center" textRotation="90"/>
    </xf>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textRotation="90"/>
    </xf>
    <xf numFmtId="0" fontId="0" fillId="0" borderId="0" xfId="0" applyAlignment="1">
      <alignment horizontal="center"/>
    </xf>
    <xf numFmtId="0" fontId="0" fillId="0" borderId="0" xfId="0" applyAlignment="1">
      <alignment horizontal="center" textRotation="90"/>
    </xf>
    <xf numFmtId="0" fontId="0" fillId="0" borderId="0" xfId="0" applyAlignment="1">
      <alignment horizontal="center" wrapText="1"/>
    </xf>
    <xf numFmtId="49" fontId="0" fillId="0" borderId="0" xfId="0" applyNumberFormat="1" applyAlignment="1">
      <alignment horizontal="left" vertical="center"/>
    </xf>
    <xf numFmtId="0" fontId="9" fillId="0" borderId="0" xfId="0" applyFont="1">
      <alignment vertical="center"/>
    </xf>
    <xf numFmtId="0" fontId="10" fillId="0" borderId="16" xfId="0" applyFont="1" applyBorder="1">
      <alignment vertical="center"/>
    </xf>
    <xf numFmtId="0" fontId="0" fillId="0" borderId="17" xfId="0" applyBorder="1" applyAlignment="1">
      <alignment horizontal="left" vertical="center"/>
    </xf>
    <xf numFmtId="0" fontId="0" fillId="0" borderId="18" xfId="0" applyBorder="1" applyAlignment="1">
      <alignment horizontal="left" vertical="center"/>
    </xf>
    <xf numFmtId="177" fontId="4" fillId="5" borderId="16" xfId="1" applyFill="1" applyBorder="1" applyAlignment="1">
      <alignment horizontal="center" vertical="center"/>
    </xf>
    <xf numFmtId="177" fontId="4" fillId="5" borderId="17" xfId="1" applyFill="1" applyBorder="1">
      <alignment vertical="center"/>
    </xf>
    <xf numFmtId="177" fontId="4" fillId="5" borderId="19" xfId="1" applyFill="1" applyBorder="1">
      <alignment vertical="center"/>
    </xf>
    <xf numFmtId="177" fontId="4" fillId="5" borderId="18" xfId="1" applyFill="1" applyBorder="1">
      <alignment vertical="center"/>
    </xf>
    <xf numFmtId="177" fontId="4" fillId="5" borderId="17" xfId="1" applyFill="1" applyBorder="1" applyAlignment="1">
      <alignment horizontal="center" vertical="center"/>
    </xf>
    <xf numFmtId="177" fontId="4" fillId="5" borderId="20" xfId="1" applyFill="1" applyBorder="1">
      <alignment vertical="center"/>
    </xf>
    <xf numFmtId="177" fontId="4" fillId="5" borderId="0" xfId="1" applyFill="1">
      <alignment vertical="center"/>
    </xf>
    <xf numFmtId="0" fontId="4" fillId="0" borderId="16" xfId="0" applyFont="1" applyBorder="1">
      <alignment vertical="center"/>
    </xf>
    <xf numFmtId="177" fontId="0" fillId="5" borderId="17" xfId="2" applyFont="1" applyFill="1" applyBorder="1" applyAlignment="1">
      <alignment horizontal="center" vertical="center"/>
    </xf>
    <xf numFmtId="177" fontId="0" fillId="5" borderId="17" xfId="2" applyFont="1" applyFill="1" applyBorder="1">
      <alignment vertical="center"/>
    </xf>
    <xf numFmtId="0" fontId="0" fillId="6" borderId="16" xfId="0" applyFill="1" applyBorder="1">
      <alignment vertical="center"/>
    </xf>
    <xf numFmtId="0" fontId="0" fillId="0" borderId="16" xfId="0" applyBorder="1">
      <alignment vertical="center"/>
    </xf>
    <xf numFmtId="177" fontId="0" fillId="5" borderId="20" xfId="2" applyFont="1" applyFill="1" applyBorder="1">
      <alignment vertical="center"/>
    </xf>
    <xf numFmtId="177" fontId="0" fillId="5" borderId="0" xfId="2" applyFont="1" applyFill="1">
      <alignment vertical="center"/>
    </xf>
    <xf numFmtId="177" fontId="5" fillId="5" borderId="0" xfId="1" applyFont="1" applyFill="1" applyAlignment="1">
      <alignment horizontal="center" vertical="center" wrapText="1"/>
    </xf>
    <xf numFmtId="177" fontId="4" fillId="5" borderId="0" xfId="1" applyFill="1" applyAlignment="1">
      <alignment horizontal="center" vertical="center"/>
    </xf>
    <xf numFmtId="0" fontId="0" fillId="0" borderId="25" xfId="0" applyBorder="1">
      <alignment vertical="center"/>
    </xf>
    <xf numFmtId="0" fontId="0" fillId="7" borderId="0" xfId="0" applyFill="1" applyAlignment="1">
      <alignment horizontal="center"/>
    </xf>
    <xf numFmtId="0" fontId="0" fillId="7" borderId="0" xfId="0" applyFill="1" applyAlignment="1">
      <alignment horizontal="center" wrapText="1"/>
    </xf>
    <xf numFmtId="0" fontId="10" fillId="0" borderId="0" xfId="0" applyFont="1">
      <alignment vertical="center"/>
    </xf>
    <xf numFmtId="0" fontId="10" fillId="0" borderId="0" xfId="0" applyFont="1" applyAlignment="1">
      <alignment horizontal="left" vertical="center"/>
    </xf>
    <xf numFmtId="49" fontId="10" fillId="0" borderId="0" xfId="0" applyNumberFormat="1" applyFont="1" applyAlignment="1">
      <alignment horizontal="left" vertical="center"/>
    </xf>
    <xf numFmtId="0" fontId="0" fillId="6" borderId="0" xfId="0" applyFill="1">
      <alignment vertical="center"/>
    </xf>
    <xf numFmtId="0" fontId="4" fillId="0" borderId="0" xfId="0" applyFont="1">
      <alignment vertical="center"/>
    </xf>
    <xf numFmtId="0" fontId="4" fillId="0" borderId="0" xfId="0" applyFont="1" applyAlignment="1">
      <alignment horizontal="center" vertical="center"/>
    </xf>
    <xf numFmtId="0" fontId="4" fillId="0" borderId="0" xfId="0" applyFont="1" applyAlignment="1">
      <alignment vertical="center" wrapText="1"/>
    </xf>
    <xf numFmtId="0" fontId="4" fillId="0" borderId="0" xfId="0" applyFont="1" applyAlignment="1">
      <alignment horizontal="left" vertical="center"/>
    </xf>
    <xf numFmtId="49" fontId="4" fillId="0" borderId="0" xfId="0" applyNumberFormat="1" applyFont="1" applyAlignment="1">
      <alignment horizontal="left" vertical="center"/>
    </xf>
    <xf numFmtId="176" fontId="10" fillId="0" borderId="0" xfId="0" applyNumberFormat="1" applyFont="1" applyAlignment="1">
      <alignment horizontal="left" vertical="center"/>
    </xf>
    <xf numFmtId="177" fontId="5" fillId="5" borderId="16" xfId="1" applyFont="1" applyFill="1" applyBorder="1" applyAlignment="1">
      <alignment horizontal="center" vertical="center" wrapText="1"/>
    </xf>
    <xf numFmtId="177" fontId="5" fillId="5" borderId="16" xfId="1" applyFont="1" applyFill="1" applyBorder="1" applyAlignment="1">
      <alignment horizontal="center" vertical="center"/>
    </xf>
    <xf numFmtId="177" fontId="5" fillId="5" borderId="17" xfId="1" applyFont="1" applyFill="1" applyBorder="1" applyAlignment="1">
      <alignment horizontal="center" vertical="center"/>
    </xf>
    <xf numFmtId="177" fontId="5" fillId="5" borderId="18" xfId="1" applyFont="1" applyFill="1" applyBorder="1" applyAlignment="1">
      <alignment horizontal="center" vertical="center"/>
    </xf>
    <xf numFmtId="177" fontId="5" fillId="5" borderId="21" xfId="1" applyFont="1" applyFill="1" applyBorder="1" applyAlignment="1">
      <alignment horizontal="center" vertical="center" wrapText="1"/>
    </xf>
    <xf numFmtId="177" fontId="5" fillId="5" borderId="22" xfId="1" applyFont="1" applyFill="1" applyBorder="1" applyAlignment="1">
      <alignment horizontal="center" vertical="center" wrapText="1"/>
    </xf>
    <xf numFmtId="177" fontId="5" fillId="5" borderId="23" xfId="1" applyFont="1" applyFill="1" applyBorder="1" applyAlignment="1">
      <alignment horizontal="center" vertical="center" wrapText="1"/>
    </xf>
    <xf numFmtId="177" fontId="5" fillId="5" borderId="24" xfId="1" applyFont="1" applyFill="1" applyBorder="1" applyAlignment="1">
      <alignment horizontal="center" vertical="center" wrapText="1"/>
    </xf>
  </cellXfs>
  <cellStyles count="3">
    <cellStyle name="標準" xfId="0" builtinId="0"/>
    <cellStyle name="標準 2" xfId="1" xr:uid="{A2540C8C-9B45-7C48-AD85-E9D014A2997D}"/>
    <cellStyle name="標準 4 2 2 2 2 2 2" xfId="2" xr:uid="{68B3490B-D7E9-554B-9775-ABD3DFA3471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810A8-8CBC-D742-9D1A-2208A31621ED}">
  <dimension ref="A1:O396"/>
  <sheetViews>
    <sheetView tabSelected="1" topLeftCell="E1" zoomScale="90" zoomScaleNormal="90" workbookViewId="0">
      <pane ySplit="10" topLeftCell="A23" activePane="bottomLeft" state="frozen"/>
      <selection pane="bottomLeft" activeCell="E31" sqref="E31"/>
    </sheetView>
  </sheetViews>
  <sheetFormatPr baseColWidth="10" defaultColWidth="11" defaultRowHeight="18"/>
  <cols>
    <col min="1" max="1" width="4.33203125" bestFit="1" customWidth="1"/>
    <col min="2" max="2" width="4.5" customWidth="1"/>
    <col min="3" max="3" width="32.1640625" style="7" bestFit="1" customWidth="1"/>
    <col min="4" max="4" width="15.1640625" style="7" customWidth="1"/>
    <col min="5" max="5" width="165.5" customWidth="1"/>
    <col min="6" max="6" width="9.33203125" bestFit="1" customWidth="1"/>
    <col min="7" max="7" width="10" style="76" customWidth="1"/>
    <col min="8" max="8" width="10.1640625" style="76" customWidth="1"/>
    <col min="9" max="9" width="9.33203125" style="76" customWidth="1"/>
    <col min="10" max="10" width="10" bestFit="1" customWidth="1"/>
    <col min="11" max="11" width="4" bestFit="1" customWidth="1"/>
    <col min="12" max="12" width="5" bestFit="1" customWidth="1"/>
    <col min="13" max="13" width="47" customWidth="1"/>
    <col min="14" max="14" width="78.5" style="75" customWidth="1"/>
    <col min="15" max="15" width="8" style="76" bestFit="1" customWidth="1"/>
  </cols>
  <sheetData>
    <row r="1" spans="1:15" ht="24">
      <c r="A1" s="82" t="s">
        <v>2436</v>
      </c>
    </row>
    <row r="2" spans="1:15">
      <c r="A2" t="s">
        <v>2437</v>
      </c>
      <c r="F2" t="s">
        <v>2437</v>
      </c>
    </row>
    <row r="3" spans="1:15" s="92" customFormat="1" ht="25.5" customHeight="1">
      <c r="A3"/>
      <c r="B3" s="83" t="s">
        <v>2438</v>
      </c>
      <c r="C3" s="84" t="s">
        <v>2439</v>
      </c>
      <c r="D3" s="85"/>
      <c r="E3"/>
      <c r="F3" s="115" t="s">
        <v>2440</v>
      </c>
      <c r="G3" s="116"/>
      <c r="H3" s="86" t="s">
        <v>2441</v>
      </c>
      <c r="I3" s="87" t="s">
        <v>2442</v>
      </c>
      <c r="J3" s="88"/>
      <c r="K3" s="89"/>
      <c r="L3" s="90"/>
      <c r="M3" s="87"/>
      <c r="N3" s="91"/>
    </row>
    <row r="4" spans="1:15" s="92" customFormat="1" ht="25.5" customHeight="1">
      <c r="A4"/>
      <c r="B4" s="93" t="s">
        <v>2438</v>
      </c>
      <c r="C4" s="84" t="s">
        <v>2443</v>
      </c>
      <c r="D4" s="85"/>
      <c r="E4"/>
      <c r="F4" s="116"/>
      <c r="G4" s="116"/>
      <c r="H4" s="86" t="s">
        <v>2444</v>
      </c>
      <c r="I4" s="87" t="s">
        <v>2445</v>
      </c>
      <c r="J4" s="88"/>
      <c r="K4" s="89"/>
      <c r="L4" s="94"/>
      <c r="M4" s="95"/>
      <c r="N4" s="91"/>
    </row>
    <row r="5" spans="1:15" s="92" customFormat="1" ht="25.5" customHeight="1">
      <c r="A5"/>
      <c r="B5" s="96" t="s">
        <v>2446</v>
      </c>
      <c r="C5" s="84" t="s">
        <v>2447</v>
      </c>
      <c r="D5" s="85"/>
      <c r="E5"/>
      <c r="F5" s="117" t="s">
        <v>2448</v>
      </c>
      <c r="G5" s="118"/>
      <c r="H5" s="86" t="s">
        <v>2449</v>
      </c>
      <c r="I5" s="87" t="s">
        <v>2450</v>
      </c>
      <c r="J5" s="88"/>
      <c r="K5" s="89"/>
      <c r="L5" s="90"/>
      <c r="M5" s="87"/>
      <c r="N5" s="91"/>
    </row>
    <row r="6" spans="1:15" s="99" customFormat="1" ht="25.5" customHeight="1">
      <c r="A6"/>
      <c r="B6" s="97" t="s">
        <v>2451</v>
      </c>
      <c r="C6" s="84" t="s">
        <v>2452</v>
      </c>
      <c r="D6" s="85"/>
      <c r="E6"/>
      <c r="F6" s="119" t="s">
        <v>2453</v>
      </c>
      <c r="G6" s="120"/>
      <c r="H6" s="86" t="s">
        <v>2454</v>
      </c>
      <c r="I6" s="87" t="s">
        <v>2455</v>
      </c>
      <c r="J6" s="88"/>
      <c r="K6" s="89"/>
      <c r="L6" s="90"/>
      <c r="M6" s="90"/>
      <c r="N6" s="98"/>
    </row>
    <row r="7" spans="1:15" s="99" customFormat="1" ht="25.5" customHeight="1">
      <c r="A7"/>
      <c r="B7" s="97" t="s">
        <v>2435</v>
      </c>
      <c r="C7" s="84" t="s">
        <v>2456</v>
      </c>
      <c r="D7" s="85"/>
      <c r="E7"/>
      <c r="F7" s="121"/>
      <c r="G7" s="122"/>
      <c r="H7" s="86" t="s">
        <v>2457</v>
      </c>
      <c r="I7" s="87" t="s">
        <v>2458</v>
      </c>
      <c r="J7" s="88"/>
      <c r="K7" s="89"/>
      <c r="L7" s="90"/>
      <c r="M7" s="90"/>
      <c r="N7" s="98"/>
    </row>
    <row r="8" spans="1:15" s="99" customFormat="1" ht="25.5" customHeight="1">
      <c r="A8"/>
      <c r="B8" s="97" t="s">
        <v>2459</v>
      </c>
      <c r="C8" s="84" t="s">
        <v>2460</v>
      </c>
      <c r="D8" s="85"/>
      <c r="E8"/>
      <c r="F8" s="100"/>
      <c r="G8" s="100"/>
      <c r="H8" s="101"/>
      <c r="I8" s="92"/>
      <c r="J8" s="92"/>
      <c r="K8" s="92"/>
      <c r="L8" s="101"/>
      <c r="M8" s="101"/>
    </row>
    <row r="9" spans="1:15">
      <c r="B9" s="102" t="s">
        <v>2461</v>
      </c>
      <c r="C9" s="7" t="s">
        <v>2462</v>
      </c>
    </row>
    <row r="10" spans="1:15" s="78" customFormat="1" ht="57">
      <c r="B10" s="103"/>
      <c r="C10" s="104" t="s">
        <v>2463</v>
      </c>
      <c r="D10" s="104" t="s">
        <v>2464</v>
      </c>
      <c r="E10" s="103" t="s">
        <v>2086</v>
      </c>
      <c r="F10" s="103" t="s">
        <v>2465</v>
      </c>
      <c r="G10" s="104" t="s">
        <v>2466</v>
      </c>
      <c r="H10" s="104" t="s">
        <v>2467</v>
      </c>
      <c r="I10" s="104" t="s">
        <v>2468</v>
      </c>
      <c r="J10" s="78" t="s">
        <v>2002</v>
      </c>
      <c r="K10" s="79" t="s">
        <v>2003</v>
      </c>
      <c r="L10" s="79" t="s">
        <v>2004</v>
      </c>
      <c r="M10" s="78" t="s">
        <v>2005</v>
      </c>
      <c r="N10" s="80" t="s">
        <v>2006</v>
      </c>
      <c r="O10" s="78" t="s">
        <v>2007</v>
      </c>
    </row>
    <row r="11" spans="1:15">
      <c r="A11">
        <v>1</v>
      </c>
      <c r="B11" s="105">
        <v>1</v>
      </c>
      <c r="C11" s="106" t="s">
        <v>2088</v>
      </c>
      <c r="D11" s="106"/>
      <c r="E11" t="s">
        <v>544</v>
      </c>
    </row>
    <row r="12" spans="1:15" ht="38">
      <c r="A12">
        <v>2</v>
      </c>
      <c r="B12" s="105">
        <v>2</v>
      </c>
      <c r="C12" s="106" t="s">
        <v>2089</v>
      </c>
      <c r="D12" s="106" t="s">
        <v>2090</v>
      </c>
      <c r="E12" t="s">
        <v>90</v>
      </c>
      <c r="F12" t="s">
        <v>1</v>
      </c>
      <c r="J12" t="s">
        <v>87</v>
      </c>
      <c r="K12">
        <v>1</v>
      </c>
      <c r="L12" t="s">
        <v>1</v>
      </c>
      <c r="M12" t="s">
        <v>88</v>
      </c>
      <c r="N12" s="75" t="s">
        <v>89</v>
      </c>
    </row>
    <row r="13" spans="1:15">
      <c r="A13">
        <v>3</v>
      </c>
      <c r="B13" s="105">
        <v>5</v>
      </c>
      <c r="C13" s="106" t="s">
        <v>2091</v>
      </c>
      <c r="D13" s="106" t="s">
        <v>2092</v>
      </c>
      <c r="E13" t="s">
        <v>685</v>
      </c>
      <c r="F13" t="s">
        <v>1164</v>
      </c>
    </row>
    <row r="14" spans="1:15">
      <c r="A14">
        <v>4</v>
      </c>
      <c r="B14">
        <v>7</v>
      </c>
      <c r="C14" s="7" t="s">
        <v>2093</v>
      </c>
      <c r="D14" s="7" t="s">
        <v>2094</v>
      </c>
      <c r="E14" t="s">
        <v>686</v>
      </c>
      <c r="F14" t="s">
        <v>18</v>
      </c>
    </row>
    <row r="15" spans="1:15">
      <c r="A15">
        <v>5</v>
      </c>
      <c r="B15" s="47" t="s">
        <v>2435</v>
      </c>
      <c r="E15" t="s">
        <v>687</v>
      </c>
      <c r="F15" t="s">
        <v>77</v>
      </c>
    </row>
    <row r="16" spans="1:15" ht="57">
      <c r="A16">
        <v>6</v>
      </c>
      <c r="B16" s="47" t="s">
        <v>2435</v>
      </c>
      <c r="E16" t="s">
        <v>688</v>
      </c>
      <c r="F16" t="s">
        <v>18</v>
      </c>
      <c r="J16" t="s">
        <v>94</v>
      </c>
      <c r="K16">
        <v>2</v>
      </c>
      <c r="L16" t="s">
        <v>1</v>
      </c>
      <c r="M16" t="s">
        <v>95</v>
      </c>
      <c r="N16" s="75" t="s">
        <v>96</v>
      </c>
      <c r="O16" s="76" t="s">
        <v>4</v>
      </c>
    </row>
    <row r="17" spans="1:15">
      <c r="A17">
        <v>7</v>
      </c>
      <c r="B17" s="105">
        <v>29</v>
      </c>
      <c r="C17" s="106" t="s">
        <v>2096</v>
      </c>
      <c r="D17" s="106" t="s">
        <v>2097</v>
      </c>
      <c r="E17" t="s">
        <v>545</v>
      </c>
      <c r="F17" t="s">
        <v>1</v>
      </c>
    </row>
    <row r="18" spans="1:15" ht="19">
      <c r="A18">
        <v>8</v>
      </c>
      <c r="B18">
        <v>30</v>
      </c>
      <c r="C18" s="7" t="s">
        <v>2098</v>
      </c>
      <c r="D18" s="81" t="s">
        <v>2099</v>
      </c>
      <c r="E18" t="s">
        <v>5</v>
      </c>
      <c r="F18" t="s">
        <v>1</v>
      </c>
      <c r="G18" s="76" t="s">
        <v>2469</v>
      </c>
      <c r="I18" s="76" t="s">
        <v>2470</v>
      </c>
      <c r="J18" t="s">
        <v>0</v>
      </c>
      <c r="K18">
        <v>1</v>
      </c>
      <c r="L18" t="s">
        <v>1</v>
      </c>
      <c r="M18" t="s">
        <v>2</v>
      </c>
      <c r="N18" s="75" t="s">
        <v>3</v>
      </c>
      <c r="O18" s="76" t="s">
        <v>4</v>
      </c>
    </row>
    <row r="19" spans="1:15" ht="19">
      <c r="A19">
        <v>9</v>
      </c>
      <c r="B19">
        <v>32</v>
      </c>
      <c r="C19" s="7" t="s">
        <v>2102</v>
      </c>
      <c r="D19" s="7" t="s">
        <v>2103</v>
      </c>
      <c r="E19" t="s">
        <v>17</v>
      </c>
      <c r="F19" t="s">
        <v>18</v>
      </c>
      <c r="G19" s="76" t="s">
        <v>2469</v>
      </c>
      <c r="I19" s="76" t="s">
        <v>2470</v>
      </c>
      <c r="J19" t="s">
        <v>14</v>
      </c>
      <c r="K19">
        <v>1</v>
      </c>
      <c r="L19" t="s">
        <v>1</v>
      </c>
      <c r="M19" t="s">
        <v>15</v>
      </c>
      <c r="N19" s="75" t="s">
        <v>16</v>
      </c>
      <c r="O19" s="76" t="s">
        <v>1028</v>
      </c>
    </row>
    <row r="20" spans="1:15">
      <c r="A20">
        <v>10</v>
      </c>
      <c r="B20">
        <v>33</v>
      </c>
      <c r="C20" s="7" t="s">
        <v>2104</v>
      </c>
      <c r="D20" s="7" t="s">
        <v>2105</v>
      </c>
      <c r="E20" t="s">
        <v>546</v>
      </c>
      <c r="F20" t="s">
        <v>1</v>
      </c>
      <c r="G20" s="76" t="s">
        <v>2469</v>
      </c>
    </row>
    <row r="21" spans="1:15" ht="19">
      <c r="A21">
        <v>11</v>
      </c>
      <c r="B21" s="47" t="s">
        <v>2451</v>
      </c>
      <c r="E21" t="s">
        <v>689</v>
      </c>
      <c r="J21" t="s">
        <v>7</v>
      </c>
      <c r="K21">
        <v>1</v>
      </c>
      <c r="L21" t="s">
        <v>1</v>
      </c>
      <c r="M21" t="s">
        <v>8</v>
      </c>
      <c r="N21" s="75" t="s">
        <v>9</v>
      </c>
      <c r="O21" s="76" t="s">
        <v>10</v>
      </c>
    </row>
    <row r="22" spans="1:15" ht="19">
      <c r="A22">
        <v>12</v>
      </c>
      <c r="B22" s="47" t="s">
        <v>2451</v>
      </c>
      <c r="E22" t="s">
        <v>690</v>
      </c>
      <c r="J22" t="s">
        <v>7</v>
      </c>
      <c r="K22">
        <v>1</v>
      </c>
      <c r="L22" t="s">
        <v>1</v>
      </c>
      <c r="M22" t="s">
        <v>8</v>
      </c>
      <c r="N22" s="75" t="s">
        <v>9</v>
      </c>
      <c r="O22" s="76" t="s">
        <v>10</v>
      </c>
    </row>
    <row r="23" spans="1:15">
      <c r="A23">
        <v>13</v>
      </c>
      <c r="B23" s="47">
        <v>34</v>
      </c>
      <c r="C23" s="7" t="s">
        <v>2107</v>
      </c>
      <c r="D23" s="7" t="s">
        <v>2108</v>
      </c>
      <c r="E23" t="s">
        <v>2109</v>
      </c>
      <c r="G23" s="76" t="s">
        <v>2471</v>
      </c>
    </row>
    <row r="24" spans="1:15">
      <c r="A24">
        <v>14</v>
      </c>
      <c r="B24" s="47">
        <v>35</v>
      </c>
      <c r="C24" s="7" t="s">
        <v>2111</v>
      </c>
      <c r="D24" s="7" t="s">
        <v>2112</v>
      </c>
      <c r="E24" t="s">
        <v>2113</v>
      </c>
      <c r="I24" s="76" t="s">
        <v>2470</v>
      </c>
    </row>
    <row r="25" spans="1:15" ht="38">
      <c r="A25">
        <v>15</v>
      </c>
      <c r="B25" s="105">
        <v>36</v>
      </c>
      <c r="C25" s="106" t="s">
        <v>2114</v>
      </c>
      <c r="D25" s="106" t="s">
        <v>2115</v>
      </c>
      <c r="E25" t="s">
        <v>547</v>
      </c>
      <c r="F25" t="s">
        <v>77</v>
      </c>
      <c r="J25" t="s">
        <v>79</v>
      </c>
      <c r="K25">
        <v>1</v>
      </c>
      <c r="L25" t="s">
        <v>77</v>
      </c>
      <c r="M25" t="s">
        <v>80</v>
      </c>
      <c r="N25" s="75" t="s">
        <v>548</v>
      </c>
    </row>
    <row r="26" spans="1:15" ht="19">
      <c r="A26">
        <v>16</v>
      </c>
      <c r="B26">
        <v>39</v>
      </c>
      <c r="C26" s="7" t="s">
        <v>2116</v>
      </c>
      <c r="D26" s="7" t="s">
        <v>2117</v>
      </c>
      <c r="E26" t="s">
        <v>691</v>
      </c>
      <c r="F26" t="s">
        <v>77</v>
      </c>
      <c r="J26" t="s">
        <v>85</v>
      </c>
      <c r="K26">
        <v>2</v>
      </c>
      <c r="L26" t="s">
        <v>1</v>
      </c>
      <c r="M26" t="s">
        <v>86</v>
      </c>
      <c r="N26" s="75" t="s">
        <v>549</v>
      </c>
      <c r="O26" s="76" t="s">
        <v>40</v>
      </c>
    </row>
    <row r="27" spans="1:15" ht="19">
      <c r="A27">
        <v>17</v>
      </c>
      <c r="B27">
        <v>40</v>
      </c>
      <c r="C27" s="7" t="s">
        <v>2118</v>
      </c>
      <c r="D27" s="7" t="s">
        <v>2119</v>
      </c>
      <c r="E27" t="s">
        <v>692</v>
      </c>
      <c r="F27" t="s">
        <v>18</v>
      </c>
      <c r="J27" t="s">
        <v>82</v>
      </c>
      <c r="K27">
        <v>2</v>
      </c>
      <c r="L27" t="s">
        <v>18</v>
      </c>
      <c r="M27" t="s">
        <v>83</v>
      </c>
      <c r="N27" s="75" t="s">
        <v>84</v>
      </c>
      <c r="O27" s="76" t="s">
        <v>1028</v>
      </c>
    </row>
    <row r="28" spans="1:15">
      <c r="A28">
        <v>18</v>
      </c>
      <c r="B28" s="105">
        <v>41</v>
      </c>
      <c r="C28" s="106" t="s">
        <v>2120</v>
      </c>
      <c r="D28" s="106" t="s">
        <v>2121</v>
      </c>
      <c r="E28" t="s">
        <v>550</v>
      </c>
      <c r="F28" t="s">
        <v>1</v>
      </c>
    </row>
    <row r="29" spans="1:15">
      <c r="A29">
        <v>19</v>
      </c>
      <c r="B29" s="105">
        <v>42</v>
      </c>
      <c r="C29" s="106" t="s">
        <v>2122</v>
      </c>
      <c r="D29" s="106" t="s">
        <v>2123</v>
      </c>
      <c r="E29" t="s">
        <v>761</v>
      </c>
      <c r="F29" t="s">
        <v>1</v>
      </c>
    </row>
    <row r="30" spans="1:15" ht="19">
      <c r="A30">
        <v>20</v>
      </c>
      <c r="B30" t="s">
        <v>2472</v>
      </c>
      <c r="E30" t="s">
        <v>762</v>
      </c>
      <c r="F30" t="s">
        <v>18</v>
      </c>
      <c r="J30" t="s">
        <v>37</v>
      </c>
      <c r="K30">
        <v>1</v>
      </c>
      <c r="L30" t="s">
        <v>18</v>
      </c>
      <c r="M30" t="s">
        <v>38</v>
      </c>
      <c r="N30" s="75" t="s">
        <v>39</v>
      </c>
      <c r="O30" s="76" t="s">
        <v>40</v>
      </c>
    </row>
    <row r="31" spans="1:15" ht="19">
      <c r="A31">
        <v>21</v>
      </c>
      <c r="B31" s="105">
        <v>44</v>
      </c>
      <c r="C31" s="106" t="s">
        <v>2125</v>
      </c>
      <c r="D31" s="107" t="s">
        <v>2126</v>
      </c>
      <c r="E31" t="s">
        <v>763</v>
      </c>
      <c r="F31" t="s">
        <v>18</v>
      </c>
      <c r="J31" t="s">
        <v>598</v>
      </c>
      <c r="K31">
        <v>1</v>
      </c>
      <c r="L31" t="s">
        <v>1</v>
      </c>
      <c r="M31" t="s">
        <v>108</v>
      </c>
      <c r="N31" s="75" t="s">
        <v>109</v>
      </c>
    </row>
    <row r="32" spans="1:15" ht="19">
      <c r="A32">
        <v>22</v>
      </c>
      <c r="B32">
        <v>46</v>
      </c>
      <c r="C32" s="7" t="s">
        <v>2127</v>
      </c>
      <c r="D32" s="7" t="s">
        <v>2128</v>
      </c>
      <c r="E32" t="s">
        <v>1315</v>
      </c>
      <c r="F32" t="s">
        <v>77</v>
      </c>
      <c r="G32" s="76" t="s">
        <v>2469</v>
      </c>
      <c r="J32" t="s">
        <v>116</v>
      </c>
      <c r="K32">
        <v>2</v>
      </c>
      <c r="L32" t="s">
        <v>77</v>
      </c>
      <c r="M32" t="s">
        <v>117</v>
      </c>
      <c r="N32" s="75" t="s">
        <v>118</v>
      </c>
      <c r="O32" s="76" t="s">
        <v>4</v>
      </c>
    </row>
    <row r="33" spans="1:15" ht="19">
      <c r="A33">
        <v>23</v>
      </c>
      <c r="B33">
        <v>47</v>
      </c>
      <c r="C33" s="7" t="s">
        <v>2129</v>
      </c>
      <c r="D33" s="7" t="s">
        <v>2130</v>
      </c>
      <c r="E33" t="s">
        <v>765</v>
      </c>
      <c r="F33" t="s">
        <v>77</v>
      </c>
      <c r="J33" t="s">
        <v>116</v>
      </c>
      <c r="K33">
        <v>2</v>
      </c>
      <c r="L33" t="s">
        <v>77</v>
      </c>
      <c r="M33" t="s">
        <v>117</v>
      </c>
      <c r="N33" s="75" t="s">
        <v>118</v>
      </c>
      <c r="O33" s="76" t="s">
        <v>4</v>
      </c>
    </row>
    <row r="34" spans="1:15" ht="19">
      <c r="A34">
        <v>24</v>
      </c>
      <c r="B34" t="s">
        <v>2472</v>
      </c>
      <c r="E34" t="s">
        <v>766</v>
      </c>
      <c r="J34" t="s">
        <v>599</v>
      </c>
      <c r="K34">
        <v>3</v>
      </c>
      <c r="L34" t="s">
        <v>18</v>
      </c>
      <c r="M34" t="s">
        <v>2071</v>
      </c>
      <c r="N34" s="75" t="s">
        <v>122</v>
      </c>
      <c r="O34" s="76" t="s">
        <v>1029</v>
      </c>
    </row>
    <row r="35" spans="1:15" ht="38">
      <c r="A35">
        <v>25</v>
      </c>
      <c r="B35">
        <v>48</v>
      </c>
      <c r="C35" s="7" t="s">
        <v>2131</v>
      </c>
      <c r="D35" s="81" t="s">
        <v>2132</v>
      </c>
      <c r="E35" t="s">
        <v>1307</v>
      </c>
      <c r="F35" t="s">
        <v>18</v>
      </c>
      <c r="G35" s="76" t="s">
        <v>2469</v>
      </c>
      <c r="H35" s="76" t="s">
        <v>2473</v>
      </c>
      <c r="J35" t="s">
        <v>110</v>
      </c>
      <c r="K35">
        <v>2</v>
      </c>
      <c r="L35" t="s">
        <v>1</v>
      </c>
      <c r="M35" t="s">
        <v>111</v>
      </c>
      <c r="N35" s="75" t="s">
        <v>601</v>
      </c>
      <c r="O35" s="76" t="s">
        <v>40</v>
      </c>
    </row>
    <row r="36" spans="1:15" ht="19">
      <c r="A36">
        <v>26</v>
      </c>
      <c r="B36" t="s">
        <v>2451</v>
      </c>
      <c r="E36" t="s">
        <v>768</v>
      </c>
      <c r="J36" t="s">
        <v>131</v>
      </c>
      <c r="K36">
        <v>2</v>
      </c>
      <c r="L36" t="s">
        <v>18</v>
      </c>
      <c r="M36" t="s">
        <v>1106</v>
      </c>
      <c r="N36" s="75" t="s">
        <v>132</v>
      </c>
      <c r="O36" s="76" t="s">
        <v>40</v>
      </c>
    </row>
    <row r="37" spans="1:15">
      <c r="A37">
        <v>27</v>
      </c>
      <c r="B37" t="s">
        <v>2451</v>
      </c>
      <c r="E37" t="s">
        <v>769</v>
      </c>
    </row>
    <row r="38" spans="1:15" ht="38">
      <c r="A38">
        <v>28</v>
      </c>
      <c r="B38" t="s">
        <v>2451</v>
      </c>
      <c r="E38" t="s">
        <v>770</v>
      </c>
      <c r="J38" t="s">
        <v>123</v>
      </c>
      <c r="K38">
        <v>2</v>
      </c>
      <c r="L38" t="s">
        <v>18</v>
      </c>
      <c r="M38" t="s">
        <v>1100</v>
      </c>
      <c r="N38" s="75" t="s">
        <v>124</v>
      </c>
      <c r="O38" s="76" t="s">
        <v>4</v>
      </c>
    </row>
    <row r="39" spans="1:15" ht="19">
      <c r="A39">
        <v>29</v>
      </c>
      <c r="B39" t="s">
        <v>2451</v>
      </c>
      <c r="E39" t="s">
        <v>771</v>
      </c>
      <c r="J39" t="s">
        <v>602</v>
      </c>
      <c r="K39">
        <v>3</v>
      </c>
      <c r="L39" t="s">
        <v>18</v>
      </c>
      <c r="M39" t="s">
        <v>2072</v>
      </c>
      <c r="N39" s="75" t="s">
        <v>125</v>
      </c>
      <c r="O39" s="76" t="s">
        <v>1029</v>
      </c>
    </row>
    <row r="40" spans="1:15" ht="38">
      <c r="A40">
        <v>30</v>
      </c>
      <c r="B40" t="s">
        <v>2451</v>
      </c>
      <c r="E40" t="s">
        <v>772</v>
      </c>
      <c r="F40" t="s">
        <v>18</v>
      </c>
      <c r="J40" t="s">
        <v>113</v>
      </c>
      <c r="K40">
        <v>2</v>
      </c>
      <c r="L40" t="s">
        <v>18</v>
      </c>
      <c r="M40" t="s">
        <v>114</v>
      </c>
      <c r="N40" s="75" t="s">
        <v>115</v>
      </c>
      <c r="O40" s="76" t="s">
        <v>40</v>
      </c>
    </row>
    <row r="41" spans="1:15" ht="19">
      <c r="A41">
        <v>31</v>
      </c>
      <c r="B41" s="105">
        <v>49</v>
      </c>
      <c r="C41" s="106" t="s">
        <v>2134</v>
      </c>
      <c r="D41" s="106" t="s">
        <v>2135</v>
      </c>
      <c r="E41" t="s">
        <v>1129</v>
      </c>
      <c r="F41" t="s">
        <v>77</v>
      </c>
      <c r="J41" t="s">
        <v>157</v>
      </c>
      <c r="K41">
        <v>2</v>
      </c>
      <c r="L41" t="s">
        <v>18</v>
      </c>
      <c r="M41" t="s">
        <v>158</v>
      </c>
      <c r="N41" s="75" t="s">
        <v>603</v>
      </c>
    </row>
    <row r="42" spans="1:15" ht="19">
      <c r="A42">
        <v>32</v>
      </c>
      <c r="B42">
        <v>52</v>
      </c>
      <c r="C42" s="7" t="s">
        <v>2136</v>
      </c>
      <c r="D42" s="81" t="s">
        <v>2137</v>
      </c>
      <c r="E42" t="s">
        <v>773</v>
      </c>
      <c r="F42" t="s">
        <v>18</v>
      </c>
      <c r="J42" t="s">
        <v>160</v>
      </c>
      <c r="K42">
        <v>3</v>
      </c>
      <c r="L42" t="s">
        <v>18</v>
      </c>
      <c r="M42" t="s">
        <v>161</v>
      </c>
      <c r="N42" s="75" t="s">
        <v>162</v>
      </c>
      <c r="O42" s="76" t="s">
        <v>40</v>
      </c>
    </row>
    <row r="43" spans="1:15" ht="19">
      <c r="A43">
        <v>33</v>
      </c>
      <c r="B43">
        <v>53</v>
      </c>
      <c r="C43" s="7" t="s">
        <v>2138</v>
      </c>
      <c r="D43" s="7" t="s">
        <v>2139</v>
      </c>
      <c r="E43" t="s">
        <v>774</v>
      </c>
      <c r="F43" t="s">
        <v>18</v>
      </c>
      <c r="J43" t="s">
        <v>160</v>
      </c>
      <c r="K43">
        <v>3</v>
      </c>
      <c r="L43" t="s">
        <v>18</v>
      </c>
      <c r="M43" t="s">
        <v>161</v>
      </c>
      <c r="N43" s="75" t="s">
        <v>162</v>
      </c>
      <c r="O43" s="76" t="s">
        <v>40</v>
      </c>
    </row>
    <row r="44" spans="1:15">
      <c r="A44">
        <v>34</v>
      </c>
      <c r="B44" s="105">
        <v>54</v>
      </c>
      <c r="C44" s="106" t="s">
        <v>2140</v>
      </c>
      <c r="D44" s="107" t="s">
        <v>2141</v>
      </c>
      <c r="E44" t="s">
        <v>775</v>
      </c>
      <c r="F44" t="s">
        <v>18</v>
      </c>
    </row>
    <row r="45" spans="1:15" ht="19">
      <c r="A45">
        <v>35</v>
      </c>
      <c r="B45">
        <v>56</v>
      </c>
      <c r="C45" s="7" t="s">
        <v>2142</v>
      </c>
      <c r="D45" s="81" t="s">
        <v>2143</v>
      </c>
      <c r="E45" t="s">
        <v>776</v>
      </c>
      <c r="F45" t="s">
        <v>18</v>
      </c>
      <c r="J45" t="s">
        <v>164</v>
      </c>
      <c r="K45">
        <v>3</v>
      </c>
      <c r="L45" t="s">
        <v>18</v>
      </c>
      <c r="M45" t="s">
        <v>165</v>
      </c>
      <c r="N45" s="75" t="s">
        <v>166</v>
      </c>
      <c r="O45" s="76" t="s">
        <v>40</v>
      </c>
    </row>
    <row r="46" spans="1:15">
      <c r="A46">
        <v>36</v>
      </c>
      <c r="E46" t="s">
        <v>2474</v>
      </c>
    </row>
    <row r="47" spans="1:15" ht="19">
      <c r="A47">
        <v>37</v>
      </c>
      <c r="E47" t="s">
        <v>778</v>
      </c>
      <c r="J47" t="s">
        <v>167</v>
      </c>
      <c r="K47">
        <v>3</v>
      </c>
      <c r="L47" t="s">
        <v>18</v>
      </c>
      <c r="M47" t="s">
        <v>168</v>
      </c>
      <c r="N47" s="75" t="s">
        <v>169</v>
      </c>
      <c r="O47" s="76" t="s">
        <v>40</v>
      </c>
    </row>
    <row r="48" spans="1:15" ht="19">
      <c r="A48">
        <v>38</v>
      </c>
      <c r="E48" t="s">
        <v>779</v>
      </c>
      <c r="J48" t="s">
        <v>107</v>
      </c>
      <c r="K48">
        <v>2</v>
      </c>
      <c r="L48" t="s">
        <v>1</v>
      </c>
      <c r="M48" t="s">
        <v>138</v>
      </c>
      <c r="N48" s="75" t="s">
        <v>2010</v>
      </c>
    </row>
    <row r="49" spans="1:15" ht="19">
      <c r="A49">
        <v>39</v>
      </c>
      <c r="E49" t="s">
        <v>780</v>
      </c>
      <c r="J49" t="s">
        <v>149</v>
      </c>
      <c r="K49">
        <v>3</v>
      </c>
      <c r="L49" t="s">
        <v>18</v>
      </c>
      <c r="M49" t="s">
        <v>150</v>
      </c>
      <c r="N49" s="75" t="s">
        <v>151</v>
      </c>
      <c r="O49" s="76" t="s">
        <v>40</v>
      </c>
    </row>
    <row r="50" spans="1:15" ht="19">
      <c r="A50">
        <v>40</v>
      </c>
      <c r="E50" t="s">
        <v>781</v>
      </c>
      <c r="J50" t="s">
        <v>139</v>
      </c>
      <c r="K50">
        <v>3</v>
      </c>
      <c r="L50" t="s">
        <v>18</v>
      </c>
      <c r="M50" t="s">
        <v>140</v>
      </c>
      <c r="N50" s="75" t="s">
        <v>141</v>
      </c>
      <c r="O50" s="76" t="s">
        <v>40</v>
      </c>
    </row>
    <row r="51" spans="1:15" ht="38">
      <c r="A51">
        <v>41</v>
      </c>
      <c r="E51" t="s">
        <v>782</v>
      </c>
      <c r="J51" t="s">
        <v>142</v>
      </c>
      <c r="K51">
        <v>3</v>
      </c>
      <c r="L51" t="s">
        <v>18</v>
      </c>
      <c r="M51" t="s">
        <v>143</v>
      </c>
      <c r="N51" s="75" t="s">
        <v>144</v>
      </c>
      <c r="O51" s="76" t="s">
        <v>40</v>
      </c>
    </row>
    <row r="52" spans="1:15" ht="38">
      <c r="A52">
        <v>42</v>
      </c>
      <c r="E52" t="s">
        <v>783</v>
      </c>
      <c r="J52" t="s">
        <v>604</v>
      </c>
      <c r="L52" t="s">
        <v>18</v>
      </c>
      <c r="M52" t="s">
        <v>145</v>
      </c>
      <c r="N52" s="75" t="s">
        <v>144</v>
      </c>
      <c r="O52" s="76" t="s">
        <v>40</v>
      </c>
    </row>
    <row r="53" spans="1:15" ht="19">
      <c r="A53">
        <v>43</v>
      </c>
      <c r="E53" t="s">
        <v>784</v>
      </c>
      <c r="J53" t="s">
        <v>146</v>
      </c>
      <c r="K53">
        <v>3</v>
      </c>
      <c r="L53" t="s">
        <v>18</v>
      </c>
      <c r="M53" t="s">
        <v>147</v>
      </c>
      <c r="N53" s="75" t="s">
        <v>148</v>
      </c>
      <c r="O53" s="76" t="s">
        <v>40</v>
      </c>
    </row>
    <row r="54" spans="1:15" ht="19">
      <c r="A54">
        <v>44</v>
      </c>
      <c r="B54" t="s">
        <v>2435</v>
      </c>
      <c r="E54" t="s">
        <v>2011</v>
      </c>
      <c r="J54" t="s">
        <v>154</v>
      </c>
      <c r="K54">
        <v>3</v>
      </c>
      <c r="L54" t="s">
        <v>1</v>
      </c>
      <c r="M54" t="s">
        <v>155</v>
      </c>
      <c r="N54" s="75" t="s">
        <v>2012</v>
      </c>
      <c r="O54" s="76" t="s">
        <v>1028</v>
      </c>
    </row>
    <row r="55" spans="1:15" ht="19">
      <c r="A55">
        <v>45</v>
      </c>
      <c r="B55" t="s">
        <v>2435</v>
      </c>
      <c r="E55" t="s">
        <v>785</v>
      </c>
      <c r="J55" t="s">
        <v>152</v>
      </c>
      <c r="K55">
        <v>3</v>
      </c>
      <c r="L55" t="s">
        <v>18</v>
      </c>
      <c r="M55" t="s">
        <v>2033</v>
      </c>
      <c r="N55" s="75" t="s">
        <v>153</v>
      </c>
      <c r="O55" s="76" t="s">
        <v>40</v>
      </c>
    </row>
    <row r="56" spans="1:15">
      <c r="A56">
        <v>46</v>
      </c>
      <c r="B56" t="s">
        <v>2435</v>
      </c>
      <c r="E56" t="s">
        <v>786</v>
      </c>
    </row>
    <row r="57" spans="1:15" ht="19">
      <c r="A57">
        <v>47</v>
      </c>
      <c r="B57" t="s">
        <v>2435</v>
      </c>
      <c r="E57" t="s">
        <v>787</v>
      </c>
      <c r="J57" t="s">
        <v>133</v>
      </c>
      <c r="K57">
        <v>2</v>
      </c>
      <c r="L57" t="s">
        <v>18</v>
      </c>
      <c r="M57" t="s">
        <v>134</v>
      </c>
      <c r="N57" s="75" t="s">
        <v>606</v>
      </c>
      <c r="O57" s="76" t="s">
        <v>4</v>
      </c>
    </row>
    <row r="58" spans="1:15" ht="19">
      <c r="A58">
        <v>48</v>
      </c>
      <c r="B58" t="s">
        <v>2435</v>
      </c>
      <c r="E58" t="s">
        <v>788</v>
      </c>
      <c r="J58" t="s">
        <v>607</v>
      </c>
      <c r="K58">
        <v>3</v>
      </c>
      <c r="L58" t="s">
        <v>1</v>
      </c>
      <c r="M58" t="s">
        <v>2073</v>
      </c>
      <c r="N58" s="75" t="s">
        <v>137</v>
      </c>
      <c r="O58" s="76" t="s">
        <v>1029</v>
      </c>
    </row>
    <row r="59" spans="1:15">
      <c r="A59">
        <v>49</v>
      </c>
      <c r="B59" s="105">
        <v>57</v>
      </c>
      <c r="C59" s="106" t="s">
        <v>2144</v>
      </c>
      <c r="D59" s="107" t="s">
        <v>2145</v>
      </c>
      <c r="E59" t="s">
        <v>789</v>
      </c>
      <c r="F59" t="s">
        <v>77</v>
      </c>
    </row>
    <row r="60" spans="1:15" ht="19">
      <c r="A60">
        <v>50</v>
      </c>
      <c r="B60">
        <v>59</v>
      </c>
      <c r="C60" s="7" t="s">
        <v>2146</v>
      </c>
      <c r="D60" s="81" t="s">
        <v>2147</v>
      </c>
      <c r="E60" t="s">
        <v>1332</v>
      </c>
      <c r="F60" t="s">
        <v>18</v>
      </c>
      <c r="J60" t="s">
        <v>126</v>
      </c>
      <c r="K60">
        <v>2</v>
      </c>
      <c r="L60" t="s">
        <v>18</v>
      </c>
      <c r="M60" t="s">
        <v>127</v>
      </c>
      <c r="N60" s="75" t="s">
        <v>609</v>
      </c>
      <c r="O60" s="76" t="s">
        <v>4</v>
      </c>
    </row>
    <row r="61" spans="1:15" ht="38">
      <c r="A61">
        <v>51</v>
      </c>
      <c r="B61" t="s">
        <v>2451</v>
      </c>
      <c r="E61" t="s">
        <v>790</v>
      </c>
      <c r="F61" t="s">
        <v>18</v>
      </c>
      <c r="J61" t="s">
        <v>129</v>
      </c>
      <c r="K61">
        <v>2</v>
      </c>
      <c r="L61" t="s">
        <v>18</v>
      </c>
      <c r="M61" t="s">
        <v>1102</v>
      </c>
      <c r="N61" s="75" t="s">
        <v>2013</v>
      </c>
      <c r="O61" s="76" t="s">
        <v>4</v>
      </c>
    </row>
    <row r="62" spans="1:15">
      <c r="A62">
        <v>52</v>
      </c>
      <c r="B62" t="s">
        <v>2451</v>
      </c>
      <c r="E62" t="s">
        <v>791</v>
      </c>
    </row>
    <row r="63" spans="1:15" ht="19">
      <c r="A63">
        <v>53</v>
      </c>
      <c r="B63" s="105">
        <v>60</v>
      </c>
      <c r="C63" s="106" t="s">
        <v>2148</v>
      </c>
      <c r="D63" s="106" t="s">
        <v>2149</v>
      </c>
      <c r="E63" t="s">
        <v>792</v>
      </c>
      <c r="F63" t="s">
        <v>18</v>
      </c>
      <c r="J63" t="s">
        <v>170</v>
      </c>
      <c r="K63">
        <v>1</v>
      </c>
      <c r="L63" t="s">
        <v>1</v>
      </c>
      <c r="M63" t="s">
        <v>171</v>
      </c>
      <c r="N63" s="75" t="s">
        <v>172</v>
      </c>
    </row>
    <row r="64" spans="1:15" ht="19">
      <c r="A64">
        <v>54</v>
      </c>
      <c r="B64">
        <v>62</v>
      </c>
      <c r="C64" s="7" t="s">
        <v>2150</v>
      </c>
      <c r="D64" s="7" t="s">
        <v>2128</v>
      </c>
      <c r="E64" t="s">
        <v>793</v>
      </c>
      <c r="F64" t="s">
        <v>77</v>
      </c>
      <c r="G64" s="76" t="s">
        <v>2469</v>
      </c>
      <c r="J64" t="s">
        <v>179</v>
      </c>
      <c r="K64">
        <v>2</v>
      </c>
      <c r="L64" t="s">
        <v>77</v>
      </c>
      <c r="M64" t="s">
        <v>180</v>
      </c>
      <c r="N64" s="75" t="s">
        <v>181</v>
      </c>
      <c r="O64" s="76" t="s">
        <v>4</v>
      </c>
    </row>
    <row r="65" spans="1:15" ht="19">
      <c r="A65">
        <v>55</v>
      </c>
      <c r="B65">
        <v>63</v>
      </c>
      <c r="C65" s="7" t="s">
        <v>2151</v>
      </c>
      <c r="D65" s="7" t="s">
        <v>2130</v>
      </c>
      <c r="E65" t="s">
        <v>2475</v>
      </c>
      <c r="F65" t="s">
        <v>77</v>
      </c>
      <c r="J65" t="s">
        <v>179</v>
      </c>
      <c r="K65">
        <v>2</v>
      </c>
      <c r="L65" t="s">
        <v>77</v>
      </c>
      <c r="M65" t="s">
        <v>180</v>
      </c>
      <c r="N65" s="75" t="s">
        <v>181</v>
      </c>
      <c r="O65" s="76" t="s">
        <v>4</v>
      </c>
    </row>
    <row r="66" spans="1:15" ht="19">
      <c r="A66">
        <v>56</v>
      </c>
      <c r="B66" t="s">
        <v>2451</v>
      </c>
      <c r="E66" t="s">
        <v>795</v>
      </c>
      <c r="J66" t="s">
        <v>610</v>
      </c>
      <c r="K66">
        <v>3</v>
      </c>
      <c r="L66" t="s">
        <v>18</v>
      </c>
      <c r="M66" t="s">
        <v>2074</v>
      </c>
      <c r="N66" s="75" t="s">
        <v>184</v>
      </c>
      <c r="O66" s="76" t="s">
        <v>1029</v>
      </c>
    </row>
    <row r="67" spans="1:15" ht="19">
      <c r="A67">
        <v>57</v>
      </c>
      <c r="B67">
        <v>64</v>
      </c>
      <c r="C67" s="7" t="s">
        <v>2152</v>
      </c>
      <c r="D67" s="7" t="s">
        <v>2132</v>
      </c>
      <c r="E67" t="s">
        <v>796</v>
      </c>
      <c r="F67" t="s">
        <v>18</v>
      </c>
      <c r="G67" s="76" t="s">
        <v>2469</v>
      </c>
      <c r="H67" s="76" t="s">
        <v>2473</v>
      </c>
      <c r="J67" t="s">
        <v>173</v>
      </c>
      <c r="K67">
        <v>2</v>
      </c>
      <c r="L67" t="s">
        <v>1</v>
      </c>
      <c r="M67" t="s">
        <v>174</v>
      </c>
      <c r="N67" s="75" t="s">
        <v>612</v>
      </c>
      <c r="O67" s="76" t="s">
        <v>40</v>
      </c>
    </row>
    <row r="68" spans="1:15">
      <c r="A68">
        <v>58</v>
      </c>
      <c r="B68" t="s">
        <v>2451</v>
      </c>
      <c r="E68" t="s">
        <v>797</v>
      </c>
      <c r="F68" t="s">
        <v>18</v>
      </c>
    </row>
    <row r="69" spans="1:15" ht="38">
      <c r="A69">
        <v>59</v>
      </c>
      <c r="B69" t="s">
        <v>2451</v>
      </c>
      <c r="E69" t="s">
        <v>798</v>
      </c>
      <c r="F69" t="s">
        <v>18</v>
      </c>
      <c r="J69" t="s">
        <v>185</v>
      </c>
      <c r="K69">
        <v>2</v>
      </c>
      <c r="L69" t="s">
        <v>18</v>
      </c>
      <c r="M69" t="s">
        <v>1103</v>
      </c>
      <c r="N69" s="75" t="s">
        <v>186</v>
      </c>
      <c r="O69" s="76" t="s">
        <v>4</v>
      </c>
    </row>
    <row r="70" spans="1:15" ht="19">
      <c r="A70">
        <v>60</v>
      </c>
      <c r="B70" t="s">
        <v>2451</v>
      </c>
      <c r="E70" t="s">
        <v>799</v>
      </c>
      <c r="J70" t="s">
        <v>613</v>
      </c>
      <c r="K70">
        <v>3</v>
      </c>
      <c r="L70" t="s">
        <v>18</v>
      </c>
      <c r="M70" t="s">
        <v>2034</v>
      </c>
      <c r="N70" s="75" t="s">
        <v>187</v>
      </c>
      <c r="O70" s="76" t="s">
        <v>1029</v>
      </c>
    </row>
    <row r="71" spans="1:15" ht="19">
      <c r="A71">
        <v>61</v>
      </c>
      <c r="B71" t="s">
        <v>2451</v>
      </c>
      <c r="E71" t="s">
        <v>800</v>
      </c>
      <c r="F71" t="s">
        <v>18</v>
      </c>
      <c r="J71" t="s">
        <v>176</v>
      </c>
      <c r="K71">
        <v>2</v>
      </c>
      <c r="L71" t="s">
        <v>18</v>
      </c>
      <c r="M71" t="s">
        <v>177</v>
      </c>
      <c r="N71" s="75" t="s">
        <v>178</v>
      </c>
      <c r="O71" s="76" t="s">
        <v>40</v>
      </c>
    </row>
    <row r="72" spans="1:15" ht="19">
      <c r="A72">
        <v>62</v>
      </c>
      <c r="E72" t="s">
        <v>801</v>
      </c>
      <c r="F72" t="s">
        <v>77</v>
      </c>
      <c r="J72" t="s">
        <v>213</v>
      </c>
      <c r="K72">
        <v>2</v>
      </c>
      <c r="L72" t="s">
        <v>18</v>
      </c>
      <c r="M72" t="s">
        <v>214</v>
      </c>
      <c r="N72" s="75" t="s">
        <v>215</v>
      </c>
    </row>
    <row r="73" spans="1:15" ht="19">
      <c r="A73">
        <v>63</v>
      </c>
      <c r="E73" t="s">
        <v>802</v>
      </c>
      <c r="F73" t="s">
        <v>18</v>
      </c>
      <c r="J73" t="s">
        <v>216</v>
      </c>
      <c r="K73">
        <v>3</v>
      </c>
      <c r="L73" t="s">
        <v>18</v>
      </c>
      <c r="M73" t="s">
        <v>217</v>
      </c>
      <c r="N73" s="75" t="s">
        <v>162</v>
      </c>
      <c r="O73" s="76" t="s">
        <v>40</v>
      </c>
    </row>
    <row r="74" spans="1:15" ht="19">
      <c r="A74">
        <v>64</v>
      </c>
      <c r="E74" t="s">
        <v>803</v>
      </c>
      <c r="F74" t="s">
        <v>18</v>
      </c>
      <c r="J74" t="s">
        <v>216</v>
      </c>
      <c r="K74">
        <v>3</v>
      </c>
      <c r="L74" t="s">
        <v>18</v>
      </c>
      <c r="M74" t="s">
        <v>217</v>
      </c>
      <c r="N74" s="75" t="s">
        <v>162</v>
      </c>
      <c r="O74" s="76" t="s">
        <v>40</v>
      </c>
    </row>
    <row r="75" spans="1:15">
      <c r="A75">
        <v>65</v>
      </c>
      <c r="E75" t="s">
        <v>804</v>
      </c>
      <c r="F75" t="s">
        <v>18</v>
      </c>
    </row>
    <row r="76" spans="1:15" ht="19">
      <c r="A76">
        <v>66</v>
      </c>
      <c r="E76" t="s">
        <v>2014</v>
      </c>
      <c r="F76" t="s">
        <v>18</v>
      </c>
      <c r="J76" t="s">
        <v>218</v>
      </c>
      <c r="K76">
        <v>3</v>
      </c>
      <c r="L76" t="s">
        <v>18</v>
      </c>
      <c r="M76" t="s">
        <v>219</v>
      </c>
      <c r="N76" s="75" t="s">
        <v>166</v>
      </c>
      <c r="O76" s="76" t="s">
        <v>40</v>
      </c>
    </row>
    <row r="77" spans="1:15">
      <c r="A77">
        <v>67</v>
      </c>
      <c r="E77" t="s">
        <v>805</v>
      </c>
      <c r="F77" t="s">
        <v>18</v>
      </c>
    </row>
    <row r="78" spans="1:15" ht="19">
      <c r="A78">
        <v>68</v>
      </c>
      <c r="E78" t="s">
        <v>806</v>
      </c>
      <c r="F78" t="s">
        <v>18</v>
      </c>
      <c r="J78" t="s">
        <v>220</v>
      </c>
      <c r="K78">
        <v>3</v>
      </c>
      <c r="L78" t="s">
        <v>18</v>
      </c>
      <c r="M78" t="s">
        <v>221</v>
      </c>
      <c r="N78" s="75" t="s">
        <v>169</v>
      </c>
      <c r="O78" s="76" t="s">
        <v>40</v>
      </c>
    </row>
    <row r="79" spans="1:15" ht="19">
      <c r="A79">
        <v>69</v>
      </c>
      <c r="E79" t="s">
        <v>807</v>
      </c>
      <c r="F79" t="s">
        <v>18</v>
      </c>
      <c r="J79" t="s">
        <v>196</v>
      </c>
      <c r="K79">
        <v>2</v>
      </c>
      <c r="L79" t="s">
        <v>1</v>
      </c>
      <c r="M79" t="s">
        <v>197</v>
      </c>
      <c r="N79" s="75" t="s">
        <v>198</v>
      </c>
    </row>
    <row r="80" spans="1:15" ht="19">
      <c r="A80">
        <v>70</v>
      </c>
      <c r="E80" t="s">
        <v>808</v>
      </c>
      <c r="F80" t="s">
        <v>18</v>
      </c>
      <c r="J80" t="s">
        <v>207</v>
      </c>
      <c r="K80">
        <v>3</v>
      </c>
      <c r="L80" t="s">
        <v>18</v>
      </c>
      <c r="M80" t="s">
        <v>208</v>
      </c>
      <c r="N80" s="75" t="s">
        <v>151</v>
      </c>
      <c r="O80" s="76" t="s">
        <v>40</v>
      </c>
    </row>
    <row r="81" spans="1:15" ht="19">
      <c r="A81">
        <v>71</v>
      </c>
      <c r="E81" t="s">
        <v>809</v>
      </c>
      <c r="F81" t="s">
        <v>18</v>
      </c>
      <c r="J81" t="s">
        <v>199</v>
      </c>
      <c r="K81">
        <v>3</v>
      </c>
      <c r="L81" t="s">
        <v>18</v>
      </c>
      <c r="M81" t="s">
        <v>200</v>
      </c>
      <c r="N81" s="75" t="s">
        <v>141</v>
      </c>
      <c r="O81" s="76" t="s">
        <v>40</v>
      </c>
    </row>
    <row r="82" spans="1:15" ht="38">
      <c r="A82">
        <v>72</v>
      </c>
      <c r="E82" t="s">
        <v>810</v>
      </c>
      <c r="F82" t="s">
        <v>18</v>
      </c>
      <c r="J82" t="s">
        <v>201</v>
      </c>
      <c r="K82">
        <v>3</v>
      </c>
      <c r="L82" t="s">
        <v>18</v>
      </c>
      <c r="M82" t="s">
        <v>202</v>
      </c>
      <c r="N82" s="75" t="s">
        <v>144</v>
      </c>
      <c r="O82" s="76" t="s">
        <v>40</v>
      </c>
    </row>
    <row r="83" spans="1:15" ht="38">
      <c r="A83">
        <v>73</v>
      </c>
      <c r="E83" t="s">
        <v>2015</v>
      </c>
      <c r="F83" t="s">
        <v>18</v>
      </c>
      <c r="J83" t="s">
        <v>614</v>
      </c>
      <c r="L83" t="s">
        <v>18</v>
      </c>
      <c r="M83" t="s">
        <v>203</v>
      </c>
      <c r="N83" s="75" t="s">
        <v>144</v>
      </c>
      <c r="O83" s="76" t="s">
        <v>40</v>
      </c>
    </row>
    <row r="84" spans="1:15" ht="19">
      <c r="A84">
        <v>74</v>
      </c>
      <c r="E84" t="s">
        <v>811</v>
      </c>
      <c r="F84" t="s">
        <v>18</v>
      </c>
      <c r="J84" t="s">
        <v>204</v>
      </c>
      <c r="K84">
        <v>3</v>
      </c>
      <c r="L84" t="s">
        <v>18</v>
      </c>
      <c r="M84" t="s">
        <v>205</v>
      </c>
      <c r="N84" s="75" t="s">
        <v>615</v>
      </c>
      <c r="O84" s="76" t="s">
        <v>40</v>
      </c>
    </row>
    <row r="85" spans="1:15" ht="19">
      <c r="A85">
        <v>75</v>
      </c>
      <c r="E85" t="s">
        <v>812</v>
      </c>
      <c r="F85" t="s">
        <v>18</v>
      </c>
      <c r="J85" t="s">
        <v>211</v>
      </c>
      <c r="K85">
        <v>3</v>
      </c>
      <c r="L85" t="s">
        <v>1</v>
      </c>
      <c r="M85" t="s">
        <v>212</v>
      </c>
      <c r="N85" s="75" t="s">
        <v>156</v>
      </c>
      <c r="O85" s="76" t="s">
        <v>1028</v>
      </c>
    </row>
    <row r="86" spans="1:15" ht="19">
      <c r="A86">
        <v>76</v>
      </c>
      <c r="E86" t="s">
        <v>813</v>
      </c>
      <c r="F86" t="s">
        <v>77</v>
      </c>
      <c r="J86" t="s">
        <v>209</v>
      </c>
      <c r="K86">
        <v>3</v>
      </c>
      <c r="L86" t="s">
        <v>18</v>
      </c>
      <c r="M86" t="s">
        <v>2035</v>
      </c>
      <c r="N86" s="75" t="s">
        <v>153</v>
      </c>
      <c r="O86" s="76" t="s">
        <v>40</v>
      </c>
    </row>
    <row r="87" spans="1:15">
      <c r="A87">
        <v>77</v>
      </c>
      <c r="B87" t="s">
        <v>2435</v>
      </c>
      <c r="E87" t="s">
        <v>814</v>
      </c>
      <c r="F87" t="s">
        <v>77</v>
      </c>
    </row>
    <row r="88" spans="1:15" ht="19">
      <c r="A88">
        <v>78</v>
      </c>
      <c r="B88" t="s">
        <v>2435</v>
      </c>
      <c r="E88" t="s">
        <v>815</v>
      </c>
      <c r="F88" t="s">
        <v>18</v>
      </c>
      <c r="J88" t="s">
        <v>191</v>
      </c>
      <c r="K88">
        <v>2</v>
      </c>
      <c r="L88" t="s">
        <v>18</v>
      </c>
      <c r="M88" t="s">
        <v>192</v>
      </c>
      <c r="N88" s="75" t="s">
        <v>193</v>
      </c>
      <c r="O88" s="76" t="s">
        <v>4</v>
      </c>
    </row>
    <row r="89" spans="1:15" ht="19">
      <c r="A89">
        <v>79</v>
      </c>
      <c r="B89" t="s">
        <v>2435</v>
      </c>
      <c r="E89" t="s">
        <v>816</v>
      </c>
      <c r="J89" t="s">
        <v>616</v>
      </c>
      <c r="K89">
        <v>3</v>
      </c>
      <c r="L89" t="s">
        <v>1</v>
      </c>
      <c r="M89" t="s">
        <v>2075</v>
      </c>
      <c r="N89" s="75" t="s">
        <v>195</v>
      </c>
      <c r="O89" s="76" t="s">
        <v>1029</v>
      </c>
    </row>
    <row r="90" spans="1:15">
      <c r="A90">
        <v>80</v>
      </c>
      <c r="B90" t="s">
        <v>2451</v>
      </c>
      <c r="E90" t="s">
        <v>1130</v>
      </c>
      <c r="F90" t="s">
        <v>77</v>
      </c>
    </row>
    <row r="91" spans="1:15" ht="19">
      <c r="A91">
        <v>81</v>
      </c>
      <c r="B91" t="s">
        <v>2451</v>
      </c>
      <c r="E91" t="s">
        <v>817</v>
      </c>
      <c r="F91" t="s">
        <v>18</v>
      </c>
      <c r="J91" t="s">
        <v>188</v>
      </c>
      <c r="K91">
        <v>2</v>
      </c>
      <c r="L91" t="s">
        <v>18</v>
      </c>
      <c r="M91" t="s">
        <v>189</v>
      </c>
      <c r="N91" s="75" t="s">
        <v>618</v>
      </c>
      <c r="O91" s="76" t="s">
        <v>4</v>
      </c>
    </row>
    <row r="92" spans="1:15">
      <c r="A92">
        <v>82</v>
      </c>
      <c r="B92" t="s">
        <v>2451</v>
      </c>
      <c r="E92" t="s">
        <v>818</v>
      </c>
    </row>
    <row r="93" spans="1:15" ht="19">
      <c r="A93">
        <v>83</v>
      </c>
      <c r="B93" t="s">
        <v>2451</v>
      </c>
      <c r="E93" t="s">
        <v>819</v>
      </c>
      <c r="F93" t="s">
        <v>18</v>
      </c>
      <c r="J93" t="s">
        <v>235</v>
      </c>
      <c r="K93">
        <v>1</v>
      </c>
      <c r="L93" t="s">
        <v>18</v>
      </c>
      <c r="M93" t="s">
        <v>2016</v>
      </c>
      <c r="N93" s="75" t="s">
        <v>236</v>
      </c>
    </row>
    <row r="94" spans="1:15" ht="19">
      <c r="A94">
        <v>84</v>
      </c>
      <c r="B94" t="s">
        <v>2451</v>
      </c>
      <c r="E94" t="s">
        <v>820</v>
      </c>
      <c r="F94" t="s">
        <v>18</v>
      </c>
      <c r="J94" t="s">
        <v>237</v>
      </c>
      <c r="K94">
        <v>2</v>
      </c>
      <c r="L94" t="s">
        <v>1</v>
      </c>
      <c r="M94" t="s">
        <v>619</v>
      </c>
      <c r="N94" s="75" t="s">
        <v>620</v>
      </c>
      <c r="O94" s="76" t="s">
        <v>40</v>
      </c>
    </row>
    <row r="95" spans="1:15" ht="38">
      <c r="A95">
        <v>85</v>
      </c>
      <c r="B95" t="s">
        <v>2451</v>
      </c>
      <c r="E95" t="s">
        <v>821</v>
      </c>
      <c r="F95" t="s">
        <v>18</v>
      </c>
      <c r="J95" t="s">
        <v>241</v>
      </c>
      <c r="K95">
        <v>2</v>
      </c>
      <c r="L95" t="s">
        <v>1</v>
      </c>
      <c r="M95" t="s">
        <v>1136</v>
      </c>
      <c r="N95" s="75" t="s">
        <v>242</v>
      </c>
    </row>
    <row r="96" spans="1:15" ht="19">
      <c r="A96">
        <v>86</v>
      </c>
      <c r="B96" t="s">
        <v>2451</v>
      </c>
      <c r="E96" t="s">
        <v>822</v>
      </c>
      <c r="F96" t="s">
        <v>18</v>
      </c>
      <c r="J96" t="s">
        <v>247</v>
      </c>
      <c r="K96">
        <v>3</v>
      </c>
      <c r="L96" t="s">
        <v>18</v>
      </c>
      <c r="M96" t="s">
        <v>621</v>
      </c>
      <c r="N96" s="75" t="s">
        <v>151</v>
      </c>
      <c r="O96" s="76" t="s">
        <v>40</v>
      </c>
    </row>
    <row r="97" spans="1:15" ht="19">
      <c r="A97">
        <v>87</v>
      </c>
      <c r="B97" t="s">
        <v>2451</v>
      </c>
      <c r="E97" t="s">
        <v>823</v>
      </c>
      <c r="F97" t="s">
        <v>18</v>
      </c>
      <c r="J97" t="s">
        <v>243</v>
      </c>
      <c r="K97">
        <v>3</v>
      </c>
      <c r="L97" t="s">
        <v>18</v>
      </c>
      <c r="M97" t="s">
        <v>622</v>
      </c>
      <c r="N97" s="75" t="s">
        <v>141</v>
      </c>
      <c r="O97" s="76" t="s">
        <v>40</v>
      </c>
    </row>
    <row r="98" spans="1:15" ht="38">
      <c r="A98">
        <v>88</v>
      </c>
      <c r="B98" t="s">
        <v>2451</v>
      </c>
      <c r="E98" t="s">
        <v>824</v>
      </c>
      <c r="F98" t="s">
        <v>18</v>
      </c>
      <c r="J98" t="s">
        <v>244</v>
      </c>
      <c r="K98">
        <v>3</v>
      </c>
      <c r="L98" t="s">
        <v>18</v>
      </c>
      <c r="M98" t="s">
        <v>623</v>
      </c>
      <c r="N98" s="75" t="s">
        <v>144</v>
      </c>
      <c r="O98" s="76" t="s">
        <v>40</v>
      </c>
    </row>
    <row r="99" spans="1:15" ht="38">
      <c r="A99">
        <v>89</v>
      </c>
      <c r="B99" t="s">
        <v>2451</v>
      </c>
      <c r="E99" t="s">
        <v>825</v>
      </c>
      <c r="F99" t="s">
        <v>18</v>
      </c>
      <c r="J99" t="s">
        <v>624</v>
      </c>
      <c r="L99" t="s">
        <v>18</v>
      </c>
      <c r="M99" t="s">
        <v>625</v>
      </c>
      <c r="N99" s="75" t="s">
        <v>144</v>
      </c>
      <c r="O99" s="76" t="s">
        <v>40</v>
      </c>
    </row>
    <row r="100" spans="1:15" ht="38">
      <c r="A100">
        <v>90</v>
      </c>
      <c r="B100" t="s">
        <v>2451</v>
      </c>
      <c r="E100" t="s">
        <v>826</v>
      </c>
      <c r="F100" t="s">
        <v>18</v>
      </c>
      <c r="J100" t="s">
        <v>245</v>
      </c>
      <c r="K100">
        <v>3</v>
      </c>
      <c r="L100" t="s">
        <v>18</v>
      </c>
      <c r="M100" t="s">
        <v>626</v>
      </c>
      <c r="N100" s="75" t="s">
        <v>246</v>
      </c>
      <c r="O100" s="76" t="s">
        <v>40</v>
      </c>
    </row>
    <row r="101" spans="1:15" ht="19">
      <c r="A101">
        <v>91</v>
      </c>
      <c r="B101" t="s">
        <v>2451</v>
      </c>
      <c r="E101" t="s">
        <v>827</v>
      </c>
      <c r="F101" t="s">
        <v>18</v>
      </c>
      <c r="J101" t="s">
        <v>249</v>
      </c>
      <c r="K101">
        <v>3</v>
      </c>
      <c r="L101" t="s">
        <v>1</v>
      </c>
      <c r="M101" t="s">
        <v>627</v>
      </c>
      <c r="N101" s="75" t="s">
        <v>156</v>
      </c>
      <c r="O101" s="76" t="s">
        <v>1028</v>
      </c>
    </row>
    <row r="102" spans="1:15" ht="19">
      <c r="A102">
        <v>92</v>
      </c>
      <c r="B102" t="s">
        <v>2451</v>
      </c>
      <c r="E102" t="s">
        <v>828</v>
      </c>
      <c r="F102" t="s">
        <v>77</v>
      </c>
      <c r="J102" t="s">
        <v>248</v>
      </c>
      <c r="K102">
        <v>3</v>
      </c>
      <c r="L102" t="s">
        <v>18</v>
      </c>
      <c r="M102" t="s">
        <v>2017</v>
      </c>
      <c r="N102" s="75" t="s">
        <v>153</v>
      </c>
      <c r="O102" s="76" t="s">
        <v>40</v>
      </c>
    </row>
    <row r="103" spans="1:15">
      <c r="A103">
        <v>93</v>
      </c>
      <c r="B103" t="s">
        <v>2451</v>
      </c>
      <c r="E103" t="s">
        <v>829</v>
      </c>
      <c r="F103" t="s">
        <v>77</v>
      </c>
    </row>
    <row r="104" spans="1:15" ht="19">
      <c r="A104">
        <v>94</v>
      </c>
      <c r="B104" t="s">
        <v>2451</v>
      </c>
      <c r="E104" t="s">
        <v>830</v>
      </c>
      <c r="F104" t="s">
        <v>18</v>
      </c>
      <c r="J104" t="s">
        <v>239</v>
      </c>
      <c r="K104">
        <v>2</v>
      </c>
      <c r="L104" t="s">
        <v>1</v>
      </c>
      <c r="M104" t="s">
        <v>628</v>
      </c>
      <c r="N104" s="75" t="s">
        <v>240</v>
      </c>
      <c r="O104" s="76" t="s">
        <v>4</v>
      </c>
    </row>
    <row r="105" spans="1:15">
      <c r="A105">
        <v>95</v>
      </c>
      <c r="B105" t="s">
        <v>2451</v>
      </c>
      <c r="E105" t="s">
        <v>831</v>
      </c>
    </row>
    <row r="106" spans="1:15">
      <c r="A106">
        <v>96</v>
      </c>
      <c r="B106" s="108" t="s">
        <v>2446</v>
      </c>
      <c r="E106" t="s">
        <v>832</v>
      </c>
      <c r="F106" t="s">
        <v>18</v>
      </c>
    </row>
    <row r="107" spans="1:15" ht="19">
      <c r="A107">
        <v>97</v>
      </c>
      <c r="B107" s="108" t="s">
        <v>2446</v>
      </c>
      <c r="E107" t="s">
        <v>833</v>
      </c>
      <c r="F107" t="s">
        <v>18</v>
      </c>
      <c r="J107" t="s">
        <v>52</v>
      </c>
      <c r="K107">
        <v>1</v>
      </c>
      <c r="L107" t="s">
        <v>18</v>
      </c>
      <c r="M107" t="s">
        <v>53</v>
      </c>
      <c r="N107" s="75" t="s">
        <v>629</v>
      </c>
      <c r="O107" s="76">
        <v>0</v>
      </c>
    </row>
    <row r="108" spans="1:15">
      <c r="A108">
        <v>98</v>
      </c>
      <c r="B108" s="108" t="s">
        <v>2446</v>
      </c>
      <c r="E108" t="s">
        <v>834</v>
      </c>
      <c r="F108" t="s">
        <v>18</v>
      </c>
    </row>
    <row r="109" spans="1:15" ht="19">
      <c r="A109">
        <v>99</v>
      </c>
      <c r="B109" s="108" t="s">
        <v>2446</v>
      </c>
      <c r="E109" t="s">
        <v>835</v>
      </c>
      <c r="F109" t="s">
        <v>18</v>
      </c>
      <c r="J109" t="s">
        <v>49</v>
      </c>
      <c r="K109">
        <v>1</v>
      </c>
      <c r="L109" t="s">
        <v>18</v>
      </c>
      <c r="M109" t="s">
        <v>50</v>
      </c>
      <c r="N109" s="75" t="s">
        <v>51</v>
      </c>
      <c r="O109" s="76">
        <v>0</v>
      </c>
    </row>
    <row r="110" spans="1:15">
      <c r="A110">
        <v>100</v>
      </c>
      <c r="B110" s="108" t="s">
        <v>2446</v>
      </c>
      <c r="E110" t="s">
        <v>836</v>
      </c>
      <c r="F110" t="s">
        <v>18</v>
      </c>
    </row>
    <row r="111" spans="1:15" ht="19">
      <c r="A111">
        <v>101</v>
      </c>
      <c r="B111" s="108" t="s">
        <v>2446</v>
      </c>
      <c r="E111" t="s">
        <v>837</v>
      </c>
      <c r="F111" t="s">
        <v>18</v>
      </c>
      <c r="J111" t="s">
        <v>46</v>
      </c>
      <c r="K111">
        <v>1</v>
      </c>
      <c r="L111" t="s">
        <v>18</v>
      </c>
      <c r="M111" t="s">
        <v>47</v>
      </c>
      <c r="N111" s="75" t="s">
        <v>48</v>
      </c>
      <c r="O111" s="76">
        <v>0</v>
      </c>
    </row>
    <row r="112" spans="1:15" ht="38">
      <c r="A112">
        <v>102</v>
      </c>
      <c r="B112" s="108" t="s">
        <v>2446</v>
      </c>
      <c r="E112" t="s">
        <v>838</v>
      </c>
      <c r="F112" t="s">
        <v>77</v>
      </c>
      <c r="J112" t="s">
        <v>419</v>
      </c>
      <c r="K112">
        <v>1</v>
      </c>
      <c r="L112" t="s">
        <v>77</v>
      </c>
      <c r="M112" t="s">
        <v>2018</v>
      </c>
      <c r="N112" s="75" t="s">
        <v>420</v>
      </c>
    </row>
    <row r="113" spans="1:15" ht="19">
      <c r="A113">
        <v>103</v>
      </c>
      <c r="B113" s="108" t="s">
        <v>2446</v>
      </c>
      <c r="E113" t="s">
        <v>839</v>
      </c>
      <c r="F113" t="s">
        <v>18</v>
      </c>
      <c r="J113" t="s">
        <v>630</v>
      </c>
      <c r="K113">
        <v>2</v>
      </c>
      <c r="L113" t="s">
        <v>1</v>
      </c>
      <c r="M113" t="s">
        <v>421</v>
      </c>
      <c r="N113" s="75" t="s">
        <v>422</v>
      </c>
      <c r="O113" s="76">
        <v>0</v>
      </c>
    </row>
    <row r="114" spans="1:15" ht="19">
      <c r="A114">
        <v>104</v>
      </c>
      <c r="B114" s="108" t="s">
        <v>2446</v>
      </c>
      <c r="E114" t="s">
        <v>839</v>
      </c>
      <c r="F114" t="s">
        <v>18</v>
      </c>
      <c r="J114" t="s">
        <v>61</v>
      </c>
      <c r="K114">
        <v>1</v>
      </c>
      <c r="L114" t="s">
        <v>18</v>
      </c>
      <c r="M114" t="s">
        <v>62</v>
      </c>
      <c r="N114" s="75" t="s">
        <v>63</v>
      </c>
      <c r="O114" s="76">
        <v>0</v>
      </c>
    </row>
    <row r="115" spans="1:15" ht="19">
      <c r="A115">
        <v>105</v>
      </c>
      <c r="B115" s="108" t="s">
        <v>2446</v>
      </c>
      <c r="E115" t="s">
        <v>839</v>
      </c>
      <c r="F115" t="s">
        <v>18</v>
      </c>
      <c r="J115" t="s">
        <v>66</v>
      </c>
      <c r="K115">
        <v>1</v>
      </c>
      <c r="L115" t="s">
        <v>18</v>
      </c>
      <c r="M115" t="s">
        <v>67</v>
      </c>
      <c r="N115" s="75" t="s">
        <v>63</v>
      </c>
      <c r="O115" s="76" t="s">
        <v>4</v>
      </c>
    </row>
    <row r="116" spans="1:15" ht="19">
      <c r="A116">
        <v>106</v>
      </c>
      <c r="B116" s="108" t="s">
        <v>2446</v>
      </c>
      <c r="E116" t="s">
        <v>840</v>
      </c>
      <c r="F116" t="s">
        <v>18</v>
      </c>
      <c r="J116" t="s">
        <v>631</v>
      </c>
      <c r="K116">
        <v>2</v>
      </c>
      <c r="L116" t="s">
        <v>18</v>
      </c>
      <c r="M116" t="s">
        <v>425</v>
      </c>
      <c r="N116" s="75" t="s">
        <v>426</v>
      </c>
      <c r="O116" s="76" t="s">
        <v>40</v>
      </c>
    </row>
    <row r="117" spans="1:15" ht="19">
      <c r="A117">
        <v>107</v>
      </c>
      <c r="B117" s="108" t="s">
        <v>2446</v>
      </c>
      <c r="E117" t="s">
        <v>841</v>
      </c>
      <c r="F117" t="s">
        <v>18</v>
      </c>
      <c r="J117" t="s">
        <v>630</v>
      </c>
      <c r="K117">
        <v>2</v>
      </c>
      <c r="L117" t="s">
        <v>1</v>
      </c>
      <c r="M117" t="s">
        <v>421</v>
      </c>
      <c r="N117" s="75" t="s">
        <v>422</v>
      </c>
      <c r="O117" s="76">
        <v>0</v>
      </c>
    </row>
    <row r="118" spans="1:15" ht="19">
      <c r="A118">
        <v>108</v>
      </c>
      <c r="B118" s="108" t="s">
        <v>2446</v>
      </c>
      <c r="E118" t="s">
        <v>842</v>
      </c>
      <c r="F118" t="s">
        <v>18</v>
      </c>
      <c r="J118" t="s">
        <v>61</v>
      </c>
      <c r="K118">
        <v>1</v>
      </c>
      <c r="L118" t="s">
        <v>18</v>
      </c>
      <c r="M118" t="s">
        <v>62</v>
      </c>
      <c r="N118" s="75" t="s">
        <v>2082</v>
      </c>
      <c r="O118" s="76">
        <v>0</v>
      </c>
    </row>
    <row r="119" spans="1:15" ht="19">
      <c r="A119">
        <v>109</v>
      </c>
      <c r="B119" s="108" t="s">
        <v>2446</v>
      </c>
      <c r="E119" t="s">
        <v>843</v>
      </c>
      <c r="F119" t="s">
        <v>18</v>
      </c>
      <c r="J119" t="s">
        <v>66</v>
      </c>
      <c r="K119">
        <v>1</v>
      </c>
      <c r="L119" t="s">
        <v>18</v>
      </c>
      <c r="M119" t="s">
        <v>67</v>
      </c>
      <c r="N119" s="75" t="s">
        <v>2083</v>
      </c>
      <c r="O119" s="76" t="s">
        <v>4</v>
      </c>
    </row>
    <row r="120" spans="1:15" ht="19">
      <c r="A120">
        <v>110</v>
      </c>
      <c r="B120" s="108" t="s">
        <v>2446</v>
      </c>
      <c r="E120" t="s">
        <v>844</v>
      </c>
      <c r="F120" t="s">
        <v>77</v>
      </c>
      <c r="J120" t="s">
        <v>634</v>
      </c>
      <c r="K120">
        <v>2</v>
      </c>
      <c r="L120" t="s">
        <v>18</v>
      </c>
      <c r="M120" t="s">
        <v>2059</v>
      </c>
      <c r="N120" s="75" t="s">
        <v>424</v>
      </c>
      <c r="O120" s="76" t="s">
        <v>40</v>
      </c>
    </row>
    <row r="121" spans="1:15" ht="19">
      <c r="A121">
        <v>111</v>
      </c>
      <c r="B121" s="108" t="s">
        <v>2446</v>
      </c>
      <c r="E121" t="s">
        <v>845</v>
      </c>
      <c r="F121" t="s">
        <v>77</v>
      </c>
      <c r="J121" t="s">
        <v>635</v>
      </c>
      <c r="K121">
        <v>2</v>
      </c>
      <c r="L121" t="s">
        <v>18</v>
      </c>
      <c r="M121" t="s">
        <v>427</v>
      </c>
      <c r="N121" s="75" t="s">
        <v>428</v>
      </c>
      <c r="O121" s="76" t="s">
        <v>429</v>
      </c>
    </row>
    <row r="122" spans="1:15" ht="19">
      <c r="A122">
        <v>112</v>
      </c>
      <c r="B122" s="108" t="s">
        <v>2446</v>
      </c>
      <c r="E122" t="s">
        <v>846</v>
      </c>
      <c r="J122" t="s">
        <v>1036</v>
      </c>
      <c r="K122">
        <v>3</v>
      </c>
      <c r="L122" t="s">
        <v>1</v>
      </c>
      <c r="M122" t="s">
        <v>430</v>
      </c>
      <c r="N122" s="75" t="s">
        <v>431</v>
      </c>
      <c r="O122" s="76" t="s">
        <v>1029</v>
      </c>
    </row>
    <row r="123" spans="1:15" ht="19">
      <c r="A123">
        <v>113</v>
      </c>
      <c r="B123" s="108" t="s">
        <v>2446</v>
      </c>
      <c r="E123" t="s">
        <v>847</v>
      </c>
      <c r="J123" t="s">
        <v>1037</v>
      </c>
      <c r="K123">
        <v>3</v>
      </c>
      <c r="L123" t="s">
        <v>1</v>
      </c>
      <c r="M123" t="s">
        <v>432</v>
      </c>
      <c r="N123" s="75" t="s">
        <v>433</v>
      </c>
      <c r="O123" s="76" t="s">
        <v>1029</v>
      </c>
    </row>
    <row r="124" spans="1:15" ht="19">
      <c r="A124">
        <v>114</v>
      </c>
      <c r="B124" s="108" t="s">
        <v>2446</v>
      </c>
      <c r="E124" t="s">
        <v>848</v>
      </c>
      <c r="F124" t="s">
        <v>18</v>
      </c>
      <c r="J124" t="s">
        <v>636</v>
      </c>
      <c r="K124">
        <v>2</v>
      </c>
      <c r="L124" t="s">
        <v>18</v>
      </c>
      <c r="M124" t="s">
        <v>69</v>
      </c>
      <c r="N124" s="75" t="s">
        <v>637</v>
      </c>
      <c r="O124" s="76" t="s">
        <v>1029</v>
      </c>
    </row>
    <row r="125" spans="1:15">
      <c r="A125">
        <v>115</v>
      </c>
      <c r="B125" s="105">
        <v>73</v>
      </c>
      <c r="C125" s="106" t="s">
        <v>2154</v>
      </c>
      <c r="D125" s="106" t="s">
        <v>2155</v>
      </c>
      <c r="E125" t="s">
        <v>849</v>
      </c>
      <c r="F125" t="s">
        <v>18</v>
      </c>
    </row>
    <row r="126" spans="1:15" ht="19">
      <c r="A126">
        <v>116</v>
      </c>
      <c r="B126">
        <v>75</v>
      </c>
      <c r="C126" s="7" t="s">
        <v>2156</v>
      </c>
      <c r="D126" s="7" t="s">
        <v>2157</v>
      </c>
      <c r="E126" t="s">
        <v>850</v>
      </c>
      <c r="F126" t="s">
        <v>1</v>
      </c>
      <c r="J126" t="s">
        <v>41</v>
      </c>
      <c r="K126">
        <v>1</v>
      </c>
      <c r="L126" t="s">
        <v>18</v>
      </c>
      <c r="M126" t="s">
        <v>42</v>
      </c>
      <c r="N126" s="75" t="s">
        <v>43</v>
      </c>
      <c r="O126" s="76">
        <v>0</v>
      </c>
    </row>
    <row r="127" spans="1:15" ht="19">
      <c r="A127">
        <v>117</v>
      </c>
      <c r="B127">
        <v>76</v>
      </c>
      <c r="C127" s="7" t="s">
        <v>2158</v>
      </c>
      <c r="D127" s="7" t="s">
        <v>2159</v>
      </c>
      <c r="E127" t="s">
        <v>851</v>
      </c>
      <c r="F127" t="s">
        <v>1</v>
      </c>
      <c r="J127" t="s">
        <v>41</v>
      </c>
      <c r="K127">
        <v>1</v>
      </c>
      <c r="L127" t="s">
        <v>18</v>
      </c>
      <c r="M127" t="s">
        <v>42</v>
      </c>
      <c r="N127" s="75" t="s">
        <v>2084</v>
      </c>
      <c r="O127" s="76">
        <v>0</v>
      </c>
    </row>
    <row r="128" spans="1:15">
      <c r="A128">
        <v>118</v>
      </c>
      <c r="B128" s="108" t="s">
        <v>2446</v>
      </c>
      <c r="E128" t="s">
        <v>852</v>
      </c>
      <c r="F128" t="s">
        <v>1</v>
      </c>
    </row>
    <row r="129" spans="1:15" ht="38">
      <c r="A129">
        <v>119</v>
      </c>
      <c r="B129" s="108" t="s">
        <v>2446</v>
      </c>
      <c r="E129" t="s">
        <v>853</v>
      </c>
      <c r="F129" t="s">
        <v>18</v>
      </c>
      <c r="J129" t="s">
        <v>250</v>
      </c>
      <c r="K129">
        <v>1</v>
      </c>
      <c r="L129" t="s">
        <v>18</v>
      </c>
      <c r="M129" t="s">
        <v>1046</v>
      </c>
      <c r="N129" s="75" t="s">
        <v>639</v>
      </c>
    </row>
    <row r="130" spans="1:15" ht="19">
      <c r="A130">
        <v>120</v>
      </c>
      <c r="B130" s="108" t="s">
        <v>2446</v>
      </c>
      <c r="E130" t="s">
        <v>854</v>
      </c>
      <c r="F130" t="s">
        <v>77</v>
      </c>
      <c r="J130" t="s">
        <v>255</v>
      </c>
      <c r="K130">
        <v>2</v>
      </c>
      <c r="L130" t="s">
        <v>18</v>
      </c>
      <c r="M130" t="s">
        <v>256</v>
      </c>
      <c r="N130" s="75" t="s">
        <v>257</v>
      </c>
      <c r="O130" s="76" t="s">
        <v>4</v>
      </c>
    </row>
    <row r="131" spans="1:15" ht="19">
      <c r="A131">
        <v>121</v>
      </c>
      <c r="B131" s="108" t="s">
        <v>2446</v>
      </c>
      <c r="E131" t="s">
        <v>855</v>
      </c>
      <c r="F131" t="s">
        <v>77</v>
      </c>
      <c r="J131" t="s">
        <v>255</v>
      </c>
      <c r="K131">
        <v>2</v>
      </c>
      <c r="L131" t="s">
        <v>18</v>
      </c>
      <c r="M131" t="s">
        <v>256</v>
      </c>
      <c r="N131" s="75" t="s">
        <v>257</v>
      </c>
      <c r="O131" s="76" t="s">
        <v>4</v>
      </c>
    </row>
    <row r="132" spans="1:15" ht="19">
      <c r="A132">
        <v>122</v>
      </c>
      <c r="B132" s="108" t="s">
        <v>2446</v>
      </c>
      <c r="E132" t="s">
        <v>856</v>
      </c>
      <c r="J132" t="s">
        <v>640</v>
      </c>
      <c r="K132">
        <v>3</v>
      </c>
      <c r="L132" t="s">
        <v>18</v>
      </c>
      <c r="M132" t="s">
        <v>2076</v>
      </c>
      <c r="N132" s="75" t="s">
        <v>261</v>
      </c>
      <c r="O132" s="76" t="s">
        <v>1029</v>
      </c>
    </row>
    <row r="133" spans="1:15" ht="19">
      <c r="A133">
        <v>123</v>
      </c>
      <c r="B133" s="108" t="s">
        <v>2446</v>
      </c>
      <c r="E133" t="s">
        <v>2019</v>
      </c>
      <c r="F133" t="s">
        <v>18</v>
      </c>
      <c r="J133" t="s">
        <v>252</v>
      </c>
      <c r="K133">
        <v>2</v>
      </c>
      <c r="L133" t="s">
        <v>18</v>
      </c>
      <c r="M133" t="s">
        <v>253</v>
      </c>
      <c r="N133" s="75" t="s">
        <v>254</v>
      </c>
      <c r="O133" s="76" t="s">
        <v>40</v>
      </c>
    </row>
    <row r="134" spans="1:15" ht="38">
      <c r="A134">
        <v>124</v>
      </c>
      <c r="B134" s="108" t="s">
        <v>2446</v>
      </c>
      <c r="E134" t="s">
        <v>857</v>
      </c>
      <c r="F134" t="s">
        <v>18</v>
      </c>
      <c r="J134" t="s">
        <v>275</v>
      </c>
      <c r="K134">
        <v>2</v>
      </c>
      <c r="L134" t="s">
        <v>18</v>
      </c>
      <c r="M134" t="s">
        <v>276</v>
      </c>
      <c r="N134" s="75" t="s">
        <v>277</v>
      </c>
    </row>
    <row r="135" spans="1:15" ht="19">
      <c r="A135">
        <v>125</v>
      </c>
      <c r="B135" s="108" t="s">
        <v>2446</v>
      </c>
      <c r="E135" t="s">
        <v>858</v>
      </c>
      <c r="F135" t="s">
        <v>18</v>
      </c>
      <c r="J135" t="s">
        <v>286</v>
      </c>
      <c r="K135">
        <v>3</v>
      </c>
      <c r="L135" t="s">
        <v>18</v>
      </c>
      <c r="M135" t="s">
        <v>642</v>
      </c>
      <c r="N135" s="75" t="s">
        <v>151</v>
      </c>
      <c r="O135" s="76" t="s">
        <v>40</v>
      </c>
    </row>
    <row r="136" spans="1:15" ht="19">
      <c r="A136">
        <v>126</v>
      </c>
      <c r="B136" s="108" t="s">
        <v>2446</v>
      </c>
      <c r="E136" t="s">
        <v>859</v>
      </c>
      <c r="F136" t="s">
        <v>18</v>
      </c>
      <c r="J136" t="s">
        <v>278</v>
      </c>
      <c r="K136">
        <v>3</v>
      </c>
      <c r="L136" t="s">
        <v>18</v>
      </c>
      <c r="M136" t="s">
        <v>279</v>
      </c>
      <c r="N136" s="75" t="s">
        <v>141</v>
      </c>
      <c r="O136" s="76" t="s">
        <v>40</v>
      </c>
    </row>
    <row r="137" spans="1:15" ht="38">
      <c r="A137">
        <v>127</v>
      </c>
      <c r="B137" s="108" t="s">
        <v>2446</v>
      </c>
      <c r="E137" t="s">
        <v>860</v>
      </c>
      <c r="F137" t="s">
        <v>18</v>
      </c>
      <c r="J137" t="s">
        <v>280</v>
      </c>
      <c r="K137">
        <v>3</v>
      </c>
      <c r="L137" t="s">
        <v>18</v>
      </c>
      <c r="M137" t="s">
        <v>281</v>
      </c>
      <c r="N137" s="75" t="s">
        <v>144</v>
      </c>
      <c r="O137" s="76" t="s">
        <v>40</v>
      </c>
    </row>
    <row r="138" spans="1:15" ht="38">
      <c r="A138">
        <v>128</v>
      </c>
      <c r="B138" s="108" t="s">
        <v>2446</v>
      </c>
      <c r="E138" t="s">
        <v>861</v>
      </c>
      <c r="F138" t="s">
        <v>18</v>
      </c>
      <c r="J138" t="s">
        <v>643</v>
      </c>
      <c r="L138" t="s">
        <v>18</v>
      </c>
      <c r="M138" t="s">
        <v>282</v>
      </c>
      <c r="N138" s="75" t="s">
        <v>144</v>
      </c>
      <c r="O138" s="76" t="s">
        <v>40</v>
      </c>
    </row>
    <row r="139" spans="1:15" ht="19">
      <c r="A139">
        <v>129</v>
      </c>
      <c r="B139" s="108" t="s">
        <v>2446</v>
      </c>
      <c r="E139" t="s">
        <v>862</v>
      </c>
      <c r="F139" t="s">
        <v>18</v>
      </c>
      <c r="J139" t="s">
        <v>283</v>
      </c>
      <c r="K139">
        <v>3</v>
      </c>
      <c r="L139" t="s">
        <v>18</v>
      </c>
      <c r="M139" t="s">
        <v>284</v>
      </c>
      <c r="N139" s="75" t="s">
        <v>285</v>
      </c>
      <c r="O139" s="76" t="s">
        <v>40</v>
      </c>
    </row>
    <row r="140" spans="1:15" ht="19">
      <c r="A140">
        <v>130</v>
      </c>
      <c r="B140" s="108" t="s">
        <v>2446</v>
      </c>
      <c r="E140" t="s">
        <v>863</v>
      </c>
      <c r="F140" t="s">
        <v>18</v>
      </c>
      <c r="J140" t="s">
        <v>290</v>
      </c>
      <c r="K140">
        <v>3</v>
      </c>
      <c r="L140" t="s">
        <v>1</v>
      </c>
      <c r="M140" t="s">
        <v>291</v>
      </c>
      <c r="N140" s="75" t="s">
        <v>156</v>
      </c>
      <c r="O140" s="76" t="s">
        <v>1028</v>
      </c>
    </row>
    <row r="141" spans="1:15" ht="19">
      <c r="A141">
        <v>131</v>
      </c>
      <c r="B141" s="108" t="s">
        <v>2446</v>
      </c>
      <c r="E141" t="s">
        <v>864</v>
      </c>
      <c r="F141" t="s">
        <v>77</v>
      </c>
      <c r="J141" t="s">
        <v>288</v>
      </c>
      <c r="K141">
        <v>3</v>
      </c>
      <c r="L141" t="s">
        <v>18</v>
      </c>
      <c r="M141" t="s">
        <v>1146</v>
      </c>
      <c r="N141" s="75" t="s">
        <v>153</v>
      </c>
      <c r="O141" s="76" t="s">
        <v>40</v>
      </c>
    </row>
    <row r="142" spans="1:15">
      <c r="A142">
        <v>132</v>
      </c>
      <c r="B142" s="108" t="s">
        <v>2446</v>
      </c>
      <c r="E142" t="s">
        <v>865</v>
      </c>
      <c r="F142" t="s">
        <v>18</v>
      </c>
    </row>
    <row r="143" spans="1:15">
      <c r="A143">
        <v>133</v>
      </c>
      <c r="B143" s="108" t="s">
        <v>2446</v>
      </c>
      <c r="E143" t="s">
        <v>866</v>
      </c>
      <c r="F143" t="s">
        <v>18</v>
      </c>
    </row>
    <row r="144" spans="1:15" ht="19">
      <c r="A144">
        <v>134</v>
      </c>
      <c r="B144" s="108" t="s">
        <v>2446</v>
      </c>
      <c r="E144" t="s">
        <v>867</v>
      </c>
      <c r="F144" t="s">
        <v>1</v>
      </c>
      <c r="J144" t="s">
        <v>262</v>
      </c>
      <c r="K144">
        <v>2</v>
      </c>
      <c r="L144" t="s">
        <v>18</v>
      </c>
      <c r="M144" t="s">
        <v>263</v>
      </c>
      <c r="N144" s="75" t="s">
        <v>264</v>
      </c>
      <c r="O144" s="76" t="s">
        <v>10</v>
      </c>
    </row>
    <row r="145" spans="1:15">
      <c r="A145">
        <v>135</v>
      </c>
      <c r="B145" s="108" t="s">
        <v>2446</v>
      </c>
      <c r="E145" t="s">
        <v>868</v>
      </c>
    </row>
    <row r="146" spans="1:15">
      <c r="A146">
        <v>136</v>
      </c>
      <c r="B146" s="108" t="s">
        <v>2446</v>
      </c>
      <c r="E146" t="s">
        <v>869</v>
      </c>
      <c r="F146" t="s">
        <v>18</v>
      </c>
    </row>
    <row r="147" spans="1:15" ht="19">
      <c r="A147">
        <v>137</v>
      </c>
      <c r="B147" s="108" t="s">
        <v>2446</v>
      </c>
      <c r="E147" t="s">
        <v>870</v>
      </c>
      <c r="F147" t="s">
        <v>18</v>
      </c>
      <c r="J147" t="s">
        <v>58</v>
      </c>
      <c r="K147">
        <v>1</v>
      </c>
      <c r="L147" t="s">
        <v>18</v>
      </c>
      <c r="M147" t="s">
        <v>59</v>
      </c>
      <c r="N147" s="75" t="s">
        <v>60</v>
      </c>
      <c r="O147" s="76">
        <v>0</v>
      </c>
    </row>
    <row r="148" spans="1:15">
      <c r="A148">
        <v>138</v>
      </c>
      <c r="B148" s="108" t="s">
        <v>2446</v>
      </c>
      <c r="E148" t="s">
        <v>871</v>
      </c>
      <c r="F148" t="s">
        <v>18</v>
      </c>
    </row>
    <row r="149" spans="1:15" ht="19">
      <c r="A149">
        <v>139</v>
      </c>
      <c r="B149" s="108" t="s">
        <v>2446</v>
      </c>
      <c r="E149" t="s">
        <v>961</v>
      </c>
      <c r="F149" t="s">
        <v>18</v>
      </c>
      <c r="J149" t="s">
        <v>55</v>
      </c>
      <c r="K149">
        <v>1</v>
      </c>
      <c r="L149" t="s">
        <v>18</v>
      </c>
      <c r="M149" t="s">
        <v>56</v>
      </c>
      <c r="N149" s="75" t="s">
        <v>57</v>
      </c>
      <c r="O149" s="76">
        <v>0</v>
      </c>
    </row>
    <row r="150" spans="1:15" ht="19">
      <c r="A150">
        <v>140</v>
      </c>
      <c r="B150" s="105">
        <v>77</v>
      </c>
      <c r="C150" s="106" t="s">
        <v>2160</v>
      </c>
      <c r="D150" s="106" t="s">
        <v>2161</v>
      </c>
      <c r="E150" t="s">
        <v>872</v>
      </c>
      <c r="F150" t="s">
        <v>1</v>
      </c>
      <c r="J150" t="s">
        <v>326</v>
      </c>
      <c r="K150">
        <v>2</v>
      </c>
      <c r="L150" t="s">
        <v>18</v>
      </c>
      <c r="M150" t="s">
        <v>327</v>
      </c>
      <c r="N150" s="75" t="s">
        <v>328</v>
      </c>
    </row>
    <row r="151" spans="1:15" ht="38">
      <c r="A151">
        <v>141</v>
      </c>
      <c r="B151" t="s">
        <v>2472</v>
      </c>
      <c r="E151" t="s">
        <v>873</v>
      </c>
      <c r="F151" t="s">
        <v>18</v>
      </c>
      <c r="J151" t="s">
        <v>332</v>
      </c>
      <c r="K151">
        <v>3</v>
      </c>
      <c r="L151" t="s">
        <v>18</v>
      </c>
      <c r="M151" t="s">
        <v>333</v>
      </c>
      <c r="N151" s="75" t="s">
        <v>334</v>
      </c>
      <c r="O151" s="76" t="s">
        <v>4</v>
      </c>
    </row>
    <row r="152" spans="1:15" ht="38">
      <c r="A152">
        <v>142</v>
      </c>
      <c r="B152" t="s">
        <v>2472</v>
      </c>
      <c r="E152" t="s">
        <v>874</v>
      </c>
      <c r="F152" t="s">
        <v>77</v>
      </c>
      <c r="J152" t="s">
        <v>300</v>
      </c>
      <c r="K152">
        <v>2</v>
      </c>
      <c r="L152" t="s">
        <v>18</v>
      </c>
      <c r="M152" t="s">
        <v>1147</v>
      </c>
      <c r="N152" s="75" t="s">
        <v>301</v>
      </c>
      <c r="O152" s="76" t="s">
        <v>40</v>
      </c>
    </row>
    <row r="153" spans="1:15" ht="38">
      <c r="A153">
        <v>143</v>
      </c>
      <c r="B153" t="s">
        <v>2472</v>
      </c>
      <c r="E153" t="s">
        <v>875</v>
      </c>
      <c r="F153" t="s">
        <v>18</v>
      </c>
      <c r="J153" t="s">
        <v>23</v>
      </c>
      <c r="K153">
        <v>1</v>
      </c>
      <c r="L153" t="s">
        <v>18</v>
      </c>
      <c r="M153" t="s">
        <v>24</v>
      </c>
      <c r="N153" s="75" t="s">
        <v>25</v>
      </c>
      <c r="O153" s="76" t="s">
        <v>1028</v>
      </c>
    </row>
    <row r="154" spans="1:15" ht="38">
      <c r="A154">
        <v>144</v>
      </c>
      <c r="B154" t="s">
        <v>2472</v>
      </c>
      <c r="E154" t="s">
        <v>876</v>
      </c>
      <c r="F154" t="s">
        <v>18</v>
      </c>
      <c r="J154" t="s">
        <v>20</v>
      </c>
      <c r="K154">
        <v>1</v>
      </c>
      <c r="L154" t="s">
        <v>1</v>
      </c>
      <c r="M154" t="s">
        <v>21</v>
      </c>
      <c r="N154" s="75" t="s">
        <v>22</v>
      </c>
      <c r="O154" s="76" t="s">
        <v>1028</v>
      </c>
    </row>
    <row r="155" spans="1:15">
      <c r="A155">
        <v>145</v>
      </c>
      <c r="B155" s="105">
        <v>79</v>
      </c>
      <c r="C155" s="106" t="s">
        <v>2162</v>
      </c>
      <c r="D155" s="106" t="s">
        <v>2163</v>
      </c>
      <c r="E155" t="s">
        <v>2434</v>
      </c>
      <c r="F155" t="s">
        <v>18</v>
      </c>
    </row>
    <row r="156" spans="1:15">
      <c r="A156">
        <v>146</v>
      </c>
      <c r="B156">
        <v>81</v>
      </c>
      <c r="C156" s="7" t="s">
        <v>2165</v>
      </c>
      <c r="D156" s="7" t="s">
        <v>2128</v>
      </c>
      <c r="E156" t="s">
        <v>2166</v>
      </c>
      <c r="F156" t="s">
        <v>18</v>
      </c>
    </row>
    <row r="157" spans="1:15">
      <c r="A157">
        <v>147</v>
      </c>
      <c r="B157">
        <v>82</v>
      </c>
      <c r="C157" s="7" t="s">
        <v>2167</v>
      </c>
      <c r="D157" s="7" t="s">
        <v>2130</v>
      </c>
      <c r="E157" t="s">
        <v>2168</v>
      </c>
      <c r="F157" t="s">
        <v>18</v>
      </c>
    </row>
    <row r="158" spans="1:15">
      <c r="A158">
        <v>148</v>
      </c>
      <c r="B158">
        <v>83</v>
      </c>
      <c r="C158" s="7" t="s">
        <v>2169</v>
      </c>
      <c r="D158" s="81" t="s">
        <v>2132</v>
      </c>
      <c r="E158" t="s">
        <v>2476</v>
      </c>
      <c r="F158" t="s">
        <v>18</v>
      </c>
    </row>
    <row r="159" spans="1:15">
      <c r="A159">
        <v>149</v>
      </c>
      <c r="B159" s="105">
        <v>84</v>
      </c>
      <c r="C159" s="106" t="s">
        <v>2134</v>
      </c>
      <c r="D159" s="106" t="s">
        <v>2135</v>
      </c>
      <c r="E159" t="s">
        <v>2171</v>
      </c>
      <c r="F159" t="s">
        <v>18</v>
      </c>
    </row>
    <row r="160" spans="1:15">
      <c r="A160">
        <v>150</v>
      </c>
      <c r="B160">
        <v>87</v>
      </c>
      <c r="C160" s="7" t="s">
        <v>2172</v>
      </c>
      <c r="D160" s="81" t="s">
        <v>2137</v>
      </c>
      <c r="E160" t="s">
        <v>2173</v>
      </c>
      <c r="F160" t="s">
        <v>18</v>
      </c>
    </row>
    <row r="161" spans="1:15">
      <c r="A161">
        <v>151</v>
      </c>
      <c r="B161">
        <v>88</v>
      </c>
      <c r="C161" s="7" t="s">
        <v>2174</v>
      </c>
      <c r="D161" s="7" t="s">
        <v>2139</v>
      </c>
      <c r="E161" t="s">
        <v>2175</v>
      </c>
      <c r="F161" t="s">
        <v>18</v>
      </c>
    </row>
    <row r="162" spans="1:15">
      <c r="A162">
        <v>152</v>
      </c>
      <c r="B162" s="105">
        <v>89</v>
      </c>
      <c r="C162" s="106" t="s">
        <v>2140</v>
      </c>
      <c r="D162" s="107" t="s">
        <v>2141</v>
      </c>
      <c r="E162" t="s">
        <v>2176</v>
      </c>
      <c r="F162" t="s">
        <v>18</v>
      </c>
    </row>
    <row r="163" spans="1:15">
      <c r="A163">
        <v>153</v>
      </c>
      <c r="B163">
        <v>91</v>
      </c>
      <c r="C163" s="7" t="s">
        <v>2177</v>
      </c>
      <c r="D163" s="81" t="s">
        <v>2143</v>
      </c>
      <c r="E163" t="s">
        <v>2178</v>
      </c>
      <c r="F163" t="s">
        <v>18</v>
      </c>
    </row>
    <row r="164" spans="1:15">
      <c r="A164">
        <v>154</v>
      </c>
      <c r="B164" s="105">
        <v>92</v>
      </c>
      <c r="C164" s="106" t="s">
        <v>2144</v>
      </c>
      <c r="D164" s="107" t="s">
        <v>2145</v>
      </c>
      <c r="E164" t="s">
        <v>2477</v>
      </c>
      <c r="F164" t="s">
        <v>77</v>
      </c>
    </row>
    <row r="165" spans="1:15">
      <c r="A165">
        <v>155</v>
      </c>
      <c r="B165">
        <v>94</v>
      </c>
      <c r="C165" s="7" t="s">
        <v>2146</v>
      </c>
      <c r="D165" s="81" t="s">
        <v>2143</v>
      </c>
      <c r="E165" t="s">
        <v>2478</v>
      </c>
      <c r="F165" t="s">
        <v>18</v>
      </c>
      <c r="H165" s="76" t="s">
        <v>2473</v>
      </c>
      <c r="O165" s="76" t="s">
        <v>4</v>
      </c>
    </row>
    <row r="166" spans="1:15">
      <c r="A166">
        <v>156</v>
      </c>
      <c r="B166" s="105">
        <v>95</v>
      </c>
      <c r="C166" s="106" t="s">
        <v>2181</v>
      </c>
      <c r="D166" s="106" t="s">
        <v>2182</v>
      </c>
      <c r="E166" t="s">
        <v>2479</v>
      </c>
      <c r="F166" t="s">
        <v>18</v>
      </c>
    </row>
    <row r="167" spans="1:15">
      <c r="A167">
        <v>157</v>
      </c>
      <c r="B167">
        <v>97</v>
      </c>
      <c r="C167" s="7" t="s">
        <v>2184</v>
      </c>
      <c r="D167" s="7" t="s">
        <v>2128</v>
      </c>
      <c r="E167" t="s">
        <v>2480</v>
      </c>
      <c r="F167" t="s">
        <v>18</v>
      </c>
    </row>
    <row r="168" spans="1:15">
      <c r="A168">
        <v>158</v>
      </c>
      <c r="B168">
        <v>98</v>
      </c>
      <c r="C168" s="7" t="s">
        <v>2186</v>
      </c>
      <c r="D168" s="7" t="s">
        <v>2130</v>
      </c>
      <c r="E168" t="s">
        <v>2187</v>
      </c>
      <c r="F168" t="s">
        <v>18</v>
      </c>
    </row>
    <row r="169" spans="1:15">
      <c r="A169">
        <v>159</v>
      </c>
      <c r="B169">
        <v>99</v>
      </c>
      <c r="C169" s="7" t="s">
        <v>2188</v>
      </c>
      <c r="D169" s="7" t="s">
        <v>2132</v>
      </c>
      <c r="E169" t="s">
        <v>2189</v>
      </c>
      <c r="F169" t="s">
        <v>18</v>
      </c>
    </row>
    <row r="170" spans="1:15">
      <c r="A170">
        <v>160</v>
      </c>
      <c r="B170" s="105">
        <v>100</v>
      </c>
      <c r="C170" s="106" t="s">
        <v>2134</v>
      </c>
      <c r="D170" s="106" t="s">
        <v>2182</v>
      </c>
      <c r="E170" t="s">
        <v>2190</v>
      </c>
      <c r="F170" t="s">
        <v>18</v>
      </c>
    </row>
    <row r="171" spans="1:15">
      <c r="A171">
        <v>161</v>
      </c>
      <c r="B171">
        <v>103</v>
      </c>
      <c r="C171" s="7" t="s">
        <v>2191</v>
      </c>
      <c r="D171" s="7" t="s">
        <v>2137</v>
      </c>
      <c r="E171" t="s">
        <v>2192</v>
      </c>
      <c r="F171" t="s">
        <v>18</v>
      </c>
    </row>
    <row r="172" spans="1:15">
      <c r="A172">
        <v>162</v>
      </c>
      <c r="B172">
        <v>104</v>
      </c>
      <c r="C172" s="7" t="s">
        <v>2193</v>
      </c>
      <c r="D172" s="7" t="s">
        <v>2139</v>
      </c>
      <c r="E172" t="s">
        <v>2194</v>
      </c>
      <c r="F172" t="s">
        <v>18</v>
      </c>
    </row>
    <row r="173" spans="1:15">
      <c r="A173">
        <v>163</v>
      </c>
      <c r="B173" s="105">
        <v>105</v>
      </c>
      <c r="C173" s="106" t="s">
        <v>2140</v>
      </c>
      <c r="D173" s="107" t="s">
        <v>2141</v>
      </c>
      <c r="E173" t="s">
        <v>2195</v>
      </c>
      <c r="F173" t="s">
        <v>18</v>
      </c>
    </row>
    <row r="174" spans="1:15">
      <c r="A174">
        <v>164</v>
      </c>
      <c r="B174">
        <v>107</v>
      </c>
      <c r="C174" s="7" t="s">
        <v>2196</v>
      </c>
      <c r="D174" s="81" t="s">
        <v>2143</v>
      </c>
      <c r="E174" t="s">
        <v>2481</v>
      </c>
      <c r="F174" t="s">
        <v>18</v>
      </c>
    </row>
    <row r="175" spans="1:15" ht="38">
      <c r="A175">
        <v>165</v>
      </c>
      <c r="B175" s="105">
        <v>108</v>
      </c>
      <c r="C175" s="106" t="s">
        <v>2198</v>
      </c>
      <c r="D175" s="106" t="s">
        <v>2199</v>
      </c>
      <c r="E175" t="s">
        <v>877</v>
      </c>
      <c r="F175" t="s">
        <v>18</v>
      </c>
      <c r="J175" t="s">
        <v>222</v>
      </c>
      <c r="K175">
        <v>1</v>
      </c>
      <c r="L175" t="s">
        <v>18</v>
      </c>
      <c r="M175" t="s">
        <v>223</v>
      </c>
      <c r="N175" s="75" t="s">
        <v>644</v>
      </c>
    </row>
    <row r="176" spans="1:15" ht="19">
      <c r="A176">
        <v>166</v>
      </c>
      <c r="B176">
        <v>110</v>
      </c>
      <c r="C176" s="7" t="s">
        <v>2200</v>
      </c>
      <c r="D176" s="7" t="s">
        <v>2128</v>
      </c>
      <c r="E176" t="s">
        <v>878</v>
      </c>
      <c r="F176" t="s">
        <v>18</v>
      </c>
      <c r="J176" t="s">
        <v>227</v>
      </c>
      <c r="K176">
        <v>2</v>
      </c>
      <c r="L176" t="s">
        <v>18</v>
      </c>
      <c r="M176" t="s">
        <v>228</v>
      </c>
      <c r="N176" s="75" t="s">
        <v>645</v>
      </c>
    </row>
    <row r="177" spans="1:15" ht="19">
      <c r="A177">
        <v>167</v>
      </c>
      <c r="B177">
        <v>111</v>
      </c>
      <c r="C177" s="7" t="s">
        <v>2201</v>
      </c>
      <c r="D177" s="7" t="s">
        <v>2130</v>
      </c>
      <c r="E177" t="s">
        <v>879</v>
      </c>
      <c r="F177" t="s">
        <v>18</v>
      </c>
      <c r="J177" t="s">
        <v>227</v>
      </c>
      <c r="K177">
        <v>2</v>
      </c>
      <c r="L177" t="s">
        <v>18</v>
      </c>
      <c r="M177" t="s">
        <v>228</v>
      </c>
      <c r="N177" s="75" t="s">
        <v>645</v>
      </c>
      <c r="O177" s="76" t="s">
        <v>4</v>
      </c>
    </row>
    <row r="178" spans="1:15" ht="19">
      <c r="A178">
        <v>168</v>
      </c>
      <c r="B178" t="s">
        <v>2451</v>
      </c>
      <c r="E178" t="s">
        <v>880</v>
      </c>
      <c r="J178" t="s">
        <v>646</v>
      </c>
      <c r="K178">
        <v>3</v>
      </c>
      <c r="L178" t="s">
        <v>18</v>
      </c>
      <c r="M178" t="s">
        <v>2067</v>
      </c>
      <c r="N178" s="75" t="s">
        <v>231</v>
      </c>
      <c r="O178" s="76" t="s">
        <v>1029</v>
      </c>
    </row>
    <row r="179" spans="1:15" ht="19">
      <c r="A179">
        <v>169</v>
      </c>
      <c r="B179">
        <v>112</v>
      </c>
      <c r="C179" s="7" t="s">
        <v>2202</v>
      </c>
      <c r="D179" s="81" t="s">
        <v>2132</v>
      </c>
      <c r="E179" t="s">
        <v>881</v>
      </c>
      <c r="F179" t="s">
        <v>18</v>
      </c>
      <c r="J179" t="s">
        <v>224</v>
      </c>
      <c r="K179">
        <v>2</v>
      </c>
      <c r="L179" t="s">
        <v>1</v>
      </c>
      <c r="M179" t="s">
        <v>225</v>
      </c>
      <c r="N179" s="75" t="s">
        <v>226</v>
      </c>
      <c r="O179" s="76" t="s">
        <v>40</v>
      </c>
    </row>
    <row r="180" spans="1:15">
      <c r="A180">
        <v>170</v>
      </c>
      <c r="B180" t="s">
        <v>2451</v>
      </c>
      <c r="E180" t="s">
        <v>882</v>
      </c>
      <c r="F180" t="s">
        <v>18</v>
      </c>
    </row>
    <row r="181" spans="1:15" ht="38">
      <c r="A181">
        <v>171</v>
      </c>
      <c r="B181" t="s">
        <v>2451</v>
      </c>
      <c r="E181" t="s">
        <v>883</v>
      </c>
      <c r="F181" t="s">
        <v>18</v>
      </c>
      <c r="J181" t="s">
        <v>232</v>
      </c>
      <c r="K181">
        <v>2</v>
      </c>
      <c r="L181" t="s">
        <v>18</v>
      </c>
      <c r="M181" t="s">
        <v>1098</v>
      </c>
      <c r="N181" s="75" t="s">
        <v>233</v>
      </c>
      <c r="O181" s="76" t="s">
        <v>4</v>
      </c>
    </row>
    <row r="182" spans="1:15" ht="19">
      <c r="A182">
        <v>172</v>
      </c>
      <c r="B182" t="s">
        <v>2451</v>
      </c>
      <c r="E182" t="s">
        <v>884</v>
      </c>
      <c r="J182" t="s">
        <v>648</v>
      </c>
      <c r="K182">
        <v>3</v>
      </c>
      <c r="L182" t="s">
        <v>18</v>
      </c>
      <c r="M182" t="s">
        <v>1099</v>
      </c>
      <c r="N182" s="75" t="s">
        <v>234</v>
      </c>
      <c r="O182" s="76" t="s">
        <v>1029</v>
      </c>
    </row>
    <row r="183" spans="1:15" ht="19">
      <c r="A183">
        <v>173</v>
      </c>
      <c r="B183" s="105">
        <v>127</v>
      </c>
      <c r="C183" s="106" t="s">
        <v>2203</v>
      </c>
      <c r="D183" s="107" t="s">
        <v>2204</v>
      </c>
      <c r="E183" t="s">
        <v>885</v>
      </c>
      <c r="F183" t="s">
        <v>77</v>
      </c>
      <c r="J183" t="s">
        <v>292</v>
      </c>
      <c r="K183">
        <v>1</v>
      </c>
      <c r="L183" t="s">
        <v>18</v>
      </c>
      <c r="M183" t="s">
        <v>1048</v>
      </c>
      <c r="N183" s="75" t="s">
        <v>293</v>
      </c>
    </row>
    <row r="184" spans="1:15" ht="19">
      <c r="A184">
        <v>174</v>
      </c>
      <c r="B184">
        <v>129</v>
      </c>
      <c r="C184" s="7" t="s">
        <v>2205</v>
      </c>
      <c r="D184" s="81" t="s">
        <v>2206</v>
      </c>
      <c r="E184" t="s">
        <v>886</v>
      </c>
      <c r="F184" t="s">
        <v>18</v>
      </c>
      <c r="J184" t="s">
        <v>294</v>
      </c>
      <c r="K184">
        <v>2</v>
      </c>
      <c r="L184" t="s">
        <v>1</v>
      </c>
      <c r="M184" t="s">
        <v>295</v>
      </c>
      <c r="N184" s="75" t="s">
        <v>296</v>
      </c>
      <c r="O184" s="76" t="s">
        <v>1028</v>
      </c>
    </row>
    <row r="185" spans="1:15" ht="19">
      <c r="A185">
        <v>175</v>
      </c>
      <c r="B185">
        <v>130</v>
      </c>
      <c r="C185" s="7" t="s">
        <v>2207</v>
      </c>
      <c r="D185" s="81" t="s">
        <v>2208</v>
      </c>
      <c r="E185" t="s">
        <v>887</v>
      </c>
      <c r="F185" t="s">
        <v>77</v>
      </c>
      <c r="J185" t="s">
        <v>297</v>
      </c>
      <c r="K185">
        <v>2</v>
      </c>
      <c r="L185" t="s">
        <v>18</v>
      </c>
      <c r="M185" t="s">
        <v>298</v>
      </c>
      <c r="N185" s="75" t="s">
        <v>299</v>
      </c>
      <c r="O185" s="76" t="s">
        <v>40</v>
      </c>
    </row>
    <row r="186" spans="1:15" ht="38">
      <c r="A186">
        <v>176</v>
      </c>
      <c r="B186" t="s">
        <v>2435</v>
      </c>
      <c r="E186" t="s">
        <v>888</v>
      </c>
      <c r="F186" t="s">
        <v>18</v>
      </c>
      <c r="J186" t="s">
        <v>317</v>
      </c>
      <c r="K186">
        <v>2</v>
      </c>
      <c r="L186" t="s">
        <v>18</v>
      </c>
      <c r="M186" t="s">
        <v>1047</v>
      </c>
      <c r="N186" s="75" t="s">
        <v>318</v>
      </c>
    </row>
    <row r="187" spans="1:15" ht="19">
      <c r="A187">
        <v>177</v>
      </c>
      <c r="B187" t="s">
        <v>2435</v>
      </c>
      <c r="E187" t="s">
        <v>889</v>
      </c>
      <c r="F187" t="s">
        <v>18</v>
      </c>
      <c r="J187" t="s">
        <v>319</v>
      </c>
      <c r="K187">
        <v>3</v>
      </c>
      <c r="L187" t="s">
        <v>1</v>
      </c>
      <c r="M187" t="s">
        <v>320</v>
      </c>
      <c r="N187" s="75" t="s">
        <v>321</v>
      </c>
      <c r="O187" s="76" t="s">
        <v>40</v>
      </c>
    </row>
    <row r="188" spans="1:15" ht="19">
      <c r="A188">
        <v>178</v>
      </c>
      <c r="B188" t="s">
        <v>2435</v>
      </c>
      <c r="E188" t="s">
        <v>890</v>
      </c>
      <c r="F188" t="s">
        <v>18</v>
      </c>
      <c r="J188" t="s">
        <v>322</v>
      </c>
      <c r="K188">
        <v>3</v>
      </c>
      <c r="L188" t="s">
        <v>18</v>
      </c>
      <c r="M188" t="s">
        <v>323</v>
      </c>
      <c r="N188" s="75" t="s">
        <v>324</v>
      </c>
      <c r="O188" s="76" t="s">
        <v>40</v>
      </c>
    </row>
    <row r="189" spans="1:15">
      <c r="A189">
        <v>179</v>
      </c>
      <c r="E189" t="s">
        <v>891</v>
      </c>
      <c r="F189" t="s">
        <v>18</v>
      </c>
    </row>
    <row r="190" spans="1:15" ht="19">
      <c r="A190">
        <v>180</v>
      </c>
      <c r="E190" t="s">
        <v>892</v>
      </c>
      <c r="F190" t="s">
        <v>18</v>
      </c>
      <c r="J190" t="s">
        <v>335</v>
      </c>
      <c r="K190">
        <v>3</v>
      </c>
      <c r="L190" t="s">
        <v>18</v>
      </c>
      <c r="M190" t="s">
        <v>336</v>
      </c>
      <c r="N190" s="75" t="s">
        <v>337</v>
      </c>
      <c r="O190" s="76" t="s">
        <v>4</v>
      </c>
    </row>
    <row r="191" spans="1:15" ht="19">
      <c r="A191">
        <v>181</v>
      </c>
      <c r="B191" s="105">
        <v>131</v>
      </c>
      <c r="C191" s="106" t="s">
        <v>2209</v>
      </c>
      <c r="D191" s="107" t="s">
        <v>2210</v>
      </c>
      <c r="E191" t="s">
        <v>893</v>
      </c>
      <c r="F191" t="s">
        <v>18</v>
      </c>
      <c r="J191" t="s">
        <v>302</v>
      </c>
      <c r="K191">
        <v>2</v>
      </c>
      <c r="L191" t="s">
        <v>77</v>
      </c>
      <c r="M191" t="s">
        <v>2020</v>
      </c>
      <c r="N191" s="75" t="s">
        <v>303</v>
      </c>
    </row>
    <row r="192" spans="1:15" ht="38">
      <c r="A192">
        <v>182</v>
      </c>
      <c r="B192">
        <v>134</v>
      </c>
      <c r="C192" s="7" t="s">
        <v>2211</v>
      </c>
      <c r="D192" s="81" t="s">
        <v>2212</v>
      </c>
      <c r="E192" t="s">
        <v>894</v>
      </c>
      <c r="F192" t="s">
        <v>18</v>
      </c>
      <c r="J192" t="s">
        <v>305</v>
      </c>
      <c r="K192">
        <v>3</v>
      </c>
      <c r="L192" t="s">
        <v>1</v>
      </c>
      <c r="M192" t="s">
        <v>306</v>
      </c>
      <c r="N192" s="75" t="s">
        <v>307</v>
      </c>
      <c r="O192" s="76" t="s">
        <v>4</v>
      </c>
    </row>
    <row r="193" spans="1:15" ht="38">
      <c r="A193">
        <v>183</v>
      </c>
      <c r="B193">
        <v>133</v>
      </c>
      <c r="C193" s="7" t="s">
        <v>2213</v>
      </c>
      <c r="D193" s="81" t="s">
        <v>2214</v>
      </c>
      <c r="E193" t="s">
        <v>895</v>
      </c>
      <c r="F193" t="s">
        <v>18</v>
      </c>
      <c r="J193" t="s">
        <v>309</v>
      </c>
      <c r="K193">
        <v>3</v>
      </c>
      <c r="L193" t="s">
        <v>18</v>
      </c>
      <c r="M193" t="s">
        <v>310</v>
      </c>
      <c r="N193" s="75" t="s">
        <v>311</v>
      </c>
      <c r="O193" s="76" t="s">
        <v>40</v>
      </c>
    </row>
    <row r="194" spans="1:15" ht="38">
      <c r="A194">
        <v>184</v>
      </c>
      <c r="B194">
        <v>135</v>
      </c>
      <c r="C194" s="7" t="s">
        <v>2215</v>
      </c>
      <c r="D194" s="81" t="s">
        <v>2216</v>
      </c>
      <c r="E194" t="s">
        <v>2482</v>
      </c>
      <c r="F194" t="s">
        <v>18</v>
      </c>
      <c r="J194" t="s">
        <v>305</v>
      </c>
      <c r="K194">
        <v>3</v>
      </c>
      <c r="L194" t="s">
        <v>1</v>
      </c>
      <c r="M194" t="s">
        <v>306</v>
      </c>
      <c r="N194" s="75" t="s">
        <v>649</v>
      </c>
      <c r="O194" s="76" t="s">
        <v>4</v>
      </c>
    </row>
    <row r="195" spans="1:15">
      <c r="A195">
        <v>185</v>
      </c>
      <c r="B195" s="105"/>
      <c r="C195" s="106"/>
      <c r="E195" t="s">
        <v>897</v>
      </c>
      <c r="F195" t="s">
        <v>18</v>
      </c>
    </row>
    <row r="196" spans="1:15" ht="19">
      <c r="A196">
        <v>186</v>
      </c>
      <c r="E196" t="s">
        <v>898</v>
      </c>
      <c r="F196" t="s">
        <v>18</v>
      </c>
      <c r="J196" t="s">
        <v>312</v>
      </c>
      <c r="K196">
        <v>3</v>
      </c>
      <c r="L196" t="s">
        <v>18</v>
      </c>
      <c r="M196" t="s">
        <v>313</v>
      </c>
      <c r="N196" s="75" t="s">
        <v>314</v>
      </c>
      <c r="O196" s="76" t="s">
        <v>4</v>
      </c>
    </row>
    <row r="197" spans="1:15">
      <c r="A197">
        <v>187</v>
      </c>
      <c r="B197" s="105">
        <v>136</v>
      </c>
      <c r="C197" s="106" t="s">
        <v>2218</v>
      </c>
      <c r="D197" s="107" t="s">
        <v>2219</v>
      </c>
      <c r="E197" t="s">
        <v>899</v>
      </c>
      <c r="F197" t="s">
        <v>18</v>
      </c>
    </row>
    <row r="198" spans="1:15" ht="19">
      <c r="A198">
        <v>188</v>
      </c>
      <c r="B198">
        <v>139</v>
      </c>
      <c r="C198" s="7" t="s">
        <v>2220</v>
      </c>
      <c r="D198" s="7" t="s">
        <v>2221</v>
      </c>
      <c r="E198" t="s">
        <v>900</v>
      </c>
      <c r="F198" t="s">
        <v>18</v>
      </c>
      <c r="J198" t="s">
        <v>312</v>
      </c>
      <c r="K198">
        <v>3</v>
      </c>
      <c r="L198" t="s">
        <v>18</v>
      </c>
      <c r="M198" t="s">
        <v>313</v>
      </c>
      <c r="N198" s="75" t="s">
        <v>314</v>
      </c>
      <c r="O198" s="76" t="s">
        <v>4</v>
      </c>
    </row>
    <row r="199" spans="1:15" ht="38">
      <c r="A199">
        <v>189</v>
      </c>
      <c r="B199" s="105">
        <v>144</v>
      </c>
      <c r="C199" s="106" t="s">
        <v>2222</v>
      </c>
      <c r="D199" s="106" t="s">
        <v>2223</v>
      </c>
      <c r="E199" t="s">
        <v>901</v>
      </c>
      <c r="F199" t="s">
        <v>2483</v>
      </c>
      <c r="J199" t="s">
        <v>404</v>
      </c>
      <c r="K199">
        <v>1</v>
      </c>
      <c r="L199" t="s">
        <v>405</v>
      </c>
      <c r="M199" t="s">
        <v>1075</v>
      </c>
      <c r="N199" s="75" t="s">
        <v>406</v>
      </c>
    </row>
    <row r="200" spans="1:15" ht="19">
      <c r="A200">
        <v>190</v>
      </c>
      <c r="B200">
        <v>146</v>
      </c>
      <c r="C200" s="7" t="s">
        <v>2225</v>
      </c>
      <c r="D200" s="81" t="s">
        <v>2226</v>
      </c>
      <c r="E200" t="s">
        <v>1762</v>
      </c>
      <c r="F200" t="s">
        <v>1159</v>
      </c>
      <c r="H200" s="76" t="s">
        <v>2473</v>
      </c>
      <c r="J200" t="s">
        <v>650</v>
      </c>
      <c r="K200">
        <v>2</v>
      </c>
      <c r="L200" t="s">
        <v>1</v>
      </c>
      <c r="M200" t="s">
        <v>409</v>
      </c>
      <c r="N200" s="75" t="s">
        <v>410</v>
      </c>
      <c r="O200" s="76" t="s">
        <v>12</v>
      </c>
    </row>
    <row r="201" spans="1:15" ht="19">
      <c r="A201">
        <v>191</v>
      </c>
      <c r="B201">
        <v>147</v>
      </c>
      <c r="C201" s="7" t="s">
        <v>2227</v>
      </c>
      <c r="D201" s="81" t="s">
        <v>2228</v>
      </c>
      <c r="E201" t="s">
        <v>903</v>
      </c>
      <c r="F201" t="s">
        <v>18</v>
      </c>
      <c r="J201" t="s">
        <v>651</v>
      </c>
      <c r="K201">
        <v>2</v>
      </c>
      <c r="L201" t="s">
        <v>1</v>
      </c>
      <c r="M201" t="s">
        <v>411</v>
      </c>
      <c r="N201" s="75" t="s">
        <v>412</v>
      </c>
      <c r="O201" s="76" t="s">
        <v>1028</v>
      </c>
    </row>
    <row r="202" spans="1:15" ht="38">
      <c r="A202">
        <v>192</v>
      </c>
      <c r="B202" t="s">
        <v>2451</v>
      </c>
      <c r="E202" t="s">
        <v>1011</v>
      </c>
      <c r="F202" t="s">
        <v>18</v>
      </c>
      <c r="J202" t="s">
        <v>652</v>
      </c>
      <c r="K202">
        <v>2</v>
      </c>
      <c r="L202" t="s">
        <v>18</v>
      </c>
      <c r="M202" t="s">
        <v>415</v>
      </c>
      <c r="N202" s="75" t="s">
        <v>416</v>
      </c>
      <c r="O202" s="76" t="s">
        <v>40</v>
      </c>
    </row>
    <row r="203" spans="1:15" ht="38">
      <c r="A203">
        <v>193</v>
      </c>
      <c r="B203">
        <v>148</v>
      </c>
      <c r="C203" s="7" t="s">
        <v>2229</v>
      </c>
      <c r="D203" s="81" t="s">
        <v>2230</v>
      </c>
      <c r="E203" t="s">
        <v>1758</v>
      </c>
      <c r="F203" t="s">
        <v>1159</v>
      </c>
      <c r="H203" s="76" t="s">
        <v>2473</v>
      </c>
      <c r="J203" t="s">
        <v>653</v>
      </c>
      <c r="K203">
        <v>2</v>
      </c>
      <c r="L203" t="s">
        <v>1</v>
      </c>
      <c r="M203" t="s">
        <v>407</v>
      </c>
      <c r="N203" s="75" t="s">
        <v>654</v>
      </c>
      <c r="O203" s="76" t="s">
        <v>12</v>
      </c>
    </row>
    <row r="204" spans="1:15" ht="19">
      <c r="A204">
        <v>194</v>
      </c>
      <c r="B204">
        <v>149</v>
      </c>
      <c r="C204" s="7" t="s">
        <v>2231</v>
      </c>
      <c r="D204" s="81" t="s">
        <v>2232</v>
      </c>
      <c r="E204" t="s">
        <v>905</v>
      </c>
      <c r="F204" t="s">
        <v>1159</v>
      </c>
      <c r="H204" s="76" t="s">
        <v>2473</v>
      </c>
      <c r="J204" t="s">
        <v>651</v>
      </c>
      <c r="K204">
        <v>2</v>
      </c>
      <c r="L204" t="s">
        <v>1</v>
      </c>
      <c r="M204" t="s">
        <v>411</v>
      </c>
      <c r="N204" s="75" t="s">
        <v>412</v>
      </c>
      <c r="O204" s="76" t="s">
        <v>1028</v>
      </c>
    </row>
    <row r="205" spans="1:15" ht="19">
      <c r="A205">
        <v>195</v>
      </c>
      <c r="B205" t="s">
        <v>2472</v>
      </c>
      <c r="E205" t="s">
        <v>906</v>
      </c>
      <c r="F205" t="s">
        <v>18</v>
      </c>
      <c r="J205" t="s">
        <v>655</v>
      </c>
      <c r="K205">
        <v>2</v>
      </c>
      <c r="L205" t="s">
        <v>18</v>
      </c>
      <c r="M205" t="s">
        <v>2077</v>
      </c>
      <c r="N205" s="75" t="s">
        <v>418</v>
      </c>
      <c r="O205" s="76" t="s">
        <v>1028</v>
      </c>
    </row>
    <row r="206" spans="1:15">
      <c r="A206">
        <v>196</v>
      </c>
      <c r="B206" t="s">
        <v>2472</v>
      </c>
      <c r="E206" t="s">
        <v>907</v>
      </c>
      <c r="F206" t="s">
        <v>18</v>
      </c>
    </row>
    <row r="207" spans="1:15" ht="57">
      <c r="A207">
        <v>197</v>
      </c>
      <c r="B207" t="s">
        <v>2472</v>
      </c>
      <c r="E207" t="s">
        <v>908</v>
      </c>
      <c r="F207" t="s">
        <v>1</v>
      </c>
      <c r="J207" t="s">
        <v>26</v>
      </c>
      <c r="K207">
        <v>1</v>
      </c>
      <c r="L207" t="s">
        <v>18</v>
      </c>
      <c r="M207" t="s">
        <v>27</v>
      </c>
      <c r="N207" s="75" t="s">
        <v>2021</v>
      </c>
      <c r="O207" s="76" t="s">
        <v>10</v>
      </c>
    </row>
    <row r="208" spans="1:15" ht="57">
      <c r="A208">
        <v>198</v>
      </c>
      <c r="B208" t="s">
        <v>2472</v>
      </c>
      <c r="E208" t="s">
        <v>909</v>
      </c>
      <c r="J208" t="s">
        <v>26</v>
      </c>
      <c r="K208">
        <v>1</v>
      </c>
      <c r="L208" t="s">
        <v>18</v>
      </c>
      <c r="M208" t="s">
        <v>27</v>
      </c>
      <c r="N208" s="75" t="s">
        <v>657</v>
      </c>
      <c r="O208" s="76" t="s">
        <v>10</v>
      </c>
    </row>
    <row r="209" spans="1:15" ht="19">
      <c r="A209">
        <v>199</v>
      </c>
      <c r="B209" t="s">
        <v>2472</v>
      </c>
      <c r="E209" t="s">
        <v>2484</v>
      </c>
      <c r="F209" t="s">
        <v>18</v>
      </c>
      <c r="J209" t="s">
        <v>31</v>
      </c>
      <c r="K209">
        <v>1</v>
      </c>
      <c r="L209" t="s">
        <v>18</v>
      </c>
      <c r="M209" t="s">
        <v>32</v>
      </c>
      <c r="N209" s="75" t="s">
        <v>658</v>
      </c>
      <c r="O209" s="76" t="s">
        <v>1028</v>
      </c>
    </row>
    <row r="210" spans="1:15" ht="19">
      <c r="A210">
        <v>200</v>
      </c>
      <c r="B210">
        <v>151</v>
      </c>
      <c r="C210" s="7" t="s">
        <v>2233</v>
      </c>
      <c r="D210" s="81" t="s">
        <v>2234</v>
      </c>
      <c r="E210" t="s">
        <v>911</v>
      </c>
      <c r="F210" t="s">
        <v>1</v>
      </c>
      <c r="H210" s="76" t="s">
        <v>2473</v>
      </c>
      <c r="J210" t="s">
        <v>659</v>
      </c>
      <c r="K210">
        <v>2</v>
      </c>
      <c r="L210" t="s">
        <v>18</v>
      </c>
      <c r="M210" t="s">
        <v>413</v>
      </c>
      <c r="N210" s="75" t="s">
        <v>414</v>
      </c>
      <c r="O210" s="76" t="s">
        <v>1030</v>
      </c>
    </row>
    <row r="211" spans="1:15">
      <c r="A211">
        <v>201</v>
      </c>
      <c r="B211">
        <v>152</v>
      </c>
      <c r="C211" s="7" t="s">
        <v>2235</v>
      </c>
      <c r="D211" s="81" t="s">
        <v>2236</v>
      </c>
      <c r="E211" t="s">
        <v>2237</v>
      </c>
      <c r="F211" t="s">
        <v>1</v>
      </c>
      <c r="H211" s="76" t="s">
        <v>2473</v>
      </c>
    </row>
    <row r="212" spans="1:15">
      <c r="A212">
        <v>202</v>
      </c>
      <c r="B212">
        <v>153</v>
      </c>
      <c r="C212" s="7" t="s">
        <v>2238</v>
      </c>
      <c r="D212" s="81" t="s">
        <v>2239</v>
      </c>
      <c r="E212" t="s">
        <v>2485</v>
      </c>
      <c r="F212" t="s">
        <v>1159</v>
      </c>
      <c r="G212" s="76" t="s">
        <v>2471</v>
      </c>
    </row>
    <row r="213" spans="1:15" ht="19">
      <c r="A213">
        <v>203</v>
      </c>
      <c r="B213" s="105">
        <v>168</v>
      </c>
      <c r="C213" s="106" t="s">
        <v>2241</v>
      </c>
      <c r="D213" s="107" t="s">
        <v>2242</v>
      </c>
      <c r="E213" t="s">
        <v>912</v>
      </c>
      <c r="F213" t="s">
        <v>18</v>
      </c>
      <c r="J213" t="s">
        <v>265</v>
      </c>
      <c r="K213">
        <v>2</v>
      </c>
      <c r="L213" t="s">
        <v>18</v>
      </c>
      <c r="M213" t="s">
        <v>266</v>
      </c>
      <c r="N213" s="75" t="s">
        <v>267</v>
      </c>
    </row>
    <row r="214" spans="1:15">
      <c r="A214">
        <v>204</v>
      </c>
      <c r="B214">
        <v>170</v>
      </c>
      <c r="C214" s="7" t="s">
        <v>2243</v>
      </c>
      <c r="D214" s="81" t="s">
        <v>2244</v>
      </c>
      <c r="E214" t="s">
        <v>913</v>
      </c>
      <c r="F214" t="s">
        <v>18</v>
      </c>
      <c r="G214" s="76" t="s">
        <v>2469</v>
      </c>
    </row>
    <row r="215" spans="1:15" ht="19">
      <c r="A215">
        <v>205</v>
      </c>
      <c r="B215" t="s">
        <v>2451</v>
      </c>
      <c r="E215" t="s">
        <v>989</v>
      </c>
      <c r="F215" t="s">
        <v>1</v>
      </c>
      <c r="G215" s="76" t="s">
        <v>2469</v>
      </c>
      <c r="J215" t="s">
        <v>268</v>
      </c>
      <c r="K215">
        <v>3</v>
      </c>
      <c r="L215" t="s">
        <v>18</v>
      </c>
      <c r="M215" t="s">
        <v>269</v>
      </c>
      <c r="N215" s="75" t="s">
        <v>270</v>
      </c>
      <c r="O215" s="76" t="s">
        <v>10</v>
      </c>
    </row>
    <row r="216" spans="1:15" ht="19">
      <c r="A216">
        <v>206</v>
      </c>
      <c r="B216" t="s">
        <v>2451</v>
      </c>
      <c r="E216" t="s">
        <v>914</v>
      </c>
      <c r="J216" t="s">
        <v>268</v>
      </c>
      <c r="K216">
        <v>3</v>
      </c>
      <c r="L216" t="s">
        <v>18</v>
      </c>
      <c r="M216" t="s">
        <v>269</v>
      </c>
      <c r="N216" s="75" t="s">
        <v>270</v>
      </c>
      <c r="O216" s="76" t="s">
        <v>10</v>
      </c>
    </row>
    <row r="217" spans="1:15">
      <c r="A217">
        <v>207</v>
      </c>
      <c r="B217">
        <v>171</v>
      </c>
      <c r="C217" s="7" t="s">
        <v>2245</v>
      </c>
      <c r="D217" s="81" t="s">
        <v>2246</v>
      </c>
      <c r="E217" t="s">
        <v>915</v>
      </c>
      <c r="F217" t="s">
        <v>18</v>
      </c>
    </row>
    <row r="218" spans="1:15" ht="19">
      <c r="A218">
        <v>208</v>
      </c>
      <c r="B218" t="s">
        <v>2451</v>
      </c>
      <c r="E218" t="s">
        <v>916</v>
      </c>
      <c r="F218" t="s">
        <v>1</v>
      </c>
      <c r="J218" t="s">
        <v>272</v>
      </c>
      <c r="K218">
        <v>3</v>
      </c>
      <c r="L218" t="s">
        <v>18</v>
      </c>
      <c r="M218" t="s">
        <v>273</v>
      </c>
      <c r="N218" s="75" t="s">
        <v>274</v>
      </c>
      <c r="O218" s="76" t="s">
        <v>10</v>
      </c>
    </row>
    <row r="219" spans="1:15" ht="19">
      <c r="A219">
        <v>209</v>
      </c>
      <c r="B219" t="s">
        <v>2451</v>
      </c>
      <c r="E219" t="s">
        <v>917</v>
      </c>
      <c r="J219" t="s">
        <v>272</v>
      </c>
      <c r="K219">
        <v>3</v>
      </c>
      <c r="L219" t="s">
        <v>18</v>
      </c>
      <c r="M219" t="s">
        <v>273</v>
      </c>
      <c r="N219" s="75" t="s">
        <v>274</v>
      </c>
      <c r="O219" s="76" t="s">
        <v>10</v>
      </c>
    </row>
    <row r="220" spans="1:15" ht="38">
      <c r="A220">
        <v>210</v>
      </c>
      <c r="B220" t="s">
        <v>2451</v>
      </c>
      <c r="E220" t="s">
        <v>918</v>
      </c>
      <c r="F220" t="s">
        <v>77</v>
      </c>
      <c r="J220" t="s">
        <v>338</v>
      </c>
      <c r="K220">
        <v>1</v>
      </c>
      <c r="L220" t="s">
        <v>77</v>
      </c>
      <c r="M220" t="s">
        <v>1117</v>
      </c>
      <c r="N220" s="75" t="s">
        <v>1645</v>
      </c>
    </row>
    <row r="221" spans="1:15" ht="38">
      <c r="A221">
        <v>211</v>
      </c>
      <c r="B221" t="s">
        <v>2451</v>
      </c>
      <c r="E221" t="s">
        <v>919</v>
      </c>
      <c r="F221" t="s">
        <v>77</v>
      </c>
      <c r="J221" t="s">
        <v>362</v>
      </c>
      <c r="K221">
        <v>1</v>
      </c>
      <c r="L221" t="s">
        <v>77</v>
      </c>
      <c r="M221" t="s">
        <v>1072</v>
      </c>
      <c r="N221" s="75" t="s">
        <v>363</v>
      </c>
    </row>
    <row r="222" spans="1:15">
      <c r="A222">
        <v>212</v>
      </c>
      <c r="B222" t="s">
        <v>2451</v>
      </c>
      <c r="E222" t="s">
        <v>920</v>
      </c>
      <c r="F222" t="s">
        <v>18</v>
      </c>
    </row>
    <row r="223" spans="1:15">
      <c r="A223">
        <v>213</v>
      </c>
      <c r="B223" t="s">
        <v>2451</v>
      </c>
      <c r="E223" t="s">
        <v>921</v>
      </c>
      <c r="F223" t="s">
        <v>1</v>
      </c>
    </row>
    <row r="224" spans="1:15" ht="38">
      <c r="A224">
        <v>214</v>
      </c>
      <c r="B224" t="s">
        <v>2451</v>
      </c>
      <c r="E224" t="s">
        <v>922</v>
      </c>
      <c r="F224" t="s">
        <v>18</v>
      </c>
      <c r="J224" t="s">
        <v>348</v>
      </c>
      <c r="K224">
        <v>2</v>
      </c>
      <c r="L224" t="s">
        <v>18</v>
      </c>
      <c r="M224" t="s">
        <v>2078</v>
      </c>
      <c r="N224" s="75" t="s">
        <v>660</v>
      </c>
      <c r="O224" s="76" t="s">
        <v>1030</v>
      </c>
    </row>
    <row r="225" spans="1:15" ht="38">
      <c r="A225">
        <v>215</v>
      </c>
      <c r="B225" t="s">
        <v>2451</v>
      </c>
      <c r="E225" t="s">
        <v>922</v>
      </c>
      <c r="F225" t="s">
        <v>18</v>
      </c>
      <c r="J225" t="s">
        <v>661</v>
      </c>
      <c r="K225">
        <v>2</v>
      </c>
      <c r="L225" t="s">
        <v>18</v>
      </c>
      <c r="M225" t="s">
        <v>2079</v>
      </c>
      <c r="N225" s="75" t="s">
        <v>662</v>
      </c>
      <c r="O225" s="76" t="s">
        <v>1030</v>
      </c>
    </row>
    <row r="226" spans="1:15" ht="38">
      <c r="A226">
        <v>216</v>
      </c>
      <c r="B226" t="s">
        <v>2451</v>
      </c>
      <c r="E226" t="s">
        <v>923</v>
      </c>
      <c r="F226" t="s">
        <v>18</v>
      </c>
      <c r="J226" t="s">
        <v>345</v>
      </c>
      <c r="K226">
        <v>2</v>
      </c>
      <c r="L226" t="s">
        <v>18</v>
      </c>
      <c r="M226" t="s">
        <v>346</v>
      </c>
      <c r="N226" s="75" t="s">
        <v>663</v>
      </c>
      <c r="O226" s="76" t="s">
        <v>12</v>
      </c>
    </row>
    <row r="227" spans="1:15" ht="38">
      <c r="A227">
        <v>217</v>
      </c>
      <c r="B227" t="s">
        <v>2451</v>
      </c>
      <c r="E227" t="s">
        <v>924</v>
      </c>
      <c r="F227" t="s">
        <v>18</v>
      </c>
      <c r="J227" t="s">
        <v>664</v>
      </c>
      <c r="K227">
        <v>2</v>
      </c>
      <c r="L227" t="s">
        <v>18</v>
      </c>
      <c r="M227" t="s">
        <v>368</v>
      </c>
      <c r="N227" s="75" t="s">
        <v>2022</v>
      </c>
      <c r="O227" s="76" t="s">
        <v>12</v>
      </c>
    </row>
    <row r="228" spans="1:15" ht="19">
      <c r="A228">
        <v>218</v>
      </c>
      <c r="B228" s="108" t="s">
        <v>2446</v>
      </c>
      <c r="E228" t="s">
        <v>1652</v>
      </c>
      <c r="F228" t="s">
        <v>77</v>
      </c>
      <c r="J228" t="s">
        <v>342</v>
      </c>
      <c r="K228">
        <v>2</v>
      </c>
      <c r="L228" t="s">
        <v>1</v>
      </c>
      <c r="M228" t="s">
        <v>343</v>
      </c>
      <c r="N228" s="75" t="s">
        <v>344</v>
      </c>
      <c r="O228" s="76" t="s">
        <v>12</v>
      </c>
    </row>
    <row r="229" spans="1:15" ht="19">
      <c r="A229">
        <v>219</v>
      </c>
      <c r="B229" t="s">
        <v>2451</v>
      </c>
      <c r="E229" t="s">
        <v>926</v>
      </c>
      <c r="F229" t="s">
        <v>77</v>
      </c>
      <c r="J229" t="s">
        <v>365</v>
      </c>
      <c r="K229">
        <v>2</v>
      </c>
      <c r="L229" t="s">
        <v>1</v>
      </c>
      <c r="M229" t="s">
        <v>366</v>
      </c>
      <c r="N229" s="75" t="s">
        <v>367</v>
      </c>
      <c r="O229" s="76" t="s">
        <v>12</v>
      </c>
    </row>
    <row r="230" spans="1:15" ht="38">
      <c r="A230">
        <v>220</v>
      </c>
      <c r="B230" t="s">
        <v>2451</v>
      </c>
      <c r="E230" t="s">
        <v>927</v>
      </c>
      <c r="F230" t="s">
        <v>18</v>
      </c>
      <c r="J230" t="s">
        <v>360</v>
      </c>
      <c r="K230">
        <v>2</v>
      </c>
      <c r="L230" t="s">
        <v>18</v>
      </c>
      <c r="M230" t="s">
        <v>665</v>
      </c>
      <c r="N230" s="75" t="s">
        <v>666</v>
      </c>
      <c r="O230" s="76" t="s">
        <v>1028</v>
      </c>
    </row>
    <row r="231" spans="1:15" ht="19">
      <c r="A231">
        <v>221</v>
      </c>
      <c r="B231" t="s">
        <v>2451</v>
      </c>
      <c r="E231" t="s">
        <v>927</v>
      </c>
      <c r="F231" t="s">
        <v>18</v>
      </c>
      <c r="J231" t="s">
        <v>667</v>
      </c>
      <c r="K231">
        <v>2</v>
      </c>
      <c r="L231" t="s">
        <v>18</v>
      </c>
      <c r="M231" t="s">
        <v>378</v>
      </c>
      <c r="N231" s="75" t="s">
        <v>379</v>
      </c>
      <c r="O231" s="76" t="s">
        <v>1028</v>
      </c>
    </row>
    <row r="232" spans="1:15" ht="19">
      <c r="A232">
        <v>222</v>
      </c>
      <c r="B232" t="s">
        <v>2451</v>
      </c>
      <c r="E232" t="s">
        <v>928</v>
      </c>
      <c r="F232" t="s">
        <v>18</v>
      </c>
      <c r="J232" t="s">
        <v>357</v>
      </c>
      <c r="K232">
        <v>2</v>
      </c>
      <c r="L232" t="s">
        <v>18</v>
      </c>
      <c r="M232" t="s">
        <v>358</v>
      </c>
      <c r="N232" s="75" t="s">
        <v>359</v>
      </c>
      <c r="O232" s="76" t="s">
        <v>40</v>
      </c>
    </row>
    <row r="233" spans="1:15" ht="19">
      <c r="A233">
        <v>223</v>
      </c>
      <c r="B233" t="s">
        <v>2451</v>
      </c>
      <c r="E233" t="s">
        <v>929</v>
      </c>
      <c r="F233" t="s">
        <v>18</v>
      </c>
      <c r="J233" t="s">
        <v>668</v>
      </c>
      <c r="K233">
        <v>2</v>
      </c>
      <c r="L233" t="s">
        <v>18</v>
      </c>
      <c r="M233" t="s">
        <v>376</v>
      </c>
      <c r="N233" s="75" t="s">
        <v>377</v>
      </c>
      <c r="O233" s="76" t="s">
        <v>40</v>
      </c>
    </row>
    <row r="234" spans="1:15">
      <c r="A234">
        <v>224</v>
      </c>
      <c r="B234" t="s">
        <v>2451</v>
      </c>
      <c r="E234" t="s">
        <v>2023</v>
      </c>
      <c r="F234" t="s">
        <v>77</v>
      </c>
    </row>
    <row r="235" spans="1:15" ht="19">
      <c r="A235">
        <v>225</v>
      </c>
      <c r="B235" t="s">
        <v>2451</v>
      </c>
      <c r="E235" t="s">
        <v>930</v>
      </c>
      <c r="F235" t="s">
        <v>18</v>
      </c>
      <c r="J235" t="s">
        <v>351</v>
      </c>
      <c r="K235">
        <v>2</v>
      </c>
      <c r="L235" t="s">
        <v>1</v>
      </c>
      <c r="M235" t="s">
        <v>352</v>
      </c>
      <c r="N235" s="75" t="s">
        <v>353</v>
      </c>
      <c r="O235" s="76" t="s">
        <v>1028</v>
      </c>
    </row>
    <row r="236" spans="1:15" ht="19">
      <c r="A236">
        <v>226</v>
      </c>
      <c r="B236" t="s">
        <v>2451</v>
      </c>
      <c r="E236" t="s">
        <v>930</v>
      </c>
      <c r="F236" t="s">
        <v>18</v>
      </c>
      <c r="J236" t="s">
        <v>669</v>
      </c>
      <c r="K236">
        <v>2</v>
      </c>
      <c r="L236" t="s">
        <v>1</v>
      </c>
      <c r="M236" t="s">
        <v>372</v>
      </c>
      <c r="N236" s="75" t="s">
        <v>373</v>
      </c>
      <c r="O236" s="76" t="s">
        <v>1028</v>
      </c>
    </row>
    <row r="237" spans="1:15" ht="19">
      <c r="A237">
        <v>227</v>
      </c>
      <c r="B237" t="s">
        <v>2451</v>
      </c>
      <c r="E237" t="s">
        <v>931</v>
      </c>
      <c r="F237" t="s">
        <v>18</v>
      </c>
      <c r="J237" t="s">
        <v>351</v>
      </c>
      <c r="K237">
        <v>2</v>
      </c>
      <c r="L237" t="s">
        <v>1</v>
      </c>
      <c r="M237" t="s">
        <v>352</v>
      </c>
      <c r="N237" s="75" t="s">
        <v>353</v>
      </c>
      <c r="O237" s="76" t="s">
        <v>1028</v>
      </c>
    </row>
    <row r="238" spans="1:15" ht="19">
      <c r="A238">
        <v>228</v>
      </c>
      <c r="B238" t="s">
        <v>2451</v>
      </c>
      <c r="E238" t="s">
        <v>931</v>
      </c>
      <c r="F238" t="s">
        <v>18</v>
      </c>
      <c r="J238" t="s">
        <v>669</v>
      </c>
      <c r="K238">
        <v>2</v>
      </c>
      <c r="L238" t="s">
        <v>1</v>
      </c>
      <c r="M238" t="s">
        <v>372</v>
      </c>
      <c r="N238" s="75" t="s">
        <v>373</v>
      </c>
      <c r="O238" s="76" t="s">
        <v>1028</v>
      </c>
    </row>
    <row r="239" spans="1:15" ht="19">
      <c r="A239">
        <v>229</v>
      </c>
      <c r="B239" t="s">
        <v>2451</v>
      </c>
      <c r="E239" t="s">
        <v>932</v>
      </c>
      <c r="F239" t="s">
        <v>18</v>
      </c>
      <c r="J239" t="s">
        <v>355</v>
      </c>
      <c r="K239">
        <v>2</v>
      </c>
      <c r="L239" t="s">
        <v>18</v>
      </c>
      <c r="M239" t="s">
        <v>356</v>
      </c>
      <c r="N239" s="75" t="s">
        <v>670</v>
      </c>
      <c r="O239" s="76" t="s">
        <v>1030</v>
      </c>
    </row>
    <row r="240" spans="1:15" ht="19">
      <c r="A240">
        <v>230</v>
      </c>
      <c r="B240" t="s">
        <v>2451</v>
      </c>
      <c r="E240" t="s">
        <v>932</v>
      </c>
      <c r="F240" t="s">
        <v>18</v>
      </c>
      <c r="J240" t="s">
        <v>671</v>
      </c>
      <c r="K240">
        <v>2</v>
      </c>
      <c r="L240" t="s">
        <v>18</v>
      </c>
      <c r="M240" t="s">
        <v>374</v>
      </c>
      <c r="N240" s="75" t="s">
        <v>2024</v>
      </c>
      <c r="O240" s="76" t="s">
        <v>1030</v>
      </c>
    </row>
    <row r="241" spans="1:15">
      <c r="A241">
        <v>231</v>
      </c>
      <c r="B241" s="105">
        <v>154</v>
      </c>
      <c r="C241" s="106" t="s">
        <v>2247</v>
      </c>
      <c r="D241" s="107" t="s">
        <v>2248</v>
      </c>
      <c r="E241" t="s">
        <v>933</v>
      </c>
      <c r="F241" t="s">
        <v>18</v>
      </c>
    </row>
    <row r="242" spans="1:15" ht="38">
      <c r="A242">
        <v>232</v>
      </c>
      <c r="B242">
        <v>156</v>
      </c>
      <c r="C242" s="7" t="s">
        <v>2249</v>
      </c>
      <c r="D242" s="81" t="s">
        <v>2250</v>
      </c>
      <c r="E242" t="s">
        <v>934</v>
      </c>
      <c r="F242" t="s">
        <v>18</v>
      </c>
      <c r="J242" t="s">
        <v>74</v>
      </c>
      <c r="K242">
        <v>1</v>
      </c>
      <c r="L242" t="s">
        <v>18</v>
      </c>
      <c r="M242" t="s">
        <v>75</v>
      </c>
      <c r="N242" s="75" t="s">
        <v>672</v>
      </c>
      <c r="O242" s="76" t="s">
        <v>40</v>
      </c>
    </row>
    <row r="243" spans="1:15">
      <c r="A243">
        <v>233</v>
      </c>
      <c r="B243">
        <v>157</v>
      </c>
      <c r="C243" s="7" t="s">
        <v>2251</v>
      </c>
      <c r="D243" s="81" t="s">
        <v>2252</v>
      </c>
      <c r="E243" t="s">
        <v>935</v>
      </c>
      <c r="F243" t="s">
        <v>18</v>
      </c>
    </row>
    <row r="244" spans="1:15" ht="19">
      <c r="A244">
        <v>234</v>
      </c>
      <c r="B244" t="s">
        <v>2451</v>
      </c>
      <c r="E244" t="s">
        <v>936</v>
      </c>
      <c r="J244" t="s">
        <v>34</v>
      </c>
      <c r="K244">
        <v>1</v>
      </c>
      <c r="L244" t="s">
        <v>18</v>
      </c>
      <c r="M244" t="s">
        <v>35</v>
      </c>
      <c r="N244" s="75" t="s">
        <v>36</v>
      </c>
      <c r="O244" s="76" t="s">
        <v>10</v>
      </c>
    </row>
    <row r="245" spans="1:15" ht="19">
      <c r="A245">
        <v>235</v>
      </c>
      <c r="B245" t="s">
        <v>2451</v>
      </c>
      <c r="E245" t="s">
        <v>937</v>
      </c>
      <c r="J245" t="s">
        <v>34</v>
      </c>
      <c r="K245">
        <v>1</v>
      </c>
      <c r="L245" t="s">
        <v>18</v>
      </c>
      <c r="M245" t="s">
        <v>35</v>
      </c>
      <c r="N245" s="75" t="s">
        <v>36</v>
      </c>
      <c r="O245" s="76" t="s">
        <v>10</v>
      </c>
    </row>
    <row r="246" spans="1:15" ht="19">
      <c r="A246">
        <v>236</v>
      </c>
      <c r="B246" t="s">
        <v>2451</v>
      </c>
      <c r="E246" t="s">
        <v>938</v>
      </c>
      <c r="J246" t="s">
        <v>329</v>
      </c>
      <c r="K246">
        <v>3</v>
      </c>
      <c r="L246" t="s">
        <v>18</v>
      </c>
      <c r="M246" t="s">
        <v>330</v>
      </c>
      <c r="N246" s="75" t="s">
        <v>331</v>
      </c>
      <c r="O246" s="76" t="s">
        <v>4</v>
      </c>
    </row>
    <row r="247" spans="1:15" ht="19">
      <c r="A247">
        <v>237</v>
      </c>
      <c r="B247" s="105">
        <v>159</v>
      </c>
      <c r="C247" s="106" t="s">
        <v>2253</v>
      </c>
      <c r="D247" s="106" t="s">
        <v>2254</v>
      </c>
      <c r="E247" t="s">
        <v>939</v>
      </c>
      <c r="F247" t="s">
        <v>18</v>
      </c>
      <c r="J247" t="s">
        <v>380</v>
      </c>
      <c r="K247">
        <v>1</v>
      </c>
      <c r="L247" t="s">
        <v>1</v>
      </c>
      <c r="M247" t="s">
        <v>1074</v>
      </c>
      <c r="N247" s="75" t="s">
        <v>381</v>
      </c>
    </row>
    <row r="248" spans="1:15" ht="19">
      <c r="A248">
        <v>238</v>
      </c>
      <c r="B248">
        <v>164</v>
      </c>
      <c r="C248" s="7" t="s">
        <v>2255</v>
      </c>
      <c r="D248" s="7" t="s">
        <v>2256</v>
      </c>
      <c r="E248" t="s">
        <v>940</v>
      </c>
      <c r="F248" t="s">
        <v>18</v>
      </c>
      <c r="J248" t="s">
        <v>673</v>
      </c>
      <c r="K248">
        <v>2</v>
      </c>
      <c r="L248" t="s">
        <v>1</v>
      </c>
      <c r="M248" t="s">
        <v>382</v>
      </c>
      <c r="N248" s="75" t="s">
        <v>383</v>
      </c>
      <c r="O248" s="76" t="s">
        <v>12</v>
      </c>
    </row>
    <row r="249" spans="1:15" ht="19">
      <c r="A249">
        <v>239</v>
      </c>
      <c r="B249" t="s">
        <v>2451</v>
      </c>
      <c r="E249" t="s">
        <v>941</v>
      </c>
      <c r="F249" t="s">
        <v>18</v>
      </c>
      <c r="J249" t="s">
        <v>674</v>
      </c>
      <c r="K249">
        <v>2</v>
      </c>
      <c r="L249" t="s">
        <v>18</v>
      </c>
      <c r="M249" t="s">
        <v>386</v>
      </c>
      <c r="N249" s="75" t="s">
        <v>387</v>
      </c>
      <c r="O249" s="76" t="s">
        <v>12</v>
      </c>
    </row>
    <row r="250" spans="1:15" ht="19">
      <c r="A250">
        <v>240</v>
      </c>
      <c r="B250" t="s">
        <v>2451</v>
      </c>
      <c r="E250" t="s">
        <v>942</v>
      </c>
      <c r="F250" t="s">
        <v>18</v>
      </c>
      <c r="J250" t="s">
        <v>675</v>
      </c>
      <c r="K250">
        <v>2</v>
      </c>
      <c r="L250" t="s">
        <v>18</v>
      </c>
      <c r="M250" t="s">
        <v>384</v>
      </c>
      <c r="N250" s="75" t="s">
        <v>676</v>
      </c>
      <c r="O250" s="76" t="s">
        <v>12</v>
      </c>
    </row>
    <row r="251" spans="1:15">
      <c r="A251">
        <v>241</v>
      </c>
      <c r="B251">
        <v>163</v>
      </c>
      <c r="C251" s="7" t="s">
        <v>2257</v>
      </c>
      <c r="D251" s="7" t="s">
        <v>2258</v>
      </c>
      <c r="E251" t="s">
        <v>2486</v>
      </c>
      <c r="F251" t="s">
        <v>18</v>
      </c>
    </row>
    <row r="252" spans="1:15" ht="19">
      <c r="A252">
        <v>242</v>
      </c>
      <c r="B252" t="s">
        <v>2451</v>
      </c>
      <c r="E252" t="s">
        <v>943</v>
      </c>
      <c r="F252" t="s">
        <v>18</v>
      </c>
      <c r="J252" t="s">
        <v>677</v>
      </c>
      <c r="K252">
        <v>2</v>
      </c>
      <c r="L252" t="s">
        <v>1</v>
      </c>
      <c r="M252" t="s">
        <v>388</v>
      </c>
      <c r="N252" s="75" t="s">
        <v>389</v>
      </c>
      <c r="O252" s="76" t="s">
        <v>12</v>
      </c>
    </row>
    <row r="253" spans="1:15" ht="19">
      <c r="A253">
        <v>243</v>
      </c>
      <c r="B253">
        <v>161</v>
      </c>
      <c r="C253" s="7" t="s">
        <v>2260</v>
      </c>
      <c r="D253" s="7" t="s">
        <v>2261</v>
      </c>
      <c r="E253" t="s">
        <v>2487</v>
      </c>
      <c r="F253" t="s">
        <v>18</v>
      </c>
      <c r="G253" s="76" t="s">
        <v>2469</v>
      </c>
      <c r="J253" t="s">
        <v>678</v>
      </c>
      <c r="K253">
        <v>2</v>
      </c>
      <c r="L253" t="s">
        <v>18</v>
      </c>
      <c r="M253" t="s">
        <v>390</v>
      </c>
      <c r="N253" s="75" t="s">
        <v>679</v>
      </c>
      <c r="O253" s="76" t="s">
        <v>12</v>
      </c>
    </row>
    <row r="254" spans="1:15" ht="38">
      <c r="A254">
        <v>244</v>
      </c>
      <c r="B254" t="s">
        <v>2451</v>
      </c>
      <c r="E254" t="s">
        <v>945</v>
      </c>
      <c r="F254" t="s">
        <v>77</v>
      </c>
      <c r="J254" t="s">
        <v>680</v>
      </c>
      <c r="K254">
        <v>2</v>
      </c>
      <c r="L254" t="s">
        <v>18</v>
      </c>
      <c r="M254" t="s">
        <v>1148</v>
      </c>
      <c r="N254" s="75" t="s">
        <v>395</v>
      </c>
      <c r="O254" s="76" t="s">
        <v>12</v>
      </c>
    </row>
    <row r="255" spans="1:15">
      <c r="A255">
        <v>245</v>
      </c>
      <c r="B255" t="s">
        <v>2451</v>
      </c>
      <c r="E255" t="s">
        <v>946</v>
      </c>
    </row>
    <row r="256" spans="1:15">
      <c r="A256">
        <v>246</v>
      </c>
      <c r="B256" t="s">
        <v>2451</v>
      </c>
      <c r="E256" t="s">
        <v>946</v>
      </c>
    </row>
    <row r="257" spans="1:15">
      <c r="A257">
        <v>247</v>
      </c>
      <c r="B257">
        <v>165</v>
      </c>
      <c r="C257" s="7" t="s">
        <v>2262</v>
      </c>
      <c r="D257" s="7" t="s">
        <v>2263</v>
      </c>
      <c r="E257" t="s">
        <v>2488</v>
      </c>
    </row>
    <row r="258" spans="1:15" ht="13.25" customHeight="1">
      <c r="A258">
        <v>248</v>
      </c>
      <c r="B258" t="s">
        <v>2435</v>
      </c>
      <c r="E258" t="s">
        <v>947</v>
      </c>
      <c r="F258" t="s">
        <v>18</v>
      </c>
      <c r="J258" t="s">
        <v>681</v>
      </c>
      <c r="K258">
        <v>2</v>
      </c>
      <c r="L258" t="s">
        <v>18</v>
      </c>
      <c r="M258" t="s">
        <v>400</v>
      </c>
      <c r="N258" s="75" t="s">
        <v>401</v>
      </c>
      <c r="O258" s="76" t="s">
        <v>12</v>
      </c>
    </row>
    <row r="259" spans="1:15" ht="19">
      <c r="A259">
        <v>249</v>
      </c>
      <c r="B259">
        <v>162</v>
      </c>
      <c r="C259" s="7" t="s">
        <v>2265</v>
      </c>
      <c r="D259" s="7" t="s">
        <v>2266</v>
      </c>
      <c r="E259" t="s">
        <v>948</v>
      </c>
      <c r="F259" t="s">
        <v>18</v>
      </c>
      <c r="G259" s="76" t="s">
        <v>2469</v>
      </c>
      <c r="J259" t="s">
        <v>682</v>
      </c>
      <c r="K259">
        <v>2</v>
      </c>
      <c r="L259" t="s">
        <v>1</v>
      </c>
      <c r="M259" t="s">
        <v>396</v>
      </c>
      <c r="N259" s="75" t="s">
        <v>397</v>
      </c>
      <c r="O259" s="76" t="s">
        <v>12</v>
      </c>
    </row>
    <row r="260" spans="1:15" ht="19">
      <c r="A260">
        <v>250</v>
      </c>
      <c r="B260" t="s">
        <v>2435</v>
      </c>
      <c r="E260" t="s">
        <v>949</v>
      </c>
      <c r="F260" t="s">
        <v>18</v>
      </c>
      <c r="J260" t="s">
        <v>683</v>
      </c>
      <c r="K260">
        <v>2</v>
      </c>
      <c r="L260" t="s">
        <v>18</v>
      </c>
      <c r="M260" t="s">
        <v>398</v>
      </c>
      <c r="N260" s="75" t="s">
        <v>399</v>
      </c>
      <c r="O260" s="76" t="s">
        <v>12</v>
      </c>
    </row>
    <row r="261" spans="1:15" ht="19">
      <c r="A261">
        <v>251</v>
      </c>
      <c r="B261" t="s">
        <v>2435</v>
      </c>
      <c r="E261" t="s">
        <v>950</v>
      </c>
      <c r="F261" t="s">
        <v>18</v>
      </c>
      <c r="J261" t="s">
        <v>684</v>
      </c>
      <c r="K261">
        <v>2</v>
      </c>
      <c r="L261" t="s">
        <v>1</v>
      </c>
      <c r="M261" t="s">
        <v>402</v>
      </c>
      <c r="N261" s="75" t="s">
        <v>403</v>
      </c>
      <c r="O261" s="76" t="s">
        <v>12</v>
      </c>
    </row>
    <row r="262" spans="1:15">
      <c r="A262">
        <v>252</v>
      </c>
      <c r="B262">
        <v>166</v>
      </c>
      <c r="C262" s="7" t="s">
        <v>2267</v>
      </c>
      <c r="D262" s="7" t="s">
        <v>2268</v>
      </c>
      <c r="E262" t="s">
        <v>2269</v>
      </c>
      <c r="F262" t="s">
        <v>18</v>
      </c>
    </row>
    <row r="263" spans="1:15">
      <c r="A263">
        <v>253</v>
      </c>
      <c r="B263">
        <v>167</v>
      </c>
      <c r="C263" s="7" t="s">
        <v>2270</v>
      </c>
      <c r="D263" s="7" t="s">
        <v>2271</v>
      </c>
      <c r="E263" t="s">
        <v>2272</v>
      </c>
      <c r="F263" t="s">
        <v>18</v>
      </c>
    </row>
    <row r="264" spans="1:15" ht="19">
      <c r="A264">
        <v>254</v>
      </c>
      <c r="B264" t="s">
        <v>2489</v>
      </c>
      <c r="E264" t="s">
        <v>951</v>
      </c>
      <c r="F264" t="s">
        <v>18</v>
      </c>
      <c r="J264" t="s">
        <v>98</v>
      </c>
      <c r="K264">
        <v>1</v>
      </c>
      <c r="L264" t="s">
        <v>77</v>
      </c>
      <c r="M264" t="s">
        <v>2025</v>
      </c>
      <c r="N264" s="75" t="s">
        <v>99</v>
      </c>
    </row>
    <row r="265" spans="1:15" ht="19">
      <c r="A265">
        <v>255</v>
      </c>
      <c r="B265" t="s">
        <v>2451</v>
      </c>
      <c r="E265" t="s">
        <v>952</v>
      </c>
      <c r="F265" t="s">
        <v>18</v>
      </c>
      <c r="J265" t="s">
        <v>100</v>
      </c>
      <c r="K265">
        <v>2</v>
      </c>
      <c r="L265" t="s">
        <v>1</v>
      </c>
      <c r="M265" t="s">
        <v>101</v>
      </c>
      <c r="N265" s="75" t="s">
        <v>102</v>
      </c>
      <c r="O265" s="76">
        <v>0</v>
      </c>
    </row>
    <row r="266" spans="1:15">
      <c r="A266">
        <v>256</v>
      </c>
      <c r="B266" t="s">
        <v>2451</v>
      </c>
      <c r="E266" t="s">
        <v>2490</v>
      </c>
      <c r="F266" t="s">
        <v>18</v>
      </c>
    </row>
    <row r="267" spans="1:15" ht="19">
      <c r="A267">
        <v>257</v>
      </c>
      <c r="B267" t="s">
        <v>2451</v>
      </c>
      <c r="E267" t="s">
        <v>964</v>
      </c>
      <c r="F267" t="s">
        <v>1</v>
      </c>
      <c r="J267" t="s">
        <v>103</v>
      </c>
      <c r="K267">
        <v>2</v>
      </c>
      <c r="L267" t="s">
        <v>18</v>
      </c>
      <c r="M267" t="s">
        <v>104</v>
      </c>
      <c r="N267" s="75" t="s">
        <v>105</v>
      </c>
      <c r="O267" s="76" t="s">
        <v>10</v>
      </c>
    </row>
    <row r="268" spans="1:15" ht="19">
      <c r="A268">
        <v>258</v>
      </c>
      <c r="B268" t="s">
        <v>2451</v>
      </c>
      <c r="E268" t="s">
        <v>954</v>
      </c>
      <c r="J268" t="s">
        <v>103</v>
      </c>
      <c r="K268">
        <v>2</v>
      </c>
      <c r="L268" t="s">
        <v>18</v>
      </c>
      <c r="M268" t="s">
        <v>104</v>
      </c>
      <c r="N268" s="75" t="s">
        <v>105</v>
      </c>
      <c r="O268" s="76" t="s">
        <v>10</v>
      </c>
    </row>
    <row r="269" spans="1:15">
      <c r="A269">
        <v>259</v>
      </c>
      <c r="B269" t="s">
        <v>2451</v>
      </c>
      <c r="E269" t="s">
        <v>955</v>
      </c>
      <c r="F269" t="s">
        <v>77</v>
      </c>
    </row>
    <row r="270" spans="1:15" ht="38">
      <c r="A270">
        <v>260</v>
      </c>
      <c r="B270" t="s">
        <v>2451</v>
      </c>
      <c r="E270" t="s">
        <v>956</v>
      </c>
      <c r="F270" t="s">
        <v>1</v>
      </c>
      <c r="J270" t="s">
        <v>71</v>
      </c>
      <c r="K270">
        <v>1</v>
      </c>
      <c r="L270" t="s">
        <v>18</v>
      </c>
      <c r="M270" t="s">
        <v>72</v>
      </c>
      <c r="N270" s="75" t="s">
        <v>73</v>
      </c>
      <c r="O270" s="76" t="s">
        <v>40</v>
      </c>
    </row>
    <row r="271" spans="1:15" ht="19">
      <c r="A271">
        <v>261</v>
      </c>
      <c r="B271" s="105">
        <v>172</v>
      </c>
      <c r="C271" s="106" t="s">
        <v>2274</v>
      </c>
      <c r="D271" s="106" t="s">
        <v>2275</v>
      </c>
      <c r="E271" t="s">
        <v>693</v>
      </c>
      <c r="F271" t="s">
        <v>2491</v>
      </c>
      <c r="J271" t="s">
        <v>434</v>
      </c>
      <c r="K271">
        <v>1</v>
      </c>
      <c r="L271" t="s">
        <v>405</v>
      </c>
      <c r="M271" t="s">
        <v>435</v>
      </c>
      <c r="N271" s="75" t="s">
        <v>436</v>
      </c>
    </row>
    <row r="272" spans="1:15">
      <c r="A272">
        <v>262</v>
      </c>
      <c r="B272" s="105">
        <v>174</v>
      </c>
      <c r="C272" s="106" t="s">
        <v>2277</v>
      </c>
      <c r="D272" s="106" t="s">
        <v>2278</v>
      </c>
      <c r="E272" t="s">
        <v>694</v>
      </c>
      <c r="F272" t="s">
        <v>1</v>
      </c>
    </row>
    <row r="273" spans="1:15" ht="19">
      <c r="A273">
        <v>263</v>
      </c>
      <c r="B273">
        <v>176</v>
      </c>
      <c r="C273" s="7" t="s">
        <v>2279</v>
      </c>
      <c r="D273" s="7" t="s">
        <v>2280</v>
      </c>
      <c r="E273" t="s">
        <v>695</v>
      </c>
      <c r="F273" t="s">
        <v>1</v>
      </c>
      <c r="G273" s="76" t="s">
        <v>2469</v>
      </c>
      <c r="I273" s="76" t="s">
        <v>2470</v>
      </c>
      <c r="J273" t="s">
        <v>551</v>
      </c>
      <c r="K273">
        <v>2</v>
      </c>
      <c r="L273" t="s">
        <v>1</v>
      </c>
      <c r="M273" t="s">
        <v>437</v>
      </c>
      <c r="N273" s="75" t="s">
        <v>438</v>
      </c>
      <c r="O273" s="76" t="s">
        <v>4</v>
      </c>
    </row>
    <row r="274" spans="1:15">
      <c r="A274">
        <v>264</v>
      </c>
      <c r="B274">
        <v>177</v>
      </c>
      <c r="C274" s="7" t="s">
        <v>2281</v>
      </c>
      <c r="D274" s="7" t="s">
        <v>2282</v>
      </c>
      <c r="E274" t="s">
        <v>2283</v>
      </c>
      <c r="F274" t="s">
        <v>1</v>
      </c>
      <c r="I274" s="76" t="s">
        <v>2470</v>
      </c>
    </row>
    <row r="275" spans="1:15" s="109" customFormat="1">
      <c r="A275">
        <v>265</v>
      </c>
      <c r="B275" s="105">
        <v>178</v>
      </c>
      <c r="C275" s="106" t="s">
        <v>2284</v>
      </c>
      <c r="D275" s="107" t="s">
        <v>2285</v>
      </c>
      <c r="E275" s="109" t="s">
        <v>696</v>
      </c>
      <c r="F275" s="109" t="s">
        <v>77</v>
      </c>
      <c r="G275" s="110"/>
      <c r="H275" s="110"/>
      <c r="I275" s="110"/>
      <c r="N275" s="111"/>
      <c r="O275" s="110"/>
    </row>
    <row r="276" spans="1:15" ht="19">
      <c r="A276">
        <v>266</v>
      </c>
      <c r="B276">
        <v>181</v>
      </c>
      <c r="C276" s="7" t="s">
        <v>2286</v>
      </c>
      <c r="D276" s="81" t="s">
        <v>2117</v>
      </c>
      <c r="E276" t="s">
        <v>697</v>
      </c>
      <c r="F276" t="s">
        <v>77</v>
      </c>
      <c r="J276" t="s">
        <v>552</v>
      </c>
      <c r="K276">
        <v>2</v>
      </c>
      <c r="L276" t="s">
        <v>18</v>
      </c>
      <c r="M276" t="s">
        <v>439</v>
      </c>
      <c r="N276" s="75" t="s">
        <v>440</v>
      </c>
      <c r="O276" s="76" t="s">
        <v>40</v>
      </c>
    </row>
    <row r="277" spans="1:15" ht="19">
      <c r="A277">
        <v>267</v>
      </c>
      <c r="B277" s="108" t="s">
        <v>2446</v>
      </c>
      <c r="E277" t="s">
        <v>698</v>
      </c>
      <c r="F277" t="s">
        <v>18</v>
      </c>
      <c r="J277" t="s">
        <v>505</v>
      </c>
      <c r="K277">
        <v>2</v>
      </c>
      <c r="L277" t="s">
        <v>1</v>
      </c>
      <c r="M277" t="s">
        <v>1044</v>
      </c>
      <c r="N277" s="75" t="s">
        <v>506</v>
      </c>
    </row>
    <row r="278" spans="1:15" ht="19">
      <c r="A278">
        <v>268</v>
      </c>
      <c r="B278" s="108" t="s">
        <v>2446</v>
      </c>
      <c r="E278" t="s">
        <v>699</v>
      </c>
      <c r="F278" t="s">
        <v>18</v>
      </c>
      <c r="J278" t="s">
        <v>553</v>
      </c>
      <c r="K278">
        <v>3</v>
      </c>
      <c r="L278" t="s">
        <v>18</v>
      </c>
      <c r="M278" t="s">
        <v>515</v>
      </c>
      <c r="N278" s="75" t="s">
        <v>516</v>
      </c>
      <c r="O278" s="76" t="s">
        <v>4</v>
      </c>
    </row>
    <row r="279" spans="1:15" ht="19">
      <c r="A279">
        <v>269</v>
      </c>
      <c r="B279" t="s">
        <v>2451</v>
      </c>
      <c r="E279" t="s">
        <v>700</v>
      </c>
      <c r="J279" t="s">
        <v>1032</v>
      </c>
      <c r="K279">
        <v>4</v>
      </c>
      <c r="L279" t="s">
        <v>1</v>
      </c>
      <c r="M279" t="s">
        <v>2068</v>
      </c>
      <c r="N279" s="75" t="s">
        <v>555</v>
      </c>
      <c r="O279" s="76" t="s">
        <v>1029</v>
      </c>
    </row>
    <row r="280" spans="1:15" ht="19">
      <c r="A280">
        <v>270</v>
      </c>
      <c r="B280" t="s">
        <v>2451</v>
      </c>
      <c r="E280" t="s">
        <v>701</v>
      </c>
      <c r="F280" t="s">
        <v>18</v>
      </c>
      <c r="J280" t="s">
        <v>556</v>
      </c>
      <c r="K280">
        <v>3</v>
      </c>
      <c r="L280" t="s">
        <v>18</v>
      </c>
      <c r="M280" t="s">
        <v>511</v>
      </c>
      <c r="N280" s="75" t="s">
        <v>512</v>
      </c>
      <c r="O280" s="76" t="s">
        <v>4</v>
      </c>
    </row>
    <row r="281" spans="1:15" ht="19">
      <c r="A281">
        <v>271</v>
      </c>
      <c r="B281" s="108" t="s">
        <v>2446</v>
      </c>
      <c r="E281" t="s">
        <v>702</v>
      </c>
      <c r="F281" t="s">
        <v>18</v>
      </c>
      <c r="J281" t="s">
        <v>557</v>
      </c>
      <c r="K281">
        <v>3</v>
      </c>
      <c r="L281" t="s">
        <v>18</v>
      </c>
      <c r="M281" t="s">
        <v>513</v>
      </c>
      <c r="N281" s="75" t="s">
        <v>514</v>
      </c>
      <c r="O281" s="76" t="s">
        <v>4</v>
      </c>
    </row>
    <row r="282" spans="1:15" ht="19">
      <c r="A282">
        <v>272</v>
      </c>
      <c r="B282" s="108" t="s">
        <v>2446</v>
      </c>
      <c r="E282" t="s">
        <v>703</v>
      </c>
      <c r="F282" t="s">
        <v>77</v>
      </c>
      <c r="J282" t="s">
        <v>558</v>
      </c>
      <c r="K282">
        <v>3</v>
      </c>
      <c r="L282" t="s">
        <v>1</v>
      </c>
      <c r="M282" t="s">
        <v>507</v>
      </c>
      <c r="N282" s="75" t="s">
        <v>508</v>
      </c>
      <c r="O282" s="76" t="s">
        <v>40</v>
      </c>
    </row>
    <row r="283" spans="1:15" ht="19">
      <c r="A283">
        <v>273</v>
      </c>
      <c r="B283" s="108" t="s">
        <v>2446</v>
      </c>
      <c r="E283" t="s">
        <v>704</v>
      </c>
      <c r="F283" t="s">
        <v>18</v>
      </c>
      <c r="J283" t="s">
        <v>559</v>
      </c>
      <c r="K283">
        <v>3</v>
      </c>
      <c r="L283" t="s">
        <v>18</v>
      </c>
      <c r="M283" t="s">
        <v>2061</v>
      </c>
      <c r="N283" s="75" t="s">
        <v>510</v>
      </c>
      <c r="O283" s="76" t="s">
        <v>40</v>
      </c>
    </row>
    <row r="284" spans="1:15" ht="38">
      <c r="A284">
        <v>274</v>
      </c>
      <c r="B284" t="s">
        <v>2451</v>
      </c>
      <c r="E284" t="s">
        <v>705</v>
      </c>
      <c r="F284" t="s">
        <v>77</v>
      </c>
      <c r="J284" t="s">
        <v>527</v>
      </c>
      <c r="K284">
        <v>3</v>
      </c>
      <c r="L284" t="s">
        <v>77</v>
      </c>
      <c r="M284" t="s">
        <v>2008</v>
      </c>
      <c r="N284" s="75" t="s">
        <v>528</v>
      </c>
    </row>
    <row r="285" spans="1:15" ht="19">
      <c r="A285">
        <v>275</v>
      </c>
      <c r="B285" t="s">
        <v>2451</v>
      </c>
      <c r="E285" t="s">
        <v>706</v>
      </c>
      <c r="F285" t="s">
        <v>77</v>
      </c>
      <c r="J285" t="s">
        <v>560</v>
      </c>
      <c r="K285">
        <v>4</v>
      </c>
      <c r="L285" t="s">
        <v>1</v>
      </c>
      <c r="M285" t="s">
        <v>529</v>
      </c>
      <c r="N285" s="75" t="s">
        <v>530</v>
      </c>
      <c r="O285" s="76" t="s">
        <v>40</v>
      </c>
    </row>
    <row r="286" spans="1:15" ht="19">
      <c r="A286">
        <v>276</v>
      </c>
      <c r="B286" t="s">
        <v>2451</v>
      </c>
      <c r="E286" t="s">
        <v>707</v>
      </c>
      <c r="F286" t="s">
        <v>77</v>
      </c>
      <c r="J286" t="s">
        <v>561</v>
      </c>
      <c r="K286">
        <v>4</v>
      </c>
      <c r="L286" t="s">
        <v>1</v>
      </c>
      <c r="M286" t="s">
        <v>531</v>
      </c>
      <c r="N286" s="75" t="s">
        <v>2009</v>
      </c>
      <c r="O286" s="76" t="s">
        <v>40</v>
      </c>
    </row>
    <row r="287" spans="1:15">
      <c r="A287">
        <v>277</v>
      </c>
      <c r="B287" t="s">
        <v>2451</v>
      </c>
      <c r="E287" t="s">
        <v>708</v>
      </c>
      <c r="F287" t="s">
        <v>77</v>
      </c>
    </row>
    <row r="288" spans="1:15" ht="19">
      <c r="A288">
        <v>278</v>
      </c>
      <c r="B288" t="s">
        <v>2451</v>
      </c>
      <c r="E288" t="s">
        <v>709</v>
      </c>
      <c r="F288" t="s">
        <v>18</v>
      </c>
      <c r="J288" t="s">
        <v>562</v>
      </c>
      <c r="K288">
        <v>3</v>
      </c>
      <c r="L288" t="s">
        <v>77</v>
      </c>
      <c r="M288" t="s">
        <v>519</v>
      </c>
      <c r="N288" s="75" t="s">
        <v>520</v>
      </c>
      <c r="O288" s="76" t="s">
        <v>4</v>
      </c>
    </row>
    <row r="289" spans="1:15" ht="19">
      <c r="A289">
        <v>279</v>
      </c>
      <c r="B289" t="s">
        <v>2451</v>
      </c>
      <c r="E289" t="s">
        <v>710</v>
      </c>
      <c r="J289" t="s">
        <v>1033</v>
      </c>
      <c r="K289">
        <v>4</v>
      </c>
      <c r="L289" t="s">
        <v>1</v>
      </c>
      <c r="M289" t="s">
        <v>2069</v>
      </c>
      <c r="N289" s="75" t="s">
        <v>522</v>
      </c>
      <c r="O289" s="76" t="s">
        <v>1029</v>
      </c>
    </row>
    <row r="290" spans="1:15" ht="19">
      <c r="A290">
        <v>280</v>
      </c>
      <c r="B290" t="s">
        <v>2451</v>
      </c>
      <c r="E290" t="s">
        <v>711</v>
      </c>
      <c r="J290" t="s">
        <v>1034</v>
      </c>
      <c r="L290" t="s">
        <v>18</v>
      </c>
      <c r="M290" t="s">
        <v>523</v>
      </c>
      <c r="N290" s="75" t="s">
        <v>564</v>
      </c>
      <c r="O290" s="76" t="s">
        <v>1029</v>
      </c>
    </row>
    <row r="291" spans="1:15">
      <c r="A291">
        <v>281</v>
      </c>
      <c r="B291" t="s">
        <v>2451</v>
      </c>
      <c r="E291" t="s">
        <v>712</v>
      </c>
      <c r="F291" t="s">
        <v>18</v>
      </c>
    </row>
    <row r="292" spans="1:15" ht="19">
      <c r="A292">
        <v>282</v>
      </c>
      <c r="B292" t="s">
        <v>2451</v>
      </c>
      <c r="E292" t="s">
        <v>713</v>
      </c>
      <c r="F292" t="s">
        <v>18</v>
      </c>
      <c r="J292" t="s">
        <v>565</v>
      </c>
      <c r="K292">
        <v>3</v>
      </c>
      <c r="L292" t="s">
        <v>18</v>
      </c>
      <c r="M292" t="s">
        <v>525</v>
      </c>
      <c r="N292" s="75" t="s">
        <v>526</v>
      </c>
      <c r="O292" s="76" t="s">
        <v>1028</v>
      </c>
    </row>
    <row r="293" spans="1:15" ht="38">
      <c r="A293">
        <v>283</v>
      </c>
      <c r="B293" s="105">
        <v>183</v>
      </c>
      <c r="C293" s="106" t="s">
        <v>2287</v>
      </c>
      <c r="D293" s="106" t="s">
        <v>2288</v>
      </c>
      <c r="E293" t="s">
        <v>714</v>
      </c>
      <c r="F293" t="s">
        <v>18</v>
      </c>
      <c r="J293" t="s">
        <v>488</v>
      </c>
      <c r="K293">
        <v>2</v>
      </c>
      <c r="L293" t="s">
        <v>1</v>
      </c>
      <c r="M293" t="s">
        <v>489</v>
      </c>
      <c r="N293" s="75" t="s">
        <v>490</v>
      </c>
    </row>
    <row r="294" spans="1:15">
      <c r="A294">
        <v>284</v>
      </c>
      <c r="B294" s="105">
        <v>185</v>
      </c>
      <c r="C294" s="106" t="s">
        <v>2289</v>
      </c>
      <c r="D294" s="106" t="s">
        <v>2290</v>
      </c>
      <c r="E294" t="s">
        <v>2492</v>
      </c>
      <c r="F294" t="s">
        <v>18</v>
      </c>
    </row>
    <row r="295" spans="1:15">
      <c r="A295">
        <v>285</v>
      </c>
      <c r="B295">
        <v>187</v>
      </c>
      <c r="C295" s="7" t="s">
        <v>2292</v>
      </c>
      <c r="D295" s="7" t="s">
        <v>2293</v>
      </c>
      <c r="E295" t="s">
        <v>2493</v>
      </c>
      <c r="F295" t="s">
        <v>18</v>
      </c>
    </row>
    <row r="296" spans="1:15">
      <c r="A296">
        <v>286</v>
      </c>
      <c r="B296">
        <v>189</v>
      </c>
      <c r="C296" s="7" t="s">
        <v>2295</v>
      </c>
      <c r="D296" s="7" t="s">
        <v>2296</v>
      </c>
      <c r="E296" t="s">
        <v>2494</v>
      </c>
      <c r="F296" t="s">
        <v>18</v>
      </c>
    </row>
    <row r="297" spans="1:15">
      <c r="A297">
        <v>287</v>
      </c>
      <c r="B297" s="105">
        <v>191</v>
      </c>
      <c r="C297" s="106" t="s">
        <v>2298</v>
      </c>
      <c r="D297" s="106" t="s">
        <v>2299</v>
      </c>
      <c r="E297" t="s">
        <v>715</v>
      </c>
      <c r="F297" t="s">
        <v>18</v>
      </c>
    </row>
    <row r="298" spans="1:15" ht="19">
      <c r="A298">
        <v>288</v>
      </c>
      <c r="B298" t="s">
        <v>2446</v>
      </c>
      <c r="E298" t="s">
        <v>716</v>
      </c>
      <c r="F298" t="s">
        <v>18</v>
      </c>
      <c r="J298" t="s">
        <v>566</v>
      </c>
      <c r="K298">
        <v>2</v>
      </c>
      <c r="L298" t="s">
        <v>18</v>
      </c>
      <c r="M298" t="s">
        <v>454</v>
      </c>
      <c r="N298" s="75" t="s">
        <v>455</v>
      </c>
      <c r="O298" s="76">
        <v>0</v>
      </c>
    </row>
    <row r="299" spans="1:15">
      <c r="A299">
        <v>289</v>
      </c>
      <c r="B299">
        <v>193</v>
      </c>
      <c r="C299" s="7" t="s">
        <v>2300</v>
      </c>
      <c r="D299" s="7" t="s">
        <v>2293</v>
      </c>
      <c r="E299" t="s">
        <v>2495</v>
      </c>
      <c r="F299" t="s">
        <v>18</v>
      </c>
      <c r="I299" s="76" t="s">
        <v>2496</v>
      </c>
    </row>
    <row r="300" spans="1:15">
      <c r="A300">
        <v>290</v>
      </c>
      <c r="B300">
        <v>195</v>
      </c>
      <c r="C300" s="7" t="s">
        <v>2303</v>
      </c>
      <c r="D300" s="7" t="s">
        <v>2296</v>
      </c>
      <c r="E300" t="s">
        <v>2304</v>
      </c>
      <c r="F300" t="s">
        <v>18</v>
      </c>
      <c r="I300" s="76" t="s">
        <v>2496</v>
      </c>
    </row>
    <row r="301" spans="1:15">
      <c r="A301">
        <v>291</v>
      </c>
      <c r="B301" t="s">
        <v>2451</v>
      </c>
      <c r="E301" t="s">
        <v>717</v>
      </c>
      <c r="F301" t="s">
        <v>18</v>
      </c>
    </row>
    <row r="302" spans="1:15" ht="19">
      <c r="A302">
        <v>292</v>
      </c>
      <c r="B302" t="s">
        <v>2451</v>
      </c>
      <c r="E302" t="s">
        <v>718</v>
      </c>
      <c r="F302" t="s">
        <v>405</v>
      </c>
      <c r="J302" t="s">
        <v>567</v>
      </c>
      <c r="K302">
        <v>3</v>
      </c>
      <c r="L302" t="s">
        <v>18</v>
      </c>
      <c r="M302" t="s">
        <v>495</v>
      </c>
      <c r="N302" s="75" t="s">
        <v>496</v>
      </c>
      <c r="O302" s="76" t="s">
        <v>1056</v>
      </c>
    </row>
    <row r="303" spans="1:15" ht="19">
      <c r="A303">
        <v>293</v>
      </c>
      <c r="B303" t="s">
        <v>2451</v>
      </c>
      <c r="E303" t="s">
        <v>719</v>
      </c>
      <c r="F303" t="s">
        <v>18</v>
      </c>
      <c r="J303" t="s">
        <v>568</v>
      </c>
      <c r="K303">
        <v>3</v>
      </c>
      <c r="L303" t="s">
        <v>18</v>
      </c>
      <c r="M303" t="s">
        <v>497</v>
      </c>
      <c r="N303" s="75" t="s">
        <v>498</v>
      </c>
      <c r="O303" s="76" t="s">
        <v>449</v>
      </c>
    </row>
    <row r="304" spans="1:15" ht="19">
      <c r="A304">
        <v>294</v>
      </c>
      <c r="B304" t="s">
        <v>2451</v>
      </c>
      <c r="E304" t="s">
        <v>720</v>
      </c>
      <c r="J304" t="s">
        <v>569</v>
      </c>
      <c r="K304">
        <v>3</v>
      </c>
      <c r="L304" t="s">
        <v>18</v>
      </c>
      <c r="M304" t="s">
        <v>499</v>
      </c>
      <c r="N304" s="75" t="s">
        <v>500</v>
      </c>
      <c r="O304" s="76" t="s">
        <v>1028</v>
      </c>
    </row>
    <row r="305" spans="1:15">
      <c r="A305">
        <v>295</v>
      </c>
      <c r="B305" t="s">
        <v>2451</v>
      </c>
      <c r="E305" t="s">
        <v>721</v>
      </c>
      <c r="F305" t="s">
        <v>77</v>
      </c>
    </row>
    <row r="306" spans="1:15">
      <c r="A306">
        <v>296</v>
      </c>
      <c r="B306" t="s">
        <v>2451</v>
      </c>
      <c r="E306" t="s">
        <v>722</v>
      </c>
      <c r="F306" t="s">
        <v>18</v>
      </c>
    </row>
    <row r="307" spans="1:15">
      <c r="A307">
        <v>297</v>
      </c>
      <c r="B307" t="s">
        <v>2451</v>
      </c>
      <c r="E307" t="s">
        <v>723</v>
      </c>
      <c r="F307" t="s">
        <v>1</v>
      </c>
    </row>
    <row r="308" spans="1:15" ht="19">
      <c r="A308">
        <v>298</v>
      </c>
      <c r="B308" t="s">
        <v>2451</v>
      </c>
      <c r="E308" t="s">
        <v>724</v>
      </c>
      <c r="F308" t="s">
        <v>77</v>
      </c>
      <c r="J308" t="s">
        <v>570</v>
      </c>
      <c r="K308">
        <v>3</v>
      </c>
      <c r="L308" t="s">
        <v>18</v>
      </c>
      <c r="M308" t="s">
        <v>493</v>
      </c>
      <c r="N308" s="75" t="s">
        <v>494</v>
      </c>
      <c r="O308" s="76" t="s">
        <v>1056</v>
      </c>
    </row>
    <row r="309" spans="1:15">
      <c r="A309">
        <v>299</v>
      </c>
      <c r="B309" s="108" t="s">
        <v>2446</v>
      </c>
      <c r="E309" t="s">
        <v>725</v>
      </c>
      <c r="F309" t="s">
        <v>18</v>
      </c>
    </row>
    <row r="310" spans="1:15" ht="19">
      <c r="A310">
        <v>300</v>
      </c>
      <c r="B310" s="108" t="s">
        <v>2446</v>
      </c>
      <c r="E310" t="s">
        <v>726</v>
      </c>
      <c r="F310" t="s">
        <v>405</v>
      </c>
      <c r="J310" t="s">
        <v>571</v>
      </c>
      <c r="K310">
        <v>3</v>
      </c>
      <c r="L310" t="s">
        <v>1</v>
      </c>
      <c r="M310" t="s">
        <v>572</v>
      </c>
      <c r="N310" s="75" t="s">
        <v>492</v>
      </c>
      <c r="O310" s="76" t="s">
        <v>1056</v>
      </c>
    </row>
    <row r="311" spans="1:15" ht="19">
      <c r="A311">
        <v>301</v>
      </c>
      <c r="B311" s="108" t="s">
        <v>2446</v>
      </c>
      <c r="E311" t="s">
        <v>727</v>
      </c>
      <c r="F311" t="s">
        <v>18</v>
      </c>
      <c r="J311" t="s">
        <v>568</v>
      </c>
      <c r="K311">
        <v>3</v>
      </c>
      <c r="L311" t="s">
        <v>18</v>
      </c>
      <c r="M311" t="s">
        <v>497</v>
      </c>
      <c r="N311" s="75" t="s">
        <v>498</v>
      </c>
      <c r="O311" s="76" t="s">
        <v>449</v>
      </c>
    </row>
    <row r="312" spans="1:15">
      <c r="A312">
        <v>302</v>
      </c>
      <c r="B312" s="108" t="s">
        <v>2446</v>
      </c>
      <c r="E312" t="s">
        <v>728</v>
      </c>
    </row>
    <row r="313" spans="1:15">
      <c r="A313">
        <v>303</v>
      </c>
      <c r="B313" s="105">
        <v>197</v>
      </c>
      <c r="C313" s="106" t="s">
        <v>2305</v>
      </c>
      <c r="D313" s="106" t="s">
        <v>2306</v>
      </c>
      <c r="E313" t="s">
        <v>2497</v>
      </c>
      <c r="F313" t="s">
        <v>18</v>
      </c>
    </row>
    <row r="314" spans="1:15">
      <c r="A314">
        <v>304</v>
      </c>
      <c r="B314">
        <v>199</v>
      </c>
      <c r="C314" s="7" t="s">
        <v>2308</v>
      </c>
      <c r="D314" s="7" t="s">
        <v>2293</v>
      </c>
      <c r="E314" t="s">
        <v>2498</v>
      </c>
      <c r="F314" t="s">
        <v>18</v>
      </c>
    </row>
    <row r="315" spans="1:15">
      <c r="A315">
        <v>305</v>
      </c>
      <c r="B315">
        <v>201</v>
      </c>
      <c r="C315" s="7" t="s">
        <v>2310</v>
      </c>
      <c r="D315" s="7" t="s">
        <v>2296</v>
      </c>
      <c r="E315" t="s">
        <v>2499</v>
      </c>
      <c r="F315" t="s">
        <v>18</v>
      </c>
    </row>
    <row r="316" spans="1:15">
      <c r="A316">
        <v>306</v>
      </c>
      <c r="B316" s="105">
        <v>204</v>
      </c>
      <c r="C316" s="106" t="s">
        <v>2312</v>
      </c>
      <c r="D316" s="106" t="s">
        <v>2313</v>
      </c>
      <c r="E316" t="s">
        <v>729</v>
      </c>
      <c r="F316" t="s">
        <v>18</v>
      </c>
    </row>
    <row r="317" spans="1:15">
      <c r="A317">
        <v>307</v>
      </c>
      <c r="B317" s="105">
        <v>206</v>
      </c>
      <c r="C317" s="106" t="s">
        <v>2314</v>
      </c>
      <c r="D317" s="106" t="s">
        <v>2315</v>
      </c>
      <c r="E317" t="s">
        <v>2500</v>
      </c>
      <c r="F317" t="s">
        <v>18</v>
      </c>
    </row>
    <row r="318" spans="1:15">
      <c r="A318">
        <v>308</v>
      </c>
      <c r="B318" s="109">
        <v>208</v>
      </c>
      <c r="C318" s="112" t="s">
        <v>2317</v>
      </c>
      <c r="D318" s="112" t="s">
        <v>2128</v>
      </c>
      <c r="E318" t="s">
        <v>2318</v>
      </c>
      <c r="F318" t="s">
        <v>18</v>
      </c>
    </row>
    <row r="319" spans="1:15">
      <c r="A319">
        <v>309</v>
      </c>
      <c r="B319" s="109">
        <v>209</v>
      </c>
      <c r="C319" s="112" t="s">
        <v>2319</v>
      </c>
      <c r="D319" s="112" t="s">
        <v>2130</v>
      </c>
      <c r="E319" t="s">
        <v>2320</v>
      </c>
      <c r="F319" t="s">
        <v>18</v>
      </c>
    </row>
    <row r="320" spans="1:15">
      <c r="A320">
        <v>310</v>
      </c>
      <c r="B320" s="109">
        <v>210</v>
      </c>
      <c r="C320" s="112" t="s">
        <v>2321</v>
      </c>
      <c r="D320" s="112" t="s">
        <v>2132</v>
      </c>
      <c r="E320" t="s">
        <v>2322</v>
      </c>
      <c r="F320" t="s">
        <v>18</v>
      </c>
    </row>
    <row r="321" spans="1:15">
      <c r="A321">
        <v>311</v>
      </c>
      <c r="B321" s="105">
        <v>211</v>
      </c>
      <c r="C321" s="106" t="s">
        <v>2323</v>
      </c>
      <c r="D321" s="107" t="s">
        <v>2324</v>
      </c>
      <c r="E321" t="s">
        <v>2325</v>
      </c>
      <c r="F321" t="s">
        <v>18</v>
      </c>
    </row>
    <row r="322" spans="1:15">
      <c r="A322">
        <v>312</v>
      </c>
      <c r="B322" s="109">
        <v>213</v>
      </c>
      <c r="C322" s="112" t="s">
        <v>2326</v>
      </c>
      <c r="D322" s="113" t="s">
        <v>2293</v>
      </c>
      <c r="E322" t="s">
        <v>2327</v>
      </c>
      <c r="F322" t="s">
        <v>18</v>
      </c>
      <c r="I322" s="76" t="s">
        <v>2496</v>
      </c>
    </row>
    <row r="323" spans="1:15">
      <c r="A323">
        <v>313</v>
      </c>
      <c r="B323" s="109">
        <v>216</v>
      </c>
      <c r="C323" s="112" t="s">
        <v>2328</v>
      </c>
      <c r="D323" s="112" t="s">
        <v>2329</v>
      </c>
      <c r="E323" t="s">
        <v>2501</v>
      </c>
      <c r="F323" t="s">
        <v>18</v>
      </c>
      <c r="I323" s="76" t="s">
        <v>2496</v>
      </c>
    </row>
    <row r="324" spans="1:15" ht="19">
      <c r="A324">
        <v>314</v>
      </c>
      <c r="B324" s="108" t="s">
        <v>2446</v>
      </c>
      <c r="E324" t="s">
        <v>730</v>
      </c>
      <c r="F324" t="s">
        <v>18</v>
      </c>
      <c r="J324" t="s">
        <v>573</v>
      </c>
      <c r="K324">
        <v>2</v>
      </c>
      <c r="L324" t="s">
        <v>1</v>
      </c>
      <c r="M324" t="s">
        <v>447</v>
      </c>
      <c r="N324" s="75" t="s">
        <v>448</v>
      </c>
      <c r="O324" s="76" t="s">
        <v>449</v>
      </c>
    </row>
    <row r="325" spans="1:15" ht="19">
      <c r="A325">
        <v>315</v>
      </c>
      <c r="B325" s="108" t="s">
        <v>2446</v>
      </c>
      <c r="E325" t="s">
        <v>731</v>
      </c>
      <c r="J325" t="s">
        <v>574</v>
      </c>
      <c r="K325">
        <v>2</v>
      </c>
      <c r="L325" t="s">
        <v>1</v>
      </c>
      <c r="M325" t="s">
        <v>450</v>
      </c>
      <c r="N325" s="75" t="s">
        <v>451</v>
      </c>
      <c r="O325" s="76" t="s">
        <v>1028</v>
      </c>
    </row>
    <row r="326" spans="1:15">
      <c r="A326">
        <v>316</v>
      </c>
      <c r="B326" s="105">
        <v>217</v>
      </c>
      <c r="C326" s="106" t="s">
        <v>2331</v>
      </c>
      <c r="D326" s="106" t="s">
        <v>2332</v>
      </c>
      <c r="E326" t="s">
        <v>732</v>
      </c>
      <c r="F326" t="s">
        <v>1</v>
      </c>
    </row>
    <row r="327" spans="1:15">
      <c r="A327">
        <v>317</v>
      </c>
      <c r="B327" t="s">
        <v>2451</v>
      </c>
      <c r="E327" t="s">
        <v>2502</v>
      </c>
      <c r="F327" t="s">
        <v>18</v>
      </c>
    </row>
    <row r="328" spans="1:15" ht="38">
      <c r="A328">
        <v>318</v>
      </c>
      <c r="B328" s="105">
        <v>220</v>
      </c>
      <c r="C328" s="106" t="s">
        <v>2222</v>
      </c>
      <c r="D328" s="106" t="s">
        <v>2333</v>
      </c>
      <c r="E328" t="s">
        <v>1921</v>
      </c>
      <c r="F328" t="s">
        <v>2491</v>
      </c>
      <c r="J328" t="s">
        <v>575</v>
      </c>
      <c r="K328">
        <v>2</v>
      </c>
      <c r="L328" t="s">
        <v>1</v>
      </c>
      <c r="M328" t="s">
        <v>1045</v>
      </c>
      <c r="N328" s="75" t="s">
        <v>576</v>
      </c>
    </row>
    <row r="329" spans="1:15">
      <c r="A329">
        <v>319</v>
      </c>
      <c r="B329" s="109">
        <v>222</v>
      </c>
      <c r="C329" s="112" t="s">
        <v>2225</v>
      </c>
      <c r="D329" s="113" t="s">
        <v>2226</v>
      </c>
      <c r="E329" t="s">
        <v>2334</v>
      </c>
      <c r="F329" t="s">
        <v>1</v>
      </c>
      <c r="H329" s="76" t="s">
        <v>2473</v>
      </c>
    </row>
    <row r="330" spans="1:15" ht="19">
      <c r="A330">
        <v>320</v>
      </c>
      <c r="B330">
        <v>223</v>
      </c>
      <c r="C330" s="7" t="s">
        <v>2227</v>
      </c>
      <c r="D330" s="81" t="s">
        <v>2228</v>
      </c>
      <c r="E330" t="s">
        <v>735</v>
      </c>
      <c r="F330" t="s">
        <v>1</v>
      </c>
      <c r="J330" t="s">
        <v>577</v>
      </c>
      <c r="K330">
        <v>3</v>
      </c>
      <c r="L330" t="s">
        <v>1</v>
      </c>
      <c r="M330" t="s">
        <v>501</v>
      </c>
      <c r="N330" s="75" t="s">
        <v>502</v>
      </c>
      <c r="O330" s="76" t="s">
        <v>1028</v>
      </c>
    </row>
    <row r="331" spans="1:15">
      <c r="A331">
        <v>321</v>
      </c>
      <c r="B331">
        <v>224</v>
      </c>
      <c r="C331" s="7" t="s">
        <v>2335</v>
      </c>
      <c r="D331" s="81" t="s">
        <v>2230</v>
      </c>
      <c r="E331" t="s">
        <v>2336</v>
      </c>
      <c r="F331" t="s">
        <v>1</v>
      </c>
      <c r="H331" s="76" t="s">
        <v>2473</v>
      </c>
    </row>
    <row r="332" spans="1:15" ht="19">
      <c r="A332">
        <v>322</v>
      </c>
      <c r="B332">
        <v>225</v>
      </c>
      <c r="C332" s="7" t="s">
        <v>2231</v>
      </c>
      <c r="D332" s="81" t="s">
        <v>2232</v>
      </c>
      <c r="E332" t="s">
        <v>736</v>
      </c>
      <c r="F332" t="s">
        <v>1</v>
      </c>
      <c r="H332" s="76" t="s">
        <v>2473</v>
      </c>
      <c r="J332" t="s">
        <v>577</v>
      </c>
      <c r="K332">
        <v>3</v>
      </c>
      <c r="L332" t="s">
        <v>1</v>
      </c>
      <c r="M332" t="s">
        <v>501</v>
      </c>
      <c r="N332" s="75" t="s">
        <v>502</v>
      </c>
      <c r="O332" s="76" t="s">
        <v>1028</v>
      </c>
    </row>
    <row r="333" spans="1:15" ht="19">
      <c r="A333">
        <v>323</v>
      </c>
      <c r="B333">
        <v>227</v>
      </c>
      <c r="C333" s="7" t="s">
        <v>2233</v>
      </c>
      <c r="D333" s="81" t="s">
        <v>2234</v>
      </c>
      <c r="E333" t="s">
        <v>737</v>
      </c>
      <c r="F333" t="s">
        <v>1</v>
      </c>
      <c r="H333" s="76" t="s">
        <v>2473</v>
      </c>
      <c r="J333" t="s">
        <v>578</v>
      </c>
      <c r="K333">
        <v>3</v>
      </c>
      <c r="L333" t="s">
        <v>18</v>
      </c>
      <c r="M333" t="s">
        <v>503</v>
      </c>
      <c r="N333" s="75" t="s">
        <v>579</v>
      </c>
      <c r="O333" s="76" t="s">
        <v>1030</v>
      </c>
    </row>
    <row r="334" spans="1:15">
      <c r="A334">
        <v>324</v>
      </c>
      <c r="B334">
        <v>228</v>
      </c>
      <c r="C334" s="7" t="s">
        <v>2337</v>
      </c>
      <c r="D334" s="81" t="s">
        <v>2236</v>
      </c>
      <c r="E334" t="s">
        <v>2338</v>
      </c>
      <c r="F334" t="s">
        <v>1</v>
      </c>
      <c r="H334" s="76" t="s">
        <v>2473</v>
      </c>
    </row>
    <row r="335" spans="1:15">
      <c r="A335">
        <v>325</v>
      </c>
      <c r="B335">
        <v>229</v>
      </c>
      <c r="C335" s="7" t="s">
        <v>2238</v>
      </c>
      <c r="D335" s="81" t="s">
        <v>2239</v>
      </c>
      <c r="E335" t="s">
        <v>2339</v>
      </c>
      <c r="F335" t="s">
        <v>1</v>
      </c>
      <c r="G335" s="76" t="s">
        <v>2503</v>
      </c>
    </row>
    <row r="336" spans="1:15">
      <c r="A336">
        <v>326</v>
      </c>
      <c r="B336" s="105">
        <v>237</v>
      </c>
      <c r="C336" s="106" t="s">
        <v>2341</v>
      </c>
      <c r="D336" s="107" t="s">
        <v>2342</v>
      </c>
      <c r="E336" t="s">
        <v>755</v>
      </c>
      <c r="F336" t="s">
        <v>1265</v>
      </c>
    </row>
    <row r="337" spans="1:15" ht="19">
      <c r="A337">
        <v>327</v>
      </c>
      <c r="B337">
        <v>239</v>
      </c>
      <c r="C337" s="7" t="s">
        <v>2343</v>
      </c>
      <c r="D337" s="81" t="s">
        <v>2293</v>
      </c>
      <c r="E337" t="s">
        <v>756</v>
      </c>
      <c r="F337" t="s">
        <v>1</v>
      </c>
      <c r="I337" s="76" t="s">
        <v>2496</v>
      </c>
      <c r="J337" t="s">
        <v>595</v>
      </c>
      <c r="K337">
        <v>2</v>
      </c>
      <c r="L337" t="s">
        <v>18</v>
      </c>
      <c r="M337" t="s">
        <v>441</v>
      </c>
      <c r="N337" s="75" t="s">
        <v>442</v>
      </c>
      <c r="O337" s="76" t="s">
        <v>4</v>
      </c>
    </row>
    <row r="338" spans="1:15" ht="19">
      <c r="A338">
        <v>328</v>
      </c>
      <c r="B338">
        <v>241</v>
      </c>
      <c r="C338" s="7" t="s">
        <v>2344</v>
      </c>
      <c r="D338" s="7" t="s">
        <v>2345</v>
      </c>
      <c r="E338" t="s">
        <v>757</v>
      </c>
      <c r="F338" t="s">
        <v>1</v>
      </c>
      <c r="I338" s="76" t="s">
        <v>2496</v>
      </c>
      <c r="J338" t="s">
        <v>595</v>
      </c>
      <c r="K338">
        <v>2</v>
      </c>
      <c r="L338" t="s">
        <v>18</v>
      </c>
      <c r="M338" t="s">
        <v>441</v>
      </c>
      <c r="N338" s="75" t="s">
        <v>596</v>
      </c>
      <c r="O338" s="76" t="s">
        <v>4</v>
      </c>
    </row>
    <row r="339" spans="1:15" ht="19">
      <c r="A339">
        <v>329</v>
      </c>
      <c r="B339" t="s">
        <v>2451</v>
      </c>
      <c r="E339" t="s">
        <v>758</v>
      </c>
      <c r="F339" t="s">
        <v>1164</v>
      </c>
      <c r="J339" t="s">
        <v>1031</v>
      </c>
      <c r="K339">
        <v>3</v>
      </c>
      <c r="L339" t="s">
        <v>18</v>
      </c>
      <c r="M339" t="s">
        <v>2070</v>
      </c>
      <c r="N339" s="75" t="s">
        <v>446</v>
      </c>
      <c r="O339" s="76" t="s">
        <v>1029</v>
      </c>
    </row>
    <row r="340" spans="1:15">
      <c r="A340">
        <v>330</v>
      </c>
      <c r="B340">
        <v>243</v>
      </c>
      <c r="C340" s="7" t="s">
        <v>2346</v>
      </c>
      <c r="D340" s="7" t="s">
        <v>2329</v>
      </c>
      <c r="E340" t="s">
        <v>2347</v>
      </c>
      <c r="F340" t="s">
        <v>1</v>
      </c>
      <c r="I340" s="76" t="s">
        <v>2496</v>
      </c>
    </row>
    <row r="341" spans="1:15">
      <c r="A341">
        <v>331</v>
      </c>
      <c r="B341" t="s">
        <v>2451</v>
      </c>
      <c r="E341" t="s">
        <v>759</v>
      </c>
      <c r="F341" t="s">
        <v>77</v>
      </c>
    </row>
    <row r="342" spans="1:15" ht="38">
      <c r="A342">
        <v>332</v>
      </c>
      <c r="B342" t="s">
        <v>2451</v>
      </c>
      <c r="E342" t="s">
        <v>760</v>
      </c>
      <c r="F342" t="s">
        <v>1</v>
      </c>
      <c r="J342" t="s">
        <v>597</v>
      </c>
      <c r="K342">
        <v>2</v>
      </c>
      <c r="L342" t="s">
        <v>18</v>
      </c>
      <c r="M342" t="s">
        <v>456</v>
      </c>
      <c r="N342" s="75" t="s">
        <v>73</v>
      </c>
      <c r="O342" s="76" t="s">
        <v>40</v>
      </c>
    </row>
    <row r="343" spans="1:15">
      <c r="A343">
        <v>333</v>
      </c>
      <c r="B343" s="105">
        <v>230</v>
      </c>
      <c r="C343" s="106" t="s">
        <v>2348</v>
      </c>
      <c r="D343" s="106" t="s">
        <v>2349</v>
      </c>
      <c r="E343" t="s">
        <v>753</v>
      </c>
      <c r="F343" t="s">
        <v>1159</v>
      </c>
    </row>
    <row r="344" spans="1:15" ht="19">
      <c r="A344">
        <v>334</v>
      </c>
      <c r="B344">
        <v>232</v>
      </c>
      <c r="C344" s="7" t="s">
        <v>2350</v>
      </c>
      <c r="D344" s="7" t="s">
        <v>2351</v>
      </c>
      <c r="E344" t="s">
        <v>2352</v>
      </c>
      <c r="F344" t="s">
        <v>1159</v>
      </c>
      <c r="G344" s="76" t="s">
        <v>2469</v>
      </c>
      <c r="J344" t="s">
        <v>594</v>
      </c>
      <c r="K344">
        <v>2</v>
      </c>
      <c r="L344" t="s">
        <v>1</v>
      </c>
      <c r="M344" t="s">
        <v>452</v>
      </c>
      <c r="N344" s="75" t="s">
        <v>453</v>
      </c>
      <c r="O344" s="76" t="s">
        <v>12</v>
      </c>
    </row>
    <row r="345" spans="1:15">
      <c r="A345">
        <v>335</v>
      </c>
      <c r="B345">
        <v>236</v>
      </c>
      <c r="C345" s="7" t="s">
        <v>2353</v>
      </c>
      <c r="D345" s="7" t="s">
        <v>2354</v>
      </c>
      <c r="E345" t="s">
        <v>2504</v>
      </c>
      <c r="F345" t="s">
        <v>1159</v>
      </c>
      <c r="G345" s="76" t="s">
        <v>2469</v>
      </c>
    </row>
    <row r="346" spans="1:15">
      <c r="A346">
        <v>336</v>
      </c>
      <c r="B346">
        <v>234</v>
      </c>
      <c r="C346" s="7" t="s">
        <v>2356</v>
      </c>
      <c r="D346" s="7" t="s">
        <v>2357</v>
      </c>
      <c r="E346" t="s">
        <v>2505</v>
      </c>
      <c r="F346" t="s">
        <v>1164</v>
      </c>
    </row>
    <row r="347" spans="1:15">
      <c r="A347">
        <v>337</v>
      </c>
      <c r="B347">
        <v>235</v>
      </c>
      <c r="C347" s="7" t="s">
        <v>2359</v>
      </c>
      <c r="D347" s="7" t="s">
        <v>2360</v>
      </c>
      <c r="E347" t="s">
        <v>2361</v>
      </c>
      <c r="F347" t="s">
        <v>1164</v>
      </c>
    </row>
    <row r="348" spans="1:15">
      <c r="A348">
        <v>338</v>
      </c>
      <c r="B348">
        <v>233</v>
      </c>
      <c r="C348" s="7" t="s">
        <v>2362</v>
      </c>
      <c r="D348" s="7" t="s">
        <v>2363</v>
      </c>
      <c r="E348" t="s">
        <v>2364</v>
      </c>
      <c r="F348" t="s">
        <v>1164</v>
      </c>
    </row>
    <row r="349" spans="1:15" ht="38">
      <c r="A349">
        <v>339</v>
      </c>
      <c r="B349" t="s">
        <v>2451</v>
      </c>
      <c r="E349" t="s">
        <v>1857</v>
      </c>
      <c r="F349" t="s">
        <v>77</v>
      </c>
      <c r="J349" t="s">
        <v>464</v>
      </c>
      <c r="K349">
        <v>2</v>
      </c>
      <c r="L349" t="s">
        <v>77</v>
      </c>
      <c r="M349" t="s">
        <v>582</v>
      </c>
      <c r="N349" s="75" t="s">
        <v>465</v>
      </c>
    </row>
    <row r="350" spans="1:15" ht="38">
      <c r="A350">
        <v>340</v>
      </c>
      <c r="B350" t="s">
        <v>2451</v>
      </c>
      <c r="E350" t="s">
        <v>746</v>
      </c>
      <c r="F350" t="s">
        <v>77</v>
      </c>
      <c r="J350" t="s">
        <v>475</v>
      </c>
      <c r="K350">
        <v>2</v>
      </c>
      <c r="L350" t="s">
        <v>77</v>
      </c>
      <c r="M350" t="s">
        <v>476</v>
      </c>
      <c r="N350" s="75" t="s">
        <v>477</v>
      </c>
    </row>
    <row r="351" spans="1:15">
      <c r="A351">
        <v>341</v>
      </c>
      <c r="B351" t="s">
        <v>2451</v>
      </c>
      <c r="E351" t="s">
        <v>747</v>
      </c>
      <c r="F351" t="s">
        <v>18</v>
      </c>
    </row>
    <row r="352" spans="1:15">
      <c r="A352">
        <v>342</v>
      </c>
      <c r="B352" t="s">
        <v>2451</v>
      </c>
      <c r="E352" t="s">
        <v>1128</v>
      </c>
      <c r="F352" t="s">
        <v>1</v>
      </c>
    </row>
    <row r="353" spans="1:15" ht="38">
      <c r="A353">
        <v>343</v>
      </c>
      <c r="B353" t="s">
        <v>2451</v>
      </c>
      <c r="E353" t="s">
        <v>748</v>
      </c>
      <c r="F353" t="s">
        <v>18</v>
      </c>
      <c r="J353" t="s">
        <v>583</v>
      </c>
      <c r="K353">
        <v>3</v>
      </c>
      <c r="L353" t="s">
        <v>18</v>
      </c>
      <c r="M353" t="s">
        <v>2080</v>
      </c>
      <c r="N353" s="75" t="s">
        <v>584</v>
      </c>
      <c r="O353" s="76" t="s">
        <v>1030</v>
      </c>
    </row>
    <row r="354" spans="1:15" ht="38">
      <c r="A354">
        <v>344</v>
      </c>
      <c r="B354" t="s">
        <v>2451</v>
      </c>
      <c r="E354" t="s">
        <v>748</v>
      </c>
      <c r="F354" t="s">
        <v>18</v>
      </c>
      <c r="J354" t="s">
        <v>585</v>
      </c>
      <c r="K354">
        <v>3</v>
      </c>
      <c r="L354" t="s">
        <v>18</v>
      </c>
      <c r="M354" t="s">
        <v>2081</v>
      </c>
      <c r="N354" s="75" t="s">
        <v>483</v>
      </c>
      <c r="O354" s="76" t="s">
        <v>1030</v>
      </c>
    </row>
    <row r="355" spans="1:15" ht="38">
      <c r="A355">
        <v>345</v>
      </c>
      <c r="B355" t="s">
        <v>2451</v>
      </c>
      <c r="E355" t="s">
        <v>749</v>
      </c>
      <c r="F355" t="s">
        <v>18</v>
      </c>
      <c r="J355" t="s">
        <v>586</v>
      </c>
      <c r="K355">
        <v>3</v>
      </c>
      <c r="L355" t="s">
        <v>18</v>
      </c>
      <c r="M355" t="s">
        <v>467</v>
      </c>
      <c r="N355" s="75" t="s">
        <v>468</v>
      </c>
      <c r="O355" s="76" t="s">
        <v>12</v>
      </c>
    </row>
    <row r="356" spans="1:15" ht="38">
      <c r="A356">
        <v>346</v>
      </c>
      <c r="B356" t="s">
        <v>2451</v>
      </c>
      <c r="E356" t="s">
        <v>749</v>
      </c>
      <c r="F356" t="s">
        <v>18</v>
      </c>
      <c r="J356" t="s">
        <v>587</v>
      </c>
      <c r="K356">
        <v>3</v>
      </c>
      <c r="L356" t="s">
        <v>18</v>
      </c>
      <c r="M356" t="s">
        <v>480</v>
      </c>
      <c r="N356" s="75" t="s">
        <v>481</v>
      </c>
      <c r="O356" s="76" t="s">
        <v>12</v>
      </c>
    </row>
    <row r="357" spans="1:15" ht="19">
      <c r="A357">
        <v>347</v>
      </c>
      <c r="B357" t="s">
        <v>2451</v>
      </c>
      <c r="E357" t="s">
        <v>750</v>
      </c>
      <c r="F357" t="s">
        <v>77</v>
      </c>
      <c r="J357" t="s">
        <v>588</v>
      </c>
      <c r="K357">
        <v>3</v>
      </c>
      <c r="L357" t="s">
        <v>1</v>
      </c>
      <c r="M357" t="s">
        <v>466</v>
      </c>
      <c r="N357" s="75" t="s">
        <v>344</v>
      </c>
      <c r="O357" s="76" t="s">
        <v>12</v>
      </c>
    </row>
    <row r="358" spans="1:15" ht="19">
      <c r="A358">
        <v>348</v>
      </c>
      <c r="B358" t="s">
        <v>2451</v>
      </c>
      <c r="E358" t="s">
        <v>750</v>
      </c>
      <c r="F358" t="s">
        <v>77</v>
      </c>
      <c r="J358" t="s">
        <v>589</v>
      </c>
      <c r="K358">
        <v>3</v>
      </c>
      <c r="L358" t="s">
        <v>1</v>
      </c>
      <c r="M358" t="s">
        <v>479</v>
      </c>
      <c r="N358" s="75" t="s">
        <v>367</v>
      </c>
      <c r="O358" s="76" t="s">
        <v>12</v>
      </c>
    </row>
    <row r="359" spans="1:15" ht="19">
      <c r="A359">
        <v>349</v>
      </c>
      <c r="B359" t="s">
        <v>2451</v>
      </c>
      <c r="E359" t="s">
        <v>751</v>
      </c>
      <c r="F359" t="s">
        <v>18</v>
      </c>
      <c r="J359" t="s">
        <v>590</v>
      </c>
      <c r="K359">
        <v>3</v>
      </c>
      <c r="L359" t="s">
        <v>18</v>
      </c>
      <c r="M359" t="s">
        <v>473</v>
      </c>
      <c r="N359" s="75" t="s">
        <v>474</v>
      </c>
      <c r="O359" s="76" t="s">
        <v>1028</v>
      </c>
    </row>
    <row r="360" spans="1:15" ht="19">
      <c r="A360">
        <v>350</v>
      </c>
      <c r="B360" t="s">
        <v>2451</v>
      </c>
      <c r="E360" t="s">
        <v>751</v>
      </c>
      <c r="F360" t="s">
        <v>18</v>
      </c>
      <c r="J360" t="s">
        <v>591</v>
      </c>
      <c r="K360">
        <v>3</v>
      </c>
      <c r="L360" t="s">
        <v>18</v>
      </c>
      <c r="M360" t="s">
        <v>486</v>
      </c>
      <c r="N360" s="75" t="s">
        <v>487</v>
      </c>
      <c r="O360" s="76" t="s">
        <v>1028</v>
      </c>
    </row>
    <row r="361" spans="1:15" ht="19">
      <c r="A361">
        <v>351</v>
      </c>
      <c r="B361" t="s">
        <v>2451</v>
      </c>
      <c r="E361" t="s">
        <v>752</v>
      </c>
      <c r="F361" t="s">
        <v>18</v>
      </c>
      <c r="J361" t="s">
        <v>592</v>
      </c>
      <c r="K361">
        <v>3</v>
      </c>
      <c r="L361" t="s">
        <v>18</v>
      </c>
      <c r="M361" t="s">
        <v>471</v>
      </c>
      <c r="N361" s="75" t="s">
        <v>472</v>
      </c>
      <c r="O361" s="76" t="s">
        <v>40</v>
      </c>
    </row>
    <row r="362" spans="1:15" ht="19">
      <c r="A362">
        <v>352</v>
      </c>
      <c r="B362" t="s">
        <v>2451</v>
      </c>
      <c r="E362" t="s">
        <v>752</v>
      </c>
      <c r="F362" t="s">
        <v>18</v>
      </c>
      <c r="J362" t="s">
        <v>593</v>
      </c>
      <c r="K362">
        <v>3</v>
      </c>
      <c r="L362" t="s">
        <v>18</v>
      </c>
      <c r="M362" t="s">
        <v>484</v>
      </c>
      <c r="N362" s="75" t="s">
        <v>485</v>
      </c>
      <c r="O362" s="76" t="s">
        <v>40</v>
      </c>
    </row>
    <row r="363" spans="1:15" ht="14" customHeight="1">
      <c r="A363">
        <v>353</v>
      </c>
      <c r="B363" s="105">
        <v>244</v>
      </c>
      <c r="C363" s="106" t="s">
        <v>2241</v>
      </c>
      <c r="D363" s="107" t="s">
        <v>2365</v>
      </c>
      <c r="E363" t="s">
        <v>738</v>
      </c>
      <c r="F363" t="s">
        <v>18</v>
      </c>
      <c r="J363" t="s">
        <v>457</v>
      </c>
      <c r="K363">
        <v>2</v>
      </c>
      <c r="L363" t="s">
        <v>18</v>
      </c>
      <c r="M363" t="s">
        <v>458</v>
      </c>
      <c r="N363" s="75" t="s">
        <v>459</v>
      </c>
    </row>
    <row r="364" spans="1:15">
      <c r="A364">
        <v>354</v>
      </c>
      <c r="B364">
        <v>246</v>
      </c>
      <c r="C364" s="7" t="s">
        <v>2243</v>
      </c>
      <c r="D364" s="81" t="s">
        <v>2244</v>
      </c>
      <c r="E364" t="s">
        <v>739</v>
      </c>
      <c r="F364" t="s">
        <v>18</v>
      </c>
      <c r="G364" s="76" t="s">
        <v>2469</v>
      </c>
    </row>
    <row r="365" spans="1:15" ht="19">
      <c r="A365">
        <v>355</v>
      </c>
      <c r="B365" t="s">
        <v>2451</v>
      </c>
      <c r="E365" t="s">
        <v>740</v>
      </c>
      <c r="F365" t="s">
        <v>1</v>
      </c>
      <c r="J365" t="s">
        <v>580</v>
      </c>
      <c r="K365">
        <v>3</v>
      </c>
      <c r="L365" t="s">
        <v>18</v>
      </c>
      <c r="M365" t="s">
        <v>460</v>
      </c>
      <c r="N365" s="75" t="s">
        <v>461</v>
      </c>
      <c r="O365" s="76" t="s">
        <v>10</v>
      </c>
    </row>
    <row r="366" spans="1:15" ht="19">
      <c r="A366">
        <v>356</v>
      </c>
      <c r="B366" t="s">
        <v>2451</v>
      </c>
      <c r="E366" t="s">
        <v>741</v>
      </c>
      <c r="J366" t="s">
        <v>580</v>
      </c>
      <c r="K366">
        <v>3</v>
      </c>
      <c r="L366" t="s">
        <v>18</v>
      </c>
      <c r="M366" t="s">
        <v>460</v>
      </c>
      <c r="N366" s="75" t="s">
        <v>461</v>
      </c>
      <c r="O366" s="76" t="s">
        <v>10</v>
      </c>
    </row>
    <row r="367" spans="1:15">
      <c r="A367">
        <v>357</v>
      </c>
      <c r="B367">
        <v>247</v>
      </c>
      <c r="C367" s="7" t="s">
        <v>2245</v>
      </c>
      <c r="D367" s="81" t="s">
        <v>2246</v>
      </c>
      <c r="E367" t="s">
        <v>742</v>
      </c>
      <c r="F367" t="s">
        <v>18</v>
      </c>
      <c r="G367" s="76" t="s">
        <v>2469</v>
      </c>
    </row>
    <row r="368" spans="1:15" ht="19">
      <c r="A368">
        <v>358</v>
      </c>
      <c r="B368" t="s">
        <v>2451</v>
      </c>
      <c r="E368" t="s">
        <v>743</v>
      </c>
      <c r="J368" t="s">
        <v>581</v>
      </c>
      <c r="K368">
        <v>3</v>
      </c>
      <c r="L368" t="s">
        <v>18</v>
      </c>
      <c r="M368" t="s">
        <v>462</v>
      </c>
      <c r="N368" s="75" t="s">
        <v>463</v>
      </c>
      <c r="O368" s="76" t="s">
        <v>10</v>
      </c>
    </row>
    <row r="369" spans="1:15" ht="19">
      <c r="A369">
        <v>359</v>
      </c>
      <c r="B369" t="s">
        <v>2451</v>
      </c>
      <c r="E369" t="s">
        <v>744</v>
      </c>
      <c r="J369" t="s">
        <v>581</v>
      </c>
      <c r="K369">
        <v>3</v>
      </c>
      <c r="L369" t="s">
        <v>18</v>
      </c>
      <c r="M369" t="s">
        <v>462</v>
      </c>
      <c r="N369" s="75" t="s">
        <v>463</v>
      </c>
      <c r="O369" s="76" t="s">
        <v>10</v>
      </c>
    </row>
    <row r="370" spans="1:15">
      <c r="A370">
        <v>360</v>
      </c>
      <c r="B370" s="105">
        <v>248</v>
      </c>
      <c r="C370" s="106" t="s">
        <v>2366</v>
      </c>
      <c r="D370" s="107" t="s">
        <v>2367</v>
      </c>
      <c r="E370" t="s">
        <v>2368</v>
      </c>
      <c r="F370" t="s">
        <v>1159</v>
      </c>
    </row>
    <row r="371" spans="1:15">
      <c r="A371">
        <v>361</v>
      </c>
      <c r="B371">
        <v>250</v>
      </c>
      <c r="C371" s="7" t="s">
        <v>2369</v>
      </c>
      <c r="D371" s="81" t="s">
        <v>2370</v>
      </c>
      <c r="E371" t="s">
        <v>2506</v>
      </c>
      <c r="F371" t="s">
        <v>1159</v>
      </c>
      <c r="G371" s="76" t="s">
        <v>2469</v>
      </c>
      <c r="I371" s="76" t="s">
        <v>2470</v>
      </c>
    </row>
    <row r="372" spans="1:15">
      <c r="A372">
        <v>362</v>
      </c>
      <c r="B372" s="105">
        <v>251</v>
      </c>
      <c r="C372" s="106" t="s">
        <v>2372</v>
      </c>
      <c r="D372" s="107" t="s">
        <v>2373</v>
      </c>
      <c r="E372" t="s">
        <v>2507</v>
      </c>
      <c r="F372" t="s">
        <v>1159</v>
      </c>
    </row>
    <row r="373" spans="1:15">
      <c r="A373">
        <v>363</v>
      </c>
      <c r="B373" s="105">
        <v>253</v>
      </c>
      <c r="C373" s="106" t="s">
        <v>2375</v>
      </c>
      <c r="D373" s="114" t="s">
        <v>2376</v>
      </c>
      <c r="E373" t="s">
        <v>2508</v>
      </c>
      <c r="F373" t="s">
        <v>2491</v>
      </c>
    </row>
    <row r="374" spans="1:15">
      <c r="A374">
        <v>364</v>
      </c>
      <c r="B374">
        <v>255</v>
      </c>
      <c r="C374" s="7" t="s">
        <v>2343</v>
      </c>
      <c r="D374" s="7" t="s">
        <v>2293</v>
      </c>
      <c r="E374" t="s">
        <v>2509</v>
      </c>
      <c r="F374" t="s">
        <v>18</v>
      </c>
      <c r="I374" s="76" t="s">
        <v>2496</v>
      </c>
    </row>
    <row r="375" spans="1:15">
      <c r="A375">
        <v>365</v>
      </c>
      <c r="B375">
        <v>259</v>
      </c>
      <c r="C375" s="7" t="s">
        <v>2379</v>
      </c>
      <c r="D375" s="7" t="s">
        <v>2296</v>
      </c>
      <c r="E375" t="s">
        <v>2510</v>
      </c>
      <c r="F375" t="s">
        <v>18</v>
      </c>
      <c r="I375" s="76" t="s">
        <v>2496</v>
      </c>
    </row>
    <row r="376" spans="1:15">
      <c r="A376">
        <v>366</v>
      </c>
      <c r="B376">
        <v>256</v>
      </c>
      <c r="C376" s="7" t="s">
        <v>2381</v>
      </c>
      <c r="D376" s="7" t="s">
        <v>2382</v>
      </c>
      <c r="E376" t="s">
        <v>2511</v>
      </c>
      <c r="F376" t="s">
        <v>1159</v>
      </c>
      <c r="H376" s="76" t="s">
        <v>2473</v>
      </c>
      <c r="I376" s="76" t="s">
        <v>2496</v>
      </c>
    </row>
    <row r="377" spans="1:15">
      <c r="A377">
        <v>367</v>
      </c>
      <c r="B377">
        <v>258</v>
      </c>
      <c r="C377" s="7" t="s">
        <v>2344</v>
      </c>
      <c r="D377" s="7" t="s">
        <v>2345</v>
      </c>
      <c r="E377" t="s">
        <v>2384</v>
      </c>
      <c r="F377" t="s">
        <v>18</v>
      </c>
      <c r="I377" s="76" t="s">
        <v>2496</v>
      </c>
    </row>
    <row r="378" spans="1:15" ht="19">
      <c r="A378">
        <v>368</v>
      </c>
      <c r="B378">
        <v>257</v>
      </c>
      <c r="C378" s="7" t="s">
        <v>2385</v>
      </c>
      <c r="D378" s="7" t="s">
        <v>2386</v>
      </c>
      <c r="E378" t="s">
        <v>2387</v>
      </c>
      <c r="F378" t="s">
        <v>18</v>
      </c>
      <c r="I378" s="76" t="s">
        <v>2496</v>
      </c>
      <c r="J378" t="s">
        <v>566</v>
      </c>
      <c r="K378">
        <v>2</v>
      </c>
      <c r="L378" t="s">
        <v>18</v>
      </c>
      <c r="M378" t="s">
        <v>454</v>
      </c>
      <c r="N378" s="75" t="s">
        <v>455</v>
      </c>
      <c r="O378" s="76">
        <v>0</v>
      </c>
    </row>
    <row r="379" spans="1:15">
      <c r="A379">
        <v>369</v>
      </c>
      <c r="B379">
        <v>260</v>
      </c>
      <c r="C379" s="7" t="s">
        <v>2388</v>
      </c>
      <c r="D379" s="7" t="s">
        <v>2389</v>
      </c>
      <c r="E379" t="s">
        <v>2512</v>
      </c>
      <c r="F379" t="s">
        <v>18</v>
      </c>
      <c r="I379" s="76" t="s">
        <v>2496</v>
      </c>
    </row>
    <row r="380" spans="1:15">
      <c r="A380">
        <v>370</v>
      </c>
      <c r="B380" s="105">
        <v>261</v>
      </c>
      <c r="C380" s="106" t="s">
        <v>2391</v>
      </c>
      <c r="D380" s="106" t="s">
        <v>2392</v>
      </c>
      <c r="E380" t="s">
        <v>2393</v>
      </c>
      <c r="F380" t="s">
        <v>1159</v>
      </c>
    </row>
    <row r="381" spans="1:15" ht="19">
      <c r="A381">
        <v>371</v>
      </c>
      <c r="B381">
        <v>263</v>
      </c>
      <c r="C381" s="7" t="s">
        <v>2394</v>
      </c>
      <c r="D381" s="81" t="s">
        <v>2395</v>
      </c>
      <c r="E381" t="s">
        <v>2513</v>
      </c>
      <c r="F381" t="s">
        <v>1159</v>
      </c>
      <c r="G381" s="76" t="s">
        <v>2469</v>
      </c>
      <c r="J381" t="s">
        <v>571</v>
      </c>
      <c r="K381">
        <v>3</v>
      </c>
      <c r="L381" t="s">
        <v>1</v>
      </c>
      <c r="M381" t="s">
        <v>572</v>
      </c>
      <c r="N381" s="75" t="s">
        <v>492</v>
      </c>
      <c r="O381" s="76" t="s">
        <v>1056</v>
      </c>
    </row>
    <row r="382" spans="1:15">
      <c r="A382">
        <v>372</v>
      </c>
      <c r="B382">
        <v>264</v>
      </c>
      <c r="C382" s="7" t="s">
        <v>2397</v>
      </c>
      <c r="D382" s="81" t="s">
        <v>2398</v>
      </c>
      <c r="E382" t="s">
        <v>2399</v>
      </c>
      <c r="F382" t="s">
        <v>1159</v>
      </c>
      <c r="G382" s="76" t="s">
        <v>2471</v>
      </c>
    </row>
    <row r="383" spans="1:15">
      <c r="A383">
        <v>373</v>
      </c>
      <c r="B383" s="105">
        <v>265</v>
      </c>
      <c r="C383" s="106" t="s">
        <v>2400</v>
      </c>
      <c r="D383" s="107" t="s">
        <v>2401</v>
      </c>
      <c r="E383" t="s">
        <v>2514</v>
      </c>
      <c r="F383" t="s">
        <v>1159</v>
      </c>
    </row>
    <row r="384" spans="1:15">
      <c r="A384">
        <v>374</v>
      </c>
      <c r="B384" s="109">
        <v>267</v>
      </c>
      <c r="C384" s="112" t="s">
        <v>2403</v>
      </c>
      <c r="D384" s="113" t="s">
        <v>2404</v>
      </c>
      <c r="E384" t="s">
        <v>2515</v>
      </c>
      <c r="F384" t="s">
        <v>1164</v>
      </c>
    </row>
    <row r="385" spans="1:15" ht="19">
      <c r="A385">
        <v>375</v>
      </c>
      <c r="B385">
        <v>268</v>
      </c>
      <c r="C385" s="7" t="s">
        <v>2406</v>
      </c>
      <c r="D385" s="81" t="s">
        <v>2407</v>
      </c>
      <c r="E385" t="s">
        <v>2408</v>
      </c>
      <c r="F385" t="s">
        <v>1159</v>
      </c>
      <c r="G385" s="76" t="s">
        <v>2469</v>
      </c>
      <c r="J385" t="s">
        <v>573</v>
      </c>
      <c r="K385">
        <v>2</v>
      </c>
      <c r="L385" t="s">
        <v>1</v>
      </c>
      <c r="M385" t="s">
        <v>447</v>
      </c>
      <c r="N385" s="75" t="s">
        <v>448</v>
      </c>
      <c r="O385" s="76" t="s">
        <v>449</v>
      </c>
    </row>
    <row r="386" spans="1:15">
      <c r="A386">
        <v>376</v>
      </c>
      <c r="B386">
        <v>269</v>
      </c>
      <c r="C386" s="7" t="s">
        <v>2409</v>
      </c>
      <c r="D386" s="81" t="s">
        <v>2410</v>
      </c>
      <c r="E386" t="s">
        <v>2411</v>
      </c>
      <c r="F386" t="s">
        <v>1164</v>
      </c>
    </row>
    <row r="387" spans="1:15">
      <c r="A387">
        <v>377</v>
      </c>
      <c r="B387" s="105">
        <v>270</v>
      </c>
      <c r="C387" s="106" t="s">
        <v>2412</v>
      </c>
      <c r="D387" s="107" t="s">
        <v>2413</v>
      </c>
      <c r="E387" t="s">
        <v>2414</v>
      </c>
      <c r="F387" t="s">
        <v>1159</v>
      </c>
    </row>
    <row r="388" spans="1:15">
      <c r="A388">
        <v>378</v>
      </c>
      <c r="B388" s="105">
        <v>272</v>
      </c>
      <c r="C388" s="106" t="s">
        <v>2222</v>
      </c>
      <c r="D388" s="107" t="s">
        <v>2415</v>
      </c>
      <c r="E388" t="s">
        <v>2416</v>
      </c>
      <c r="F388" t="s">
        <v>1159</v>
      </c>
    </row>
    <row r="389" spans="1:15">
      <c r="A389">
        <v>379</v>
      </c>
      <c r="B389">
        <v>274</v>
      </c>
      <c r="C389" s="7" t="s">
        <v>2417</v>
      </c>
      <c r="D389" s="81" t="s">
        <v>2230</v>
      </c>
      <c r="E389" t="s">
        <v>2418</v>
      </c>
      <c r="F389" t="s">
        <v>1159</v>
      </c>
      <c r="G389" s="76" t="s">
        <v>2469</v>
      </c>
    </row>
    <row r="390" spans="1:15">
      <c r="A390">
        <v>380</v>
      </c>
      <c r="B390">
        <v>275</v>
      </c>
      <c r="C390" s="7" t="s">
        <v>2231</v>
      </c>
      <c r="D390" s="81" t="s">
        <v>2232</v>
      </c>
      <c r="E390" t="s">
        <v>2419</v>
      </c>
      <c r="F390" t="s">
        <v>1159</v>
      </c>
      <c r="H390" s="76" t="s">
        <v>2473</v>
      </c>
    </row>
    <row r="391" spans="1:15">
      <c r="A391">
        <v>381</v>
      </c>
      <c r="B391">
        <v>277</v>
      </c>
      <c r="C391" s="7" t="s">
        <v>2233</v>
      </c>
      <c r="D391" s="81" t="s">
        <v>2234</v>
      </c>
      <c r="E391" t="s">
        <v>2420</v>
      </c>
      <c r="F391" t="s">
        <v>1159</v>
      </c>
      <c r="G391" s="76" t="s">
        <v>2469</v>
      </c>
    </row>
    <row r="392" spans="1:15">
      <c r="A392">
        <v>382</v>
      </c>
      <c r="B392">
        <v>278</v>
      </c>
      <c r="C392" s="7" t="s">
        <v>2337</v>
      </c>
      <c r="D392" s="81" t="s">
        <v>2236</v>
      </c>
      <c r="E392" t="s">
        <v>2516</v>
      </c>
      <c r="F392" t="s">
        <v>1159</v>
      </c>
      <c r="G392" s="76" t="s">
        <v>2469</v>
      </c>
    </row>
    <row r="393" spans="1:15" ht="19">
      <c r="A393">
        <v>383</v>
      </c>
      <c r="B393" s="105">
        <v>279</v>
      </c>
      <c r="C393" s="106" t="s">
        <v>2422</v>
      </c>
      <c r="D393" s="107" t="s">
        <v>2423</v>
      </c>
      <c r="E393" t="s">
        <v>2424</v>
      </c>
      <c r="F393" t="s">
        <v>1159</v>
      </c>
      <c r="J393" t="s">
        <v>505</v>
      </c>
      <c r="K393">
        <v>2</v>
      </c>
      <c r="L393" t="s">
        <v>1</v>
      </c>
      <c r="M393" t="s">
        <v>1044</v>
      </c>
      <c r="N393" s="75" t="s">
        <v>506</v>
      </c>
    </row>
    <row r="394" spans="1:15" ht="19">
      <c r="A394">
        <v>384</v>
      </c>
      <c r="B394">
        <v>281</v>
      </c>
      <c r="C394" s="7" t="s">
        <v>2425</v>
      </c>
      <c r="D394" s="7" t="s">
        <v>2426</v>
      </c>
      <c r="E394" t="s">
        <v>2427</v>
      </c>
      <c r="F394" t="s">
        <v>1164</v>
      </c>
      <c r="J394" t="s">
        <v>557</v>
      </c>
      <c r="K394">
        <v>3</v>
      </c>
      <c r="L394" t="s">
        <v>18</v>
      </c>
      <c r="M394" t="s">
        <v>513</v>
      </c>
      <c r="N394" s="75" t="s">
        <v>514</v>
      </c>
      <c r="O394" s="76" t="s">
        <v>4</v>
      </c>
    </row>
    <row r="395" spans="1:15" ht="19">
      <c r="A395">
        <v>385</v>
      </c>
      <c r="B395">
        <v>282</v>
      </c>
      <c r="C395" s="7" t="s">
        <v>2428</v>
      </c>
      <c r="D395" s="7" t="s">
        <v>2429</v>
      </c>
      <c r="E395" t="s">
        <v>2430</v>
      </c>
      <c r="F395" t="s">
        <v>1164</v>
      </c>
      <c r="J395" t="s">
        <v>558</v>
      </c>
      <c r="K395">
        <v>3</v>
      </c>
      <c r="L395" t="s">
        <v>1</v>
      </c>
      <c r="M395" t="s">
        <v>507</v>
      </c>
      <c r="N395" s="75" t="s">
        <v>508</v>
      </c>
      <c r="O395" s="76" t="s">
        <v>40</v>
      </c>
    </row>
    <row r="396" spans="1:15" ht="19">
      <c r="A396">
        <v>386</v>
      </c>
      <c r="B396">
        <v>283</v>
      </c>
      <c r="C396" s="7" t="s">
        <v>2431</v>
      </c>
      <c r="D396" s="81" t="s">
        <v>2432</v>
      </c>
      <c r="E396" t="s">
        <v>2433</v>
      </c>
      <c r="F396" t="s">
        <v>1159</v>
      </c>
      <c r="G396" s="76" t="s">
        <v>2469</v>
      </c>
      <c r="H396" s="76" t="s">
        <v>2473</v>
      </c>
      <c r="J396" t="s">
        <v>559</v>
      </c>
      <c r="K396">
        <v>3</v>
      </c>
      <c r="L396" t="s">
        <v>18</v>
      </c>
      <c r="M396" t="s">
        <v>2061</v>
      </c>
      <c r="N396" s="75" t="s">
        <v>510</v>
      </c>
      <c r="O396" s="76" t="s">
        <v>40</v>
      </c>
    </row>
  </sheetData>
  <mergeCells count="3">
    <mergeCell ref="F3:G4"/>
    <mergeCell ref="F5:G5"/>
    <mergeCell ref="F6:G7"/>
  </mergeCells>
  <phoneticPr fontId="1"/>
  <pageMargins left="0.7" right="0.7" top="0.75" bottom="0.75" header="0.3" footer="0.3"/>
  <pageSetup paperSize="9" scale="21"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ABFAC-C9C7-4D55-A40B-45C4BBC7E8A4}">
  <dimension ref="A1:M307"/>
  <sheetViews>
    <sheetView zoomScale="80" zoomScaleNormal="80" workbookViewId="0">
      <selection activeCell="L1" sqref="L1"/>
    </sheetView>
  </sheetViews>
  <sheetFormatPr baseColWidth="10" defaultColWidth="8.83203125" defaultRowHeight="18"/>
  <cols>
    <col min="1" max="1" width="100.6640625" style="48" customWidth="1"/>
    <col min="2" max="2" width="5.6640625" style="48" customWidth="1"/>
    <col min="3" max="8" width="5.6640625" style="47" customWidth="1"/>
    <col min="9" max="9" width="4.5" style="47" bestFit="1" customWidth="1"/>
    <col min="10" max="10" width="4.5" style="47" customWidth="1"/>
    <col min="12" max="12" width="59.33203125" style="7" bestFit="1" customWidth="1"/>
    <col min="13" max="13" width="58.6640625" style="7" bestFit="1" customWidth="1"/>
  </cols>
  <sheetData>
    <row r="1" spans="1:13">
      <c r="A1" s="49" t="s">
        <v>540</v>
      </c>
      <c r="B1" s="46"/>
      <c r="K1" t="s">
        <v>1171</v>
      </c>
    </row>
    <row r="2" spans="1:13" ht="19">
      <c r="A2" s="50" t="s">
        <v>544</v>
      </c>
      <c r="B2" s="46">
        <f>LEN(A2)</f>
        <v>25</v>
      </c>
      <c r="C2" s="47">
        <f t="shared" ref="C2:C65" si="0">FIND("/",$A2,1)</f>
        <v>1</v>
      </c>
      <c r="D2" s="47" t="str">
        <f t="shared" ref="D2:I2" si="1">IF(ISNUMBER(FIND("/",$A2,C2+1)),FIND("/",$A2,C2+1),"")</f>
        <v/>
      </c>
      <c r="E2" s="47" t="str">
        <f t="shared" si="1"/>
        <v/>
      </c>
      <c r="F2" s="47" t="str">
        <f t="shared" si="1"/>
        <v/>
      </c>
      <c r="G2" s="47" t="str">
        <f t="shared" si="1"/>
        <v/>
      </c>
      <c r="H2" s="47" t="str">
        <f t="shared" si="1"/>
        <v/>
      </c>
      <c r="I2" s="47" t="str">
        <f t="shared" si="1"/>
        <v/>
      </c>
      <c r="K2">
        <v>1</v>
      </c>
      <c r="L2" s="7" t="str">
        <f t="shared" ref="L2:L33" si="2">IF(ISNUMBER(I2),MID($A2,H2+1,I2-H2-1),
IF(ISNUMBER(H2),MID($A2,G2+1,H2-G2-1),
  IF(ISNUMBER(G2),MID($A2,F2+1,G2-F2-1),
    IF(ISNUMBER(F2),MID($A2,E2+1,F2-E2-1),
      IF(ISNUMBER(E2),MID($A2,D2+1,E2-D2-1),
        IF(ISNUMBER(D2),MID($A2,C2+1,D2-C2-1),"")
      )
    )
  )
)
)</f>
        <v/>
      </c>
      <c r="M2" s="7" t="str">
        <f>IF(ISNUMBER(I2),MID($A2,I2+1,B2-I2),
IF(ISNUMBER(H2),MID($A2,H2+1,B2-H2),
IF(ISNUMBER(G2),MID($A2,G2+1,B2-G2),
IF(ISNUMBER(F2),MID($A2,F2+1,B2-F2),
IF(ISNUMBER(E2),MID($A2,E2+1,B2-E2),
IF(ISNUMBER(D2),MID($A2,D2+1,B2-D2),MID($A2,2,B2-1))
)
)
)
)
)</f>
        <v>rsm:CrossIndustryInvoice</v>
      </c>
    </row>
    <row r="3" spans="1:13" ht="19">
      <c r="A3" s="51" t="s">
        <v>90</v>
      </c>
      <c r="B3" s="46">
        <f t="shared" ref="B3:B66" si="3">LEN(A3)</f>
        <v>54</v>
      </c>
      <c r="C3" s="47">
        <f t="shared" si="0"/>
        <v>1</v>
      </c>
      <c r="D3" s="47">
        <f t="shared" ref="D3:I3" si="4">IF(ISNUMBER(FIND("/",$A3,C3+1)),FIND("/",$A3,C3+1),"")</f>
        <v>26</v>
      </c>
      <c r="E3" s="47" t="str">
        <f t="shared" si="4"/>
        <v/>
      </c>
      <c r="F3" s="47" t="str">
        <f t="shared" si="4"/>
        <v/>
      </c>
      <c r="G3" s="47" t="str">
        <f t="shared" si="4"/>
        <v/>
      </c>
      <c r="H3" s="47" t="str">
        <f t="shared" si="4"/>
        <v/>
      </c>
      <c r="I3" s="47" t="str">
        <f t="shared" si="4"/>
        <v/>
      </c>
      <c r="K3">
        <v>2</v>
      </c>
      <c r="L3" s="7" t="str">
        <f t="shared" si="2"/>
        <v>rsm:CrossIndustryInvoice</v>
      </c>
      <c r="M3" s="7" t="str">
        <f>IF(ISNUMBER(I3),MID($A3,I3+1,B3-I3),
IF(ISNUMBER(H3),MID($A3,H3+1,B3-H3),
IF(ISNUMBER(G3),MID($A3,G3+1,B3-G3),
IF(ISNUMBER(F3),MID($A3,F3+1,B3-F3),
IF(ISNUMBER(E3),MID($A3,E3+1,B3-E3),
IF(ISNUMBER(D3),MID($A3,D3+1,B3-D3),MID($A3,2,B3-1))
)
)
)
)
)</f>
        <v>rsm:ExchangedDocumentContext</v>
      </c>
    </row>
    <row r="4" spans="1:13" ht="38">
      <c r="A4" s="51" t="s">
        <v>685</v>
      </c>
      <c r="B4" s="46">
        <f t="shared" si="3"/>
        <v>107</v>
      </c>
      <c r="C4" s="47">
        <f t="shared" si="0"/>
        <v>1</v>
      </c>
      <c r="D4" s="47">
        <f t="shared" ref="D4:I4" si="5">IF(ISNUMBER(FIND("/",$A4,C4+1)),FIND("/",$A4,C4+1),"")</f>
        <v>26</v>
      </c>
      <c r="E4" s="47">
        <f t="shared" si="5"/>
        <v>55</v>
      </c>
      <c r="F4" s="47" t="str">
        <f t="shared" si="5"/>
        <v/>
      </c>
      <c r="G4" s="47" t="str">
        <f t="shared" si="5"/>
        <v/>
      </c>
      <c r="H4" s="47" t="str">
        <f t="shared" si="5"/>
        <v/>
      </c>
      <c r="I4" s="47" t="str">
        <f t="shared" si="5"/>
        <v/>
      </c>
      <c r="K4">
        <v>3</v>
      </c>
      <c r="L4" s="7" t="str">
        <f t="shared" si="2"/>
        <v>rsm:ExchangedDocumentContext</v>
      </c>
      <c r="M4" s="7" t="str">
        <f t="shared" ref="M4:M67" si="6">IF(ISNUMBER(I4),MID($A4,I4+1,B4-I4),
IF(ISNUMBER(H4),MID($A4,H4+1,B4-H4),
IF(ISNUMBER(G4),MID($A4,G4+1,B4-G4),
IF(ISNUMBER(F4),MID($A4,F4+1,B4-F4),
IF(ISNUMBER(E4),MID($A4,E4+1,B4-E4),
IF(ISNUMBER(D4),MID($A4,D4+1,B4-D4),MID($A4,2,B4-1))
)
)
)
)
)</f>
        <v>ram:BusinessProcessSpecifiedDocumentContextParameter</v>
      </c>
    </row>
    <row r="5" spans="1:13" ht="38">
      <c r="A5" s="51" t="s">
        <v>686</v>
      </c>
      <c r="B5" s="46">
        <f t="shared" si="3"/>
        <v>114</v>
      </c>
      <c r="C5" s="47">
        <f t="shared" si="0"/>
        <v>1</v>
      </c>
      <c r="D5" s="47">
        <f t="shared" ref="D5:I5" si="7">IF(ISNUMBER(FIND("/",$A5,C5+1)),FIND("/",$A5,C5+1),"")</f>
        <v>26</v>
      </c>
      <c r="E5" s="47">
        <f t="shared" si="7"/>
        <v>55</v>
      </c>
      <c r="F5" s="47">
        <f t="shared" si="7"/>
        <v>108</v>
      </c>
      <c r="G5" s="47" t="str">
        <f t="shared" si="7"/>
        <v/>
      </c>
      <c r="H5" s="47" t="str">
        <f t="shared" si="7"/>
        <v/>
      </c>
      <c r="I5" s="47" t="str">
        <f t="shared" si="7"/>
        <v/>
      </c>
      <c r="K5">
        <v>4</v>
      </c>
      <c r="L5" s="7" t="str">
        <f t="shared" si="2"/>
        <v>ram:BusinessProcessSpecifiedDocumentContextParameter</v>
      </c>
      <c r="M5" s="7" t="str">
        <f t="shared" si="6"/>
        <v>ram:ID</v>
      </c>
    </row>
    <row r="6" spans="1:13" ht="19">
      <c r="A6" s="51" t="s">
        <v>687</v>
      </c>
      <c r="B6" s="46">
        <f t="shared" si="3"/>
        <v>101</v>
      </c>
      <c r="C6" s="47">
        <f t="shared" si="0"/>
        <v>1</v>
      </c>
      <c r="D6" s="47">
        <f t="shared" ref="D6:I6" si="8">IF(ISNUMBER(FIND("/",$A6,C6+1)),FIND("/",$A6,C6+1),"")</f>
        <v>26</v>
      </c>
      <c r="E6" s="47">
        <f t="shared" si="8"/>
        <v>55</v>
      </c>
      <c r="F6" s="47" t="str">
        <f t="shared" si="8"/>
        <v/>
      </c>
      <c r="G6" s="47" t="str">
        <f t="shared" si="8"/>
        <v/>
      </c>
      <c r="H6" s="47" t="str">
        <f t="shared" si="8"/>
        <v/>
      </c>
      <c r="I6" s="47" t="str">
        <f t="shared" si="8"/>
        <v/>
      </c>
      <c r="K6">
        <v>5</v>
      </c>
      <c r="L6" s="7" t="str">
        <f t="shared" si="2"/>
        <v>rsm:ExchangedDocumentContext</v>
      </c>
      <c r="M6" s="7" t="str">
        <f t="shared" si="6"/>
        <v>ram:GuidelineSpecifiedDocumentContextParameter</v>
      </c>
    </row>
    <row r="7" spans="1:13" ht="38">
      <c r="A7" s="52" t="s">
        <v>688</v>
      </c>
      <c r="B7" s="46">
        <f t="shared" si="3"/>
        <v>108</v>
      </c>
      <c r="C7" s="47">
        <f t="shared" si="0"/>
        <v>1</v>
      </c>
      <c r="D7" s="47">
        <f t="shared" ref="D7:I7" si="9">IF(ISNUMBER(FIND("/",$A7,C7+1)),FIND("/",$A7,C7+1),"")</f>
        <v>26</v>
      </c>
      <c r="E7" s="47">
        <f t="shared" si="9"/>
        <v>55</v>
      </c>
      <c r="F7" s="47">
        <f t="shared" si="9"/>
        <v>102</v>
      </c>
      <c r="G7" s="47" t="str">
        <f t="shared" si="9"/>
        <v/>
      </c>
      <c r="H7" s="47" t="str">
        <f t="shared" si="9"/>
        <v/>
      </c>
      <c r="I7" s="47" t="str">
        <f t="shared" si="9"/>
        <v/>
      </c>
      <c r="K7">
        <v>6</v>
      </c>
      <c r="L7" s="7" t="str">
        <f t="shared" si="2"/>
        <v>ram:GuidelineSpecifiedDocumentContextParameter</v>
      </c>
      <c r="M7" s="7" t="str">
        <f t="shared" si="6"/>
        <v>ram:ID</v>
      </c>
    </row>
    <row r="8" spans="1:13" ht="19">
      <c r="A8" s="51" t="s">
        <v>545</v>
      </c>
      <c r="B8" s="46">
        <f t="shared" si="3"/>
        <v>47</v>
      </c>
      <c r="C8" s="47">
        <f t="shared" si="0"/>
        <v>1</v>
      </c>
      <c r="D8" s="47">
        <f t="shared" ref="D8:I8" si="10">IF(ISNUMBER(FIND("/",$A8,C8+1)),FIND("/",$A8,C8+1),"")</f>
        <v>26</v>
      </c>
      <c r="E8" s="47" t="str">
        <f t="shared" si="10"/>
        <v/>
      </c>
      <c r="F8" s="47" t="str">
        <f t="shared" si="10"/>
        <v/>
      </c>
      <c r="G8" s="47" t="str">
        <f t="shared" si="10"/>
        <v/>
      </c>
      <c r="H8" s="47" t="str">
        <f t="shared" si="10"/>
        <v/>
      </c>
      <c r="I8" s="47" t="str">
        <f t="shared" si="10"/>
        <v/>
      </c>
      <c r="K8">
        <v>7</v>
      </c>
      <c r="L8" s="7" t="str">
        <f t="shared" si="2"/>
        <v>rsm:CrossIndustryInvoice</v>
      </c>
      <c r="M8" s="7" t="str">
        <f t="shared" si="6"/>
        <v>rsm:ExchangedDocument</v>
      </c>
    </row>
    <row r="9" spans="1:13" ht="19">
      <c r="A9" s="51" t="s">
        <v>5</v>
      </c>
      <c r="B9" s="46">
        <f t="shared" si="3"/>
        <v>54</v>
      </c>
      <c r="C9" s="47">
        <f t="shared" si="0"/>
        <v>1</v>
      </c>
      <c r="D9" s="47">
        <f t="shared" ref="D9:I9" si="11">IF(ISNUMBER(FIND("/",$A9,C9+1)),FIND("/",$A9,C9+1),"")</f>
        <v>26</v>
      </c>
      <c r="E9" s="47">
        <f t="shared" si="11"/>
        <v>48</v>
      </c>
      <c r="F9" s="47" t="str">
        <f t="shared" si="11"/>
        <v/>
      </c>
      <c r="G9" s="47" t="str">
        <f t="shared" si="11"/>
        <v/>
      </c>
      <c r="H9" s="47" t="str">
        <f t="shared" si="11"/>
        <v/>
      </c>
      <c r="I9" s="47" t="str">
        <f t="shared" si="11"/>
        <v/>
      </c>
      <c r="K9">
        <v>8</v>
      </c>
      <c r="L9" s="7" t="str">
        <f t="shared" si="2"/>
        <v>rsm:ExchangedDocument</v>
      </c>
      <c r="M9" s="7" t="str">
        <f t="shared" si="6"/>
        <v>ram:ID</v>
      </c>
    </row>
    <row r="10" spans="1:13" ht="19">
      <c r="A10" s="51" t="s">
        <v>17</v>
      </c>
      <c r="B10" s="46">
        <f t="shared" si="3"/>
        <v>60</v>
      </c>
      <c r="C10" s="47">
        <f t="shared" si="0"/>
        <v>1</v>
      </c>
      <c r="D10" s="47">
        <f t="shared" ref="D10:I10" si="12">IF(ISNUMBER(FIND("/",$A10,C10+1)),FIND("/",$A10,C10+1),"")</f>
        <v>26</v>
      </c>
      <c r="E10" s="47">
        <f t="shared" si="12"/>
        <v>48</v>
      </c>
      <c r="F10" s="47" t="str">
        <f t="shared" si="12"/>
        <v/>
      </c>
      <c r="G10" s="47" t="str">
        <f t="shared" si="12"/>
        <v/>
      </c>
      <c r="H10" s="47" t="str">
        <f t="shared" si="12"/>
        <v/>
      </c>
      <c r="I10" s="47" t="str">
        <f t="shared" si="12"/>
        <v/>
      </c>
      <c r="K10">
        <v>9</v>
      </c>
      <c r="L10" s="7" t="str">
        <f t="shared" si="2"/>
        <v>rsm:ExchangedDocument</v>
      </c>
      <c r="M10" s="7" t="str">
        <f t="shared" si="6"/>
        <v>ram:TypeCode</v>
      </c>
    </row>
    <row r="11" spans="1:13" ht="19">
      <c r="A11" s="51" t="s">
        <v>546</v>
      </c>
      <c r="B11" s="46">
        <f t="shared" si="3"/>
        <v>65</v>
      </c>
      <c r="C11" s="47">
        <f t="shared" si="0"/>
        <v>1</v>
      </c>
      <c r="D11" s="47">
        <f t="shared" ref="D11:I11" si="13">IF(ISNUMBER(FIND("/",$A11,C11+1)),FIND("/",$A11,C11+1),"")</f>
        <v>26</v>
      </c>
      <c r="E11" s="47">
        <f t="shared" si="13"/>
        <v>48</v>
      </c>
      <c r="F11" s="47" t="str">
        <f t="shared" si="13"/>
        <v/>
      </c>
      <c r="G11" s="47" t="str">
        <f t="shared" si="13"/>
        <v/>
      </c>
      <c r="H11" s="47" t="str">
        <f t="shared" si="13"/>
        <v/>
      </c>
      <c r="I11" s="47" t="str">
        <f t="shared" si="13"/>
        <v/>
      </c>
      <c r="K11">
        <v>10</v>
      </c>
      <c r="L11" s="7" t="str">
        <f t="shared" si="2"/>
        <v>rsm:ExchangedDocument</v>
      </c>
      <c r="M11" s="7" t="str">
        <f t="shared" si="6"/>
        <v>ram:IssueDateTime</v>
      </c>
    </row>
    <row r="12" spans="1:13" ht="19">
      <c r="A12" s="51" t="s">
        <v>689</v>
      </c>
      <c r="B12" s="46">
        <f t="shared" si="3"/>
        <v>84</v>
      </c>
      <c r="C12" s="47">
        <f t="shared" si="0"/>
        <v>1</v>
      </c>
      <c r="D12" s="47">
        <f t="shared" ref="D12:I12" si="14">IF(ISNUMBER(FIND("/",$A12,C12+1)),FIND("/",$A12,C12+1),"")</f>
        <v>26</v>
      </c>
      <c r="E12" s="47">
        <f t="shared" si="14"/>
        <v>48</v>
      </c>
      <c r="F12" s="47">
        <f t="shared" si="14"/>
        <v>66</v>
      </c>
      <c r="G12" s="47" t="str">
        <f t="shared" si="14"/>
        <v/>
      </c>
      <c r="H12" s="47" t="str">
        <f t="shared" si="14"/>
        <v/>
      </c>
      <c r="I12" s="47" t="str">
        <f t="shared" si="14"/>
        <v/>
      </c>
      <c r="K12">
        <v>11</v>
      </c>
      <c r="L12" s="7" t="str">
        <f t="shared" si="2"/>
        <v>ram:IssueDateTime</v>
      </c>
      <c r="M12" s="7" t="str">
        <f t="shared" si="6"/>
        <v>udt:DateTimeString</v>
      </c>
    </row>
    <row r="13" spans="1:13" ht="19">
      <c r="A13" s="51" t="s">
        <v>690</v>
      </c>
      <c r="B13" s="46">
        <f t="shared" si="3"/>
        <v>92</v>
      </c>
      <c r="C13" s="47">
        <f t="shared" si="0"/>
        <v>1</v>
      </c>
      <c r="D13" s="47">
        <f t="shared" ref="D13:I13" si="15">IF(ISNUMBER(FIND("/",$A13,C13+1)),FIND("/",$A13,C13+1),"")</f>
        <v>26</v>
      </c>
      <c r="E13" s="47">
        <f t="shared" si="15"/>
        <v>48</v>
      </c>
      <c r="F13" s="47">
        <f t="shared" si="15"/>
        <v>66</v>
      </c>
      <c r="G13" s="47">
        <f t="shared" si="15"/>
        <v>85</v>
      </c>
      <c r="H13" s="47" t="str">
        <f t="shared" si="15"/>
        <v/>
      </c>
      <c r="I13" s="47" t="str">
        <f t="shared" si="15"/>
        <v/>
      </c>
      <c r="K13">
        <v>12</v>
      </c>
      <c r="L13" s="7" t="str">
        <f t="shared" si="2"/>
        <v>udt:DateTimeString</v>
      </c>
      <c r="M13" s="7" t="str">
        <f t="shared" si="6"/>
        <v>@format</v>
      </c>
    </row>
    <row r="14" spans="1:13" ht="19">
      <c r="A14" s="51" t="s">
        <v>547</v>
      </c>
      <c r="B14" s="46">
        <f t="shared" si="3"/>
        <v>64</v>
      </c>
      <c r="C14" s="47">
        <f t="shared" si="0"/>
        <v>1</v>
      </c>
      <c r="D14" s="47">
        <f t="shared" ref="D14:I14" si="16">IF(ISNUMBER(FIND("/",$A14,C14+1)),FIND("/",$A14,C14+1),"")</f>
        <v>26</v>
      </c>
      <c r="E14" s="47">
        <f t="shared" si="16"/>
        <v>48</v>
      </c>
      <c r="F14" s="47" t="str">
        <f t="shared" si="16"/>
        <v/>
      </c>
      <c r="G14" s="47" t="str">
        <f t="shared" si="16"/>
        <v/>
      </c>
      <c r="H14" s="47" t="str">
        <f t="shared" si="16"/>
        <v/>
      </c>
      <c r="I14" s="47" t="str">
        <f t="shared" si="16"/>
        <v/>
      </c>
      <c r="K14">
        <v>13</v>
      </c>
      <c r="L14" s="7" t="str">
        <f t="shared" si="2"/>
        <v>rsm:ExchangedDocument</v>
      </c>
      <c r="M14" s="7" t="str">
        <f t="shared" si="6"/>
        <v>ram:IncludedNote</v>
      </c>
    </row>
    <row r="15" spans="1:13" ht="19">
      <c r="A15" s="51" t="s">
        <v>691</v>
      </c>
      <c r="B15" s="46">
        <f t="shared" si="3"/>
        <v>76</v>
      </c>
      <c r="C15" s="47">
        <f t="shared" si="0"/>
        <v>1</v>
      </c>
      <c r="D15" s="47">
        <f t="shared" ref="D15:I15" si="17">IF(ISNUMBER(FIND("/",$A15,C15+1)),FIND("/",$A15,C15+1),"")</f>
        <v>26</v>
      </c>
      <c r="E15" s="47">
        <f t="shared" si="17"/>
        <v>48</v>
      </c>
      <c r="F15" s="47">
        <f t="shared" si="17"/>
        <v>65</v>
      </c>
      <c r="G15" s="47" t="str">
        <f t="shared" si="17"/>
        <v/>
      </c>
      <c r="H15" s="47" t="str">
        <f t="shared" si="17"/>
        <v/>
      </c>
      <c r="I15" s="47" t="str">
        <f t="shared" si="17"/>
        <v/>
      </c>
      <c r="K15">
        <v>14</v>
      </c>
      <c r="L15" s="7" t="str">
        <f t="shared" si="2"/>
        <v>ram:IncludedNote</v>
      </c>
      <c r="M15" s="7" t="str">
        <f t="shared" si="6"/>
        <v>ram:Content</v>
      </c>
    </row>
    <row r="16" spans="1:13" ht="19">
      <c r="A16" s="51" t="s">
        <v>692</v>
      </c>
      <c r="B16" s="46">
        <f t="shared" si="3"/>
        <v>80</v>
      </c>
      <c r="C16" s="47">
        <f t="shared" si="0"/>
        <v>1</v>
      </c>
      <c r="D16" s="47">
        <f t="shared" ref="D16:I16" si="18">IF(ISNUMBER(FIND("/",$A16,C16+1)),FIND("/",$A16,C16+1),"")</f>
        <v>26</v>
      </c>
      <c r="E16" s="47">
        <f t="shared" si="18"/>
        <v>48</v>
      </c>
      <c r="F16" s="47">
        <f t="shared" si="18"/>
        <v>65</v>
      </c>
      <c r="G16" s="47" t="str">
        <f t="shared" si="18"/>
        <v/>
      </c>
      <c r="H16" s="47" t="str">
        <f t="shared" si="18"/>
        <v/>
      </c>
      <c r="I16" s="47" t="str">
        <f t="shared" si="18"/>
        <v/>
      </c>
      <c r="K16">
        <v>15</v>
      </c>
      <c r="L16" s="7" t="str">
        <f t="shared" si="2"/>
        <v>ram:IncludedNote</v>
      </c>
      <c r="M16" s="7" t="str">
        <f t="shared" si="6"/>
        <v>ram:SubjectCode</v>
      </c>
    </row>
    <row r="17" spans="1:13" ht="19">
      <c r="A17" s="51" t="s">
        <v>550</v>
      </c>
      <c r="B17" s="46">
        <f t="shared" si="3"/>
        <v>57</v>
      </c>
      <c r="C17" s="47">
        <f t="shared" si="0"/>
        <v>1</v>
      </c>
      <c r="D17" s="47">
        <f t="shared" ref="D17:I17" si="19">IF(ISNUMBER(FIND("/",$A17,C17+1)),FIND("/",$A17,C17+1),"")</f>
        <v>26</v>
      </c>
      <c r="E17" s="47" t="str">
        <f t="shared" si="19"/>
        <v/>
      </c>
      <c r="F17" s="47" t="str">
        <f t="shared" si="19"/>
        <v/>
      </c>
      <c r="G17" s="47" t="str">
        <f t="shared" si="19"/>
        <v/>
      </c>
      <c r="H17" s="47" t="str">
        <f t="shared" si="19"/>
        <v/>
      </c>
      <c r="I17" s="47" t="str">
        <f t="shared" si="19"/>
        <v/>
      </c>
      <c r="K17">
        <v>16</v>
      </c>
      <c r="L17" s="7" t="str">
        <f t="shared" si="2"/>
        <v>rsm:CrossIndustryInvoice</v>
      </c>
      <c r="M17" s="7" t="str">
        <f t="shared" si="6"/>
        <v>rsm:SupplyChainTradeTransaction</v>
      </c>
    </row>
    <row r="18" spans="1:13" ht="19">
      <c r="A18" s="51" t="s">
        <v>693</v>
      </c>
      <c r="B18" s="46">
        <f t="shared" si="3"/>
        <v>94</v>
      </c>
      <c r="C18" s="47">
        <f t="shared" si="0"/>
        <v>1</v>
      </c>
      <c r="D18" s="47">
        <f t="shared" ref="D18:I18" si="20">IF(ISNUMBER(FIND("/",$A18,C18+1)),FIND("/",$A18,C18+1),"")</f>
        <v>26</v>
      </c>
      <c r="E18" s="47">
        <f t="shared" si="20"/>
        <v>58</v>
      </c>
      <c r="F18" s="47" t="str">
        <f t="shared" si="20"/>
        <v/>
      </c>
      <c r="G18" s="47" t="str">
        <f t="shared" si="20"/>
        <v/>
      </c>
      <c r="H18" s="47" t="str">
        <f t="shared" si="20"/>
        <v/>
      </c>
      <c r="I18" s="47" t="str">
        <f t="shared" si="20"/>
        <v/>
      </c>
      <c r="K18">
        <v>17</v>
      </c>
      <c r="L18" s="7" t="str">
        <f t="shared" si="2"/>
        <v>rsm:SupplyChainTradeTransaction</v>
      </c>
      <c r="M18" s="7" t="str">
        <f t="shared" si="6"/>
        <v>ram:IncludedSupplyChainTradeLineltem</v>
      </c>
    </row>
    <row r="19" spans="1:13" ht="38">
      <c r="A19" s="51" t="s">
        <v>694</v>
      </c>
      <c r="B19" s="46">
        <f t="shared" si="3"/>
        <v>129</v>
      </c>
      <c r="C19" s="47">
        <f t="shared" si="0"/>
        <v>1</v>
      </c>
      <c r="D19" s="47">
        <f t="shared" ref="D19:I19" si="21">IF(ISNUMBER(FIND("/",$A19,C19+1)),FIND("/",$A19,C19+1),"")</f>
        <v>26</v>
      </c>
      <c r="E19" s="47">
        <f t="shared" si="21"/>
        <v>58</v>
      </c>
      <c r="F19" s="47">
        <f t="shared" si="21"/>
        <v>95</v>
      </c>
      <c r="G19" s="47" t="str">
        <f t="shared" si="21"/>
        <v/>
      </c>
      <c r="H19" s="47" t="str">
        <f t="shared" si="21"/>
        <v/>
      </c>
      <c r="I19" s="47" t="str">
        <f t="shared" si="21"/>
        <v/>
      </c>
      <c r="K19">
        <v>18</v>
      </c>
      <c r="L19" s="7" t="str">
        <f t="shared" si="2"/>
        <v>ram:IncludedSupplyChainTradeLineItem</v>
      </c>
      <c r="M19" s="7" t="str">
        <f t="shared" si="6"/>
        <v>ram:AssociatedDocumentLineDocument</v>
      </c>
    </row>
    <row r="20" spans="1:13" ht="38">
      <c r="A20" s="51" t="s">
        <v>695</v>
      </c>
      <c r="B20" s="46">
        <f t="shared" si="3"/>
        <v>140</v>
      </c>
      <c r="C20" s="47">
        <f t="shared" si="0"/>
        <v>1</v>
      </c>
      <c r="D20" s="47">
        <f t="shared" ref="D20:I20" si="22">IF(ISNUMBER(FIND("/",$A20,C20+1)),FIND("/",$A20,C20+1),"")</f>
        <v>26</v>
      </c>
      <c r="E20" s="47">
        <f t="shared" si="22"/>
        <v>58</v>
      </c>
      <c r="F20" s="47">
        <f t="shared" si="22"/>
        <v>95</v>
      </c>
      <c r="G20" s="47">
        <f t="shared" si="22"/>
        <v>130</v>
      </c>
      <c r="H20" s="47" t="str">
        <f t="shared" si="22"/>
        <v/>
      </c>
      <c r="I20" s="47" t="str">
        <f t="shared" si="22"/>
        <v/>
      </c>
      <c r="K20">
        <v>19</v>
      </c>
      <c r="L20" s="7" t="str">
        <f t="shared" si="2"/>
        <v>ram:AssociatedDocumentLineDocument</v>
      </c>
      <c r="M20" s="7" t="str">
        <f t="shared" si="6"/>
        <v>ram:LineID</v>
      </c>
    </row>
    <row r="21" spans="1:13" ht="38">
      <c r="A21" s="51" t="s">
        <v>696</v>
      </c>
      <c r="B21" s="46">
        <f t="shared" si="3"/>
        <v>146</v>
      </c>
      <c r="C21" s="47">
        <f t="shared" si="0"/>
        <v>1</v>
      </c>
      <c r="D21" s="47">
        <f t="shared" ref="D21:I21" si="23">IF(ISNUMBER(FIND("/",$A21,C21+1)),FIND("/",$A21,C21+1),"")</f>
        <v>26</v>
      </c>
      <c r="E21" s="47">
        <f t="shared" si="23"/>
        <v>58</v>
      </c>
      <c r="F21" s="47">
        <f t="shared" si="23"/>
        <v>95</v>
      </c>
      <c r="G21" s="47">
        <f t="shared" si="23"/>
        <v>130</v>
      </c>
      <c r="H21" s="47" t="str">
        <f t="shared" si="23"/>
        <v/>
      </c>
      <c r="I21" s="47" t="str">
        <f t="shared" si="23"/>
        <v/>
      </c>
      <c r="K21">
        <v>20</v>
      </c>
      <c r="L21" s="7" t="str">
        <f t="shared" si="2"/>
        <v>ram:AssociatedDocumentLineDocument</v>
      </c>
      <c r="M21" s="7" t="str">
        <f t="shared" si="6"/>
        <v>ram:IncludedNote</v>
      </c>
    </row>
    <row r="22" spans="1:13" ht="38">
      <c r="A22" s="51" t="s">
        <v>697</v>
      </c>
      <c r="B22" s="46">
        <f t="shared" si="3"/>
        <v>158</v>
      </c>
      <c r="C22" s="47">
        <f t="shared" si="0"/>
        <v>1</v>
      </c>
      <c r="D22" s="47">
        <f t="shared" ref="D22:I22" si="24">IF(ISNUMBER(FIND("/",$A22,C22+1)),FIND("/",$A22,C22+1),"")</f>
        <v>26</v>
      </c>
      <c r="E22" s="47">
        <f t="shared" si="24"/>
        <v>58</v>
      </c>
      <c r="F22" s="47">
        <f t="shared" si="24"/>
        <v>95</v>
      </c>
      <c r="G22" s="47">
        <f t="shared" si="24"/>
        <v>130</v>
      </c>
      <c r="H22" s="47">
        <f t="shared" si="24"/>
        <v>147</v>
      </c>
      <c r="I22" s="47" t="str">
        <f t="shared" si="24"/>
        <v/>
      </c>
      <c r="K22">
        <v>21</v>
      </c>
      <c r="L22" s="7" t="str">
        <f t="shared" si="2"/>
        <v>ram:IncludedNote</v>
      </c>
      <c r="M22" s="7" t="str">
        <f t="shared" si="6"/>
        <v>ram:Content</v>
      </c>
    </row>
    <row r="23" spans="1:13" ht="38">
      <c r="A23" s="51" t="s">
        <v>698</v>
      </c>
      <c r="B23" s="46">
        <f t="shared" si="3"/>
        <v>120</v>
      </c>
      <c r="C23" s="47">
        <f t="shared" si="0"/>
        <v>1</v>
      </c>
      <c r="D23" s="47">
        <f t="shared" ref="D23:I23" si="25">IF(ISNUMBER(FIND("/",$A23,C23+1)),FIND("/",$A23,C23+1),"")</f>
        <v>26</v>
      </c>
      <c r="E23" s="47">
        <f t="shared" si="25"/>
        <v>58</v>
      </c>
      <c r="F23" s="47">
        <f t="shared" si="25"/>
        <v>95</v>
      </c>
      <c r="G23" s="47" t="str">
        <f t="shared" si="25"/>
        <v/>
      </c>
      <c r="H23" s="47" t="str">
        <f t="shared" si="25"/>
        <v/>
      </c>
      <c r="I23" s="47" t="str">
        <f t="shared" si="25"/>
        <v/>
      </c>
      <c r="K23">
        <v>22</v>
      </c>
      <c r="L23" s="7" t="str">
        <f t="shared" si="2"/>
        <v>ram:IncludedSupplyChainTradeLineItem</v>
      </c>
      <c r="M23" s="7" t="str">
        <f t="shared" si="6"/>
        <v>ram:SpecifiedTradeProduct</v>
      </c>
    </row>
    <row r="24" spans="1:13" ht="38">
      <c r="A24" s="51" t="s">
        <v>699</v>
      </c>
      <c r="B24" s="46">
        <f t="shared" si="3"/>
        <v>133</v>
      </c>
      <c r="C24" s="47">
        <f t="shared" si="0"/>
        <v>1</v>
      </c>
      <c r="D24" s="47">
        <f t="shared" ref="D24:I24" si="26">IF(ISNUMBER(FIND("/",$A24,C24+1)),FIND("/",$A24,C24+1),"")</f>
        <v>26</v>
      </c>
      <c r="E24" s="47">
        <f t="shared" si="26"/>
        <v>58</v>
      </c>
      <c r="F24" s="47">
        <f t="shared" si="26"/>
        <v>95</v>
      </c>
      <c r="G24" s="47">
        <f t="shared" si="26"/>
        <v>121</v>
      </c>
      <c r="H24" s="47" t="str">
        <f t="shared" si="26"/>
        <v/>
      </c>
      <c r="I24" s="47" t="str">
        <f t="shared" si="26"/>
        <v/>
      </c>
      <c r="K24">
        <v>23</v>
      </c>
      <c r="L24" s="7" t="str">
        <f t="shared" si="2"/>
        <v>ram:SpecifiedTradeProduct</v>
      </c>
      <c r="M24" s="7" t="str">
        <f t="shared" si="6"/>
        <v>ram:GlobalID</v>
      </c>
    </row>
    <row r="25" spans="1:13" ht="38">
      <c r="A25" s="53" t="s">
        <v>700</v>
      </c>
      <c r="B25" s="46">
        <f t="shared" si="3"/>
        <v>143</v>
      </c>
      <c r="C25" s="47">
        <f t="shared" si="0"/>
        <v>1</v>
      </c>
      <c r="D25" s="47">
        <f t="shared" ref="D25:I25" si="27">IF(ISNUMBER(FIND("/",$A25,C25+1)),FIND("/",$A25,C25+1),"")</f>
        <v>26</v>
      </c>
      <c r="E25" s="47">
        <f t="shared" si="27"/>
        <v>58</v>
      </c>
      <c r="F25" s="47">
        <f t="shared" si="27"/>
        <v>95</v>
      </c>
      <c r="G25" s="47">
        <f t="shared" si="27"/>
        <v>121</v>
      </c>
      <c r="H25" s="47">
        <f t="shared" si="27"/>
        <v>134</v>
      </c>
      <c r="I25" s="47" t="str">
        <f t="shared" si="27"/>
        <v/>
      </c>
      <c r="K25">
        <v>24</v>
      </c>
      <c r="L25" s="7" t="str">
        <f t="shared" si="2"/>
        <v>ram:GlobalID</v>
      </c>
      <c r="M25" s="7" t="str">
        <f t="shared" si="6"/>
        <v>@schemeID</v>
      </c>
    </row>
    <row r="26" spans="1:13" ht="38">
      <c r="A26" s="51" t="s">
        <v>701</v>
      </c>
      <c r="B26" s="46">
        <f t="shared" si="3"/>
        <v>141</v>
      </c>
      <c r="C26" s="47">
        <f t="shared" si="0"/>
        <v>1</v>
      </c>
      <c r="D26" s="47">
        <f t="shared" ref="D26:I26" si="28">IF(ISNUMBER(FIND("/",$A26,C26+1)),FIND("/",$A26,C26+1),"")</f>
        <v>26</v>
      </c>
      <c r="E26" s="47">
        <f t="shared" si="28"/>
        <v>58</v>
      </c>
      <c r="F26" s="47">
        <f t="shared" si="28"/>
        <v>95</v>
      </c>
      <c r="G26" s="47">
        <f t="shared" si="28"/>
        <v>121</v>
      </c>
      <c r="H26" s="47" t="str">
        <f t="shared" si="28"/>
        <v/>
      </c>
      <c r="I26" s="47" t="str">
        <f t="shared" si="28"/>
        <v/>
      </c>
      <c r="K26">
        <v>25</v>
      </c>
      <c r="L26" s="7" t="str">
        <f t="shared" si="2"/>
        <v>ram:SpecifiedTradeProduct</v>
      </c>
      <c r="M26" s="7" t="str">
        <f t="shared" si="6"/>
        <v>ram:SellerAssignedID</v>
      </c>
    </row>
    <row r="27" spans="1:13" ht="38">
      <c r="A27" s="51" t="s">
        <v>702</v>
      </c>
      <c r="B27" s="46">
        <f t="shared" si="3"/>
        <v>140</v>
      </c>
      <c r="C27" s="47">
        <f t="shared" si="0"/>
        <v>1</v>
      </c>
      <c r="D27" s="47">
        <f t="shared" ref="D27:I27" si="29">IF(ISNUMBER(FIND("/",$A27,C27+1)),FIND("/",$A27,C27+1),"")</f>
        <v>26</v>
      </c>
      <c r="E27" s="47">
        <f t="shared" si="29"/>
        <v>58</v>
      </c>
      <c r="F27" s="47">
        <f t="shared" si="29"/>
        <v>95</v>
      </c>
      <c r="G27" s="47">
        <f t="shared" si="29"/>
        <v>121</v>
      </c>
      <c r="H27" s="47" t="str">
        <f t="shared" si="29"/>
        <v/>
      </c>
      <c r="I27" s="47" t="str">
        <f t="shared" si="29"/>
        <v/>
      </c>
      <c r="K27">
        <v>26</v>
      </c>
      <c r="L27" s="7" t="str">
        <f t="shared" si="2"/>
        <v>ram:SpecifiedTradeProduct</v>
      </c>
      <c r="M27" s="7" t="str">
        <f t="shared" si="6"/>
        <v>ram:BuyerAssignedID</v>
      </c>
    </row>
    <row r="28" spans="1:13" ht="38">
      <c r="A28" s="51" t="s">
        <v>703</v>
      </c>
      <c r="B28" s="46">
        <f t="shared" si="3"/>
        <v>129</v>
      </c>
      <c r="C28" s="47">
        <f t="shared" si="0"/>
        <v>1</v>
      </c>
      <c r="D28" s="47">
        <f t="shared" ref="D28:I28" si="30">IF(ISNUMBER(FIND("/",$A28,C28+1)),FIND("/",$A28,C28+1),"")</f>
        <v>26</v>
      </c>
      <c r="E28" s="47">
        <f t="shared" si="30"/>
        <v>58</v>
      </c>
      <c r="F28" s="47">
        <f t="shared" si="30"/>
        <v>95</v>
      </c>
      <c r="G28" s="47">
        <f t="shared" si="30"/>
        <v>121</v>
      </c>
      <c r="H28" s="47" t="str">
        <f t="shared" si="30"/>
        <v/>
      </c>
      <c r="I28" s="47" t="str">
        <f t="shared" si="30"/>
        <v/>
      </c>
      <c r="K28">
        <v>27</v>
      </c>
      <c r="L28" s="7" t="str">
        <f t="shared" si="2"/>
        <v>ram:SpecifiedTradeProduct</v>
      </c>
      <c r="M28" s="7" t="str">
        <f t="shared" si="6"/>
        <v>ram:Name</v>
      </c>
    </row>
    <row r="29" spans="1:13" ht="38">
      <c r="A29" s="51" t="s">
        <v>704</v>
      </c>
      <c r="B29" s="46">
        <f t="shared" si="3"/>
        <v>136</v>
      </c>
      <c r="C29" s="47">
        <f t="shared" si="0"/>
        <v>1</v>
      </c>
      <c r="D29" s="47">
        <f t="shared" ref="D29:I29" si="31">IF(ISNUMBER(FIND("/",$A29,C29+1)),FIND("/",$A29,C29+1),"")</f>
        <v>26</v>
      </c>
      <c r="E29" s="47">
        <f t="shared" si="31"/>
        <v>58</v>
      </c>
      <c r="F29" s="47">
        <f t="shared" si="31"/>
        <v>95</v>
      </c>
      <c r="G29" s="47">
        <f t="shared" si="31"/>
        <v>121</v>
      </c>
      <c r="H29" s="47" t="str">
        <f t="shared" si="31"/>
        <v/>
      </c>
      <c r="I29" s="47" t="str">
        <f t="shared" si="31"/>
        <v/>
      </c>
      <c r="K29">
        <v>28</v>
      </c>
      <c r="L29" s="7" t="str">
        <f t="shared" si="2"/>
        <v>ram:SpecifiedTradeProduct</v>
      </c>
      <c r="M29" s="7" t="str">
        <f t="shared" si="6"/>
        <v>ram:Description</v>
      </c>
    </row>
    <row r="30" spans="1:13" ht="38">
      <c r="A30" s="51" t="s">
        <v>705</v>
      </c>
      <c r="B30" s="46">
        <f t="shared" si="3"/>
        <v>156</v>
      </c>
      <c r="C30" s="47">
        <f t="shared" si="0"/>
        <v>1</v>
      </c>
      <c r="D30" s="47">
        <f t="shared" ref="D30:I30" si="32">IF(ISNUMBER(FIND("/",$A30,C30+1)),FIND("/",$A30,C30+1),"")</f>
        <v>26</v>
      </c>
      <c r="E30" s="47">
        <f t="shared" si="32"/>
        <v>58</v>
      </c>
      <c r="F30" s="47">
        <f t="shared" si="32"/>
        <v>95</v>
      </c>
      <c r="G30" s="47">
        <f t="shared" si="32"/>
        <v>121</v>
      </c>
      <c r="H30" s="47" t="str">
        <f t="shared" si="32"/>
        <v/>
      </c>
      <c r="I30" s="47" t="str">
        <f t="shared" si="32"/>
        <v/>
      </c>
      <c r="K30">
        <v>29</v>
      </c>
      <c r="L30" s="7" t="str">
        <f t="shared" si="2"/>
        <v>ram:SpecifiedTradeProduct</v>
      </c>
      <c r="M30" s="7" t="str">
        <f t="shared" si="6"/>
        <v>ram:ApplicableProductCharacteristic</v>
      </c>
    </row>
    <row r="31" spans="1:13" ht="38">
      <c r="A31" s="51" t="s">
        <v>706</v>
      </c>
      <c r="B31" s="46">
        <f t="shared" si="3"/>
        <v>172</v>
      </c>
      <c r="C31" s="47">
        <f t="shared" si="0"/>
        <v>1</v>
      </c>
      <c r="D31" s="47">
        <f t="shared" ref="D31:I31" si="33">IF(ISNUMBER(FIND("/",$A31,C31+1)),FIND("/",$A31,C31+1),"")</f>
        <v>26</v>
      </c>
      <c r="E31" s="47">
        <f t="shared" si="33"/>
        <v>58</v>
      </c>
      <c r="F31" s="47">
        <f t="shared" si="33"/>
        <v>95</v>
      </c>
      <c r="G31" s="47">
        <f t="shared" si="33"/>
        <v>121</v>
      </c>
      <c r="H31" s="47">
        <f t="shared" si="33"/>
        <v>157</v>
      </c>
      <c r="I31" s="47" t="str">
        <f t="shared" si="33"/>
        <v/>
      </c>
      <c r="K31">
        <v>30</v>
      </c>
      <c r="L31" s="7" t="str">
        <f t="shared" si="2"/>
        <v>ram:ApplicableProductCharacteristic</v>
      </c>
      <c r="M31" s="7" t="str">
        <f t="shared" si="6"/>
        <v>ram:Description</v>
      </c>
    </row>
    <row r="32" spans="1:13" ht="38">
      <c r="A32" s="51" t="s">
        <v>707</v>
      </c>
      <c r="B32" s="46">
        <f t="shared" si="3"/>
        <v>166</v>
      </c>
      <c r="C32" s="47">
        <f t="shared" si="0"/>
        <v>1</v>
      </c>
      <c r="D32" s="47">
        <f t="shared" ref="D32:I32" si="34">IF(ISNUMBER(FIND("/",$A32,C32+1)),FIND("/",$A32,C32+1),"")</f>
        <v>26</v>
      </c>
      <c r="E32" s="47">
        <f t="shared" si="34"/>
        <v>58</v>
      </c>
      <c r="F32" s="47">
        <f t="shared" si="34"/>
        <v>95</v>
      </c>
      <c r="G32" s="47">
        <f t="shared" si="34"/>
        <v>121</v>
      </c>
      <c r="H32" s="47">
        <f t="shared" si="34"/>
        <v>157</v>
      </c>
      <c r="I32" s="47" t="str">
        <f t="shared" si="34"/>
        <v/>
      </c>
      <c r="K32">
        <v>31</v>
      </c>
      <c r="L32" s="7" t="str">
        <f t="shared" si="2"/>
        <v>ram:Applicab]eProductCharacteristic</v>
      </c>
      <c r="M32" s="7" t="str">
        <f t="shared" si="6"/>
        <v>ram:Value</v>
      </c>
    </row>
    <row r="33" spans="1:13" ht="38">
      <c r="A33" s="51" t="s">
        <v>708</v>
      </c>
      <c r="B33" s="46">
        <f t="shared" si="3"/>
        <v>156</v>
      </c>
      <c r="C33" s="47">
        <f t="shared" si="0"/>
        <v>1</v>
      </c>
      <c r="D33" s="47">
        <f t="shared" ref="D33:I33" si="35">IF(ISNUMBER(FIND("/",$A33,C33+1)),FIND("/",$A33,C33+1),"")</f>
        <v>26</v>
      </c>
      <c r="E33" s="47">
        <f t="shared" si="35"/>
        <v>58</v>
      </c>
      <c r="F33" s="47">
        <f t="shared" si="35"/>
        <v>95</v>
      </c>
      <c r="G33" s="47">
        <f t="shared" si="35"/>
        <v>121</v>
      </c>
      <c r="H33" s="47" t="str">
        <f t="shared" si="35"/>
        <v/>
      </c>
      <c r="I33" s="47" t="str">
        <f t="shared" si="35"/>
        <v/>
      </c>
      <c r="K33">
        <v>32</v>
      </c>
      <c r="L33" s="7" t="str">
        <f t="shared" si="2"/>
        <v>ram:SpecifiedTradeProduct</v>
      </c>
      <c r="M33" s="7" t="str">
        <f t="shared" si="6"/>
        <v>ram:DesignatedProductClassification</v>
      </c>
    </row>
    <row r="34" spans="1:13" ht="38">
      <c r="A34" s="51" t="s">
        <v>709</v>
      </c>
      <c r="B34" s="46">
        <f t="shared" si="3"/>
        <v>170</v>
      </c>
      <c r="C34" s="47">
        <f t="shared" si="0"/>
        <v>1</v>
      </c>
      <c r="D34" s="47">
        <f t="shared" ref="D34:I34" si="36">IF(ISNUMBER(FIND("/",$A34,C34+1)),FIND("/",$A34,C34+1),"")</f>
        <v>26</v>
      </c>
      <c r="E34" s="47">
        <f t="shared" si="36"/>
        <v>58</v>
      </c>
      <c r="F34" s="47">
        <f t="shared" si="36"/>
        <v>95</v>
      </c>
      <c r="G34" s="47">
        <f t="shared" si="36"/>
        <v>121</v>
      </c>
      <c r="H34" s="47">
        <f t="shared" si="36"/>
        <v>157</v>
      </c>
      <c r="I34" s="47" t="str">
        <f t="shared" si="36"/>
        <v/>
      </c>
      <c r="K34">
        <v>33</v>
      </c>
      <c r="L34" s="7" t="str">
        <f t="shared" ref="L34:L66" si="37">IF(ISNUMBER(I34),MID($A34,H34+1,I34-H34-1),
IF(ISNUMBER(H34),MID($A34,G34+1,H34-G34-1),
  IF(ISNUMBER(G34),MID($A34,F34+1,G34-F34-1),
    IF(ISNUMBER(F34),MID($A34,E34+1,F34-E34-1),
      IF(ISNUMBER(E34),MID($A34,D34+1,E34-D34-1),
        IF(ISNUMBER(D34),MID($A34,C34+1,D34-C34-1),"")
      )
    )
  )
)
)</f>
        <v>ram:DesignatedProductClassification</v>
      </c>
      <c r="M34" s="7" t="str">
        <f t="shared" si="6"/>
        <v>ram:ClassCode</v>
      </c>
    </row>
    <row r="35" spans="1:13" ht="38">
      <c r="A35" s="51" t="s">
        <v>710</v>
      </c>
      <c r="B35" s="46">
        <f t="shared" si="3"/>
        <v>178</v>
      </c>
      <c r="C35" s="47">
        <f t="shared" si="0"/>
        <v>1</v>
      </c>
      <c r="D35" s="47">
        <f t="shared" ref="D35:I35" si="38">IF(ISNUMBER(FIND("/",$A35,C35+1)),FIND("/",$A35,C35+1),"")</f>
        <v>26</v>
      </c>
      <c r="E35" s="47">
        <f t="shared" si="38"/>
        <v>58</v>
      </c>
      <c r="F35" s="47">
        <f t="shared" si="38"/>
        <v>95</v>
      </c>
      <c r="G35" s="47">
        <f t="shared" si="38"/>
        <v>121</v>
      </c>
      <c r="H35" s="47">
        <f t="shared" si="38"/>
        <v>157</v>
      </c>
      <c r="I35" s="47">
        <f t="shared" si="38"/>
        <v>171</v>
      </c>
      <c r="K35">
        <v>34</v>
      </c>
      <c r="L35" s="7" t="str">
        <f t="shared" si="37"/>
        <v>ram:ClassCode</v>
      </c>
      <c r="M35" s="7" t="str">
        <f t="shared" si="6"/>
        <v>@listID</v>
      </c>
    </row>
    <row r="36" spans="1:13" ht="38">
      <c r="A36" s="51" t="s">
        <v>711</v>
      </c>
      <c r="B36" s="46">
        <f t="shared" si="3"/>
        <v>185</v>
      </c>
      <c r="C36" s="47">
        <f t="shared" si="0"/>
        <v>1</v>
      </c>
      <c r="D36" s="47">
        <f t="shared" ref="D36:I36" si="39">IF(ISNUMBER(FIND("/",$A36,C36+1)),FIND("/",$A36,C36+1),"")</f>
        <v>26</v>
      </c>
      <c r="E36" s="47">
        <f t="shared" si="39"/>
        <v>58</v>
      </c>
      <c r="F36" s="47">
        <f t="shared" si="39"/>
        <v>95</v>
      </c>
      <c r="G36" s="47">
        <f t="shared" si="39"/>
        <v>121</v>
      </c>
      <c r="H36" s="47">
        <f t="shared" si="39"/>
        <v>157</v>
      </c>
      <c r="I36" s="47">
        <f t="shared" si="39"/>
        <v>171</v>
      </c>
      <c r="K36">
        <v>35</v>
      </c>
      <c r="L36" s="7" t="str">
        <f t="shared" si="37"/>
        <v>ram:ClassCode</v>
      </c>
      <c r="M36" s="7" t="str">
        <f t="shared" si="6"/>
        <v>@listVersionID</v>
      </c>
    </row>
    <row r="37" spans="1:13" ht="38">
      <c r="A37" s="51" t="s">
        <v>712</v>
      </c>
      <c r="B37" s="46">
        <f t="shared" si="3"/>
        <v>143</v>
      </c>
      <c r="C37" s="47">
        <f t="shared" si="0"/>
        <v>1</v>
      </c>
      <c r="D37" s="47">
        <f t="shared" ref="D37:I37" si="40">IF(ISNUMBER(FIND("/",$A37,C37+1)),FIND("/",$A37,C37+1),"")</f>
        <v>26</v>
      </c>
      <c r="E37" s="47">
        <f t="shared" si="40"/>
        <v>58</v>
      </c>
      <c r="F37" s="47">
        <f t="shared" si="40"/>
        <v>95</v>
      </c>
      <c r="G37" s="47">
        <f t="shared" si="40"/>
        <v>121</v>
      </c>
      <c r="H37" s="47" t="str">
        <f t="shared" si="40"/>
        <v/>
      </c>
      <c r="I37" s="47" t="str">
        <f t="shared" si="40"/>
        <v/>
      </c>
      <c r="K37">
        <v>36</v>
      </c>
      <c r="L37" s="7" t="str">
        <f t="shared" si="37"/>
        <v>ram:SpecifiedTradeProduct</v>
      </c>
      <c r="M37" s="7" t="str">
        <f t="shared" si="6"/>
        <v>ram:OriginTradeCountry</v>
      </c>
    </row>
    <row r="38" spans="1:13" ht="38">
      <c r="A38" s="51" t="s">
        <v>713</v>
      </c>
      <c r="B38" s="46">
        <f t="shared" si="3"/>
        <v>150</v>
      </c>
      <c r="C38" s="47">
        <f t="shared" si="0"/>
        <v>1</v>
      </c>
      <c r="D38" s="47">
        <f t="shared" ref="D38:I38" si="41">IF(ISNUMBER(FIND("/",$A38,C38+1)),FIND("/",$A38,C38+1),"")</f>
        <v>26</v>
      </c>
      <c r="E38" s="47">
        <f t="shared" si="41"/>
        <v>58</v>
      </c>
      <c r="F38" s="47">
        <f t="shared" si="41"/>
        <v>95</v>
      </c>
      <c r="G38" s="47">
        <f t="shared" si="41"/>
        <v>121</v>
      </c>
      <c r="H38" s="47">
        <f t="shared" si="41"/>
        <v>144</v>
      </c>
      <c r="I38" s="47" t="str">
        <f t="shared" si="41"/>
        <v/>
      </c>
      <c r="K38">
        <v>37</v>
      </c>
      <c r="L38" s="7" t="str">
        <f t="shared" si="37"/>
        <v>ram:OriginTradeCountry</v>
      </c>
      <c r="M38" s="7" t="str">
        <f t="shared" si="6"/>
        <v>ram:ID</v>
      </c>
    </row>
    <row r="39" spans="1:13" ht="38">
      <c r="A39" s="51" t="s">
        <v>714</v>
      </c>
      <c r="B39" s="46">
        <f t="shared" si="3"/>
        <v>126</v>
      </c>
      <c r="C39" s="47">
        <f t="shared" si="0"/>
        <v>1</v>
      </c>
      <c r="D39" s="47">
        <f t="shared" ref="D39:I39" si="42">IF(ISNUMBER(FIND("/",$A39,C39+1)),FIND("/",$A39,C39+1),"")</f>
        <v>26</v>
      </c>
      <c r="E39" s="47">
        <f t="shared" si="42"/>
        <v>58</v>
      </c>
      <c r="F39" s="47">
        <f t="shared" si="42"/>
        <v>95</v>
      </c>
      <c r="G39" s="47" t="str">
        <f t="shared" si="42"/>
        <v/>
      </c>
      <c r="H39" s="47" t="str">
        <f t="shared" si="42"/>
        <v/>
      </c>
      <c r="I39" s="47" t="str">
        <f t="shared" si="42"/>
        <v/>
      </c>
      <c r="K39">
        <v>38</v>
      </c>
      <c r="L39" s="7" t="str">
        <f t="shared" si="37"/>
        <v>ram:IncludedSupplyChainTradeLineItem</v>
      </c>
      <c r="M39" s="7" t="str">
        <f t="shared" si="6"/>
        <v>ram:SpecifiedLineTradeAgreement</v>
      </c>
    </row>
    <row r="40" spans="1:13" ht="38">
      <c r="A40" s="51" t="s">
        <v>715</v>
      </c>
      <c r="B40" s="46">
        <f t="shared" si="3"/>
        <v>159</v>
      </c>
      <c r="C40" s="47">
        <f t="shared" si="0"/>
        <v>1</v>
      </c>
      <c r="D40" s="47">
        <f t="shared" ref="D40:I40" si="43">IF(ISNUMBER(FIND("/",$A40,C40+1)),FIND("/",$A40,C40+1),"")</f>
        <v>26</v>
      </c>
      <c r="E40" s="47">
        <f t="shared" si="43"/>
        <v>58</v>
      </c>
      <c r="F40" s="47">
        <f t="shared" si="43"/>
        <v>95</v>
      </c>
      <c r="G40" s="47">
        <f t="shared" si="43"/>
        <v>127</v>
      </c>
      <c r="H40" s="47" t="str">
        <f t="shared" si="43"/>
        <v/>
      </c>
      <c r="I40" s="47" t="str">
        <f t="shared" si="43"/>
        <v/>
      </c>
      <c r="K40">
        <v>39</v>
      </c>
      <c r="L40" s="7" t="str">
        <f t="shared" si="37"/>
        <v>ram:SpecifiedLineTradeAgreement</v>
      </c>
      <c r="M40" s="7" t="str">
        <f t="shared" si="6"/>
        <v>ram:BuyerOrderReferencedDocument</v>
      </c>
    </row>
    <row r="41" spans="1:13" ht="38">
      <c r="A41" s="51" t="s">
        <v>716</v>
      </c>
      <c r="B41" s="46">
        <f t="shared" si="3"/>
        <v>170</v>
      </c>
      <c r="C41" s="47">
        <f t="shared" si="0"/>
        <v>1</v>
      </c>
      <c r="D41" s="47">
        <f t="shared" ref="D41:I41" si="44">IF(ISNUMBER(FIND("/",$A41,C41+1)),FIND("/",$A41,C41+1),"")</f>
        <v>26</v>
      </c>
      <c r="E41" s="47">
        <f t="shared" si="44"/>
        <v>58</v>
      </c>
      <c r="F41" s="47">
        <f t="shared" si="44"/>
        <v>95</v>
      </c>
      <c r="G41" s="47">
        <f t="shared" si="44"/>
        <v>127</v>
      </c>
      <c r="H41" s="47">
        <f t="shared" si="44"/>
        <v>160</v>
      </c>
      <c r="I41" s="47" t="str">
        <f t="shared" si="44"/>
        <v/>
      </c>
      <c r="K41">
        <v>40</v>
      </c>
      <c r="L41" s="7" t="str">
        <f t="shared" si="37"/>
        <v>ram:BuyerOrderReferencedDocument</v>
      </c>
      <c r="M41" s="7" t="str">
        <f t="shared" si="6"/>
        <v>ram:LineID</v>
      </c>
    </row>
    <row r="42" spans="1:13" ht="38">
      <c r="A42" s="51" t="s">
        <v>717</v>
      </c>
      <c r="B42" s="46">
        <f t="shared" si="3"/>
        <v>158</v>
      </c>
      <c r="C42" s="47">
        <f t="shared" si="0"/>
        <v>1</v>
      </c>
      <c r="D42" s="47">
        <f t="shared" ref="D42:I42" si="45">IF(ISNUMBER(FIND("/",$A42,C42+1)),FIND("/",$A42,C42+1),"")</f>
        <v>26</v>
      </c>
      <c r="E42" s="47">
        <f t="shared" si="45"/>
        <v>58</v>
      </c>
      <c r="F42" s="47">
        <f t="shared" si="45"/>
        <v>95</v>
      </c>
      <c r="G42" s="47">
        <f t="shared" si="45"/>
        <v>127</v>
      </c>
      <c r="H42" s="47" t="str">
        <f t="shared" si="45"/>
        <v/>
      </c>
      <c r="I42" s="47" t="str">
        <f t="shared" si="45"/>
        <v/>
      </c>
      <c r="K42">
        <v>41</v>
      </c>
      <c r="L42" s="7" t="str">
        <f t="shared" si="37"/>
        <v>ram:SpecifiedLineTradeAgreement</v>
      </c>
      <c r="M42" s="7" t="str">
        <f t="shared" si="6"/>
        <v>ram:GrossPriceProductTradePrice</v>
      </c>
    </row>
    <row r="43" spans="1:13" ht="38">
      <c r="A43" s="51" t="s">
        <v>718</v>
      </c>
      <c r="B43" s="46">
        <f t="shared" si="3"/>
        <v>175</v>
      </c>
      <c r="C43" s="47">
        <f t="shared" si="0"/>
        <v>1</v>
      </c>
      <c r="D43" s="47">
        <f t="shared" ref="D43:I43" si="46">IF(ISNUMBER(FIND("/",$A43,C43+1)),FIND("/",$A43,C43+1),"")</f>
        <v>26</v>
      </c>
      <c r="E43" s="47">
        <f t="shared" si="46"/>
        <v>58</v>
      </c>
      <c r="F43" s="47">
        <f t="shared" si="46"/>
        <v>95</v>
      </c>
      <c r="G43" s="47">
        <f t="shared" si="46"/>
        <v>127</v>
      </c>
      <c r="H43" s="47">
        <f t="shared" si="46"/>
        <v>159</v>
      </c>
      <c r="I43" s="47" t="str">
        <f t="shared" si="46"/>
        <v/>
      </c>
      <c r="K43">
        <v>42</v>
      </c>
      <c r="L43" s="7" t="str">
        <f t="shared" si="37"/>
        <v>ram:GrossPriceProductTradePrice</v>
      </c>
      <c r="M43" s="7" t="str">
        <f t="shared" si="6"/>
        <v>ram:ChargeAmount</v>
      </c>
    </row>
    <row r="44" spans="1:13" ht="38">
      <c r="A44" s="51" t="s">
        <v>719</v>
      </c>
      <c r="B44" s="46">
        <f t="shared" si="3"/>
        <v>176</v>
      </c>
      <c r="C44" s="47">
        <f t="shared" si="0"/>
        <v>1</v>
      </c>
      <c r="D44" s="47">
        <f t="shared" ref="D44:I44" si="47">IF(ISNUMBER(FIND("/",$A44,C44+1)),FIND("/",$A44,C44+1),"")</f>
        <v>26</v>
      </c>
      <c r="E44" s="47">
        <f t="shared" si="47"/>
        <v>58</v>
      </c>
      <c r="F44" s="47">
        <f t="shared" si="47"/>
        <v>95</v>
      </c>
      <c r="G44" s="47">
        <f t="shared" si="47"/>
        <v>127</v>
      </c>
      <c r="H44" s="47">
        <f t="shared" si="47"/>
        <v>159</v>
      </c>
      <c r="I44" s="47" t="str">
        <f t="shared" si="47"/>
        <v/>
      </c>
      <c r="K44">
        <v>43</v>
      </c>
      <c r="L44" s="7" t="str">
        <f t="shared" si="37"/>
        <v>ram:GrossPriceProductTradePrice</v>
      </c>
      <c r="M44" s="7" t="str">
        <f t="shared" si="6"/>
        <v>ram:BasisQuantity</v>
      </c>
    </row>
    <row r="45" spans="1:13" ht="38">
      <c r="A45" s="51" t="s">
        <v>720</v>
      </c>
      <c r="B45" s="46">
        <f t="shared" si="3"/>
        <v>186</v>
      </c>
      <c r="C45" s="47">
        <f t="shared" si="0"/>
        <v>1</v>
      </c>
      <c r="D45" s="47">
        <f t="shared" ref="D45:I45" si="48">IF(ISNUMBER(FIND("/",$A45,C45+1)),FIND("/",$A45,C45+1),"")</f>
        <v>26</v>
      </c>
      <c r="E45" s="47">
        <f t="shared" si="48"/>
        <v>58</v>
      </c>
      <c r="F45" s="47">
        <f t="shared" si="48"/>
        <v>95</v>
      </c>
      <c r="G45" s="47">
        <f t="shared" si="48"/>
        <v>127</v>
      </c>
      <c r="H45" s="47">
        <f t="shared" si="48"/>
        <v>159</v>
      </c>
      <c r="I45" s="47">
        <f t="shared" si="48"/>
        <v>177</v>
      </c>
      <c r="K45">
        <v>44</v>
      </c>
      <c r="L45" s="7" t="str">
        <f t="shared" si="37"/>
        <v>ram:BasisQuantity</v>
      </c>
      <c r="M45" s="7" t="str">
        <f t="shared" si="6"/>
        <v>@unitCode</v>
      </c>
    </row>
    <row r="46" spans="1:13" ht="38">
      <c r="A46" s="51" t="s">
        <v>721</v>
      </c>
      <c r="B46" s="46">
        <f t="shared" si="3"/>
        <v>190</v>
      </c>
      <c r="C46" s="47">
        <f t="shared" si="0"/>
        <v>1</v>
      </c>
      <c r="D46" s="47">
        <f t="shared" ref="D46:I46" si="49">IF(ISNUMBER(FIND("/",$A46,C46+1)),FIND("/",$A46,C46+1),"")</f>
        <v>26</v>
      </c>
      <c r="E46" s="47">
        <f t="shared" si="49"/>
        <v>58</v>
      </c>
      <c r="F46" s="47">
        <f t="shared" si="49"/>
        <v>95</v>
      </c>
      <c r="G46" s="47">
        <f t="shared" si="49"/>
        <v>127</v>
      </c>
      <c r="H46" s="47">
        <f t="shared" si="49"/>
        <v>159</v>
      </c>
      <c r="I46" s="47" t="str">
        <f t="shared" si="49"/>
        <v/>
      </c>
      <c r="K46">
        <v>45</v>
      </c>
      <c r="L46" s="7" t="str">
        <f t="shared" si="37"/>
        <v>ram:GrossPriceProductTradePrice</v>
      </c>
      <c r="M46" s="7" t="str">
        <f t="shared" si="6"/>
        <v>ram:AppliedTradeAllowanceCharge</v>
      </c>
    </row>
    <row r="47" spans="1:13" ht="38">
      <c r="A47" s="51" t="s">
        <v>722</v>
      </c>
      <c r="B47" s="46">
        <f t="shared" si="3"/>
        <v>210</v>
      </c>
      <c r="C47" s="47">
        <f t="shared" si="0"/>
        <v>1</v>
      </c>
      <c r="D47" s="47">
        <f t="shared" ref="D47:I47" si="50">IF(ISNUMBER(FIND("/",$A47,C47+1)),FIND("/",$A47,C47+1),"")</f>
        <v>26</v>
      </c>
      <c r="E47" s="47">
        <f t="shared" si="50"/>
        <v>58</v>
      </c>
      <c r="F47" s="47">
        <f t="shared" si="50"/>
        <v>95</v>
      </c>
      <c r="G47" s="47">
        <f t="shared" si="50"/>
        <v>127</v>
      </c>
      <c r="H47" s="47">
        <f t="shared" si="50"/>
        <v>159</v>
      </c>
      <c r="I47" s="47">
        <f t="shared" si="50"/>
        <v>191</v>
      </c>
      <c r="K47">
        <v>46</v>
      </c>
      <c r="L47" s="7" t="str">
        <f t="shared" si="37"/>
        <v>ram:AppliedTradeAllowanceCharge</v>
      </c>
      <c r="M47" s="7" t="str">
        <f t="shared" si="6"/>
        <v>ram:ChargeIndicator</v>
      </c>
    </row>
    <row r="48" spans="1:13" ht="57">
      <c r="A48" s="51" t="s">
        <v>723</v>
      </c>
      <c r="B48" s="46">
        <f t="shared" si="3"/>
        <v>224</v>
      </c>
      <c r="C48" s="47">
        <f t="shared" si="0"/>
        <v>1</v>
      </c>
      <c r="D48" s="47">
        <f t="shared" ref="D48:I48" si="51">IF(ISNUMBER(FIND("/",$A48,C48+1)),FIND("/",$A48,C48+1),"")</f>
        <v>26</v>
      </c>
      <c r="E48" s="47">
        <f t="shared" si="51"/>
        <v>58</v>
      </c>
      <c r="F48" s="47">
        <f t="shared" si="51"/>
        <v>95</v>
      </c>
      <c r="G48" s="47">
        <f t="shared" si="51"/>
        <v>127</v>
      </c>
      <c r="H48" s="47">
        <f t="shared" si="51"/>
        <v>159</v>
      </c>
      <c r="I48" s="47">
        <f t="shared" si="51"/>
        <v>191</v>
      </c>
      <c r="K48">
        <v>47</v>
      </c>
      <c r="L48" s="7" t="str">
        <f t="shared" si="37"/>
        <v>ram:AppliedTradeAllowanceCharge</v>
      </c>
      <c r="M48" s="7" t="str">
        <f t="shared" si="6"/>
        <v>ram:ChargeIndicator/udt:Indicator</v>
      </c>
    </row>
    <row r="49" spans="1:13" ht="38">
      <c r="A49" s="51" t="s">
        <v>724</v>
      </c>
      <c r="B49" s="46">
        <f t="shared" si="3"/>
        <v>207</v>
      </c>
      <c r="C49" s="47">
        <f t="shared" si="0"/>
        <v>1</v>
      </c>
      <c r="D49" s="47">
        <f t="shared" ref="D49:I49" si="52">IF(ISNUMBER(FIND("/",$A49,C49+1)),FIND("/",$A49,C49+1),"")</f>
        <v>26</v>
      </c>
      <c r="E49" s="47">
        <f t="shared" si="52"/>
        <v>58</v>
      </c>
      <c r="F49" s="47">
        <f t="shared" si="52"/>
        <v>95</v>
      </c>
      <c r="G49" s="47">
        <f t="shared" si="52"/>
        <v>127</v>
      </c>
      <c r="H49" s="47">
        <f t="shared" si="52"/>
        <v>159</v>
      </c>
      <c r="I49" s="47">
        <f t="shared" si="52"/>
        <v>191</v>
      </c>
      <c r="K49">
        <v>48</v>
      </c>
      <c r="L49" s="7" t="str">
        <f t="shared" si="37"/>
        <v>ram:AppliedTradeAllowanceCharge</v>
      </c>
      <c r="M49" s="7" t="str">
        <f t="shared" si="6"/>
        <v>ram:ActualAmount</v>
      </c>
    </row>
    <row r="50" spans="1:13" ht="38">
      <c r="A50" s="51" t="s">
        <v>725</v>
      </c>
      <c r="B50" s="46">
        <f t="shared" si="3"/>
        <v>156</v>
      </c>
      <c r="C50" s="47">
        <f t="shared" si="0"/>
        <v>1</v>
      </c>
      <c r="D50" s="47">
        <f t="shared" ref="D50:I50" si="53">IF(ISNUMBER(FIND("/",$A50,C50+1)),FIND("/",$A50,C50+1),"")</f>
        <v>26</v>
      </c>
      <c r="E50" s="47">
        <f t="shared" si="53"/>
        <v>58</v>
      </c>
      <c r="F50" s="47">
        <f t="shared" si="53"/>
        <v>95</v>
      </c>
      <c r="G50" s="47">
        <f t="shared" si="53"/>
        <v>127</v>
      </c>
      <c r="H50" s="47" t="str">
        <f t="shared" si="53"/>
        <v/>
      </c>
      <c r="I50" s="47" t="str">
        <f t="shared" si="53"/>
        <v/>
      </c>
      <c r="K50">
        <v>49</v>
      </c>
      <c r="L50" s="7" t="str">
        <f t="shared" si="37"/>
        <v>ram:SpecifiedLineTradeAgreement</v>
      </c>
      <c r="M50" s="7" t="str">
        <f t="shared" si="6"/>
        <v>ram:NetPriceProductTradePrice</v>
      </c>
    </row>
    <row r="51" spans="1:13" ht="38">
      <c r="A51" s="51" t="s">
        <v>726</v>
      </c>
      <c r="B51" s="46">
        <f t="shared" si="3"/>
        <v>173</v>
      </c>
      <c r="C51" s="47">
        <f t="shared" si="0"/>
        <v>1</v>
      </c>
      <c r="D51" s="47">
        <f t="shared" ref="D51:I51" si="54">IF(ISNUMBER(FIND("/",$A51,C51+1)),FIND("/",$A51,C51+1),"")</f>
        <v>26</v>
      </c>
      <c r="E51" s="47">
        <f t="shared" si="54"/>
        <v>58</v>
      </c>
      <c r="F51" s="47">
        <f t="shared" si="54"/>
        <v>95</v>
      </c>
      <c r="G51" s="47">
        <f t="shared" si="54"/>
        <v>127</v>
      </c>
      <c r="H51" s="47">
        <f t="shared" si="54"/>
        <v>157</v>
      </c>
      <c r="I51" s="47" t="str">
        <f t="shared" si="54"/>
        <v/>
      </c>
      <c r="K51">
        <v>50</v>
      </c>
      <c r="L51" s="7" t="str">
        <f t="shared" si="37"/>
        <v>ram:NetPriceProductTradePrice</v>
      </c>
      <c r="M51" s="7" t="str">
        <f t="shared" si="6"/>
        <v>ram:ChargeAmount</v>
      </c>
    </row>
    <row r="52" spans="1:13" ht="38">
      <c r="A52" s="51" t="s">
        <v>727</v>
      </c>
      <c r="B52" s="46">
        <f t="shared" si="3"/>
        <v>174</v>
      </c>
      <c r="C52" s="47">
        <f t="shared" si="0"/>
        <v>1</v>
      </c>
      <c r="D52" s="47">
        <f t="shared" ref="D52:I52" si="55">IF(ISNUMBER(FIND("/",$A52,C52+1)),FIND("/",$A52,C52+1),"")</f>
        <v>26</v>
      </c>
      <c r="E52" s="47">
        <f t="shared" si="55"/>
        <v>58</v>
      </c>
      <c r="F52" s="47">
        <f t="shared" si="55"/>
        <v>95</v>
      </c>
      <c r="G52" s="47">
        <f t="shared" si="55"/>
        <v>127</v>
      </c>
      <c r="H52" s="47">
        <f t="shared" si="55"/>
        <v>157</v>
      </c>
      <c r="I52" s="47" t="str">
        <f t="shared" si="55"/>
        <v/>
      </c>
      <c r="K52">
        <v>51</v>
      </c>
      <c r="L52" s="7" t="str">
        <f t="shared" si="37"/>
        <v>ram:NetPriceProductTradePrice</v>
      </c>
      <c r="M52" s="7" t="str">
        <f t="shared" si="6"/>
        <v>ram:BasisQuantity</v>
      </c>
    </row>
    <row r="53" spans="1:13" ht="38">
      <c r="A53" s="51" t="s">
        <v>728</v>
      </c>
      <c r="B53" s="46">
        <f t="shared" si="3"/>
        <v>184</v>
      </c>
      <c r="C53" s="47">
        <f t="shared" si="0"/>
        <v>1</v>
      </c>
      <c r="D53" s="47">
        <f t="shared" ref="D53:I53" si="56">IF(ISNUMBER(FIND("/",$A53,C53+1)),FIND("/",$A53,C53+1),"")</f>
        <v>26</v>
      </c>
      <c r="E53" s="47">
        <f t="shared" si="56"/>
        <v>58</v>
      </c>
      <c r="F53" s="47">
        <f t="shared" si="56"/>
        <v>95</v>
      </c>
      <c r="G53" s="47">
        <f t="shared" si="56"/>
        <v>127</v>
      </c>
      <c r="H53" s="47">
        <f t="shared" si="56"/>
        <v>157</v>
      </c>
      <c r="I53" s="47">
        <f t="shared" si="56"/>
        <v>175</v>
      </c>
      <c r="K53">
        <v>52</v>
      </c>
      <c r="L53" s="7" t="str">
        <f t="shared" si="37"/>
        <v>ram:BasisQuantity</v>
      </c>
      <c r="M53" s="7" t="str">
        <f t="shared" si="6"/>
        <v>@unitCode</v>
      </c>
    </row>
    <row r="54" spans="1:13" ht="38">
      <c r="A54" s="51" t="s">
        <v>729</v>
      </c>
      <c r="B54" s="46">
        <f t="shared" si="3"/>
        <v>125</v>
      </c>
      <c r="C54" s="47">
        <f t="shared" si="0"/>
        <v>1</v>
      </c>
      <c r="D54" s="47">
        <f t="shared" ref="D54:I54" si="57">IF(ISNUMBER(FIND("/",$A54,C54+1)),FIND("/",$A54,C54+1),"")</f>
        <v>26</v>
      </c>
      <c r="E54" s="47">
        <f t="shared" si="57"/>
        <v>58</v>
      </c>
      <c r="F54" s="47">
        <f t="shared" si="57"/>
        <v>95</v>
      </c>
      <c r="G54" s="47" t="str">
        <f t="shared" si="57"/>
        <v/>
      </c>
      <c r="H54" s="47" t="str">
        <f t="shared" si="57"/>
        <v/>
      </c>
      <c r="I54" s="47" t="str">
        <f t="shared" si="57"/>
        <v/>
      </c>
      <c r="K54">
        <v>53</v>
      </c>
      <c r="L54" s="7" t="str">
        <f t="shared" si="37"/>
        <v>ram:IncludedSupplyChainTradeLineItem</v>
      </c>
      <c r="M54" s="7" t="str">
        <f t="shared" si="6"/>
        <v>ram:SpecifiedLineTradeDelivery</v>
      </c>
    </row>
    <row r="55" spans="1:13" ht="38">
      <c r="A55" s="51" t="s">
        <v>730</v>
      </c>
      <c r="B55" s="46">
        <f t="shared" si="3"/>
        <v>144</v>
      </c>
      <c r="C55" s="47">
        <f t="shared" si="0"/>
        <v>1</v>
      </c>
      <c r="D55" s="47">
        <f t="shared" ref="D55:I55" si="58">IF(ISNUMBER(FIND("/",$A55,C55+1)),FIND("/",$A55,C55+1),"")</f>
        <v>26</v>
      </c>
      <c r="E55" s="47">
        <f t="shared" si="58"/>
        <v>58</v>
      </c>
      <c r="F55" s="47">
        <f t="shared" si="58"/>
        <v>95</v>
      </c>
      <c r="G55" s="47">
        <f t="shared" si="58"/>
        <v>126</v>
      </c>
      <c r="H55" s="47" t="str">
        <f t="shared" si="58"/>
        <v/>
      </c>
      <c r="I55" s="47" t="str">
        <f t="shared" si="58"/>
        <v/>
      </c>
      <c r="K55">
        <v>54</v>
      </c>
      <c r="L55" s="7" t="str">
        <f t="shared" si="37"/>
        <v>ram:SpecifiedLineTradeDelivery</v>
      </c>
      <c r="M55" s="7" t="str">
        <f t="shared" si="6"/>
        <v>ram:BilledQuantity</v>
      </c>
    </row>
    <row r="56" spans="1:13" ht="38">
      <c r="A56" s="52" t="s">
        <v>731</v>
      </c>
      <c r="B56" s="46">
        <f t="shared" si="3"/>
        <v>154</v>
      </c>
      <c r="C56" s="47">
        <f t="shared" si="0"/>
        <v>1</v>
      </c>
      <c r="D56" s="47">
        <f t="shared" ref="D56:I56" si="59">IF(ISNUMBER(FIND("/",$A56,C56+1)),FIND("/",$A56,C56+1),"")</f>
        <v>26</v>
      </c>
      <c r="E56" s="47">
        <f t="shared" si="59"/>
        <v>58</v>
      </c>
      <c r="F56" s="47">
        <f t="shared" si="59"/>
        <v>95</v>
      </c>
      <c r="G56" s="47">
        <f t="shared" si="59"/>
        <v>126</v>
      </c>
      <c r="H56" s="47">
        <f t="shared" si="59"/>
        <v>145</v>
      </c>
      <c r="I56" s="47" t="str">
        <f t="shared" si="59"/>
        <v/>
      </c>
      <c r="K56">
        <v>55</v>
      </c>
      <c r="L56" s="7" t="str">
        <f t="shared" si="37"/>
        <v>ram:BilledQuantity</v>
      </c>
      <c r="M56" s="7" t="str">
        <f t="shared" si="6"/>
        <v>@unitCode</v>
      </c>
    </row>
    <row r="57" spans="1:13" ht="38">
      <c r="A57" s="51" t="s">
        <v>732</v>
      </c>
      <c r="B57" s="46">
        <f t="shared" si="3"/>
        <v>127</v>
      </c>
      <c r="C57" s="47">
        <f t="shared" si="0"/>
        <v>1</v>
      </c>
      <c r="D57" s="47">
        <f t="shared" ref="D57:I57" si="60">IF(ISNUMBER(FIND("/",$A57,C57+1)),FIND("/",$A57,C57+1),"")</f>
        <v>26</v>
      </c>
      <c r="E57" s="47">
        <f t="shared" si="60"/>
        <v>58</v>
      </c>
      <c r="F57" s="47">
        <f t="shared" si="60"/>
        <v>95</v>
      </c>
      <c r="G57" s="47" t="str">
        <f t="shared" si="60"/>
        <v/>
      </c>
      <c r="H57" s="47" t="str">
        <f t="shared" si="60"/>
        <v/>
      </c>
      <c r="I57" s="47" t="str">
        <f t="shared" si="60"/>
        <v/>
      </c>
      <c r="K57">
        <v>56</v>
      </c>
      <c r="L57" s="7" t="str">
        <f t="shared" si="37"/>
        <v>ram:IncludedSupplyChainTradeLineItem</v>
      </c>
      <c r="M57" s="7" t="str">
        <f t="shared" si="6"/>
        <v>ram:SpecifiedLineTradeSettlement</v>
      </c>
    </row>
    <row r="58" spans="1:13" ht="38">
      <c r="A58" s="51" t="s">
        <v>733</v>
      </c>
      <c r="B58" s="46">
        <f t="shared" si="3"/>
        <v>154</v>
      </c>
      <c r="C58" s="47">
        <f t="shared" si="0"/>
        <v>1</v>
      </c>
      <c r="D58" s="47">
        <f t="shared" ref="D58:I58" si="61">IF(ISNUMBER(FIND("/",$A58,C58+1)),FIND("/",$A58,C58+1),"")</f>
        <v>26</v>
      </c>
      <c r="E58" s="47">
        <f t="shared" si="61"/>
        <v>58</v>
      </c>
      <c r="F58" s="47">
        <f t="shared" si="61"/>
        <v>95</v>
      </c>
      <c r="G58" s="47">
        <f t="shared" si="61"/>
        <v>128</v>
      </c>
      <c r="H58" s="47" t="str">
        <f t="shared" si="61"/>
        <v/>
      </c>
      <c r="I58" s="47" t="str">
        <f t="shared" si="61"/>
        <v/>
      </c>
      <c r="K58">
        <v>57</v>
      </c>
      <c r="L58" s="7" t="str">
        <f t="shared" si="37"/>
        <v>ram:SpecifiedLineTradeSettlement</v>
      </c>
      <c r="M58" s="7" t="str">
        <f t="shared" si="6"/>
        <v>ram:InvoiceIssuerReferenee</v>
      </c>
    </row>
    <row r="59" spans="1:13" ht="38">
      <c r="A59" s="51" t="s">
        <v>734</v>
      </c>
      <c r="B59" s="46">
        <f t="shared" si="3"/>
        <v>150</v>
      </c>
      <c r="C59" s="47">
        <f t="shared" si="0"/>
        <v>1</v>
      </c>
      <c r="D59" s="47">
        <f t="shared" ref="D59:I59" si="62">IF(ISNUMBER(FIND("/",$A59,C59+1)),FIND("/",$A59,C59+1),"")</f>
        <v>26</v>
      </c>
      <c r="E59" s="47">
        <f t="shared" si="62"/>
        <v>58</v>
      </c>
      <c r="F59" s="47">
        <f t="shared" si="62"/>
        <v>95</v>
      </c>
      <c r="G59" s="47">
        <f t="shared" si="62"/>
        <v>128</v>
      </c>
      <c r="H59" s="47" t="str">
        <f t="shared" si="62"/>
        <v/>
      </c>
      <c r="I59" s="47" t="str">
        <f t="shared" si="62"/>
        <v/>
      </c>
      <c r="K59">
        <v>58</v>
      </c>
      <c r="L59" s="7" t="str">
        <f t="shared" si="37"/>
        <v>ram:SpecifiedLineTradeSettlement</v>
      </c>
      <c r="M59" s="7" t="str">
        <f t="shared" si="6"/>
        <v>ram:ApplicableTradeTax</v>
      </c>
    </row>
    <row r="60" spans="1:13" ht="38">
      <c r="A60" s="51" t="s">
        <v>735</v>
      </c>
      <c r="B60" s="46">
        <f t="shared" si="3"/>
        <v>163</v>
      </c>
      <c r="C60" s="47">
        <f t="shared" si="0"/>
        <v>1</v>
      </c>
      <c r="D60" s="47">
        <f t="shared" ref="D60:I60" si="63">IF(ISNUMBER(FIND("/",$A60,C60+1)),FIND("/",$A60,C60+1),"")</f>
        <v>26</v>
      </c>
      <c r="E60" s="47">
        <f t="shared" si="63"/>
        <v>58</v>
      </c>
      <c r="F60" s="47">
        <f t="shared" si="63"/>
        <v>95</v>
      </c>
      <c r="G60" s="47">
        <f t="shared" si="63"/>
        <v>128</v>
      </c>
      <c r="H60" s="47">
        <f t="shared" si="63"/>
        <v>151</v>
      </c>
      <c r="I60" s="47" t="str">
        <f t="shared" si="63"/>
        <v/>
      </c>
      <c r="K60">
        <v>59</v>
      </c>
      <c r="L60" s="7" t="str">
        <f t="shared" si="37"/>
        <v>ram:ApplicableTradeTax</v>
      </c>
      <c r="M60" s="7" t="str">
        <f t="shared" si="6"/>
        <v>ram:TypeCode</v>
      </c>
    </row>
    <row r="61" spans="1:13" ht="38">
      <c r="A61" s="51" t="s">
        <v>736</v>
      </c>
      <c r="B61" s="46">
        <f t="shared" si="3"/>
        <v>167</v>
      </c>
      <c r="C61" s="47">
        <f t="shared" si="0"/>
        <v>1</v>
      </c>
      <c r="D61" s="47">
        <f t="shared" ref="D61:I61" si="64">IF(ISNUMBER(FIND("/",$A61,C61+1)),FIND("/",$A61,C61+1),"")</f>
        <v>26</v>
      </c>
      <c r="E61" s="47">
        <f t="shared" si="64"/>
        <v>58</v>
      </c>
      <c r="F61" s="47">
        <f t="shared" si="64"/>
        <v>95</v>
      </c>
      <c r="G61" s="47">
        <f t="shared" si="64"/>
        <v>128</v>
      </c>
      <c r="H61" s="47">
        <f t="shared" si="64"/>
        <v>151</v>
      </c>
      <c r="I61" s="47" t="str">
        <f t="shared" si="64"/>
        <v/>
      </c>
      <c r="K61">
        <v>60</v>
      </c>
      <c r="L61" s="7" t="str">
        <f t="shared" si="37"/>
        <v>ram:ApplicableTradeTax</v>
      </c>
      <c r="M61" s="7" t="str">
        <f t="shared" si="6"/>
        <v>ram:CategoryCode</v>
      </c>
    </row>
    <row r="62" spans="1:13" ht="38">
      <c r="A62" s="51" t="s">
        <v>737</v>
      </c>
      <c r="B62" s="46">
        <f t="shared" si="3"/>
        <v>176</v>
      </c>
      <c r="C62" s="47">
        <f t="shared" si="0"/>
        <v>1</v>
      </c>
      <c r="D62" s="47">
        <f t="shared" ref="D62:I62" si="65">IF(ISNUMBER(FIND("/",$A62,C62+1)),FIND("/",$A62,C62+1),"")</f>
        <v>26</v>
      </c>
      <c r="E62" s="47">
        <f t="shared" si="65"/>
        <v>58</v>
      </c>
      <c r="F62" s="47">
        <f t="shared" si="65"/>
        <v>95</v>
      </c>
      <c r="G62" s="47">
        <f t="shared" si="65"/>
        <v>128</v>
      </c>
      <c r="H62" s="47">
        <f t="shared" si="65"/>
        <v>151</v>
      </c>
      <c r="I62" s="47" t="str">
        <f t="shared" si="65"/>
        <v/>
      </c>
      <c r="K62">
        <v>61</v>
      </c>
      <c r="L62" s="7" t="str">
        <f t="shared" si="37"/>
        <v>ram:ApplicableTradeTax</v>
      </c>
      <c r="M62" s="7" t="str">
        <f t="shared" si="6"/>
        <v>ram:RateApplicablePercent</v>
      </c>
    </row>
    <row r="63" spans="1:13" ht="38">
      <c r="A63" s="51" t="s">
        <v>738</v>
      </c>
      <c r="B63" s="46">
        <f t="shared" si="3"/>
        <v>154</v>
      </c>
      <c r="C63" s="47">
        <f t="shared" si="0"/>
        <v>1</v>
      </c>
      <c r="D63" s="47">
        <f t="shared" ref="D63:I63" si="66">IF(ISNUMBER(FIND("/",$A63,C63+1)),FIND("/",$A63,C63+1),"")</f>
        <v>26</v>
      </c>
      <c r="E63" s="47">
        <f t="shared" si="66"/>
        <v>58</v>
      </c>
      <c r="F63" s="47">
        <f t="shared" si="66"/>
        <v>95</v>
      </c>
      <c r="G63" s="47">
        <f t="shared" si="66"/>
        <v>128</v>
      </c>
      <c r="H63" s="47" t="str">
        <f t="shared" si="66"/>
        <v/>
      </c>
      <c r="I63" s="47" t="str">
        <f t="shared" si="66"/>
        <v/>
      </c>
      <c r="K63">
        <v>62</v>
      </c>
      <c r="L63" s="7" t="str">
        <f t="shared" si="37"/>
        <v>ram:SpecifiedLineTradeSettlement</v>
      </c>
      <c r="M63" s="7" t="str">
        <f t="shared" si="6"/>
        <v>ram:BillingSpecifiedPeriod</v>
      </c>
    </row>
    <row r="64" spans="1:13" ht="38">
      <c r="A64" s="51" t="s">
        <v>739</v>
      </c>
      <c r="B64" s="46">
        <f t="shared" si="3"/>
        <v>172</v>
      </c>
      <c r="C64" s="47">
        <f t="shared" si="0"/>
        <v>1</v>
      </c>
      <c r="D64" s="47">
        <f t="shared" ref="D64:I64" si="67">IF(ISNUMBER(FIND("/",$A64,C64+1)),FIND("/",$A64,C64+1),"")</f>
        <v>26</v>
      </c>
      <c r="E64" s="47">
        <f t="shared" si="67"/>
        <v>58</v>
      </c>
      <c r="F64" s="47">
        <f t="shared" si="67"/>
        <v>95</v>
      </c>
      <c r="G64" s="47">
        <f t="shared" si="67"/>
        <v>128</v>
      </c>
      <c r="H64" s="47">
        <f t="shared" si="67"/>
        <v>155</v>
      </c>
      <c r="I64" s="47" t="str">
        <f t="shared" si="67"/>
        <v/>
      </c>
      <c r="K64">
        <v>63</v>
      </c>
      <c r="L64" s="7" t="str">
        <f t="shared" si="37"/>
        <v>ram:BillingSpecifiedPeriod</v>
      </c>
      <c r="M64" s="7" t="str">
        <f t="shared" si="6"/>
        <v>ram:StartDateTime</v>
      </c>
    </row>
    <row r="65" spans="1:13" ht="38">
      <c r="A65" s="51" t="s">
        <v>740</v>
      </c>
      <c r="B65" s="46">
        <f t="shared" si="3"/>
        <v>191</v>
      </c>
      <c r="C65" s="47">
        <f t="shared" si="0"/>
        <v>1</v>
      </c>
      <c r="D65" s="47">
        <f t="shared" ref="D65:I65" si="68">IF(ISNUMBER(FIND("/",$A65,C65+1)),FIND("/",$A65,C65+1),"")</f>
        <v>26</v>
      </c>
      <c r="E65" s="47">
        <f t="shared" si="68"/>
        <v>58</v>
      </c>
      <c r="F65" s="47">
        <f t="shared" si="68"/>
        <v>95</v>
      </c>
      <c r="G65" s="47">
        <f t="shared" si="68"/>
        <v>128</v>
      </c>
      <c r="H65" s="47">
        <f t="shared" si="68"/>
        <v>155</v>
      </c>
      <c r="I65" s="47">
        <f t="shared" si="68"/>
        <v>173</v>
      </c>
      <c r="K65">
        <v>64</v>
      </c>
      <c r="L65" s="7" t="str">
        <f t="shared" si="37"/>
        <v>ram:StartDateTime</v>
      </c>
      <c r="M65" s="7" t="str">
        <f t="shared" si="6"/>
        <v>udt:DateTimeString</v>
      </c>
    </row>
    <row r="66" spans="1:13" ht="38">
      <c r="A66" s="51" t="s">
        <v>741</v>
      </c>
      <c r="B66" s="46">
        <f t="shared" si="3"/>
        <v>199</v>
      </c>
      <c r="C66" s="47">
        <f t="shared" ref="C66:C129" si="69">FIND("/",$A66,1)</f>
        <v>1</v>
      </c>
      <c r="D66" s="47">
        <f t="shared" ref="D66:I66" si="70">IF(ISNUMBER(FIND("/",$A66,C66+1)),FIND("/",$A66,C66+1),"")</f>
        <v>26</v>
      </c>
      <c r="E66" s="47">
        <f t="shared" si="70"/>
        <v>58</v>
      </c>
      <c r="F66" s="47">
        <f t="shared" si="70"/>
        <v>95</v>
      </c>
      <c r="G66" s="47">
        <f t="shared" si="70"/>
        <v>128</v>
      </c>
      <c r="H66" s="47">
        <f t="shared" si="70"/>
        <v>155</v>
      </c>
      <c r="I66" s="47">
        <f t="shared" si="70"/>
        <v>173</v>
      </c>
      <c r="K66">
        <v>65</v>
      </c>
      <c r="L66" s="7" t="str">
        <f t="shared" si="37"/>
        <v>ram:StartDateTime</v>
      </c>
      <c r="M66" s="7" t="str">
        <f t="shared" si="6"/>
        <v>udt:DateTimeString/@format</v>
      </c>
    </row>
    <row r="67" spans="1:13" ht="38">
      <c r="A67" s="51" t="s">
        <v>742</v>
      </c>
      <c r="B67" s="46">
        <f t="shared" ref="B67:B130" si="71">LEN(A67)</f>
        <v>170</v>
      </c>
      <c r="C67" s="47">
        <f t="shared" si="69"/>
        <v>1</v>
      </c>
      <c r="D67" s="47">
        <f t="shared" ref="D67:I67" si="72">IF(ISNUMBER(FIND("/",$A67,C67+1)),FIND("/",$A67,C67+1),"")</f>
        <v>26</v>
      </c>
      <c r="E67" s="47">
        <f t="shared" si="72"/>
        <v>58</v>
      </c>
      <c r="F67" s="47">
        <f t="shared" si="72"/>
        <v>95</v>
      </c>
      <c r="G67" s="47">
        <f t="shared" si="72"/>
        <v>128</v>
      </c>
      <c r="H67" s="47">
        <f t="shared" si="72"/>
        <v>155</v>
      </c>
      <c r="I67" s="47" t="str">
        <f t="shared" si="72"/>
        <v/>
      </c>
      <c r="K67">
        <v>66</v>
      </c>
      <c r="L67" s="7" t="str">
        <f t="shared" ref="L67:L130" si="73">IF(ISNUMBER(I67),MID($A67,H67+1,I67-H67-1),
IF(ISNUMBER(H67),MID($A67,G67+1,H67-G67-1),
  IF(ISNUMBER(G67),MID($A67,F67+1,G67-F67-1),
    IF(ISNUMBER(F67),MID($A67,E67+1,F67-E67-1),
      IF(ISNUMBER(E67),MID($A67,D67+1,E67-D67-1),
        IF(ISNUMBER(D67),MID($A67,C67+1,D67-C67-1),"")
      )
    )
  )
)
)</f>
        <v>ram:BillingSpecifiedPeriod</v>
      </c>
      <c r="M67" s="7" t="str">
        <f t="shared" si="6"/>
        <v>ram:EndDateTime</v>
      </c>
    </row>
    <row r="68" spans="1:13" ht="38">
      <c r="A68" s="51" t="s">
        <v>743</v>
      </c>
      <c r="B68" s="46">
        <f t="shared" si="71"/>
        <v>189</v>
      </c>
      <c r="C68" s="47">
        <f t="shared" si="69"/>
        <v>1</v>
      </c>
      <c r="D68" s="47">
        <f t="shared" ref="D68:I68" si="74">IF(ISNUMBER(FIND("/",$A68,C68+1)),FIND("/",$A68,C68+1),"")</f>
        <v>26</v>
      </c>
      <c r="E68" s="47">
        <f t="shared" si="74"/>
        <v>58</v>
      </c>
      <c r="F68" s="47">
        <f t="shared" si="74"/>
        <v>95</v>
      </c>
      <c r="G68" s="47">
        <f t="shared" si="74"/>
        <v>128</v>
      </c>
      <c r="H68" s="47">
        <f t="shared" si="74"/>
        <v>155</v>
      </c>
      <c r="I68" s="47">
        <f t="shared" si="74"/>
        <v>171</v>
      </c>
      <c r="K68">
        <v>67</v>
      </c>
      <c r="L68" s="7" t="str">
        <f t="shared" si="73"/>
        <v>ram:EndDateTime</v>
      </c>
      <c r="M68" s="7" t="str">
        <f t="shared" ref="M68:M131" si="75">IF(ISNUMBER(I68),MID($A68,I68+1,B68-I68),
IF(ISNUMBER(H68),MID($A68,H68+1,B68-H68),
IF(ISNUMBER(G68),MID($A68,G68+1,B68-G68),
IF(ISNUMBER(F68),MID($A68,F68+1,B68-F68),
IF(ISNUMBER(E68),MID($A68,E68+1,B68-E68),
IF(ISNUMBER(D68),MID($A68,D68+1,B68-D68),MID($A68,2,B68-1))
)
)
)
)
)</f>
        <v>udt:DateTimeString</v>
      </c>
    </row>
    <row r="69" spans="1:13" ht="38">
      <c r="A69" s="51" t="s">
        <v>744</v>
      </c>
      <c r="B69" s="46">
        <f t="shared" si="71"/>
        <v>197</v>
      </c>
      <c r="C69" s="47">
        <f t="shared" si="69"/>
        <v>1</v>
      </c>
      <c r="D69" s="47">
        <f t="shared" ref="D69:I69" si="76">IF(ISNUMBER(FIND("/",$A69,C69+1)),FIND("/",$A69,C69+1),"")</f>
        <v>26</v>
      </c>
      <c r="E69" s="47">
        <f t="shared" si="76"/>
        <v>58</v>
      </c>
      <c r="F69" s="47">
        <f t="shared" si="76"/>
        <v>95</v>
      </c>
      <c r="G69" s="47">
        <f t="shared" si="76"/>
        <v>128</v>
      </c>
      <c r="H69" s="47">
        <f t="shared" si="76"/>
        <v>155</v>
      </c>
      <c r="I69" s="47">
        <f t="shared" si="76"/>
        <v>171</v>
      </c>
      <c r="K69">
        <v>68</v>
      </c>
      <c r="L69" s="7" t="str">
        <f t="shared" si="73"/>
        <v>ram:EndDateTime</v>
      </c>
      <c r="M69" s="7" t="str">
        <f t="shared" si="75"/>
        <v>udt:DateTimeString/@format</v>
      </c>
    </row>
    <row r="70" spans="1:13" ht="38">
      <c r="A70" s="51" t="s">
        <v>745</v>
      </c>
      <c r="B70" s="46">
        <f t="shared" si="71"/>
        <v>160</v>
      </c>
      <c r="C70" s="47">
        <f t="shared" si="69"/>
        <v>1</v>
      </c>
      <c r="D70" s="47">
        <f t="shared" ref="D70:I70" si="77">IF(ISNUMBER(FIND("/",$A70,C70+1)),FIND("/",$A70,C70+1),"")</f>
        <v>26</v>
      </c>
      <c r="E70" s="47">
        <f t="shared" si="77"/>
        <v>58</v>
      </c>
      <c r="F70" s="47">
        <f t="shared" si="77"/>
        <v>95</v>
      </c>
      <c r="G70" s="47">
        <f t="shared" si="77"/>
        <v>128</v>
      </c>
      <c r="H70" s="47" t="str">
        <f t="shared" si="77"/>
        <v/>
      </c>
      <c r="I70" s="47" t="str">
        <f t="shared" si="77"/>
        <v/>
      </c>
      <c r="K70">
        <v>69</v>
      </c>
      <c r="L70" s="7" t="str">
        <f t="shared" si="73"/>
        <v>ram:SpecifiedLineTradeSettlement</v>
      </c>
      <c r="M70" s="7" t="str">
        <f t="shared" si="75"/>
        <v>ram:SpecifiedTradeAHowanceCharge</v>
      </c>
    </row>
    <row r="71" spans="1:13" ht="38">
      <c r="A71" s="51" t="s">
        <v>746</v>
      </c>
      <c r="B71" s="46">
        <f t="shared" si="71"/>
        <v>161</v>
      </c>
      <c r="C71" s="47">
        <f t="shared" si="69"/>
        <v>1</v>
      </c>
      <c r="D71" s="47">
        <f t="shared" ref="D71:I71" si="78">IF(ISNUMBER(FIND("/",$A71,C71+1)),FIND("/",$A71,C71+1),"")</f>
        <v>26</v>
      </c>
      <c r="E71" s="47">
        <f t="shared" si="78"/>
        <v>58</v>
      </c>
      <c r="F71" s="47">
        <f t="shared" si="78"/>
        <v>95</v>
      </c>
      <c r="G71" s="47">
        <f t="shared" si="78"/>
        <v>128</v>
      </c>
      <c r="H71" s="47" t="str">
        <f t="shared" si="78"/>
        <v/>
      </c>
      <c r="I71" s="47" t="str">
        <f t="shared" si="78"/>
        <v/>
      </c>
      <c r="K71">
        <v>70</v>
      </c>
      <c r="L71" s="7" t="str">
        <f t="shared" si="73"/>
        <v>ram:SpecifiedLineTradeSettlement</v>
      </c>
      <c r="M71" s="7" t="str">
        <f t="shared" si="75"/>
        <v>ram:SpecifiedTradeAllowanceCharge</v>
      </c>
    </row>
    <row r="72" spans="1:13" ht="38">
      <c r="A72" s="51" t="s">
        <v>747</v>
      </c>
      <c r="B72" s="46">
        <f t="shared" si="71"/>
        <v>181</v>
      </c>
      <c r="C72" s="47">
        <f t="shared" si="69"/>
        <v>1</v>
      </c>
      <c r="D72" s="47">
        <f t="shared" ref="D72:I72" si="79">IF(ISNUMBER(FIND("/",$A72,C72+1)),FIND("/",$A72,C72+1),"")</f>
        <v>26</v>
      </c>
      <c r="E72" s="47">
        <f t="shared" si="79"/>
        <v>58</v>
      </c>
      <c r="F72" s="47">
        <f t="shared" si="79"/>
        <v>95</v>
      </c>
      <c r="G72" s="47">
        <f t="shared" si="79"/>
        <v>128</v>
      </c>
      <c r="H72" s="47">
        <f t="shared" si="79"/>
        <v>162</v>
      </c>
      <c r="I72" s="47" t="str">
        <f t="shared" si="79"/>
        <v/>
      </c>
      <c r="K72">
        <v>71</v>
      </c>
      <c r="L72" s="7" t="str">
        <f t="shared" si="73"/>
        <v>ram:SpecifiedTradeAllowanceCharge</v>
      </c>
      <c r="M72" s="7" t="str">
        <f t="shared" si="75"/>
        <v>ram:ChargeIndicator</v>
      </c>
    </row>
    <row r="73" spans="1:13" ht="38">
      <c r="A73" s="51" t="s">
        <v>1128</v>
      </c>
      <c r="B73" s="46">
        <f t="shared" si="71"/>
        <v>195</v>
      </c>
      <c r="C73" s="47">
        <f t="shared" si="69"/>
        <v>1</v>
      </c>
      <c r="D73" s="47">
        <f t="shared" ref="D73:I73" si="80">IF(ISNUMBER(FIND("/",$A73,C73+1)),FIND("/",$A73,C73+1),"")</f>
        <v>26</v>
      </c>
      <c r="E73" s="47">
        <f t="shared" si="80"/>
        <v>58</v>
      </c>
      <c r="F73" s="47">
        <f t="shared" si="80"/>
        <v>95</v>
      </c>
      <c r="G73" s="47">
        <f t="shared" si="80"/>
        <v>128</v>
      </c>
      <c r="H73" s="47">
        <f t="shared" si="80"/>
        <v>162</v>
      </c>
      <c r="I73" s="47">
        <f t="shared" si="80"/>
        <v>182</v>
      </c>
      <c r="K73">
        <v>72</v>
      </c>
      <c r="L73" s="7" t="str">
        <f t="shared" si="73"/>
        <v>ram:ChargeIndicator</v>
      </c>
      <c r="M73" s="7" t="str">
        <f t="shared" si="75"/>
        <v>udt:Indicator</v>
      </c>
    </row>
    <row r="74" spans="1:13" ht="38">
      <c r="A74" s="51" t="s">
        <v>748</v>
      </c>
      <c r="B74" s="46">
        <f t="shared" si="71"/>
        <v>184</v>
      </c>
      <c r="C74" s="47">
        <f t="shared" si="69"/>
        <v>1</v>
      </c>
      <c r="D74" s="47">
        <f t="shared" ref="D74:I74" si="81">IF(ISNUMBER(FIND("/",$A74,C74+1)),FIND("/",$A74,C74+1),"")</f>
        <v>26</v>
      </c>
      <c r="E74" s="47">
        <f t="shared" si="81"/>
        <v>58</v>
      </c>
      <c r="F74" s="47">
        <f t="shared" si="81"/>
        <v>95</v>
      </c>
      <c r="G74" s="47">
        <f t="shared" si="81"/>
        <v>128</v>
      </c>
      <c r="H74" s="47">
        <f t="shared" si="81"/>
        <v>162</v>
      </c>
      <c r="I74" s="47" t="str">
        <f t="shared" si="81"/>
        <v/>
      </c>
      <c r="K74">
        <v>73</v>
      </c>
      <c r="L74" s="7" t="str">
        <f t="shared" si="73"/>
        <v>ram:SpecifiedTradeAllowanceCharge</v>
      </c>
      <c r="M74" s="7" t="str">
        <f t="shared" si="75"/>
        <v>ram:CalculationPercent</v>
      </c>
    </row>
    <row r="75" spans="1:13" ht="38">
      <c r="A75" s="51" t="s">
        <v>748</v>
      </c>
      <c r="B75" s="46">
        <f t="shared" si="71"/>
        <v>184</v>
      </c>
      <c r="C75" s="47">
        <f t="shared" si="69"/>
        <v>1</v>
      </c>
      <c r="D75" s="47">
        <f t="shared" ref="D75:I75" si="82">IF(ISNUMBER(FIND("/",$A75,C75+1)),FIND("/",$A75,C75+1),"")</f>
        <v>26</v>
      </c>
      <c r="E75" s="47">
        <f t="shared" si="82"/>
        <v>58</v>
      </c>
      <c r="F75" s="47">
        <f t="shared" si="82"/>
        <v>95</v>
      </c>
      <c r="G75" s="47">
        <f t="shared" si="82"/>
        <v>128</v>
      </c>
      <c r="H75" s="47">
        <f t="shared" si="82"/>
        <v>162</v>
      </c>
      <c r="I75" s="47" t="str">
        <f t="shared" si="82"/>
        <v/>
      </c>
      <c r="K75">
        <v>74</v>
      </c>
      <c r="L75" s="7" t="str">
        <f t="shared" si="73"/>
        <v>ram:SpecifiedTradeAllowanceCharge</v>
      </c>
      <c r="M75" s="7" t="str">
        <f t="shared" si="75"/>
        <v>ram:CalculationPercent</v>
      </c>
    </row>
    <row r="76" spans="1:13" ht="38">
      <c r="A76" s="51" t="s">
        <v>749</v>
      </c>
      <c r="B76" s="46">
        <f t="shared" si="71"/>
        <v>177</v>
      </c>
      <c r="C76" s="47">
        <f t="shared" si="69"/>
        <v>1</v>
      </c>
      <c r="D76" s="47">
        <f t="shared" ref="D76:I76" si="83">IF(ISNUMBER(FIND("/",$A76,C76+1)),FIND("/",$A76,C76+1),"")</f>
        <v>26</v>
      </c>
      <c r="E76" s="47">
        <f t="shared" si="83"/>
        <v>58</v>
      </c>
      <c r="F76" s="47">
        <f t="shared" si="83"/>
        <v>95</v>
      </c>
      <c r="G76" s="47">
        <f t="shared" si="83"/>
        <v>128</v>
      </c>
      <c r="H76" s="47">
        <f t="shared" si="83"/>
        <v>162</v>
      </c>
      <c r="I76" s="47" t="str">
        <f t="shared" si="83"/>
        <v/>
      </c>
      <c r="K76">
        <v>75</v>
      </c>
      <c r="L76" s="7" t="str">
        <f t="shared" si="73"/>
        <v>ram:SpecifiedTradeAllowanceCharge</v>
      </c>
      <c r="M76" s="7" t="str">
        <f t="shared" si="75"/>
        <v>ram:BasisAmount</v>
      </c>
    </row>
    <row r="77" spans="1:13" ht="38">
      <c r="A77" s="54" t="s">
        <v>749</v>
      </c>
      <c r="B77" s="46">
        <f t="shared" si="71"/>
        <v>177</v>
      </c>
      <c r="C77" s="47">
        <f t="shared" si="69"/>
        <v>1</v>
      </c>
      <c r="D77" s="47">
        <f t="shared" ref="D77:I77" si="84">IF(ISNUMBER(FIND("/",$A77,C77+1)),FIND("/",$A77,C77+1),"")</f>
        <v>26</v>
      </c>
      <c r="E77" s="47">
        <f t="shared" si="84"/>
        <v>58</v>
      </c>
      <c r="F77" s="47">
        <f t="shared" si="84"/>
        <v>95</v>
      </c>
      <c r="G77" s="47">
        <f t="shared" si="84"/>
        <v>128</v>
      </c>
      <c r="H77" s="47">
        <f t="shared" si="84"/>
        <v>162</v>
      </c>
      <c r="I77" s="47" t="str">
        <f t="shared" si="84"/>
        <v/>
      </c>
      <c r="K77">
        <v>76</v>
      </c>
      <c r="L77" s="7" t="str">
        <f t="shared" si="73"/>
        <v>ram:SpecifiedTradeAllowanceCharge</v>
      </c>
      <c r="M77" s="7" t="str">
        <f t="shared" si="75"/>
        <v>ram:BasisAmount</v>
      </c>
    </row>
    <row r="78" spans="1:13" ht="38">
      <c r="A78" s="54" t="s">
        <v>750</v>
      </c>
      <c r="B78" s="46">
        <f t="shared" si="71"/>
        <v>178</v>
      </c>
      <c r="C78" s="47">
        <f t="shared" ref="C78" si="85">FIND("/",$A78,1)</f>
        <v>1</v>
      </c>
      <c r="D78" s="47">
        <f t="shared" ref="D78:I78" si="86">IF(ISNUMBER(FIND("/",$A78,C78+1)),FIND("/",$A78,C78+1),"")</f>
        <v>26</v>
      </c>
      <c r="E78" s="47">
        <f t="shared" si="86"/>
        <v>58</v>
      </c>
      <c r="F78" s="47">
        <f t="shared" si="86"/>
        <v>95</v>
      </c>
      <c r="G78" s="47">
        <f t="shared" si="86"/>
        <v>128</v>
      </c>
      <c r="H78" s="47">
        <f t="shared" si="86"/>
        <v>162</v>
      </c>
      <c r="I78" s="47" t="str">
        <f t="shared" si="86"/>
        <v/>
      </c>
      <c r="K78">
        <v>77</v>
      </c>
      <c r="L78" s="7" t="str">
        <f t="shared" si="73"/>
        <v>ram:SpecifiedTradeAllowanceCharge</v>
      </c>
      <c r="M78" s="7" t="str">
        <f t="shared" si="75"/>
        <v>ram:ActualAmount</v>
      </c>
    </row>
    <row r="79" spans="1:13" ht="38">
      <c r="A79" s="54" t="s">
        <v>750</v>
      </c>
      <c r="B79" s="46">
        <f t="shared" si="71"/>
        <v>178</v>
      </c>
      <c r="C79" s="47">
        <f t="shared" si="69"/>
        <v>1</v>
      </c>
      <c r="D79" s="47">
        <f t="shared" ref="D79:I79" si="87">IF(ISNUMBER(FIND("/",$A79,C79+1)),FIND("/",$A79,C79+1),"")</f>
        <v>26</v>
      </c>
      <c r="E79" s="47">
        <f t="shared" si="87"/>
        <v>58</v>
      </c>
      <c r="F79" s="47">
        <f t="shared" si="87"/>
        <v>95</v>
      </c>
      <c r="G79" s="47">
        <f t="shared" si="87"/>
        <v>128</v>
      </c>
      <c r="H79" s="47">
        <f t="shared" si="87"/>
        <v>162</v>
      </c>
      <c r="I79" s="47" t="str">
        <f t="shared" si="87"/>
        <v/>
      </c>
      <c r="K79">
        <v>78</v>
      </c>
      <c r="L79" s="7" t="str">
        <f t="shared" si="73"/>
        <v>ram:SpecifiedTradeAllowanceCharge</v>
      </c>
      <c r="M79" s="7" t="str">
        <f t="shared" si="75"/>
        <v>ram:ActualAmount</v>
      </c>
    </row>
    <row r="80" spans="1:13" ht="38">
      <c r="A80" s="54" t="s">
        <v>751</v>
      </c>
      <c r="B80" s="46">
        <f t="shared" si="71"/>
        <v>176</v>
      </c>
      <c r="C80" s="47">
        <f t="shared" si="69"/>
        <v>1</v>
      </c>
      <c r="D80" s="47">
        <f t="shared" ref="D80:I80" si="88">IF(ISNUMBER(FIND("/",$A80,C80+1)),FIND("/",$A80,C80+1),"")</f>
        <v>26</v>
      </c>
      <c r="E80" s="47">
        <f t="shared" si="88"/>
        <v>58</v>
      </c>
      <c r="F80" s="47">
        <f t="shared" si="88"/>
        <v>95</v>
      </c>
      <c r="G80" s="47">
        <f t="shared" si="88"/>
        <v>128</v>
      </c>
      <c r="H80" s="47">
        <f t="shared" si="88"/>
        <v>162</v>
      </c>
      <c r="I80" s="47" t="str">
        <f t="shared" si="88"/>
        <v/>
      </c>
      <c r="K80">
        <v>79</v>
      </c>
      <c r="L80" s="7" t="str">
        <f t="shared" si="73"/>
        <v>ram:SpecifiedTradeAllowanceCharge</v>
      </c>
      <c r="M80" s="7" t="str">
        <f t="shared" si="75"/>
        <v>ram:ReasonCode</v>
      </c>
    </row>
    <row r="81" spans="1:13" ht="38">
      <c r="A81" s="55" t="s">
        <v>751</v>
      </c>
      <c r="B81" s="46">
        <f t="shared" si="71"/>
        <v>176</v>
      </c>
      <c r="C81" s="47">
        <f t="shared" si="69"/>
        <v>1</v>
      </c>
      <c r="D81" s="47">
        <f t="shared" ref="D81:I81" si="89">IF(ISNUMBER(FIND("/",$A81,C81+1)),FIND("/",$A81,C81+1),"")</f>
        <v>26</v>
      </c>
      <c r="E81" s="47">
        <f t="shared" si="89"/>
        <v>58</v>
      </c>
      <c r="F81" s="47">
        <f t="shared" si="89"/>
        <v>95</v>
      </c>
      <c r="G81" s="47">
        <f t="shared" si="89"/>
        <v>128</v>
      </c>
      <c r="H81" s="47">
        <f t="shared" si="89"/>
        <v>162</v>
      </c>
      <c r="I81" s="47" t="str">
        <f t="shared" si="89"/>
        <v/>
      </c>
      <c r="K81">
        <v>80</v>
      </c>
      <c r="L81" s="7" t="str">
        <f t="shared" si="73"/>
        <v>ram:SpecifiedTradeAllowanceCharge</v>
      </c>
      <c r="M81" s="7" t="str">
        <f t="shared" si="75"/>
        <v>ram:ReasonCode</v>
      </c>
    </row>
    <row r="82" spans="1:13" ht="38">
      <c r="A82" s="56" t="s">
        <v>752</v>
      </c>
      <c r="B82" s="46">
        <f t="shared" si="71"/>
        <v>172</v>
      </c>
      <c r="C82" s="47">
        <f t="shared" si="69"/>
        <v>1</v>
      </c>
      <c r="D82" s="47">
        <f t="shared" ref="D82:I82" si="90">IF(ISNUMBER(FIND("/",$A82,C82+1)),FIND("/",$A82,C82+1),"")</f>
        <v>26</v>
      </c>
      <c r="E82" s="47">
        <f t="shared" si="90"/>
        <v>58</v>
      </c>
      <c r="F82" s="47">
        <f t="shared" si="90"/>
        <v>95</v>
      </c>
      <c r="G82" s="47">
        <f t="shared" si="90"/>
        <v>128</v>
      </c>
      <c r="H82" s="47">
        <f t="shared" si="90"/>
        <v>162</v>
      </c>
      <c r="I82" s="47" t="str">
        <f t="shared" si="90"/>
        <v/>
      </c>
      <c r="K82">
        <v>81</v>
      </c>
      <c r="L82" s="7" t="str">
        <f t="shared" si="73"/>
        <v>ram:SpecifiedTradeAllowanceCharge</v>
      </c>
      <c r="M82" s="7" t="str">
        <f t="shared" si="75"/>
        <v>ram:Reason</v>
      </c>
    </row>
    <row r="83" spans="1:13" ht="38">
      <c r="A83" s="51" t="s">
        <v>752</v>
      </c>
      <c r="B83" s="46">
        <f t="shared" si="71"/>
        <v>172</v>
      </c>
      <c r="C83" s="47">
        <f t="shared" si="69"/>
        <v>1</v>
      </c>
      <c r="D83" s="47">
        <f t="shared" ref="D83:I83" si="91">IF(ISNUMBER(FIND("/",$A83,C83+1)),FIND("/",$A83,C83+1),"")</f>
        <v>26</v>
      </c>
      <c r="E83" s="47">
        <f t="shared" si="91"/>
        <v>58</v>
      </c>
      <c r="F83" s="47">
        <f t="shared" si="91"/>
        <v>95</v>
      </c>
      <c r="G83" s="47">
        <f t="shared" si="91"/>
        <v>128</v>
      </c>
      <c r="H83" s="47">
        <f t="shared" si="91"/>
        <v>162</v>
      </c>
      <c r="I83" s="47" t="str">
        <f t="shared" si="91"/>
        <v/>
      </c>
      <c r="K83">
        <v>82</v>
      </c>
      <c r="L83" s="7" t="str">
        <f t="shared" si="73"/>
        <v>ram:SpecifiedTradeAllowanceCharge</v>
      </c>
      <c r="M83" s="7" t="str">
        <f t="shared" si="75"/>
        <v>ram:Reason</v>
      </c>
    </row>
    <row r="84" spans="1:13" ht="38">
      <c r="A84" s="51" t="s">
        <v>753</v>
      </c>
      <c r="B84" s="46">
        <f t="shared" si="71"/>
        <v>177</v>
      </c>
      <c r="C84" s="47">
        <f t="shared" si="69"/>
        <v>1</v>
      </c>
      <c r="D84" s="47">
        <f t="shared" ref="D84:I84" si="92">IF(ISNUMBER(FIND("/",$A84,C84+1)),FIND("/",$A84,C84+1),"")</f>
        <v>26</v>
      </c>
      <c r="E84" s="47">
        <f t="shared" si="92"/>
        <v>58</v>
      </c>
      <c r="F84" s="47">
        <f t="shared" si="92"/>
        <v>95</v>
      </c>
      <c r="G84" s="47">
        <f t="shared" si="92"/>
        <v>128</v>
      </c>
      <c r="H84" s="47" t="str">
        <f t="shared" si="92"/>
        <v/>
      </c>
      <c r="I84" s="47" t="str">
        <f t="shared" si="92"/>
        <v/>
      </c>
      <c r="K84">
        <v>83</v>
      </c>
      <c r="L84" s="7" t="str">
        <f t="shared" si="73"/>
        <v>ram:SpecifiedLineTradeSettlement</v>
      </c>
      <c r="M84" s="7" t="str">
        <f t="shared" si="75"/>
        <v>ram:SpecifiedTradeSettlementLineMonetarySummation</v>
      </c>
    </row>
    <row r="85" spans="1:13" ht="38">
      <c r="A85" s="51" t="s">
        <v>754</v>
      </c>
      <c r="B85" s="46">
        <f t="shared" si="71"/>
        <v>197</v>
      </c>
      <c r="C85" s="47">
        <f t="shared" si="69"/>
        <v>1</v>
      </c>
      <c r="D85" s="47">
        <f t="shared" ref="D85:I85" si="93">IF(ISNUMBER(FIND("/",$A85,C85+1)),FIND("/",$A85,C85+1),"")</f>
        <v>26</v>
      </c>
      <c r="E85" s="47">
        <f t="shared" si="93"/>
        <v>58</v>
      </c>
      <c r="F85" s="47">
        <f t="shared" si="93"/>
        <v>95</v>
      </c>
      <c r="G85" s="47">
        <f t="shared" si="93"/>
        <v>128</v>
      </c>
      <c r="H85" s="47">
        <f t="shared" si="93"/>
        <v>178</v>
      </c>
      <c r="I85" s="47" t="str">
        <f t="shared" si="93"/>
        <v/>
      </c>
      <c r="K85">
        <v>84</v>
      </c>
      <c r="L85" s="7" t="str">
        <f t="shared" si="73"/>
        <v>ram:SpecifiedTradeSettlementLineMonetarySummation</v>
      </c>
      <c r="M85" s="7" t="str">
        <f t="shared" si="75"/>
        <v>ram:LineTotalAmount</v>
      </c>
    </row>
    <row r="86" spans="1:13" ht="38">
      <c r="A86" s="51" t="s">
        <v>755</v>
      </c>
      <c r="B86" s="46">
        <f t="shared" si="71"/>
        <v>160</v>
      </c>
      <c r="C86" s="47">
        <f t="shared" si="69"/>
        <v>1</v>
      </c>
      <c r="D86" s="47">
        <f t="shared" ref="D86:I86" si="94">IF(ISNUMBER(FIND("/",$A86,C86+1)),FIND("/",$A86,C86+1),"")</f>
        <v>26</v>
      </c>
      <c r="E86" s="47">
        <f t="shared" si="94"/>
        <v>58</v>
      </c>
      <c r="F86" s="47">
        <f t="shared" si="94"/>
        <v>95</v>
      </c>
      <c r="G86" s="47">
        <f t="shared" si="94"/>
        <v>128</v>
      </c>
      <c r="H86" s="47" t="str">
        <f t="shared" si="94"/>
        <v/>
      </c>
      <c r="I86" s="47" t="str">
        <f t="shared" si="94"/>
        <v/>
      </c>
      <c r="K86">
        <v>85</v>
      </c>
      <c r="L86" s="7" t="str">
        <f t="shared" si="73"/>
        <v>ram:SpecifiedLineTradeSettlement</v>
      </c>
      <c r="M86" s="7" t="str">
        <f t="shared" si="75"/>
        <v>ram:AdditionalReferencedDocument</v>
      </c>
    </row>
    <row r="87" spans="1:13" ht="38">
      <c r="A87" s="51" t="s">
        <v>756</v>
      </c>
      <c r="B87" s="46">
        <f t="shared" si="71"/>
        <v>181</v>
      </c>
      <c r="C87" s="47">
        <f t="shared" si="69"/>
        <v>1</v>
      </c>
      <c r="D87" s="47">
        <f t="shared" ref="D87:I87" si="95">IF(ISNUMBER(FIND("/",$A87,C87+1)),FIND("/",$A87,C87+1),"")</f>
        <v>26</v>
      </c>
      <c r="E87" s="47">
        <f t="shared" si="95"/>
        <v>58</v>
      </c>
      <c r="F87" s="47">
        <f t="shared" si="95"/>
        <v>95</v>
      </c>
      <c r="G87" s="47">
        <f t="shared" si="95"/>
        <v>128</v>
      </c>
      <c r="H87" s="47">
        <f t="shared" si="95"/>
        <v>161</v>
      </c>
      <c r="I87" s="47" t="str">
        <f t="shared" si="95"/>
        <v/>
      </c>
      <c r="K87">
        <v>86</v>
      </c>
      <c r="L87" s="7" t="str">
        <f t="shared" si="73"/>
        <v>ram:AdditionalReferencedDocument</v>
      </c>
      <c r="M87" s="7" t="str">
        <f t="shared" si="75"/>
        <v>ram:IssuerAssignedID</v>
      </c>
    </row>
    <row r="88" spans="1:13" ht="38">
      <c r="A88" s="51" t="s">
        <v>757</v>
      </c>
      <c r="B88" s="46">
        <f t="shared" si="71"/>
        <v>173</v>
      </c>
      <c r="C88" s="47">
        <f t="shared" si="69"/>
        <v>1</v>
      </c>
      <c r="D88" s="47">
        <f t="shared" ref="D88:I88" si="96">IF(ISNUMBER(FIND("/",$A88,C88+1)),FIND("/",$A88,C88+1),"")</f>
        <v>26</v>
      </c>
      <c r="E88" s="47">
        <f t="shared" si="96"/>
        <v>58</v>
      </c>
      <c r="F88" s="47">
        <f t="shared" si="96"/>
        <v>95</v>
      </c>
      <c r="G88" s="47">
        <f t="shared" si="96"/>
        <v>128</v>
      </c>
      <c r="H88" s="47">
        <f t="shared" si="96"/>
        <v>161</v>
      </c>
      <c r="I88" s="47" t="str">
        <f t="shared" si="96"/>
        <v/>
      </c>
      <c r="K88">
        <v>87</v>
      </c>
      <c r="L88" s="7" t="str">
        <f t="shared" si="73"/>
        <v>ram:AdditionalReferencedDocument</v>
      </c>
      <c r="M88" s="7" t="str">
        <f t="shared" si="75"/>
        <v>ram:TypeCode</v>
      </c>
    </row>
    <row r="89" spans="1:13" ht="38">
      <c r="A89" s="51" t="s">
        <v>758</v>
      </c>
      <c r="B89" s="46">
        <f t="shared" si="71"/>
        <v>182</v>
      </c>
      <c r="C89" s="47">
        <f t="shared" si="69"/>
        <v>1</v>
      </c>
      <c r="D89" s="47">
        <f t="shared" ref="D89:I89" si="97">IF(ISNUMBER(FIND("/",$A89,C89+1)),FIND("/",$A89,C89+1),"")</f>
        <v>26</v>
      </c>
      <c r="E89" s="47">
        <f t="shared" si="97"/>
        <v>58</v>
      </c>
      <c r="F89" s="47">
        <f t="shared" si="97"/>
        <v>95</v>
      </c>
      <c r="G89" s="47">
        <f t="shared" si="97"/>
        <v>128</v>
      </c>
      <c r="H89" s="47">
        <f t="shared" si="97"/>
        <v>161</v>
      </c>
      <c r="I89" s="47" t="str">
        <f t="shared" si="97"/>
        <v/>
      </c>
      <c r="K89">
        <v>88</v>
      </c>
      <c r="L89" s="7" t="str">
        <f t="shared" si="73"/>
        <v>ram:AdditionalReferencedDocument</v>
      </c>
      <c r="M89" s="7" t="str">
        <f t="shared" si="75"/>
        <v>ram:ReferenceTypeCode</v>
      </c>
    </row>
    <row r="90" spans="1:13" ht="38">
      <c r="A90" s="51" t="s">
        <v>759</v>
      </c>
      <c r="B90" s="46">
        <f t="shared" si="71"/>
        <v>173</v>
      </c>
      <c r="C90" s="47">
        <f t="shared" si="69"/>
        <v>1</v>
      </c>
      <c r="D90" s="47">
        <f t="shared" ref="D90:I90" si="98">IF(ISNUMBER(FIND("/",$A90,C90+1)),FIND("/",$A90,C90+1),"")</f>
        <v>26</v>
      </c>
      <c r="E90" s="47">
        <f t="shared" si="98"/>
        <v>58</v>
      </c>
      <c r="F90" s="47">
        <f t="shared" si="98"/>
        <v>95</v>
      </c>
      <c r="G90" s="47">
        <f t="shared" si="98"/>
        <v>128</v>
      </c>
      <c r="H90" s="47" t="str">
        <f t="shared" si="98"/>
        <v/>
      </c>
      <c r="I90" s="47" t="str">
        <f t="shared" si="98"/>
        <v/>
      </c>
      <c r="K90">
        <v>89</v>
      </c>
      <c r="L90" s="7" t="str">
        <f t="shared" si="73"/>
        <v>ram:SpecifiedLineTradeSettlement</v>
      </c>
      <c r="M90" s="7" t="str">
        <f t="shared" si="75"/>
        <v>ram:ReceivabIeSpecifiedTradeAccountingAccount</v>
      </c>
    </row>
    <row r="91" spans="1:13" ht="38">
      <c r="A91" s="51" t="s">
        <v>760</v>
      </c>
      <c r="B91" s="46">
        <f t="shared" si="71"/>
        <v>180</v>
      </c>
      <c r="C91" s="47">
        <f t="shared" si="69"/>
        <v>1</v>
      </c>
      <c r="D91" s="47">
        <f t="shared" ref="D91:I91" si="99">IF(ISNUMBER(FIND("/",$A91,C91+1)),FIND("/",$A91,C91+1),"")</f>
        <v>26</v>
      </c>
      <c r="E91" s="47">
        <f t="shared" si="99"/>
        <v>58</v>
      </c>
      <c r="F91" s="47">
        <f t="shared" si="99"/>
        <v>95</v>
      </c>
      <c r="G91" s="47">
        <f t="shared" si="99"/>
        <v>128</v>
      </c>
      <c r="H91" s="47">
        <f t="shared" si="99"/>
        <v>174</v>
      </c>
      <c r="I91" s="47" t="str">
        <f t="shared" si="99"/>
        <v/>
      </c>
      <c r="K91">
        <v>90</v>
      </c>
      <c r="L91" s="7" t="str">
        <f t="shared" si="73"/>
        <v>ram:ReceivableSpecifiedTradeAccountingAccount</v>
      </c>
      <c r="M91" s="7" t="str">
        <f t="shared" si="75"/>
        <v>ram:ID</v>
      </c>
    </row>
    <row r="92" spans="1:13" ht="19">
      <c r="A92" s="51" t="s">
        <v>761</v>
      </c>
      <c r="B92" s="46">
        <f t="shared" si="71"/>
        <v>92</v>
      </c>
      <c r="C92" s="47">
        <f t="shared" si="69"/>
        <v>1</v>
      </c>
      <c r="D92" s="47">
        <f t="shared" ref="D92:I92" si="100">IF(ISNUMBER(FIND("/",$A92,C92+1)),FIND("/",$A92,C92+1),"")</f>
        <v>26</v>
      </c>
      <c r="E92" s="47">
        <f t="shared" si="100"/>
        <v>58</v>
      </c>
      <c r="F92" s="47" t="str">
        <f t="shared" si="100"/>
        <v/>
      </c>
      <c r="G92" s="47" t="str">
        <f t="shared" si="100"/>
        <v/>
      </c>
      <c r="H92" s="47" t="str">
        <f t="shared" si="100"/>
        <v/>
      </c>
      <c r="I92" s="47" t="str">
        <f t="shared" si="100"/>
        <v/>
      </c>
      <c r="K92">
        <v>91</v>
      </c>
      <c r="L92" s="7" t="str">
        <f t="shared" si="73"/>
        <v>rsm:SupplyChainTradeTransaction</v>
      </c>
      <c r="M92" s="7" t="str">
        <f t="shared" si="75"/>
        <v>ram:ApplicableHeaderTradeAgreement</v>
      </c>
    </row>
    <row r="93" spans="1:13" ht="38">
      <c r="A93" s="51" t="s">
        <v>762</v>
      </c>
      <c r="B93" s="46">
        <f t="shared" si="71"/>
        <v>111</v>
      </c>
      <c r="C93" s="47">
        <f t="shared" si="69"/>
        <v>1</v>
      </c>
      <c r="D93" s="47">
        <f t="shared" ref="D93:I93" si="101">IF(ISNUMBER(FIND("/",$A93,C93+1)),FIND("/",$A93,C93+1),"")</f>
        <v>26</v>
      </c>
      <c r="E93" s="47">
        <f t="shared" si="101"/>
        <v>58</v>
      </c>
      <c r="F93" s="47">
        <f t="shared" si="101"/>
        <v>93</v>
      </c>
      <c r="G93" s="47" t="str">
        <f t="shared" si="101"/>
        <v/>
      </c>
      <c r="H93" s="47" t="str">
        <f t="shared" si="101"/>
        <v/>
      </c>
      <c r="I93" s="47" t="str">
        <f t="shared" si="101"/>
        <v/>
      </c>
      <c r="K93">
        <v>92</v>
      </c>
      <c r="L93" s="7" t="str">
        <f t="shared" si="73"/>
        <v>ram:ApplicableHeaderTradeAgreement</v>
      </c>
      <c r="M93" s="7" t="str">
        <f t="shared" si="75"/>
        <v>ram:BuyerReference</v>
      </c>
    </row>
    <row r="94" spans="1:13" ht="38">
      <c r="A94" s="51" t="s">
        <v>763</v>
      </c>
      <c r="B94" s="46">
        <f t="shared" si="71"/>
        <v>113</v>
      </c>
      <c r="C94" s="47">
        <f t="shared" si="69"/>
        <v>1</v>
      </c>
      <c r="D94" s="47">
        <f t="shared" ref="D94:I94" si="102">IF(ISNUMBER(FIND("/",$A94,C94+1)),FIND("/",$A94,C94+1),"")</f>
        <v>26</v>
      </c>
      <c r="E94" s="47">
        <f t="shared" si="102"/>
        <v>58</v>
      </c>
      <c r="F94" s="47">
        <f t="shared" si="102"/>
        <v>93</v>
      </c>
      <c r="G94" s="47" t="str">
        <f t="shared" si="102"/>
        <v/>
      </c>
      <c r="H94" s="47" t="str">
        <f t="shared" si="102"/>
        <v/>
      </c>
      <c r="I94" s="47" t="str">
        <f t="shared" si="102"/>
        <v/>
      </c>
      <c r="K94">
        <v>93</v>
      </c>
      <c r="L94" s="7" t="str">
        <f t="shared" si="73"/>
        <v>ram:ApplicableHeaderTradeAgreement</v>
      </c>
      <c r="M94" s="7" t="str">
        <f t="shared" si="75"/>
        <v>ram:SellerTradeParty</v>
      </c>
    </row>
    <row r="95" spans="1:13" ht="38">
      <c r="A95" s="51" t="s">
        <v>764</v>
      </c>
      <c r="B95" s="46">
        <f t="shared" si="71"/>
        <v>120</v>
      </c>
      <c r="C95" s="47">
        <f t="shared" si="69"/>
        <v>1</v>
      </c>
      <c r="D95" s="47">
        <f t="shared" ref="D95:I95" si="103">IF(ISNUMBER(FIND("/",$A95,C95+1)),FIND("/",$A95,C95+1),"")</f>
        <v>26</v>
      </c>
      <c r="E95" s="47">
        <f t="shared" si="103"/>
        <v>58</v>
      </c>
      <c r="F95" s="47">
        <f t="shared" si="103"/>
        <v>93</v>
      </c>
      <c r="G95" s="47">
        <f t="shared" si="103"/>
        <v>114</v>
      </c>
      <c r="H95" s="47" t="str">
        <f t="shared" si="103"/>
        <v/>
      </c>
      <c r="I95" s="47" t="str">
        <f t="shared" si="103"/>
        <v/>
      </c>
      <c r="K95">
        <v>94</v>
      </c>
      <c r="L95" s="7" t="str">
        <f t="shared" si="73"/>
        <v>ram:SellerTradeParty</v>
      </c>
      <c r="M95" s="7" t="str">
        <f t="shared" si="75"/>
        <v>ram:ID</v>
      </c>
    </row>
    <row r="96" spans="1:13" ht="38">
      <c r="A96" s="51" t="s">
        <v>765</v>
      </c>
      <c r="B96" s="46">
        <f t="shared" si="71"/>
        <v>126</v>
      </c>
      <c r="C96" s="47">
        <f t="shared" si="69"/>
        <v>1</v>
      </c>
      <c r="D96" s="47">
        <f t="shared" ref="D96:I96" si="104">IF(ISNUMBER(FIND("/",$A96,C96+1)),FIND("/",$A96,C96+1),"")</f>
        <v>26</v>
      </c>
      <c r="E96" s="47">
        <f t="shared" si="104"/>
        <v>58</v>
      </c>
      <c r="F96" s="47">
        <f t="shared" si="104"/>
        <v>93</v>
      </c>
      <c r="G96" s="47">
        <f t="shared" si="104"/>
        <v>114</v>
      </c>
      <c r="H96" s="47" t="str">
        <f t="shared" si="104"/>
        <v/>
      </c>
      <c r="I96" s="47" t="str">
        <f t="shared" si="104"/>
        <v/>
      </c>
      <c r="K96">
        <v>95</v>
      </c>
      <c r="L96" s="7" t="str">
        <f t="shared" si="73"/>
        <v>ram:SellerTradeParty</v>
      </c>
      <c r="M96" s="7" t="str">
        <f t="shared" si="75"/>
        <v>ram:GlobalID</v>
      </c>
    </row>
    <row r="97" spans="1:13" ht="38">
      <c r="A97" s="51" t="s">
        <v>766</v>
      </c>
      <c r="B97" s="46">
        <f t="shared" si="71"/>
        <v>136</v>
      </c>
      <c r="C97" s="47">
        <f t="shared" si="69"/>
        <v>1</v>
      </c>
      <c r="D97" s="47">
        <f t="shared" ref="D97:I97" si="105">IF(ISNUMBER(FIND("/",$A97,C97+1)),FIND("/",$A97,C97+1),"")</f>
        <v>26</v>
      </c>
      <c r="E97" s="47">
        <f t="shared" si="105"/>
        <v>58</v>
      </c>
      <c r="F97" s="47">
        <f t="shared" si="105"/>
        <v>93</v>
      </c>
      <c r="G97" s="47">
        <f t="shared" si="105"/>
        <v>114</v>
      </c>
      <c r="H97" s="47">
        <f t="shared" si="105"/>
        <v>127</v>
      </c>
      <c r="I97" s="47" t="str">
        <f t="shared" si="105"/>
        <v/>
      </c>
      <c r="K97">
        <v>96</v>
      </c>
      <c r="L97" s="7" t="str">
        <f t="shared" si="73"/>
        <v>ram:GlobalID</v>
      </c>
      <c r="M97" s="7" t="str">
        <f t="shared" si="75"/>
        <v>@schemeID</v>
      </c>
    </row>
    <row r="98" spans="1:13" ht="38">
      <c r="A98" s="51" t="s">
        <v>767</v>
      </c>
      <c r="B98" s="46">
        <f t="shared" si="71"/>
        <v>122</v>
      </c>
      <c r="C98" s="47">
        <f t="shared" si="69"/>
        <v>1</v>
      </c>
      <c r="D98" s="47">
        <f t="shared" ref="D98:I98" si="106">IF(ISNUMBER(FIND("/",$A98,C98+1)),FIND("/",$A98,C98+1),"")</f>
        <v>26</v>
      </c>
      <c r="E98" s="47">
        <f t="shared" si="106"/>
        <v>58</v>
      </c>
      <c r="F98" s="47">
        <f t="shared" si="106"/>
        <v>93</v>
      </c>
      <c r="G98" s="47">
        <f t="shared" si="106"/>
        <v>114</v>
      </c>
      <c r="H98" s="47" t="str">
        <f t="shared" si="106"/>
        <v/>
      </c>
      <c r="I98" s="47" t="str">
        <f t="shared" si="106"/>
        <v/>
      </c>
      <c r="K98">
        <v>97</v>
      </c>
      <c r="L98" s="7" t="str">
        <f t="shared" si="73"/>
        <v>ram:SellerTradeParty</v>
      </c>
      <c r="M98" s="7" t="str">
        <f t="shared" si="75"/>
        <v>ram:Name</v>
      </c>
    </row>
    <row r="99" spans="1:13" ht="38">
      <c r="A99" s="51" t="s">
        <v>768</v>
      </c>
      <c r="B99" s="46">
        <f t="shared" si="71"/>
        <v>129</v>
      </c>
      <c r="C99" s="47">
        <f t="shared" si="69"/>
        <v>1</v>
      </c>
      <c r="D99" s="47">
        <f t="shared" ref="D99:I99" si="107">IF(ISNUMBER(FIND("/",$A99,C99+1)),FIND("/",$A99,C99+1),"")</f>
        <v>26</v>
      </c>
      <c r="E99" s="47">
        <f t="shared" si="107"/>
        <v>58</v>
      </c>
      <c r="F99" s="47">
        <f t="shared" si="107"/>
        <v>93</v>
      </c>
      <c r="G99" s="47">
        <f t="shared" si="107"/>
        <v>114</v>
      </c>
      <c r="H99" s="47" t="str">
        <f t="shared" si="107"/>
        <v/>
      </c>
      <c r="I99" s="47" t="str">
        <f t="shared" si="107"/>
        <v/>
      </c>
      <c r="K99">
        <v>98</v>
      </c>
      <c r="L99" s="7" t="str">
        <f t="shared" si="73"/>
        <v>ram:SellerTradeParty</v>
      </c>
      <c r="M99" s="7" t="str">
        <f t="shared" si="75"/>
        <v>ram:Description</v>
      </c>
    </row>
    <row r="100" spans="1:13" ht="38">
      <c r="A100" s="51" t="s">
        <v>769</v>
      </c>
      <c r="B100" s="46">
        <f t="shared" si="71"/>
        <v>144</v>
      </c>
      <c r="C100" s="47">
        <f t="shared" si="69"/>
        <v>1</v>
      </c>
      <c r="D100" s="47">
        <f t="shared" ref="D100:I100" si="108">IF(ISNUMBER(FIND("/",$A100,C100+1)),FIND("/",$A100,C100+1),"")</f>
        <v>26</v>
      </c>
      <c r="E100" s="47">
        <f t="shared" si="108"/>
        <v>58</v>
      </c>
      <c r="F100" s="47">
        <f t="shared" si="108"/>
        <v>93</v>
      </c>
      <c r="G100" s="47">
        <f t="shared" si="108"/>
        <v>114</v>
      </c>
      <c r="H100" s="47" t="str">
        <f t="shared" si="108"/>
        <v/>
      </c>
      <c r="I100" s="47" t="str">
        <f t="shared" si="108"/>
        <v/>
      </c>
      <c r="K100">
        <v>99</v>
      </c>
      <c r="L100" s="7" t="str">
        <f t="shared" si="73"/>
        <v>ram:SellerTradeParty</v>
      </c>
      <c r="M100" s="7" t="str">
        <f t="shared" si="75"/>
        <v>ram:SpecifiedLegalOrganization</v>
      </c>
    </row>
    <row r="101" spans="1:13" ht="38">
      <c r="A101" s="51" t="s">
        <v>770</v>
      </c>
      <c r="B101" s="46">
        <f t="shared" si="71"/>
        <v>151</v>
      </c>
      <c r="C101" s="47">
        <f t="shared" si="69"/>
        <v>1</v>
      </c>
      <c r="D101" s="47">
        <f t="shared" ref="D101:I101" si="109">IF(ISNUMBER(FIND("/",$A101,C101+1)),FIND("/",$A101,C101+1),"")</f>
        <v>26</v>
      </c>
      <c r="E101" s="47">
        <f t="shared" si="109"/>
        <v>58</v>
      </c>
      <c r="F101" s="47">
        <f t="shared" si="109"/>
        <v>93</v>
      </c>
      <c r="G101" s="47">
        <f t="shared" si="109"/>
        <v>114</v>
      </c>
      <c r="H101" s="47">
        <f t="shared" si="109"/>
        <v>145</v>
      </c>
      <c r="I101" s="47" t="str">
        <f t="shared" si="109"/>
        <v/>
      </c>
      <c r="K101">
        <v>100</v>
      </c>
      <c r="L101" s="7" t="str">
        <f t="shared" si="73"/>
        <v>ram:SpecifiedLegalOrganization</v>
      </c>
      <c r="M101" s="7" t="str">
        <f t="shared" si="75"/>
        <v>ram:ID</v>
      </c>
    </row>
    <row r="102" spans="1:13" ht="38">
      <c r="A102" s="51" t="s">
        <v>771</v>
      </c>
      <c r="B102" s="46">
        <f t="shared" si="71"/>
        <v>161</v>
      </c>
      <c r="C102" s="47">
        <f t="shared" si="69"/>
        <v>1</v>
      </c>
      <c r="D102" s="47">
        <f t="shared" ref="D102:I102" si="110">IF(ISNUMBER(FIND("/",$A102,C102+1)),FIND("/",$A102,C102+1),"")</f>
        <v>26</v>
      </c>
      <c r="E102" s="47">
        <f t="shared" si="110"/>
        <v>58</v>
      </c>
      <c r="F102" s="47">
        <f t="shared" si="110"/>
        <v>93</v>
      </c>
      <c r="G102" s="47">
        <f t="shared" si="110"/>
        <v>114</v>
      </c>
      <c r="H102" s="47">
        <f t="shared" si="110"/>
        <v>145</v>
      </c>
      <c r="I102" s="47">
        <f t="shared" si="110"/>
        <v>152</v>
      </c>
      <c r="K102">
        <v>101</v>
      </c>
      <c r="L102" s="7" t="str">
        <f t="shared" si="73"/>
        <v>ram:ID</v>
      </c>
      <c r="M102" s="7" t="str">
        <f t="shared" si="75"/>
        <v>@schemeID</v>
      </c>
    </row>
    <row r="103" spans="1:13" ht="38">
      <c r="A103" s="57" t="s">
        <v>772</v>
      </c>
      <c r="B103" s="46">
        <f t="shared" si="71"/>
        <v>168</v>
      </c>
      <c r="C103" s="47">
        <f t="shared" si="69"/>
        <v>1</v>
      </c>
      <c r="D103" s="47">
        <f t="shared" ref="D103:I103" si="111">IF(ISNUMBER(FIND("/",$A103,C103+1)),FIND("/",$A103,C103+1),"")</f>
        <v>26</v>
      </c>
      <c r="E103" s="47">
        <f t="shared" si="111"/>
        <v>58</v>
      </c>
      <c r="F103" s="47">
        <f t="shared" si="111"/>
        <v>93</v>
      </c>
      <c r="G103" s="47">
        <f t="shared" si="111"/>
        <v>114</v>
      </c>
      <c r="H103" s="47">
        <f t="shared" si="111"/>
        <v>145</v>
      </c>
      <c r="I103" s="47" t="str">
        <f t="shared" si="111"/>
        <v/>
      </c>
      <c r="K103">
        <v>102</v>
      </c>
      <c r="L103" s="7" t="str">
        <f t="shared" si="73"/>
        <v>ram:SpecifiedLegalOrganization</v>
      </c>
      <c r="M103" s="7" t="str">
        <f t="shared" si="75"/>
        <v>ram:TradingBusinessName</v>
      </c>
    </row>
    <row r="104" spans="1:13" ht="38">
      <c r="A104" s="51" t="s">
        <v>1129</v>
      </c>
      <c r="B104" s="46">
        <f t="shared" si="71"/>
        <v>137</v>
      </c>
      <c r="C104" s="47">
        <f t="shared" si="69"/>
        <v>1</v>
      </c>
      <c r="D104" s="47">
        <f t="shared" ref="D104:I104" si="112">IF(ISNUMBER(FIND("/",$A104,C104+1)),FIND("/",$A104,C104+1),"")</f>
        <v>26</v>
      </c>
      <c r="E104" s="47">
        <f t="shared" si="112"/>
        <v>58</v>
      </c>
      <c r="F104" s="47">
        <f t="shared" si="112"/>
        <v>93</v>
      </c>
      <c r="G104" s="47">
        <f t="shared" si="112"/>
        <v>114</v>
      </c>
      <c r="H104" s="47" t="str">
        <f t="shared" si="112"/>
        <v/>
      </c>
      <c r="I104" s="47" t="str">
        <f t="shared" si="112"/>
        <v/>
      </c>
      <c r="K104">
        <v>103</v>
      </c>
      <c r="L104" s="7" t="str">
        <f t="shared" si="73"/>
        <v>ram:SellerTradeParty</v>
      </c>
      <c r="M104" s="7" t="str">
        <f t="shared" si="75"/>
        <v>ram:DefinedTradeContact</v>
      </c>
    </row>
    <row r="105" spans="1:13" ht="38">
      <c r="A105" s="51" t="s">
        <v>773</v>
      </c>
      <c r="B105" s="46">
        <f t="shared" si="71"/>
        <v>152</v>
      </c>
      <c r="C105" s="47">
        <f t="shared" si="69"/>
        <v>1</v>
      </c>
      <c r="D105" s="47">
        <f t="shared" ref="D105:I105" si="113">IF(ISNUMBER(FIND("/",$A105,C105+1)),FIND("/",$A105,C105+1),"")</f>
        <v>26</v>
      </c>
      <c r="E105" s="47">
        <f t="shared" si="113"/>
        <v>58</v>
      </c>
      <c r="F105" s="47">
        <f t="shared" si="113"/>
        <v>93</v>
      </c>
      <c r="G105" s="47">
        <f t="shared" si="113"/>
        <v>114</v>
      </c>
      <c r="H105" s="47">
        <f t="shared" si="113"/>
        <v>138</v>
      </c>
      <c r="I105" s="47" t="str">
        <f t="shared" si="113"/>
        <v/>
      </c>
      <c r="K105">
        <v>104</v>
      </c>
      <c r="L105" s="7" t="str">
        <f t="shared" si="73"/>
        <v>ram:DefinedTradeContact</v>
      </c>
      <c r="M105" s="7" t="str">
        <f t="shared" si="75"/>
        <v>ram:PersonName</v>
      </c>
    </row>
    <row r="106" spans="1:13" ht="38">
      <c r="A106" s="51" t="s">
        <v>774</v>
      </c>
      <c r="B106" s="46">
        <f t="shared" si="71"/>
        <v>156</v>
      </c>
      <c r="C106" s="47">
        <f t="shared" si="69"/>
        <v>1</v>
      </c>
      <c r="D106" s="47">
        <f t="shared" ref="D106:I106" si="114">IF(ISNUMBER(FIND("/",$A106,C106+1)),FIND("/",$A106,C106+1),"")</f>
        <v>26</v>
      </c>
      <c r="E106" s="47">
        <f t="shared" si="114"/>
        <v>58</v>
      </c>
      <c r="F106" s="47">
        <f t="shared" si="114"/>
        <v>93</v>
      </c>
      <c r="G106" s="47">
        <f t="shared" si="114"/>
        <v>114</v>
      </c>
      <c r="H106" s="47">
        <f t="shared" si="114"/>
        <v>138</v>
      </c>
      <c r="I106" s="47" t="str">
        <f t="shared" si="114"/>
        <v/>
      </c>
      <c r="K106">
        <v>105</v>
      </c>
      <c r="L106" s="7" t="str">
        <f t="shared" si="73"/>
        <v>ram:DefinedTradeContact</v>
      </c>
      <c r="M106" s="7" t="str">
        <f t="shared" si="75"/>
        <v>ram:DepartmentName</v>
      </c>
    </row>
    <row r="107" spans="1:13" ht="38">
      <c r="A107" s="51" t="s">
        <v>775</v>
      </c>
      <c r="B107" s="46">
        <f t="shared" si="71"/>
        <v>173</v>
      </c>
      <c r="C107" s="47">
        <f t="shared" si="69"/>
        <v>1</v>
      </c>
      <c r="D107" s="47">
        <f t="shared" ref="D107:I107" si="115">IF(ISNUMBER(FIND("/",$A107,C107+1)),FIND("/",$A107,C107+1),"")</f>
        <v>26</v>
      </c>
      <c r="E107" s="47">
        <f t="shared" si="115"/>
        <v>58</v>
      </c>
      <c r="F107" s="47">
        <f t="shared" si="115"/>
        <v>93</v>
      </c>
      <c r="G107" s="47">
        <f t="shared" si="115"/>
        <v>114</v>
      </c>
      <c r="H107" s="47">
        <f t="shared" si="115"/>
        <v>138</v>
      </c>
      <c r="I107" s="47" t="str">
        <f t="shared" si="115"/>
        <v/>
      </c>
      <c r="K107">
        <v>106</v>
      </c>
      <c r="L107" s="7" t="str">
        <f t="shared" si="73"/>
        <v>ram:DefinedTradeContact</v>
      </c>
      <c r="M107" s="7" t="str">
        <f t="shared" si="75"/>
        <v>ram:TelephoneUniversalCommunication</v>
      </c>
    </row>
    <row r="108" spans="1:13" ht="38">
      <c r="A108" s="51" t="s">
        <v>776</v>
      </c>
      <c r="B108" s="46">
        <f t="shared" si="71"/>
        <v>192</v>
      </c>
      <c r="C108" s="47">
        <f t="shared" si="69"/>
        <v>1</v>
      </c>
      <c r="D108" s="47">
        <f t="shared" ref="D108:I108" si="116">IF(ISNUMBER(FIND("/",$A108,C108+1)),FIND("/",$A108,C108+1),"")</f>
        <v>26</v>
      </c>
      <c r="E108" s="47">
        <f t="shared" si="116"/>
        <v>58</v>
      </c>
      <c r="F108" s="47">
        <f t="shared" si="116"/>
        <v>93</v>
      </c>
      <c r="G108" s="47">
        <f t="shared" si="116"/>
        <v>114</v>
      </c>
      <c r="H108" s="47">
        <f t="shared" si="116"/>
        <v>138</v>
      </c>
      <c r="I108" s="47">
        <f t="shared" si="116"/>
        <v>174</v>
      </c>
      <c r="K108">
        <v>107</v>
      </c>
      <c r="L108" s="7" t="str">
        <f t="shared" si="73"/>
        <v>ram:TelephoneUniversalCommunication</v>
      </c>
      <c r="M108" s="7" t="str">
        <f t="shared" si="75"/>
        <v>ram:CompleteNumber</v>
      </c>
    </row>
    <row r="109" spans="1:13" ht="38">
      <c r="A109" s="51" t="s">
        <v>777</v>
      </c>
      <c r="B109" s="46">
        <f t="shared" si="71"/>
        <v>172</v>
      </c>
      <c r="C109" s="47">
        <f t="shared" si="69"/>
        <v>1</v>
      </c>
      <c r="D109" s="47">
        <f t="shared" ref="D109:I109" si="117">IF(ISNUMBER(FIND("/",$A109,C109+1)),FIND("/",$A109,C109+1),"")</f>
        <v>26</v>
      </c>
      <c r="E109" s="47">
        <f t="shared" si="117"/>
        <v>58</v>
      </c>
      <c r="F109" s="47">
        <f t="shared" si="117"/>
        <v>93</v>
      </c>
      <c r="G109" s="47">
        <f t="shared" si="117"/>
        <v>114</v>
      </c>
      <c r="H109" s="47">
        <f t="shared" si="117"/>
        <v>138</v>
      </c>
      <c r="I109" s="47" t="str">
        <f t="shared" si="117"/>
        <v/>
      </c>
      <c r="K109">
        <v>108</v>
      </c>
      <c r="L109" s="7" t="str">
        <f t="shared" si="73"/>
        <v>ram:DefinedTradeContact</v>
      </c>
      <c r="M109" s="7" t="str">
        <f t="shared" si="75"/>
        <v>ram:EmailURlUniversalCommunication</v>
      </c>
    </row>
    <row r="110" spans="1:13" ht="38">
      <c r="A110" s="51" t="s">
        <v>778</v>
      </c>
      <c r="B110" s="46">
        <f t="shared" si="71"/>
        <v>182</v>
      </c>
      <c r="C110" s="47">
        <f t="shared" si="69"/>
        <v>1</v>
      </c>
      <c r="D110" s="47">
        <f t="shared" ref="D110:I110" si="118">IF(ISNUMBER(FIND("/",$A110,C110+1)),FIND("/",$A110,C110+1),"")</f>
        <v>26</v>
      </c>
      <c r="E110" s="47">
        <f t="shared" si="118"/>
        <v>58</v>
      </c>
      <c r="F110" s="47">
        <f t="shared" si="118"/>
        <v>93</v>
      </c>
      <c r="G110" s="47">
        <f t="shared" si="118"/>
        <v>114</v>
      </c>
      <c r="H110" s="47">
        <f t="shared" si="118"/>
        <v>138</v>
      </c>
      <c r="I110" s="47">
        <f t="shared" si="118"/>
        <v>173</v>
      </c>
      <c r="K110">
        <v>109</v>
      </c>
      <c r="L110" s="7" t="str">
        <f t="shared" si="73"/>
        <v>ram:EmailURIUniversalCommunication</v>
      </c>
      <c r="M110" s="7" t="str">
        <f t="shared" si="75"/>
        <v>ram:URIID</v>
      </c>
    </row>
    <row r="111" spans="1:13" ht="38">
      <c r="A111" s="52" t="s">
        <v>779</v>
      </c>
      <c r="B111" s="46">
        <f t="shared" si="71"/>
        <v>136</v>
      </c>
      <c r="C111" s="47">
        <f t="shared" si="69"/>
        <v>1</v>
      </c>
      <c r="D111" s="47">
        <f t="shared" ref="D111:I111" si="119">IF(ISNUMBER(FIND("/",$A111,C111+1)),FIND("/",$A111,C111+1),"")</f>
        <v>26</v>
      </c>
      <c r="E111" s="47">
        <f t="shared" si="119"/>
        <v>58</v>
      </c>
      <c r="F111" s="47">
        <f t="shared" si="119"/>
        <v>93</v>
      </c>
      <c r="G111" s="47">
        <f t="shared" si="119"/>
        <v>114</v>
      </c>
      <c r="H111" s="47" t="str">
        <f t="shared" si="119"/>
        <v/>
      </c>
      <c r="I111" s="47" t="str">
        <f t="shared" si="119"/>
        <v/>
      </c>
      <c r="K111">
        <v>110</v>
      </c>
      <c r="L111" s="7" t="str">
        <f t="shared" si="73"/>
        <v>ram:SellerTradeParty</v>
      </c>
      <c r="M111" s="7" t="str">
        <f t="shared" si="75"/>
        <v>ram:PostalTradeAddress</v>
      </c>
    </row>
    <row r="112" spans="1:13" ht="38">
      <c r="A112" s="51" t="s">
        <v>780</v>
      </c>
      <c r="B112" s="46">
        <f t="shared" si="71"/>
        <v>153</v>
      </c>
      <c r="C112" s="47">
        <f t="shared" si="69"/>
        <v>1</v>
      </c>
      <c r="D112" s="47">
        <f t="shared" ref="D112:I112" si="120">IF(ISNUMBER(FIND("/",$A112,C112+1)),FIND("/",$A112,C112+1),"")</f>
        <v>26</v>
      </c>
      <c r="E112" s="47">
        <f t="shared" si="120"/>
        <v>58</v>
      </c>
      <c r="F112" s="47">
        <f t="shared" si="120"/>
        <v>93</v>
      </c>
      <c r="G112" s="47">
        <f t="shared" si="120"/>
        <v>114</v>
      </c>
      <c r="H112" s="47">
        <f t="shared" si="120"/>
        <v>137</v>
      </c>
      <c r="I112" s="47" t="str">
        <f t="shared" si="120"/>
        <v/>
      </c>
      <c r="K112">
        <v>111</v>
      </c>
      <c r="L112" s="7" t="str">
        <f t="shared" si="73"/>
        <v>ram:PostalTradeAddress</v>
      </c>
      <c r="M112" s="7" t="str">
        <f t="shared" si="75"/>
        <v>ram:PostcodeCode</v>
      </c>
    </row>
    <row r="113" spans="1:13" ht="38">
      <c r="A113" s="51" t="s">
        <v>781</v>
      </c>
      <c r="B113" s="46">
        <f t="shared" si="71"/>
        <v>148</v>
      </c>
      <c r="C113" s="47">
        <f t="shared" si="69"/>
        <v>1</v>
      </c>
      <c r="D113" s="47">
        <f t="shared" ref="D113:I113" si="121">IF(ISNUMBER(FIND("/",$A113,C113+1)),FIND("/",$A113,C113+1),"")</f>
        <v>26</v>
      </c>
      <c r="E113" s="47">
        <f t="shared" si="121"/>
        <v>58</v>
      </c>
      <c r="F113" s="47">
        <f t="shared" si="121"/>
        <v>93</v>
      </c>
      <c r="G113" s="47">
        <f t="shared" si="121"/>
        <v>114</v>
      </c>
      <c r="H113" s="47">
        <f t="shared" si="121"/>
        <v>137</v>
      </c>
      <c r="I113" s="47" t="str">
        <f t="shared" si="121"/>
        <v/>
      </c>
      <c r="K113">
        <v>112</v>
      </c>
      <c r="L113" s="7" t="str">
        <f t="shared" si="73"/>
        <v>ram:PostalTradeAddress</v>
      </c>
      <c r="M113" s="7" t="str">
        <f t="shared" si="75"/>
        <v>ram:LineOne</v>
      </c>
    </row>
    <row r="114" spans="1:13" ht="38">
      <c r="A114" s="51" t="s">
        <v>782</v>
      </c>
      <c r="B114" s="46">
        <f t="shared" si="71"/>
        <v>148</v>
      </c>
      <c r="C114" s="47">
        <f t="shared" si="69"/>
        <v>1</v>
      </c>
      <c r="D114" s="47">
        <f t="shared" ref="D114:I114" si="122">IF(ISNUMBER(FIND("/",$A114,C114+1)),FIND("/",$A114,C114+1),"")</f>
        <v>26</v>
      </c>
      <c r="E114" s="47">
        <f t="shared" si="122"/>
        <v>58</v>
      </c>
      <c r="F114" s="47">
        <f t="shared" si="122"/>
        <v>93</v>
      </c>
      <c r="G114" s="47">
        <f t="shared" si="122"/>
        <v>114</v>
      </c>
      <c r="H114" s="47">
        <f t="shared" si="122"/>
        <v>137</v>
      </c>
      <c r="I114" s="47" t="str">
        <f t="shared" si="122"/>
        <v/>
      </c>
      <c r="K114">
        <v>113</v>
      </c>
      <c r="L114" s="7" t="str">
        <f t="shared" si="73"/>
        <v>ram:PostalTradeAddress</v>
      </c>
      <c r="M114" s="7" t="str">
        <f t="shared" si="75"/>
        <v>ram:LineTwo</v>
      </c>
    </row>
    <row r="115" spans="1:13" ht="38">
      <c r="A115" s="51" t="s">
        <v>783</v>
      </c>
      <c r="B115" s="46">
        <f t="shared" si="71"/>
        <v>150</v>
      </c>
      <c r="C115" s="47">
        <f t="shared" si="69"/>
        <v>1</v>
      </c>
      <c r="D115" s="47">
        <f t="shared" ref="D115:I115" si="123">IF(ISNUMBER(FIND("/",$A115,C115+1)),FIND("/",$A115,C115+1),"")</f>
        <v>26</v>
      </c>
      <c r="E115" s="47">
        <f t="shared" si="123"/>
        <v>58</v>
      </c>
      <c r="F115" s="47">
        <f t="shared" si="123"/>
        <v>93</v>
      </c>
      <c r="G115" s="47">
        <f t="shared" si="123"/>
        <v>114</v>
      </c>
      <c r="H115" s="47">
        <f t="shared" si="123"/>
        <v>137</v>
      </c>
      <c r="I115" s="47" t="str">
        <f t="shared" si="123"/>
        <v/>
      </c>
      <c r="K115">
        <v>114</v>
      </c>
      <c r="L115" s="7" t="str">
        <f t="shared" si="73"/>
        <v>ram:PostalTradeAddress</v>
      </c>
      <c r="M115" s="7" t="str">
        <f t="shared" si="75"/>
        <v>ram:LineThree</v>
      </c>
    </row>
    <row r="116" spans="1:13" ht="38">
      <c r="A116" s="51" t="s">
        <v>784</v>
      </c>
      <c r="B116" s="46">
        <f t="shared" si="71"/>
        <v>149</v>
      </c>
      <c r="C116" s="47">
        <f t="shared" si="69"/>
        <v>1</v>
      </c>
      <c r="D116" s="47">
        <f t="shared" ref="D116:I116" si="124">IF(ISNUMBER(FIND("/",$A116,C116+1)),FIND("/",$A116,C116+1),"")</f>
        <v>26</v>
      </c>
      <c r="E116" s="47">
        <f t="shared" si="124"/>
        <v>58</v>
      </c>
      <c r="F116" s="47">
        <f t="shared" si="124"/>
        <v>93</v>
      </c>
      <c r="G116" s="47">
        <f t="shared" si="124"/>
        <v>114</v>
      </c>
      <c r="H116" s="47">
        <f t="shared" si="124"/>
        <v>137</v>
      </c>
      <c r="I116" s="47" t="str">
        <f t="shared" si="124"/>
        <v/>
      </c>
      <c r="K116">
        <v>115</v>
      </c>
      <c r="L116" s="7" t="str">
        <f t="shared" si="73"/>
        <v>ram:PostalTradeAddress</v>
      </c>
      <c r="M116" s="7" t="str">
        <f t="shared" si="75"/>
        <v>ram:CityName</v>
      </c>
    </row>
    <row r="117" spans="1:13" ht="38">
      <c r="A117" s="51" t="s">
        <v>1087</v>
      </c>
      <c r="B117" s="46">
        <f t="shared" si="71"/>
        <v>150</v>
      </c>
      <c r="C117" s="47">
        <f t="shared" si="69"/>
        <v>1</v>
      </c>
      <c r="D117" s="47">
        <f t="shared" ref="D117:I117" si="125">IF(ISNUMBER(FIND("/",$A117,C117+1)),FIND("/",$A117,C117+1),"")</f>
        <v>26</v>
      </c>
      <c r="E117" s="47">
        <f t="shared" si="125"/>
        <v>58</v>
      </c>
      <c r="F117" s="47">
        <f t="shared" si="125"/>
        <v>93</v>
      </c>
      <c r="G117" s="47">
        <f t="shared" si="125"/>
        <v>114</v>
      </c>
      <c r="H117" s="47">
        <f t="shared" si="125"/>
        <v>137</v>
      </c>
      <c r="I117" s="47" t="str">
        <f t="shared" si="125"/>
        <v/>
      </c>
      <c r="K117">
        <v>116</v>
      </c>
      <c r="L117" s="7" t="str">
        <f t="shared" si="73"/>
        <v>ram:PostaITradeAddress</v>
      </c>
      <c r="M117" s="7" t="str">
        <f t="shared" si="75"/>
        <v>ram:CountryID</v>
      </c>
    </row>
    <row r="118" spans="1:13" ht="38">
      <c r="A118" s="51" t="s">
        <v>785</v>
      </c>
      <c r="B118" s="46">
        <f t="shared" si="71"/>
        <v>163</v>
      </c>
      <c r="C118" s="47">
        <f t="shared" si="69"/>
        <v>1</v>
      </c>
      <c r="D118" s="47">
        <f t="shared" ref="D118:I118" si="126">IF(ISNUMBER(FIND("/",$A118,C118+1)),FIND("/",$A118,C118+1),"")</f>
        <v>26</v>
      </c>
      <c r="E118" s="47">
        <f t="shared" si="126"/>
        <v>58</v>
      </c>
      <c r="F118" s="47">
        <f t="shared" si="126"/>
        <v>93</v>
      </c>
      <c r="G118" s="47">
        <f t="shared" si="126"/>
        <v>114</v>
      </c>
      <c r="H118" s="47">
        <f t="shared" si="126"/>
        <v>137</v>
      </c>
      <c r="I118" s="47" t="str">
        <f t="shared" si="126"/>
        <v/>
      </c>
      <c r="K118">
        <v>117</v>
      </c>
      <c r="L118" s="7" t="str">
        <f t="shared" si="73"/>
        <v>ram:PostalTradeAddress</v>
      </c>
      <c r="M118" s="7" t="str">
        <f t="shared" si="75"/>
        <v>ram:CountrySubDivisionName</v>
      </c>
    </row>
    <row r="119" spans="1:13" ht="38">
      <c r="A119" s="51" t="s">
        <v>786</v>
      </c>
      <c r="B119" s="46">
        <f t="shared" si="71"/>
        <v>143</v>
      </c>
      <c r="C119" s="47">
        <f t="shared" si="69"/>
        <v>1</v>
      </c>
      <c r="D119" s="47">
        <f t="shared" ref="D119:I119" si="127">IF(ISNUMBER(FIND("/",$A119,C119+1)),FIND("/",$A119,C119+1),"")</f>
        <v>26</v>
      </c>
      <c r="E119" s="47">
        <f t="shared" si="127"/>
        <v>58</v>
      </c>
      <c r="F119" s="47">
        <f t="shared" si="127"/>
        <v>93</v>
      </c>
      <c r="G119" s="47">
        <f t="shared" si="127"/>
        <v>114</v>
      </c>
      <c r="H119" s="47" t="str">
        <f t="shared" si="127"/>
        <v/>
      </c>
      <c r="I119" s="47" t="str">
        <f t="shared" si="127"/>
        <v/>
      </c>
      <c r="K119">
        <v>118</v>
      </c>
      <c r="L119" s="7" t="str">
        <f t="shared" si="73"/>
        <v>ram:SellerTradeParty</v>
      </c>
      <c r="M119" s="7" t="str">
        <f t="shared" si="75"/>
        <v>ram:URIUniversalCommunication</v>
      </c>
    </row>
    <row r="120" spans="1:13" ht="38">
      <c r="A120" s="51" t="s">
        <v>787</v>
      </c>
      <c r="B120" s="46">
        <f t="shared" si="71"/>
        <v>153</v>
      </c>
      <c r="C120" s="47">
        <f t="shared" si="69"/>
        <v>1</v>
      </c>
      <c r="D120" s="47">
        <f t="shared" ref="D120:I120" si="128">IF(ISNUMBER(FIND("/",$A120,C120+1)),FIND("/",$A120,C120+1),"")</f>
        <v>26</v>
      </c>
      <c r="E120" s="47">
        <f t="shared" si="128"/>
        <v>58</v>
      </c>
      <c r="F120" s="47">
        <f t="shared" si="128"/>
        <v>93</v>
      </c>
      <c r="G120" s="47">
        <f t="shared" si="128"/>
        <v>114</v>
      </c>
      <c r="H120" s="47">
        <f t="shared" si="128"/>
        <v>144</v>
      </c>
      <c r="I120" s="47" t="str">
        <f t="shared" si="128"/>
        <v/>
      </c>
      <c r="K120">
        <v>119</v>
      </c>
      <c r="L120" s="7" t="str">
        <f t="shared" si="73"/>
        <v>ram:URIUniversalCommunication</v>
      </c>
      <c r="M120" s="7" t="str">
        <f t="shared" si="75"/>
        <v>ram:URIID</v>
      </c>
    </row>
    <row r="121" spans="1:13" ht="38">
      <c r="A121" s="58" t="s">
        <v>788</v>
      </c>
      <c r="B121" s="46">
        <f t="shared" si="71"/>
        <v>163</v>
      </c>
      <c r="C121" s="47">
        <f t="shared" si="69"/>
        <v>1</v>
      </c>
      <c r="D121" s="47">
        <f t="shared" ref="D121:I121" si="129">IF(ISNUMBER(FIND("/",$A121,C121+1)),FIND("/",$A121,C121+1),"")</f>
        <v>26</v>
      </c>
      <c r="E121" s="47">
        <f t="shared" si="129"/>
        <v>58</v>
      </c>
      <c r="F121" s="47">
        <f t="shared" si="129"/>
        <v>93</v>
      </c>
      <c r="G121" s="47">
        <f t="shared" si="129"/>
        <v>114</v>
      </c>
      <c r="H121" s="47">
        <f t="shared" si="129"/>
        <v>144</v>
      </c>
      <c r="I121" s="47">
        <f t="shared" si="129"/>
        <v>154</v>
      </c>
      <c r="K121">
        <v>120</v>
      </c>
      <c r="L121" s="7" t="str">
        <f t="shared" si="73"/>
        <v>ram:URIID</v>
      </c>
      <c r="M121" s="7" t="str">
        <f t="shared" si="75"/>
        <v>@schemeID</v>
      </c>
    </row>
    <row r="122" spans="1:13" ht="38">
      <c r="A122" s="51" t="s">
        <v>789</v>
      </c>
      <c r="B122" s="46">
        <f t="shared" si="71"/>
        <v>142</v>
      </c>
      <c r="C122" s="47">
        <f t="shared" si="69"/>
        <v>1</v>
      </c>
      <c r="D122" s="47">
        <f t="shared" ref="D122:I122" si="130">IF(ISNUMBER(FIND("/",$A122,C122+1)),FIND("/",$A122,C122+1),"")</f>
        <v>26</v>
      </c>
      <c r="E122" s="47">
        <f t="shared" si="130"/>
        <v>58</v>
      </c>
      <c r="F122" s="47">
        <f t="shared" si="130"/>
        <v>93</v>
      </c>
      <c r="G122" s="47">
        <f t="shared" si="130"/>
        <v>114</v>
      </c>
      <c r="H122" s="47" t="str">
        <f t="shared" si="130"/>
        <v/>
      </c>
      <c r="I122" s="47" t="str">
        <f t="shared" si="130"/>
        <v/>
      </c>
      <c r="K122">
        <v>121</v>
      </c>
      <c r="L122" s="7" t="str">
        <f t="shared" si="73"/>
        <v>ram:SellerTradeParty</v>
      </c>
      <c r="M122" s="7" t="str">
        <f t="shared" si="75"/>
        <v>ram:SpecifiedTaxRegistration</v>
      </c>
    </row>
    <row r="123" spans="1:13" ht="38">
      <c r="A123" s="51" t="s">
        <v>790</v>
      </c>
      <c r="B123" s="46">
        <f t="shared" si="71"/>
        <v>149</v>
      </c>
      <c r="C123" s="47">
        <f t="shared" si="69"/>
        <v>1</v>
      </c>
      <c r="D123" s="47">
        <f t="shared" ref="D123:I123" si="131">IF(ISNUMBER(FIND("/",$A123,C123+1)),FIND("/",$A123,C123+1),"")</f>
        <v>26</v>
      </c>
      <c r="E123" s="47">
        <f t="shared" si="131"/>
        <v>58</v>
      </c>
      <c r="F123" s="47">
        <f t="shared" si="131"/>
        <v>93</v>
      </c>
      <c r="G123" s="47">
        <f t="shared" si="131"/>
        <v>114</v>
      </c>
      <c r="H123" s="47">
        <f t="shared" si="131"/>
        <v>143</v>
      </c>
      <c r="I123" s="47" t="str">
        <f t="shared" si="131"/>
        <v/>
      </c>
      <c r="K123">
        <v>122</v>
      </c>
      <c r="L123" s="7" t="str">
        <f t="shared" si="73"/>
        <v>ram:SpecifiedTaxRegistration</v>
      </c>
      <c r="M123" s="7" t="str">
        <f t="shared" si="75"/>
        <v>ram:ID</v>
      </c>
    </row>
    <row r="124" spans="1:13" ht="38">
      <c r="A124" s="59" t="s">
        <v>790</v>
      </c>
      <c r="B124" s="46">
        <f t="shared" si="71"/>
        <v>149</v>
      </c>
      <c r="C124" s="47">
        <f t="shared" si="69"/>
        <v>1</v>
      </c>
      <c r="D124" s="47">
        <f t="shared" ref="D124:I124" si="132">IF(ISNUMBER(FIND("/",$A124,C124+1)),FIND("/",$A124,C124+1),"")</f>
        <v>26</v>
      </c>
      <c r="E124" s="47">
        <f t="shared" si="132"/>
        <v>58</v>
      </c>
      <c r="F124" s="47">
        <f t="shared" si="132"/>
        <v>93</v>
      </c>
      <c r="G124" s="47">
        <f t="shared" si="132"/>
        <v>114</v>
      </c>
      <c r="H124" s="47">
        <f t="shared" si="132"/>
        <v>143</v>
      </c>
      <c r="I124" s="47" t="str">
        <f t="shared" si="132"/>
        <v/>
      </c>
      <c r="K124">
        <v>123</v>
      </c>
      <c r="L124" s="7" t="str">
        <f t="shared" si="73"/>
        <v>ram:SpecifiedTaxRegistration</v>
      </c>
      <c r="M124" s="7" t="str">
        <f t="shared" si="75"/>
        <v>ram:ID</v>
      </c>
    </row>
    <row r="125" spans="1:13" ht="38">
      <c r="A125" s="51" t="s">
        <v>791</v>
      </c>
      <c r="B125" s="46">
        <f t="shared" si="71"/>
        <v>159</v>
      </c>
      <c r="C125" s="47">
        <f t="shared" si="69"/>
        <v>1</v>
      </c>
      <c r="D125" s="47">
        <f t="shared" ref="D125:I125" si="133">IF(ISNUMBER(FIND("/",$A125,C125+1)),FIND("/",$A125,C125+1),"")</f>
        <v>26</v>
      </c>
      <c r="E125" s="47">
        <f t="shared" si="133"/>
        <v>58</v>
      </c>
      <c r="F125" s="47">
        <f t="shared" si="133"/>
        <v>93</v>
      </c>
      <c r="G125" s="47">
        <f t="shared" si="133"/>
        <v>114</v>
      </c>
      <c r="H125" s="47">
        <f t="shared" si="133"/>
        <v>143</v>
      </c>
      <c r="I125" s="47">
        <f t="shared" si="133"/>
        <v>150</v>
      </c>
      <c r="K125">
        <v>124</v>
      </c>
      <c r="L125" s="7" t="str">
        <f t="shared" si="73"/>
        <v>ram:ID</v>
      </c>
      <c r="M125" s="7" t="str">
        <f t="shared" si="75"/>
        <v>@schemeID</v>
      </c>
    </row>
    <row r="126" spans="1:13" ht="38">
      <c r="A126" s="51" t="s">
        <v>792</v>
      </c>
      <c r="B126" s="46">
        <f t="shared" si="71"/>
        <v>112</v>
      </c>
      <c r="C126" s="47">
        <f t="shared" si="69"/>
        <v>1</v>
      </c>
      <c r="D126" s="47">
        <f t="shared" ref="D126:I126" si="134">IF(ISNUMBER(FIND("/",$A126,C126+1)),FIND("/",$A126,C126+1),"")</f>
        <v>26</v>
      </c>
      <c r="E126" s="47">
        <f t="shared" si="134"/>
        <v>58</v>
      </c>
      <c r="F126" s="47">
        <f t="shared" si="134"/>
        <v>93</v>
      </c>
      <c r="G126" s="47" t="str">
        <f t="shared" si="134"/>
        <v/>
      </c>
      <c r="H126" s="47" t="str">
        <f t="shared" si="134"/>
        <v/>
      </c>
      <c r="I126" s="47" t="str">
        <f t="shared" si="134"/>
        <v/>
      </c>
      <c r="K126">
        <v>125</v>
      </c>
      <c r="L126" s="7" t="str">
        <f t="shared" si="73"/>
        <v>ram:ApplicableHeaderTradeAgreement</v>
      </c>
      <c r="M126" s="7" t="str">
        <f t="shared" si="75"/>
        <v>ram:BuyerTradeParty</v>
      </c>
    </row>
    <row r="127" spans="1:13" ht="38">
      <c r="A127" s="51" t="s">
        <v>793</v>
      </c>
      <c r="B127" s="46">
        <f t="shared" si="71"/>
        <v>119</v>
      </c>
      <c r="C127" s="47">
        <f t="shared" si="69"/>
        <v>1</v>
      </c>
      <c r="D127" s="47">
        <f t="shared" ref="D127:I127" si="135">IF(ISNUMBER(FIND("/",$A127,C127+1)),FIND("/",$A127,C127+1),"")</f>
        <v>26</v>
      </c>
      <c r="E127" s="47">
        <f t="shared" si="135"/>
        <v>58</v>
      </c>
      <c r="F127" s="47">
        <f t="shared" si="135"/>
        <v>93</v>
      </c>
      <c r="G127" s="47">
        <f t="shared" si="135"/>
        <v>113</v>
      </c>
      <c r="H127" s="47" t="str">
        <f t="shared" si="135"/>
        <v/>
      </c>
      <c r="I127" s="47" t="str">
        <f t="shared" si="135"/>
        <v/>
      </c>
      <c r="K127">
        <v>126</v>
      </c>
      <c r="L127" s="7" t="str">
        <f t="shared" si="73"/>
        <v>ram:BuyerTradeParty</v>
      </c>
      <c r="M127" s="7" t="str">
        <f t="shared" si="75"/>
        <v>ram:ID</v>
      </c>
    </row>
    <row r="128" spans="1:13" ht="38">
      <c r="A128" s="51" t="s">
        <v>794</v>
      </c>
      <c r="B128" s="46">
        <f t="shared" si="71"/>
        <v>125</v>
      </c>
      <c r="C128" s="47">
        <f t="shared" si="69"/>
        <v>1</v>
      </c>
      <c r="D128" s="47">
        <f t="shared" ref="D128:I128" si="136">IF(ISNUMBER(FIND("/",$A128,C128+1)),FIND("/",$A128,C128+1),"")</f>
        <v>26</v>
      </c>
      <c r="E128" s="47">
        <f t="shared" si="136"/>
        <v>58</v>
      </c>
      <c r="F128" s="47">
        <f t="shared" si="136"/>
        <v>93</v>
      </c>
      <c r="G128" s="47">
        <f t="shared" si="136"/>
        <v>113</v>
      </c>
      <c r="H128" s="47" t="str">
        <f t="shared" si="136"/>
        <v/>
      </c>
      <c r="I128" s="47" t="str">
        <f t="shared" si="136"/>
        <v/>
      </c>
      <c r="K128">
        <v>127</v>
      </c>
      <c r="L128" s="7" t="str">
        <f t="shared" si="73"/>
        <v>ram:BuyerTradeParty</v>
      </c>
      <c r="M128" s="7" t="str">
        <f t="shared" si="75"/>
        <v>ram:GlobalID</v>
      </c>
    </row>
    <row r="129" spans="1:13" ht="38">
      <c r="A129" s="51" t="s">
        <v>795</v>
      </c>
      <c r="B129" s="46">
        <f t="shared" si="71"/>
        <v>135</v>
      </c>
      <c r="C129" s="47">
        <f t="shared" si="69"/>
        <v>1</v>
      </c>
      <c r="D129" s="47">
        <f t="shared" ref="D129:I129" si="137">IF(ISNUMBER(FIND("/",$A129,C129+1)),FIND("/",$A129,C129+1),"")</f>
        <v>26</v>
      </c>
      <c r="E129" s="47">
        <f t="shared" si="137"/>
        <v>58</v>
      </c>
      <c r="F129" s="47">
        <f t="shared" si="137"/>
        <v>93</v>
      </c>
      <c r="G129" s="47">
        <f t="shared" si="137"/>
        <v>113</v>
      </c>
      <c r="H129" s="47">
        <f t="shared" si="137"/>
        <v>126</v>
      </c>
      <c r="I129" s="47" t="str">
        <f t="shared" si="137"/>
        <v/>
      </c>
      <c r="K129">
        <v>128</v>
      </c>
      <c r="L129" s="7" t="str">
        <f t="shared" si="73"/>
        <v>ram:GlobalID</v>
      </c>
      <c r="M129" s="7" t="str">
        <f t="shared" si="75"/>
        <v>@schemeID</v>
      </c>
    </row>
    <row r="130" spans="1:13" ht="38">
      <c r="A130" s="51" t="s">
        <v>796</v>
      </c>
      <c r="B130" s="46">
        <f t="shared" si="71"/>
        <v>121</v>
      </c>
      <c r="C130" s="47">
        <f t="shared" ref="C130:C192" si="138">FIND("/",$A130,1)</f>
        <v>1</v>
      </c>
      <c r="D130" s="47">
        <f t="shared" ref="D130:I130" si="139">IF(ISNUMBER(FIND("/",$A130,C130+1)),FIND("/",$A130,C130+1),"")</f>
        <v>26</v>
      </c>
      <c r="E130" s="47">
        <f t="shared" si="139"/>
        <v>58</v>
      </c>
      <c r="F130" s="47">
        <f t="shared" si="139"/>
        <v>93</v>
      </c>
      <c r="G130" s="47">
        <f t="shared" si="139"/>
        <v>113</v>
      </c>
      <c r="H130" s="47" t="str">
        <f t="shared" si="139"/>
        <v/>
      </c>
      <c r="I130" s="47" t="str">
        <f t="shared" si="139"/>
        <v/>
      </c>
      <c r="K130">
        <v>129</v>
      </c>
      <c r="L130" s="7" t="str">
        <f t="shared" si="73"/>
        <v>ram:BuyerTradeParty</v>
      </c>
      <c r="M130" s="7" t="str">
        <f t="shared" si="75"/>
        <v>ram:Name</v>
      </c>
    </row>
    <row r="131" spans="1:13" ht="38">
      <c r="A131" s="51" t="s">
        <v>797</v>
      </c>
      <c r="B131" s="46">
        <f t="shared" ref="B131:B194" si="140">LEN(A131)</f>
        <v>143</v>
      </c>
      <c r="C131" s="47">
        <f t="shared" si="138"/>
        <v>1</v>
      </c>
      <c r="D131" s="47">
        <f t="shared" ref="D131:I131" si="141">IF(ISNUMBER(FIND("/",$A131,C131+1)),FIND("/",$A131,C131+1),"")</f>
        <v>26</v>
      </c>
      <c r="E131" s="47">
        <f t="shared" si="141"/>
        <v>58</v>
      </c>
      <c r="F131" s="47">
        <f t="shared" si="141"/>
        <v>93</v>
      </c>
      <c r="G131" s="47">
        <f t="shared" si="141"/>
        <v>113</v>
      </c>
      <c r="H131" s="47" t="str">
        <f t="shared" si="141"/>
        <v/>
      </c>
      <c r="I131" s="47" t="str">
        <f t="shared" si="141"/>
        <v/>
      </c>
      <c r="K131">
        <v>130</v>
      </c>
      <c r="L131" s="7" t="str">
        <f t="shared" ref="L131:L194" si="142">IF(ISNUMBER(I131),MID($A131,H131+1,I131-H131-1),
IF(ISNUMBER(H131),MID($A131,G131+1,H131-G131-1),
  IF(ISNUMBER(G131),MID($A131,F131+1,G131-F131-1),
    IF(ISNUMBER(F131),MID($A131,E131+1,F131-E131-1),
      IF(ISNUMBER(E131),MID($A131,D131+1,E131-D131-1),
        IF(ISNUMBER(D131),MID($A131,C131+1,D131-C131-1),"")
      )
    )
  )
)
)</f>
        <v>ram:BuyerTradeParty</v>
      </c>
      <c r="M131" s="7" t="str">
        <f t="shared" si="75"/>
        <v>ram:SpecifiedLegalOrganization</v>
      </c>
    </row>
    <row r="132" spans="1:13" ht="38">
      <c r="A132" s="51" t="s">
        <v>798</v>
      </c>
      <c r="B132" s="46">
        <f t="shared" si="140"/>
        <v>150</v>
      </c>
      <c r="C132" s="47">
        <f t="shared" si="138"/>
        <v>1</v>
      </c>
      <c r="D132" s="47">
        <f t="shared" ref="D132:I132" si="143">IF(ISNUMBER(FIND("/",$A132,C132+1)),FIND("/",$A132,C132+1),"")</f>
        <v>26</v>
      </c>
      <c r="E132" s="47">
        <f t="shared" si="143"/>
        <v>58</v>
      </c>
      <c r="F132" s="47">
        <f t="shared" si="143"/>
        <v>93</v>
      </c>
      <c r="G132" s="47">
        <f t="shared" si="143"/>
        <v>113</v>
      </c>
      <c r="H132" s="47">
        <f t="shared" si="143"/>
        <v>144</v>
      </c>
      <c r="I132" s="47" t="str">
        <f t="shared" si="143"/>
        <v/>
      </c>
      <c r="K132">
        <v>131</v>
      </c>
      <c r="L132" s="7" t="str">
        <f t="shared" si="142"/>
        <v>ram:SpecifiedLegalOrganization</v>
      </c>
      <c r="M132" s="7" t="str">
        <f t="shared" ref="M132:M195" si="144">IF(ISNUMBER(I132),MID($A132,I132+1,B132-I132),
IF(ISNUMBER(H132),MID($A132,H132+1,B132-H132),
IF(ISNUMBER(G132),MID($A132,G132+1,B132-G132),
IF(ISNUMBER(F132),MID($A132,F132+1,B132-F132),
IF(ISNUMBER(E132),MID($A132,E132+1,B132-E132),
IF(ISNUMBER(D132),MID($A132,D132+1,B132-D132),MID($A132,2,B132-1))
)
)
)
)
)</f>
        <v>ram:ID</v>
      </c>
    </row>
    <row r="133" spans="1:13" ht="38">
      <c r="A133" s="51" t="s">
        <v>799</v>
      </c>
      <c r="B133" s="46">
        <f t="shared" si="140"/>
        <v>160</v>
      </c>
      <c r="C133" s="47">
        <f t="shared" si="138"/>
        <v>1</v>
      </c>
      <c r="D133" s="47">
        <f t="shared" ref="D133:I133" si="145">IF(ISNUMBER(FIND("/",$A133,C133+1)),FIND("/",$A133,C133+1),"")</f>
        <v>26</v>
      </c>
      <c r="E133" s="47">
        <f t="shared" si="145"/>
        <v>58</v>
      </c>
      <c r="F133" s="47">
        <f t="shared" si="145"/>
        <v>93</v>
      </c>
      <c r="G133" s="47">
        <f t="shared" si="145"/>
        <v>113</v>
      </c>
      <c r="H133" s="47">
        <f t="shared" si="145"/>
        <v>144</v>
      </c>
      <c r="I133" s="47">
        <f t="shared" si="145"/>
        <v>151</v>
      </c>
      <c r="K133">
        <v>132</v>
      </c>
      <c r="L133" s="7" t="str">
        <f t="shared" si="142"/>
        <v>ram:ID</v>
      </c>
      <c r="M133" s="7" t="str">
        <f t="shared" si="144"/>
        <v>@schemeID</v>
      </c>
    </row>
    <row r="134" spans="1:13" ht="38">
      <c r="A134" s="51" t="s">
        <v>800</v>
      </c>
      <c r="B134" s="46">
        <f t="shared" si="140"/>
        <v>167</v>
      </c>
      <c r="C134" s="47">
        <f t="shared" si="138"/>
        <v>1</v>
      </c>
      <c r="D134" s="47">
        <f t="shared" ref="D134:I134" si="146">IF(ISNUMBER(FIND("/",$A134,C134+1)),FIND("/",$A134,C134+1),"")</f>
        <v>26</v>
      </c>
      <c r="E134" s="47">
        <f t="shared" si="146"/>
        <v>58</v>
      </c>
      <c r="F134" s="47">
        <f t="shared" si="146"/>
        <v>93</v>
      </c>
      <c r="G134" s="47">
        <f t="shared" si="146"/>
        <v>113</v>
      </c>
      <c r="H134" s="47">
        <f t="shared" si="146"/>
        <v>144</v>
      </c>
      <c r="I134" s="47" t="str">
        <f t="shared" si="146"/>
        <v/>
      </c>
      <c r="K134">
        <v>133</v>
      </c>
      <c r="L134" s="7" t="str">
        <f t="shared" si="142"/>
        <v>ram:SpecifiedLegalOrganization</v>
      </c>
      <c r="M134" s="7" t="str">
        <f t="shared" si="144"/>
        <v>ram:TradingBusinessName</v>
      </c>
    </row>
    <row r="135" spans="1:13" ht="38">
      <c r="A135" s="51" t="s">
        <v>801</v>
      </c>
      <c r="B135" s="46">
        <f t="shared" si="140"/>
        <v>135</v>
      </c>
      <c r="C135" s="47">
        <f t="shared" si="138"/>
        <v>1</v>
      </c>
      <c r="D135" s="47">
        <f t="shared" ref="D135:I135" si="147">IF(ISNUMBER(FIND("/",$A135,C135+1)),FIND("/",$A135,C135+1),"")</f>
        <v>26</v>
      </c>
      <c r="E135" s="47">
        <f t="shared" si="147"/>
        <v>58</v>
      </c>
      <c r="F135" s="47">
        <f t="shared" si="147"/>
        <v>93</v>
      </c>
      <c r="G135" s="47">
        <f t="shared" si="147"/>
        <v>113</v>
      </c>
      <c r="H135" s="47" t="str">
        <f t="shared" si="147"/>
        <v/>
      </c>
      <c r="I135" s="47" t="str">
        <f t="shared" si="147"/>
        <v/>
      </c>
      <c r="K135">
        <v>134</v>
      </c>
      <c r="L135" s="7" t="str">
        <f t="shared" si="142"/>
        <v>ram:BuyerTradeParty</v>
      </c>
      <c r="M135" s="7" t="str">
        <f t="shared" si="144"/>
        <v>ram:DefmedTradeContact</v>
      </c>
    </row>
    <row r="136" spans="1:13" ht="38">
      <c r="A136" s="51" t="s">
        <v>802</v>
      </c>
      <c r="B136" s="46">
        <f t="shared" si="140"/>
        <v>151</v>
      </c>
      <c r="C136" s="47">
        <f t="shared" si="138"/>
        <v>1</v>
      </c>
      <c r="D136" s="47">
        <f t="shared" ref="D136:I136" si="148">IF(ISNUMBER(FIND("/",$A136,C136+1)),FIND("/",$A136,C136+1),"")</f>
        <v>26</v>
      </c>
      <c r="E136" s="47">
        <f t="shared" si="148"/>
        <v>58</v>
      </c>
      <c r="F136" s="47">
        <f t="shared" si="148"/>
        <v>93</v>
      </c>
      <c r="G136" s="47">
        <f t="shared" si="148"/>
        <v>113</v>
      </c>
      <c r="H136" s="47">
        <f t="shared" si="148"/>
        <v>137</v>
      </c>
      <c r="I136" s="47" t="str">
        <f t="shared" si="148"/>
        <v/>
      </c>
      <c r="K136">
        <v>135</v>
      </c>
      <c r="L136" s="7" t="str">
        <f t="shared" si="142"/>
        <v>ram:DefinedTradeContact</v>
      </c>
      <c r="M136" s="7" t="str">
        <f t="shared" si="144"/>
        <v>ram:PersonName</v>
      </c>
    </row>
    <row r="137" spans="1:13" ht="38">
      <c r="A137" s="51" t="s">
        <v>803</v>
      </c>
      <c r="B137" s="46">
        <f t="shared" si="140"/>
        <v>155</v>
      </c>
      <c r="C137" s="47">
        <f t="shared" si="138"/>
        <v>1</v>
      </c>
      <c r="D137" s="47">
        <f t="shared" ref="D137:I137" si="149">IF(ISNUMBER(FIND("/",$A137,C137+1)),FIND("/",$A137,C137+1),"")</f>
        <v>26</v>
      </c>
      <c r="E137" s="47">
        <f t="shared" si="149"/>
        <v>58</v>
      </c>
      <c r="F137" s="47">
        <f t="shared" si="149"/>
        <v>93</v>
      </c>
      <c r="G137" s="47">
        <f t="shared" si="149"/>
        <v>113</v>
      </c>
      <c r="H137" s="47">
        <f t="shared" si="149"/>
        <v>137</v>
      </c>
      <c r="I137" s="47" t="str">
        <f t="shared" si="149"/>
        <v/>
      </c>
      <c r="K137">
        <v>136</v>
      </c>
      <c r="L137" s="7" t="str">
        <f t="shared" si="142"/>
        <v>ram:DefinedTradeContact</v>
      </c>
      <c r="M137" s="7" t="str">
        <f t="shared" si="144"/>
        <v>ram:DepartmentName</v>
      </c>
    </row>
    <row r="138" spans="1:13" ht="38">
      <c r="A138" s="51" t="s">
        <v>804</v>
      </c>
      <c r="B138" s="46">
        <f t="shared" si="140"/>
        <v>172</v>
      </c>
      <c r="C138" s="47">
        <f t="shared" si="138"/>
        <v>1</v>
      </c>
      <c r="D138" s="47">
        <f t="shared" ref="D138:I138" si="150">IF(ISNUMBER(FIND("/",$A138,C138+1)),FIND("/",$A138,C138+1),"")</f>
        <v>26</v>
      </c>
      <c r="E138" s="47">
        <f t="shared" si="150"/>
        <v>58</v>
      </c>
      <c r="F138" s="47">
        <f t="shared" si="150"/>
        <v>93</v>
      </c>
      <c r="G138" s="47">
        <f t="shared" si="150"/>
        <v>113</v>
      </c>
      <c r="H138" s="47">
        <f t="shared" si="150"/>
        <v>137</v>
      </c>
      <c r="I138" s="47" t="str">
        <f t="shared" si="150"/>
        <v/>
      </c>
      <c r="K138">
        <v>137</v>
      </c>
      <c r="L138" s="7" t="str">
        <f t="shared" si="142"/>
        <v>ram:DefinedTradeContact</v>
      </c>
      <c r="M138" s="7" t="str">
        <f t="shared" si="144"/>
        <v>ram:TelephoneUniversalCommunication</v>
      </c>
    </row>
    <row r="139" spans="1:13" ht="38">
      <c r="A139" s="52" t="s">
        <v>1091</v>
      </c>
      <c r="B139" s="46">
        <f t="shared" si="140"/>
        <v>191</v>
      </c>
      <c r="C139" s="47">
        <f t="shared" si="138"/>
        <v>1</v>
      </c>
      <c r="D139" s="47">
        <f t="shared" ref="D139:I139" si="151">IF(ISNUMBER(FIND("/",$A139,C139+1)),FIND("/",$A139,C139+1),"")</f>
        <v>26</v>
      </c>
      <c r="E139" s="47">
        <f t="shared" si="151"/>
        <v>58</v>
      </c>
      <c r="F139" s="47">
        <f t="shared" si="151"/>
        <v>93</v>
      </c>
      <c r="G139" s="47">
        <f t="shared" si="151"/>
        <v>113</v>
      </c>
      <c r="H139" s="47">
        <f t="shared" si="151"/>
        <v>137</v>
      </c>
      <c r="I139" s="47">
        <f t="shared" si="151"/>
        <v>173</v>
      </c>
      <c r="K139">
        <v>138</v>
      </c>
      <c r="L139" s="7" t="str">
        <f t="shared" si="142"/>
        <v>ram:TelephoneUniversalCommunication</v>
      </c>
      <c r="M139" s="7" t="str">
        <f t="shared" si="144"/>
        <v>ram:CompleteNumber</v>
      </c>
    </row>
    <row r="140" spans="1:13" ht="38">
      <c r="A140" s="51" t="s">
        <v>805</v>
      </c>
      <c r="B140" s="46">
        <f t="shared" si="140"/>
        <v>171</v>
      </c>
      <c r="C140" s="47">
        <f t="shared" si="138"/>
        <v>1</v>
      </c>
      <c r="D140" s="47">
        <f t="shared" ref="D140:I140" si="152">IF(ISNUMBER(FIND("/",$A140,C140+1)),FIND("/",$A140,C140+1),"")</f>
        <v>26</v>
      </c>
      <c r="E140" s="47">
        <f t="shared" si="152"/>
        <v>58</v>
      </c>
      <c r="F140" s="47">
        <f t="shared" si="152"/>
        <v>93</v>
      </c>
      <c r="G140" s="47">
        <f t="shared" si="152"/>
        <v>113</v>
      </c>
      <c r="H140" s="47">
        <f t="shared" si="152"/>
        <v>137</v>
      </c>
      <c r="I140" s="47" t="str">
        <f t="shared" si="152"/>
        <v/>
      </c>
      <c r="K140">
        <v>139</v>
      </c>
      <c r="L140" s="7" t="str">
        <f t="shared" si="142"/>
        <v>ram:DefinedTradeContact</v>
      </c>
      <c r="M140" s="7" t="str">
        <f t="shared" si="144"/>
        <v>ram:EmailURlUniversalCommunication</v>
      </c>
    </row>
    <row r="141" spans="1:13" ht="38">
      <c r="A141" s="51" t="s">
        <v>806</v>
      </c>
      <c r="B141" s="46">
        <f t="shared" si="140"/>
        <v>180</v>
      </c>
      <c r="C141" s="47">
        <f t="shared" si="138"/>
        <v>1</v>
      </c>
      <c r="D141" s="47">
        <f t="shared" ref="D141:I141" si="153">IF(ISNUMBER(FIND("/",$A141,C141+1)),FIND("/",$A141,C141+1),"")</f>
        <v>26</v>
      </c>
      <c r="E141" s="47">
        <f t="shared" si="153"/>
        <v>58</v>
      </c>
      <c r="F141" s="47">
        <f t="shared" si="153"/>
        <v>93</v>
      </c>
      <c r="G141" s="47">
        <f t="shared" si="153"/>
        <v>113</v>
      </c>
      <c r="H141" s="47">
        <f t="shared" si="153"/>
        <v>136</v>
      </c>
      <c r="I141" s="47">
        <f t="shared" si="153"/>
        <v>171</v>
      </c>
      <c r="K141">
        <v>140</v>
      </c>
      <c r="L141" s="7" t="str">
        <f t="shared" si="142"/>
        <v>ram:EmailURIUniversalCommunication</v>
      </c>
      <c r="M141" s="7" t="str">
        <f t="shared" si="144"/>
        <v>ram:URIID</v>
      </c>
    </row>
    <row r="142" spans="1:13" ht="38">
      <c r="A142" s="51" t="s">
        <v>807</v>
      </c>
      <c r="B142" s="46">
        <f t="shared" si="140"/>
        <v>135</v>
      </c>
      <c r="C142" s="47">
        <f t="shared" si="138"/>
        <v>1</v>
      </c>
      <c r="D142" s="47">
        <f t="shared" ref="D142:I142" si="154">IF(ISNUMBER(FIND("/",$A142,C142+1)),FIND("/",$A142,C142+1),"")</f>
        <v>26</v>
      </c>
      <c r="E142" s="47">
        <f t="shared" si="154"/>
        <v>58</v>
      </c>
      <c r="F142" s="47">
        <f t="shared" si="154"/>
        <v>93</v>
      </c>
      <c r="G142" s="47">
        <f t="shared" si="154"/>
        <v>113</v>
      </c>
      <c r="H142" s="47" t="str">
        <f t="shared" si="154"/>
        <v/>
      </c>
      <c r="I142" s="47" t="str">
        <f t="shared" si="154"/>
        <v/>
      </c>
      <c r="K142">
        <v>141</v>
      </c>
      <c r="L142" s="7" t="str">
        <f t="shared" si="142"/>
        <v>ram:BuyerTradeParty</v>
      </c>
      <c r="M142" s="7" t="str">
        <f t="shared" si="144"/>
        <v>ram:PostalTradeAddress</v>
      </c>
    </row>
    <row r="143" spans="1:13" ht="38">
      <c r="A143" s="51" t="s">
        <v>808</v>
      </c>
      <c r="B143" s="46">
        <f t="shared" si="140"/>
        <v>152</v>
      </c>
      <c r="C143" s="47">
        <f t="shared" si="138"/>
        <v>1</v>
      </c>
      <c r="D143" s="47">
        <f t="shared" ref="D143:I143" si="155">IF(ISNUMBER(FIND("/",$A143,C143+1)),FIND("/",$A143,C143+1),"")</f>
        <v>26</v>
      </c>
      <c r="E143" s="47">
        <f t="shared" si="155"/>
        <v>58</v>
      </c>
      <c r="F143" s="47">
        <f t="shared" si="155"/>
        <v>93</v>
      </c>
      <c r="G143" s="47">
        <f t="shared" si="155"/>
        <v>113</v>
      </c>
      <c r="H143" s="47">
        <f t="shared" si="155"/>
        <v>136</v>
      </c>
      <c r="I143" s="47" t="str">
        <f t="shared" si="155"/>
        <v/>
      </c>
      <c r="K143">
        <v>142</v>
      </c>
      <c r="L143" s="7" t="str">
        <f t="shared" si="142"/>
        <v>ram:PostalTradeAddress</v>
      </c>
      <c r="M143" s="7" t="str">
        <f t="shared" si="144"/>
        <v>ram:PostcodeCode</v>
      </c>
    </row>
    <row r="144" spans="1:13" ht="38">
      <c r="A144" s="51" t="s">
        <v>809</v>
      </c>
      <c r="B144" s="46">
        <f t="shared" si="140"/>
        <v>147</v>
      </c>
      <c r="C144" s="47">
        <f t="shared" si="138"/>
        <v>1</v>
      </c>
      <c r="D144" s="47">
        <f t="shared" ref="D144:I144" si="156">IF(ISNUMBER(FIND("/",$A144,C144+1)),FIND("/",$A144,C144+1),"")</f>
        <v>26</v>
      </c>
      <c r="E144" s="47">
        <f t="shared" si="156"/>
        <v>58</v>
      </c>
      <c r="F144" s="47">
        <f t="shared" si="156"/>
        <v>93</v>
      </c>
      <c r="G144" s="47">
        <f t="shared" si="156"/>
        <v>113</v>
      </c>
      <c r="H144" s="47">
        <f t="shared" si="156"/>
        <v>136</v>
      </c>
      <c r="I144" s="47" t="str">
        <f t="shared" si="156"/>
        <v/>
      </c>
      <c r="K144">
        <v>143</v>
      </c>
      <c r="L144" s="7" t="str">
        <f t="shared" si="142"/>
        <v>ram:PostalTradeAddress</v>
      </c>
      <c r="M144" s="7" t="str">
        <f t="shared" si="144"/>
        <v>ram:LineOne</v>
      </c>
    </row>
    <row r="145" spans="1:13" ht="38">
      <c r="A145" s="51" t="s">
        <v>810</v>
      </c>
      <c r="B145" s="46">
        <f t="shared" si="140"/>
        <v>147</v>
      </c>
      <c r="C145" s="47">
        <f t="shared" si="138"/>
        <v>1</v>
      </c>
      <c r="D145" s="47">
        <f t="shared" ref="D145:I145" si="157">IF(ISNUMBER(FIND("/",$A145,C145+1)),FIND("/",$A145,C145+1),"")</f>
        <v>26</v>
      </c>
      <c r="E145" s="47">
        <f t="shared" si="157"/>
        <v>58</v>
      </c>
      <c r="F145" s="47">
        <f t="shared" si="157"/>
        <v>93</v>
      </c>
      <c r="G145" s="47">
        <f t="shared" si="157"/>
        <v>113</v>
      </c>
      <c r="H145" s="47">
        <f t="shared" si="157"/>
        <v>136</v>
      </c>
      <c r="I145" s="47" t="str">
        <f t="shared" si="157"/>
        <v/>
      </c>
      <c r="K145">
        <v>144</v>
      </c>
      <c r="L145" s="7" t="str">
        <f t="shared" si="142"/>
        <v>ram:PostalTradeAddress</v>
      </c>
      <c r="M145" s="7" t="str">
        <f t="shared" si="144"/>
        <v>ram:LineTwo</v>
      </c>
    </row>
    <row r="146" spans="1:13" ht="38">
      <c r="A146" s="51" t="s">
        <v>1094</v>
      </c>
      <c r="B146" s="46">
        <f t="shared" si="140"/>
        <v>149</v>
      </c>
      <c r="C146" s="47">
        <f t="shared" si="138"/>
        <v>1</v>
      </c>
      <c r="D146" s="47">
        <f t="shared" ref="D146:I146" si="158">IF(ISNUMBER(FIND("/",$A146,C146+1)),FIND("/",$A146,C146+1),"")</f>
        <v>26</v>
      </c>
      <c r="E146" s="47">
        <f t="shared" si="158"/>
        <v>58</v>
      </c>
      <c r="F146" s="47">
        <f t="shared" si="158"/>
        <v>93</v>
      </c>
      <c r="G146" s="47">
        <f t="shared" si="158"/>
        <v>113</v>
      </c>
      <c r="H146" s="47">
        <f t="shared" si="158"/>
        <v>136</v>
      </c>
      <c r="I146" s="47" t="str">
        <f t="shared" si="158"/>
        <v/>
      </c>
      <c r="K146">
        <v>145</v>
      </c>
      <c r="L146" s="7" t="str">
        <f t="shared" si="142"/>
        <v>ram:PostalTradeAddress</v>
      </c>
      <c r="M146" s="7" t="str">
        <f t="shared" si="144"/>
        <v>ram:LineThree</v>
      </c>
    </row>
    <row r="147" spans="1:13" ht="38">
      <c r="A147" s="51" t="s">
        <v>811</v>
      </c>
      <c r="B147" s="46">
        <f t="shared" si="140"/>
        <v>148</v>
      </c>
      <c r="C147" s="47">
        <f t="shared" si="138"/>
        <v>1</v>
      </c>
      <c r="D147" s="47">
        <f t="shared" ref="D147:I147" si="159">IF(ISNUMBER(FIND("/",$A147,C147+1)),FIND("/",$A147,C147+1),"")</f>
        <v>26</v>
      </c>
      <c r="E147" s="47">
        <f t="shared" si="159"/>
        <v>58</v>
      </c>
      <c r="F147" s="47">
        <f t="shared" si="159"/>
        <v>93</v>
      </c>
      <c r="G147" s="47">
        <f t="shared" si="159"/>
        <v>113</v>
      </c>
      <c r="H147" s="47">
        <f t="shared" si="159"/>
        <v>136</v>
      </c>
      <c r="I147" s="47" t="str">
        <f t="shared" si="159"/>
        <v/>
      </c>
      <c r="K147">
        <v>146</v>
      </c>
      <c r="L147" s="7" t="str">
        <f t="shared" si="142"/>
        <v>ram:PostalTradeAddress</v>
      </c>
      <c r="M147" s="7" t="str">
        <f t="shared" si="144"/>
        <v>ram:CityName</v>
      </c>
    </row>
    <row r="148" spans="1:13" ht="38">
      <c r="A148" s="51" t="s">
        <v>812</v>
      </c>
      <c r="B148" s="46">
        <f t="shared" si="140"/>
        <v>149</v>
      </c>
      <c r="C148" s="47">
        <f t="shared" si="138"/>
        <v>1</v>
      </c>
      <c r="D148" s="47">
        <f t="shared" ref="D148:I148" si="160">IF(ISNUMBER(FIND("/",$A148,C148+1)),FIND("/",$A148,C148+1),"")</f>
        <v>26</v>
      </c>
      <c r="E148" s="47">
        <f t="shared" si="160"/>
        <v>58</v>
      </c>
      <c r="F148" s="47">
        <f t="shared" si="160"/>
        <v>93</v>
      </c>
      <c r="G148" s="47">
        <f t="shared" si="160"/>
        <v>113</v>
      </c>
      <c r="H148" s="47">
        <f t="shared" si="160"/>
        <v>136</v>
      </c>
      <c r="I148" s="47" t="str">
        <f t="shared" si="160"/>
        <v/>
      </c>
      <c r="K148">
        <v>147</v>
      </c>
      <c r="L148" s="7" t="str">
        <f t="shared" si="142"/>
        <v>ram:PostalTradeAddress</v>
      </c>
      <c r="M148" s="7" t="str">
        <f t="shared" si="144"/>
        <v>ram:CountryID</v>
      </c>
    </row>
    <row r="149" spans="1:13" ht="38">
      <c r="A149" s="51" t="s">
        <v>813</v>
      </c>
      <c r="B149" s="46">
        <f t="shared" si="140"/>
        <v>162</v>
      </c>
      <c r="C149" s="47">
        <f t="shared" si="138"/>
        <v>1</v>
      </c>
      <c r="D149" s="47">
        <f t="shared" ref="D149:I149" si="161">IF(ISNUMBER(FIND("/",$A149,C149+1)),FIND("/",$A149,C149+1),"")</f>
        <v>26</v>
      </c>
      <c r="E149" s="47">
        <f t="shared" si="161"/>
        <v>58</v>
      </c>
      <c r="F149" s="47">
        <f t="shared" si="161"/>
        <v>93</v>
      </c>
      <c r="G149" s="47">
        <f t="shared" si="161"/>
        <v>113</v>
      </c>
      <c r="H149" s="47">
        <f t="shared" si="161"/>
        <v>136</v>
      </c>
      <c r="I149" s="47" t="str">
        <f t="shared" si="161"/>
        <v/>
      </c>
      <c r="K149">
        <v>148</v>
      </c>
      <c r="L149" s="7" t="str">
        <f t="shared" si="142"/>
        <v>ram:PostalTradeAddress</v>
      </c>
      <c r="M149" s="7" t="str">
        <f t="shared" si="144"/>
        <v>ram:CountrySubDivisionName</v>
      </c>
    </row>
    <row r="150" spans="1:13" ht="38">
      <c r="A150" s="51" t="s">
        <v>814</v>
      </c>
      <c r="B150" s="46">
        <f t="shared" si="140"/>
        <v>142</v>
      </c>
      <c r="C150" s="47">
        <f t="shared" si="138"/>
        <v>1</v>
      </c>
      <c r="D150" s="47">
        <f t="shared" ref="D150:I150" si="162">IF(ISNUMBER(FIND("/",$A150,C150+1)),FIND("/",$A150,C150+1),"")</f>
        <v>26</v>
      </c>
      <c r="E150" s="47">
        <f t="shared" si="162"/>
        <v>58</v>
      </c>
      <c r="F150" s="47">
        <f t="shared" si="162"/>
        <v>93</v>
      </c>
      <c r="G150" s="47">
        <f t="shared" si="162"/>
        <v>113</v>
      </c>
      <c r="H150" s="47" t="str">
        <f t="shared" si="162"/>
        <v/>
      </c>
      <c r="I150" s="47" t="str">
        <f t="shared" si="162"/>
        <v/>
      </c>
      <c r="K150">
        <v>149</v>
      </c>
      <c r="L150" s="7" t="str">
        <f t="shared" si="142"/>
        <v>ram:BuyerTradeParty</v>
      </c>
      <c r="M150" s="7" t="str">
        <f t="shared" si="144"/>
        <v>ram:URIUniversalCommunication</v>
      </c>
    </row>
    <row r="151" spans="1:13" ht="38">
      <c r="A151" s="51" t="s">
        <v>815</v>
      </c>
      <c r="B151" s="46">
        <f t="shared" si="140"/>
        <v>152</v>
      </c>
      <c r="C151" s="47">
        <f t="shared" si="138"/>
        <v>1</v>
      </c>
      <c r="D151" s="47">
        <f t="shared" ref="D151:I151" si="163">IF(ISNUMBER(FIND("/",$A151,C151+1)),FIND("/",$A151,C151+1),"")</f>
        <v>26</v>
      </c>
      <c r="E151" s="47">
        <f t="shared" si="163"/>
        <v>58</v>
      </c>
      <c r="F151" s="47">
        <f t="shared" si="163"/>
        <v>93</v>
      </c>
      <c r="G151" s="47">
        <f t="shared" si="163"/>
        <v>113</v>
      </c>
      <c r="H151" s="47">
        <f t="shared" si="163"/>
        <v>143</v>
      </c>
      <c r="I151" s="47" t="str">
        <f t="shared" si="163"/>
        <v/>
      </c>
      <c r="K151">
        <v>150</v>
      </c>
      <c r="L151" s="7" t="str">
        <f t="shared" si="142"/>
        <v>ram:URIUniversalCommunication</v>
      </c>
      <c r="M151" s="7" t="str">
        <f t="shared" si="144"/>
        <v>ram:URIID</v>
      </c>
    </row>
    <row r="152" spans="1:13" ht="38">
      <c r="A152" s="51" t="s">
        <v>816</v>
      </c>
      <c r="B152" s="46">
        <f t="shared" si="140"/>
        <v>162</v>
      </c>
      <c r="C152" s="47">
        <f t="shared" si="138"/>
        <v>1</v>
      </c>
      <c r="D152" s="47">
        <f t="shared" ref="D152:I152" si="164">IF(ISNUMBER(FIND("/",$A152,C152+1)),FIND("/",$A152,C152+1),"")</f>
        <v>26</v>
      </c>
      <c r="E152" s="47">
        <f t="shared" si="164"/>
        <v>58</v>
      </c>
      <c r="F152" s="47">
        <f t="shared" si="164"/>
        <v>93</v>
      </c>
      <c r="G152" s="47">
        <f t="shared" si="164"/>
        <v>113</v>
      </c>
      <c r="H152" s="47">
        <f t="shared" si="164"/>
        <v>143</v>
      </c>
      <c r="I152" s="47">
        <f t="shared" si="164"/>
        <v>153</v>
      </c>
      <c r="K152">
        <v>151</v>
      </c>
      <c r="L152" s="7" t="str">
        <f t="shared" si="142"/>
        <v>ram:URIID</v>
      </c>
      <c r="M152" s="7" t="str">
        <f t="shared" si="144"/>
        <v>@schemeID</v>
      </c>
    </row>
    <row r="153" spans="1:13" ht="38">
      <c r="A153" s="51" t="s">
        <v>1130</v>
      </c>
      <c r="B153" s="46">
        <f t="shared" si="140"/>
        <v>141</v>
      </c>
      <c r="C153" s="47">
        <f t="shared" si="138"/>
        <v>1</v>
      </c>
      <c r="D153" s="47">
        <f t="shared" ref="D153:I153" si="165">IF(ISNUMBER(FIND("/",$A153,C153+1)),FIND("/",$A153,C153+1),"")</f>
        <v>26</v>
      </c>
      <c r="E153" s="47">
        <f t="shared" si="165"/>
        <v>58</v>
      </c>
      <c r="F153" s="47">
        <f t="shared" si="165"/>
        <v>93</v>
      </c>
      <c r="G153" s="47">
        <f t="shared" si="165"/>
        <v>113</v>
      </c>
      <c r="H153" s="47" t="str">
        <f t="shared" si="165"/>
        <v/>
      </c>
      <c r="I153" s="47" t="str">
        <f t="shared" si="165"/>
        <v/>
      </c>
      <c r="K153">
        <v>152</v>
      </c>
      <c r="L153" s="7" t="str">
        <f t="shared" si="142"/>
        <v>ram:BuyerTradeParty</v>
      </c>
      <c r="M153" s="7" t="str">
        <f t="shared" si="144"/>
        <v>ram:SpecifiedTaxRegistration</v>
      </c>
    </row>
    <row r="154" spans="1:13" ht="38">
      <c r="A154" s="51" t="s">
        <v>817</v>
      </c>
      <c r="B154" s="46">
        <f t="shared" si="140"/>
        <v>148</v>
      </c>
      <c r="C154" s="47">
        <f t="shared" si="138"/>
        <v>1</v>
      </c>
      <c r="D154" s="47">
        <f t="shared" ref="D154:I154" si="166">IF(ISNUMBER(FIND("/",$A154,C154+1)),FIND("/",$A154,C154+1),"")</f>
        <v>26</v>
      </c>
      <c r="E154" s="47">
        <f t="shared" si="166"/>
        <v>58</v>
      </c>
      <c r="F154" s="47">
        <f t="shared" si="166"/>
        <v>93</v>
      </c>
      <c r="G154" s="47">
        <f t="shared" si="166"/>
        <v>113</v>
      </c>
      <c r="H154" s="47">
        <f t="shared" si="166"/>
        <v>142</v>
      </c>
      <c r="I154" s="47" t="str">
        <f t="shared" si="166"/>
        <v/>
      </c>
      <c r="K154">
        <v>153</v>
      </c>
      <c r="L154" s="7" t="str">
        <f t="shared" si="142"/>
        <v>ram:SpecifiedTaxRegistration</v>
      </c>
      <c r="M154" s="7" t="str">
        <f t="shared" si="144"/>
        <v>ram:ID</v>
      </c>
    </row>
    <row r="155" spans="1:13" ht="38">
      <c r="A155" s="51" t="s">
        <v>818</v>
      </c>
      <c r="B155" s="46">
        <f t="shared" si="140"/>
        <v>158</v>
      </c>
      <c r="C155" s="47">
        <f t="shared" si="138"/>
        <v>1</v>
      </c>
      <c r="D155" s="47">
        <f t="shared" ref="D155:I155" si="167">IF(ISNUMBER(FIND("/",$A155,C155+1)),FIND("/",$A155,C155+1),"")</f>
        <v>26</v>
      </c>
      <c r="E155" s="47">
        <f t="shared" si="167"/>
        <v>58</v>
      </c>
      <c r="F155" s="47">
        <f t="shared" si="167"/>
        <v>93</v>
      </c>
      <c r="G155" s="47">
        <f t="shared" si="167"/>
        <v>113</v>
      </c>
      <c r="H155" s="47">
        <f t="shared" si="167"/>
        <v>142</v>
      </c>
      <c r="I155" s="47">
        <f t="shared" si="167"/>
        <v>149</v>
      </c>
      <c r="K155">
        <v>154</v>
      </c>
      <c r="L155" s="7" t="str">
        <f t="shared" si="142"/>
        <v>ram:ID</v>
      </c>
      <c r="M155" s="7" t="str">
        <f t="shared" si="144"/>
        <v>@schemeID</v>
      </c>
    </row>
    <row r="156" spans="1:13" ht="38">
      <c r="A156" s="51" t="s">
        <v>819</v>
      </c>
      <c r="B156" s="46">
        <f t="shared" si="140"/>
        <v>130</v>
      </c>
      <c r="C156" s="47">
        <f t="shared" si="138"/>
        <v>1</v>
      </c>
      <c r="D156" s="47">
        <f t="shared" ref="D156:I156" si="168">IF(ISNUMBER(FIND("/",$A156,C156+1)),FIND("/",$A156,C156+1),"")</f>
        <v>26</v>
      </c>
      <c r="E156" s="47">
        <f t="shared" si="168"/>
        <v>58</v>
      </c>
      <c r="F156" s="47">
        <f t="shared" si="168"/>
        <v>93</v>
      </c>
      <c r="G156" s="47" t="str">
        <f t="shared" si="168"/>
        <v/>
      </c>
      <c r="H156" s="47" t="str">
        <f t="shared" si="168"/>
        <v/>
      </c>
      <c r="I156" s="47" t="str">
        <f t="shared" si="168"/>
        <v/>
      </c>
      <c r="K156">
        <v>155</v>
      </c>
      <c r="L156" s="7" t="str">
        <f t="shared" si="142"/>
        <v>ram:ApplicableHeaderTradeAgreement</v>
      </c>
      <c r="M156" s="7" t="str">
        <f t="shared" si="144"/>
        <v>ram:SellerTaxRepresentativeTradeParty</v>
      </c>
    </row>
    <row r="157" spans="1:13" ht="38">
      <c r="A157" s="51" t="s">
        <v>820</v>
      </c>
      <c r="B157" s="46">
        <f t="shared" si="140"/>
        <v>139</v>
      </c>
      <c r="C157" s="47">
        <f t="shared" si="138"/>
        <v>1</v>
      </c>
      <c r="D157" s="47">
        <f t="shared" ref="D157:I157" si="169">IF(ISNUMBER(FIND("/",$A157,C157+1)),FIND("/",$A157,C157+1),"")</f>
        <v>26</v>
      </c>
      <c r="E157" s="47">
        <f t="shared" si="169"/>
        <v>58</v>
      </c>
      <c r="F157" s="47">
        <f t="shared" si="169"/>
        <v>93</v>
      </c>
      <c r="G157" s="47">
        <f t="shared" si="169"/>
        <v>131</v>
      </c>
      <c r="H157" s="47" t="str">
        <f t="shared" si="169"/>
        <v/>
      </c>
      <c r="I157" s="47" t="str">
        <f t="shared" si="169"/>
        <v/>
      </c>
      <c r="K157">
        <v>156</v>
      </c>
      <c r="L157" s="7" t="str">
        <f t="shared" si="142"/>
        <v>ram:SellerTaxRepresentativeTradeParty</v>
      </c>
      <c r="M157" s="7" t="str">
        <f t="shared" si="144"/>
        <v>ram:Name</v>
      </c>
    </row>
    <row r="158" spans="1:13" ht="38">
      <c r="A158" s="51" t="s">
        <v>821</v>
      </c>
      <c r="B158" s="46">
        <f t="shared" si="140"/>
        <v>153</v>
      </c>
      <c r="C158" s="47">
        <f t="shared" si="138"/>
        <v>1</v>
      </c>
      <c r="D158" s="47">
        <f t="shared" ref="D158:I158" si="170">IF(ISNUMBER(FIND("/",$A158,C158+1)),FIND("/",$A158,C158+1),"")</f>
        <v>26</v>
      </c>
      <c r="E158" s="47">
        <f t="shared" si="170"/>
        <v>58</v>
      </c>
      <c r="F158" s="47">
        <f t="shared" si="170"/>
        <v>93</v>
      </c>
      <c r="G158" s="47">
        <f t="shared" si="170"/>
        <v>131</v>
      </c>
      <c r="H158" s="47" t="str">
        <f t="shared" si="170"/>
        <v/>
      </c>
      <c r="I158" s="47" t="str">
        <f t="shared" si="170"/>
        <v/>
      </c>
      <c r="K158">
        <v>157</v>
      </c>
      <c r="L158" s="7" t="str">
        <f t="shared" si="142"/>
        <v>ram:SellerTaxRepresentativeTradeParty</v>
      </c>
      <c r="M158" s="7" t="str">
        <f t="shared" si="144"/>
        <v>ram:PostalTradeAddress</v>
      </c>
    </row>
    <row r="159" spans="1:13" ht="38">
      <c r="A159" s="51" t="s">
        <v>822</v>
      </c>
      <c r="B159" s="46">
        <f t="shared" si="140"/>
        <v>170</v>
      </c>
      <c r="C159" s="47">
        <f t="shared" si="138"/>
        <v>1</v>
      </c>
      <c r="D159" s="47">
        <f t="shared" ref="D159:I159" si="171">IF(ISNUMBER(FIND("/",$A159,C159+1)),FIND("/",$A159,C159+1),"")</f>
        <v>26</v>
      </c>
      <c r="E159" s="47">
        <f t="shared" si="171"/>
        <v>58</v>
      </c>
      <c r="F159" s="47">
        <f t="shared" si="171"/>
        <v>93</v>
      </c>
      <c r="G159" s="47">
        <f t="shared" si="171"/>
        <v>131</v>
      </c>
      <c r="H159" s="47">
        <f t="shared" si="171"/>
        <v>154</v>
      </c>
      <c r="I159" s="47" t="str">
        <f t="shared" si="171"/>
        <v/>
      </c>
      <c r="K159">
        <v>158</v>
      </c>
      <c r="L159" s="7" t="str">
        <f t="shared" si="142"/>
        <v>ram:PostalTradeAddress</v>
      </c>
      <c r="M159" s="7" t="str">
        <f t="shared" si="144"/>
        <v>ram:PostcodeCode</v>
      </c>
    </row>
    <row r="160" spans="1:13" ht="38">
      <c r="A160" s="51" t="s">
        <v>823</v>
      </c>
      <c r="B160" s="46">
        <f t="shared" si="140"/>
        <v>165</v>
      </c>
      <c r="C160" s="47">
        <f t="shared" si="138"/>
        <v>1</v>
      </c>
      <c r="D160" s="47">
        <f t="shared" ref="D160:I160" si="172">IF(ISNUMBER(FIND("/",$A160,C160+1)),FIND("/",$A160,C160+1),"")</f>
        <v>26</v>
      </c>
      <c r="E160" s="47">
        <f t="shared" si="172"/>
        <v>58</v>
      </c>
      <c r="F160" s="47">
        <f t="shared" si="172"/>
        <v>93</v>
      </c>
      <c r="G160" s="47">
        <f t="shared" si="172"/>
        <v>131</v>
      </c>
      <c r="H160" s="47">
        <f t="shared" si="172"/>
        <v>154</v>
      </c>
      <c r="I160" s="47" t="str">
        <f t="shared" si="172"/>
        <v/>
      </c>
      <c r="K160">
        <v>159</v>
      </c>
      <c r="L160" s="7" t="str">
        <f t="shared" si="142"/>
        <v>ram:PostalTradeAddress</v>
      </c>
      <c r="M160" s="7" t="str">
        <f t="shared" si="144"/>
        <v>ram:LineOne</v>
      </c>
    </row>
    <row r="161" spans="1:13" ht="38">
      <c r="A161" s="51" t="s">
        <v>824</v>
      </c>
      <c r="B161" s="46">
        <f t="shared" si="140"/>
        <v>165</v>
      </c>
      <c r="C161" s="47">
        <f t="shared" si="138"/>
        <v>1</v>
      </c>
      <c r="D161" s="47">
        <f t="shared" ref="D161:I161" si="173">IF(ISNUMBER(FIND("/",$A161,C161+1)),FIND("/",$A161,C161+1),"")</f>
        <v>26</v>
      </c>
      <c r="E161" s="47">
        <f t="shared" si="173"/>
        <v>58</v>
      </c>
      <c r="F161" s="47">
        <f t="shared" si="173"/>
        <v>93</v>
      </c>
      <c r="G161" s="47">
        <f t="shared" si="173"/>
        <v>131</v>
      </c>
      <c r="H161" s="47">
        <f t="shared" si="173"/>
        <v>154</v>
      </c>
      <c r="I161" s="47" t="str">
        <f t="shared" si="173"/>
        <v/>
      </c>
      <c r="K161">
        <v>160</v>
      </c>
      <c r="L161" s="7" t="str">
        <f t="shared" si="142"/>
        <v>ram:PostalTradeAddress</v>
      </c>
      <c r="M161" s="7" t="str">
        <f t="shared" si="144"/>
        <v>ram:LineTwo</v>
      </c>
    </row>
    <row r="162" spans="1:13" ht="38">
      <c r="A162" s="51" t="s">
        <v>825</v>
      </c>
      <c r="B162" s="46">
        <f t="shared" si="140"/>
        <v>167</v>
      </c>
      <c r="C162" s="47">
        <f t="shared" si="138"/>
        <v>1</v>
      </c>
      <c r="D162" s="47">
        <f t="shared" ref="D162:I162" si="174">IF(ISNUMBER(FIND("/",$A162,C162+1)),FIND("/",$A162,C162+1),"")</f>
        <v>26</v>
      </c>
      <c r="E162" s="47">
        <f t="shared" si="174"/>
        <v>58</v>
      </c>
      <c r="F162" s="47">
        <f t="shared" si="174"/>
        <v>93</v>
      </c>
      <c r="G162" s="47">
        <f t="shared" si="174"/>
        <v>131</v>
      </c>
      <c r="H162" s="47">
        <f t="shared" si="174"/>
        <v>154</v>
      </c>
      <c r="I162" s="47" t="str">
        <f t="shared" si="174"/>
        <v/>
      </c>
      <c r="K162">
        <v>161</v>
      </c>
      <c r="L162" s="7" t="str">
        <f t="shared" si="142"/>
        <v>ram:PostalTradeAddress</v>
      </c>
      <c r="M162" s="7" t="str">
        <f t="shared" si="144"/>
        <v>ram:LineThree</v>
      </c>
    </row>
    <row r="163" spans="1:13" ht="38">
      <c r="A163" s="51" t="s">
        <v>826</v>
      </c>
      <c r="B163" s="46">
        <f t="shared" si="140"/>
        <v>166</v>
      </c>
      <c r="C163" s="47">
        <f t="shared" si="138"/>
        <v>1</v>
      </c>
      <c r="D163" s="47">
        <f t="shared" ref="D163:I163" si="175">IF(ISNUMBER(FIND("/",$A163,C163+1)),FIND("/",$A163,C163+1),"")</f>
        <v>26</v>
      </c>
      <c r="E163" s="47">
        <f t="shared" si="175"/>
        <v>58</v>
      </c>
      <c r="F163" s="47">
        <f t="shared" si="175"/>
        <v>93</v>
      </c>
      <c r="G163" s="47">
        <f t="shared" si="175"/>
        <v>131</v>
      </c>
      <c r="H163" s="47">
        <f t="shared" si="175"/>
        <v>154</v>
      </c>
      <c r="I163" s="47" t="str">
        <f t="shared" si="175"/>
        <v/>
      </c>
      <c r="K163">
        <v>162</v>
      </c>
      <c r="L163" s="7" t="str">
        <f t="shared" si="142"/>
        <v>ram:PostalTradeAddress</v>
      </c>
      <c r="M163" s="7" t="str">
        <f t="shared" si="144"/>
        <v>ram:CityName</v>
      </c>
    </row>
    <row r="164" spans="1:13" ht="38">
      <c r="A164" s="51" t="s">
        <v>827</v>
      </c>
      <c r="B164" s="46">
        <f t="shared" si="140"/>
        <v>167</v>
      </c>
      <c r="C164" s="47">
        <f t="shared" si="138"/>
        <v>1</v>
      </c>
      <c r="D164" s="47">
        <f t="shared" ref="D164:I164" si="176">IF(ISNUMBER(FIND("/",$A164,C164+1)),FIND("/",$A164,C164+1),"")</f>
        <v>26</v>
      </c>
      <c r="E164" s="47">
        <f t="shared" si="176"/>
        <v>58</v>
      </c>
      <c r="F164" s="47">
        <f t="shared" si="176"/>
        <v>93</v>
      </c>
      <c r="G164" s="47">
        <f t="shared" si="176"/>
        <v>131</v>
      </c>
      <c r="H164" s="47">
        <f t="shared" si="176"/>
        <v>154</v>
      </c>
      <c r="I164" s="47" t="str">
        <f t="shared" si="176"/>
        <v/>
      </c>
      <c r="K164">
        <v>163</v>
      </c>
      <c r="L164" s="7" t="str">
        <f t="shared" si="142"/>
        <v>ram:PostalTradeAddress</v>
      </c>
      <c r="M164" s="7" t="str">
        <f t="shared" si="144"/>
        <v>ram:CountryID</v>
      </c>
    </row>
    <row r="165" spans="1:13" ht="38">
      <c r="A165" s="52" t="s">
        <v>828</v>
      </c>
      <c r="B165" s="46">
        <f t="shared" si="140"/>
        <v>180</v>
      </c>
      <c r="C165" s="47">
        <f t="shared" si="138"/>
        <v>1</v>
      </c>
      <c r="D165" s="47">
        <f t="shared" ref="D165:I165" si="177">IF(ISNUMBER(FIND("/",$A165,C165+1)),FIND("/",$A165,C165+1),"")</f>
        <v>26</v>
      </c>
      <c r="E165" s="47">
        <f t="shared" si="177"/>
        <v>58</v>
      </c>
      <c r="F165" s="47">
        <f t="shared" si="177"/>
        <v>93</v>
      </c>
      <c r="G165" s="47">
        <f t="shared" si="177"/>
        <v>131</v>
      </c>
      <c r="H165" s="47">
        <f t="shared" si="177"/>
        <v>154</v>
      </c>
      <c r="I165" s="47" t="str">
        <f t="shared" si="177"/>
        <v/>
      </c>
      <c r="K165">
        <v>164</v>
      </c>
      <c r="L165" s="7" t="str">
        <f t="shared" si="142"/>
        <v>ram:PostalTradeAddress</v>
      </c>
      <c r="M165" s="7" t="str">
        <f t="shared" si="144"/>
        <v>ram:CountrySubDivisionName</v>
      </c>
    </row>
    <row r="166" spans="1:13" ht="38">
      <c r="A166" s="51" t="s">
        <v>829</v>
      </c>
      <c r="B166" s="46">
        <f t="shared" si="140"/>
        <v>159</v>
      </c>
      <c r="C166" s="47">
        <f t="shared" si="138"/>
        <v>1</v>
      </c>
      <c r="D166" s="47">
        <f t="shared" ref="D166:I166" si="178">IF(ISNUMBER(FIND("/",$A166,C166+1)),FIND("/",$A166,C166+1),"")</f>
        <v>26</v>
      </c>
      <c r="E166" s="47">
        <f t="shared" si="178"/>
        <v>58</v>
      </c>
      <c r="F166" s="47">
        <f t="shared" si="178"/>
        <v>93</v>
      </c>
      <c r="G166" s="47">
        <f t="shared" si="178"/>
        <v>131</v>
      </c>
      <c r="H166" s="47" t="str">
        <f t="shared" si="178"/>
        <v/>
      </c>
      <c r="I166" s="47" t="str">
        <f t="shared" si="178"/>
        <v/>
      </c>
      <c r="K166">
        <v>165</v>
      </c>
      <c r="L166" s="7" t="str">
        <f t="shared" si="142"/>
        <v>ram:SellerTaxRepresentativeTradeParty</v>
      </c>
      <c r="M166" s="7" t="str">
        <f t="shared" si="144"/>
        <v>ram:SpecifiedTaxRegistration</v>
      </c>
    </row>
    <row r="167" spans="1:13" ht="38">
      <c r="A167" s="51" t="s">
        <v>830</v>
      </c>
      <c r="B167" s="46">
        <f t="shared" si="140"/>
        <v>166</v>
      </c>
      <c r="C167" s="47">
        <f t="shared" si="138"/>
        <v>1</v>
      </c>
      <c r="D167" s="47">
        <f t="shared" ref="D167:I167" si="179">IF(ISNUMBER(FIND("/",$A167,C167+1)),FIND("/",$A167,C167+1),"")</f>
        <v>26</v>
      </c>
      <c r="E167" s="47">
        <f t="shared" si="179"/>
        <v>58</v>
      </c>
      <c r="F167" s="47">
        <f t="shared" si="179"/>
        <v>93</v>
      </c>
      <c r="G167" s="47">
        <f t="shared" si="179"/>
        <v>131</v>
      </c>
      <c r="H167" s="47">
        <f t="shared" si="179"/>
        <v>160</v>
      </c>
      <c r="I167" s="47" t="str">
        <f t="shared" si="179"/>
        <v/>
      </c>
      <c r="K167">
        <v>166</v>
      </c>
      <c r="L167" s="7" t="str">
        <f t="shared" si="142"/>
        <v>ram:SpecifiedTaxRegistration</v>
      </c>
      <c r="M167" s="7" t="str">
        <f t="shared" si="144"/>
        <v>ram:ID</v>
      </c>
    </row>
    <row r="168" spans="1:13" ht="38">
      <c r="A168" s="51" t="s">
        <v>831</v>
      </c>
      <c r="B168" s="46">
        <f t="shared" si="140"/>
        <v>176</v>
      </c>
      <c r="C168" s="47">
        <f t="shared" si="138"/>
        <v>1</v>
      </c>
      <c r="D168" s="47">
        <f t="shared" ref="D168:I168" si="180">IF(ISNUMBER(FIND("/",$A168,C168+1)),FIND("/",$A168,C168+1),"")</f>
        <v>26</v>
      </c>
      <c r="E168" s="47">
        <f t="shared" si="180"/>
        <v>58</v>
      </c>
      <c r="F168" s="47">
        <f t="shared" si="180"/>
        <v>93</v>
      </c>
      <c r="G168" s="47">
        <f t="shared" si="180"/>
        <v>131</v>
      </c>
      <c r="H168" s="47">
        <f t="shared" si="180"/>
        <v>160</v>
      </c>
      <c r="I168" s="47">
        <f t="shared" si="180"/>
        <v>167</v>
      </c>
      <c r="K168">
        <v>167</v>
      </c>
      <c r="L168" s="7" t="str">
        <f t="shared" si="142"/>
        <v>ram:ID</v>
      </c>
      <c r="M168" s="7" t="str">
        <f t="shared" si="144"/>
        <v>@schemeID</v>
      </c>
    </row>
    <row r="169" spans="1:13" ht="38">
      <c r="A169" s="51" t="s">
        <v>832</v>
      </c>
      <c r="B169" s="46">
        <f t="shared" si="140"/>
        <v>126</v>
      </c>
      <c r="C169" s="47">
        <f t="shared" si="138"/>
        <v>1</v>
      </c>
      <c r="D169" s="47">
        <f t="shared" ref="D169:I169" si="181">IF(ISNUMBER(FIND("/",$A169,C169+1)),FIND("/",$A169,C169+1),"")</f>
        <v>26</v>
      </c>
      <c r="E169" s="47">
        <f t="shared" si="181"/>
        <v>58</v>
      </c>
      <c r="F169" s="47">
        <f t="shared" si="181"/>
        <v>93</v>
      </c>
      <c r="G169" s="47" t="str">
        <f t="shared" si="181"/>
        <v/>
      </c>
      <c r="H169" s="47" t="str">
        <f t="shared" si="181"/>
        <v/>
      </c>
      <c r="I169" s="47" t="str">
        <f t="shared" si="181"/>
        <v/>
      </c>
      <c r="K169">
        <v>168</v>
      </c>
      <c r="L169" s="7" t="str">
        <f t="shared" si="142"/>
        <v>ram:ApplicableHeaderTradeAgreement</v>
      </c>
      <c r="M169" s="7" t="str">
        <f t="shared" si="144"/>
        <v>ram:SellerOrderReferencedDocument</v>
      </c>
    </row>
    <row r="170" spans="1:13" ht="38">
      <c r="A170" s="51" t="s">
        <v>833</v>
      </c>
      <c r="B170" s="46">
        <f t="shared" si="140"/>
        <v>147</v>
      </c>
      <c r="C170" s="47">
        <f t="shared" si="138"/>
        <v>1</v>
      </c>
      <c r="D170" s="47">
        <f t="shared" ref="D170:I170" si="182">IF(ISNUMBER(FIND("/",$A170,C170+1)),FIND("/",$A170,C170+1),"")</f>
        <v>26</v>
      </c>
      <c r="E170" s="47">
        <f t="shared" si="182"/>
        <v>58</v>
      </c>
      <c r="F170" s="47">
        <f t="shared" si="182"/>
        <v>93</v>
      </c>
      <c r="G170" s="47">
        <f t="shared" si="182"/>
        <v>127</v>
      </c>
      <c r="H170" s="47" t="str">
        <f t="shared" si="182"/>
        <v/>
      </c>
      <c r="I170" s="47" t="str">
        <f t="shared" si="182"/>
        <v/>
      </c>
      <c r="K170">
        <v>169</v>
      </c>
      <c r="L170" s="7" t="str">
        <f t="shared" si="142"/>
        <v>ram:SellerOrderReferencedDocument</v>
      </c>
      <c r="M170" s="7" t="str">
        <f t="shared" si="144"/>
        <v>ram:IssuerAssignedID</v>
      </c>
    </row>
    <row r="171" spans="1:13" ht="38">
      <c r="A171" s="51" t="s">
        <v>834</v>
      </c>
      <c r="B171" s="46">
        <f t="shared" si="140"/>
        <v>125</v>
      </c>
      <c r="C171" s="47">
        <f t="shared" si="138"/>
        <v>1</v>
      </c>
      <c r="D171" s="47">
        <f t="shared" ref="D171:I171" si="183">IF(ISNUMBER(FIND("/",$A171,C171+1)),FIND("/",$A171,C171+1),"")</f>
        <v>26</v>
      </c>
      <c r="E171" s="47">
        <f t="shared" si="183"/>
        <v>58</v>
      </c>
      <c r="F171" s="47">
        <f t="shared" si="183"/>
        <v>93</v>
      </c>
      <c r="G171" s="47" t="str">
        <f t="shared" si="183"/>
        <v/>
      </c>
      <c r="H171" s="47" t="str">
        <f t="shared" si="183"/>
        <v/>
      </c>
      <c r="I171" s="47" t="str">
        <f t="shared" si="183"/>
        <v/>
      </c>
      <c r="K171">
        <v>170</v>
      </c>
      <c r="L171" s="7" t="str">
        <f t="shared" si="142"/>
        <v>ram:ApplicableHeaderTradeAgreement</v>
      </c>
      <c r="M171" s="7" t="str">
        <f t="shared" si="144"/>
        <v>ram:BuyerOrderReferencedDocument</v>
      </c>
    </row>
    <row r="172" spans="1:13" ht="38">
      <c r="A172" s="51" t="s">
        <v>835</v>
      </c>
      <c r="B172" s="46">
        <f t="shared" si="140"/>
        <v>146</v>
      </c>
      <c r="C172" s="47">
        <f t="shared" si="138"/>
        <v>1</v>
      </c>
      <c r="D172" s="47">
        <f t="shared" ref="D172:I172" si="184">IF(ISNUMBER(FIND("/",$A172,C172+1)),FIND("/",$A172,C172+1),"")</f>
        <v>26</v>
      </c>
      <c r="E172" s="47">
        <f t="shared" si="184"/>
        <v>58</v>
      </c>
      <c r="F172" s="47">
        <f t="shared" si="184"/>
        <v>93</v>
      </c>
      <c r="G172" s="47">
        <f t="shared" si="184"/>
        <v>126</v>
      </c>
      <c r="H172" s="47" t="str">
        <f t="shared" si="184"/>
        <v/>
      </c>
      <c r="I172" s="47" t="str">
        <f t="shared" si="184"/>
        <v/>
      </c>
      <c r="K172">
        <v>171</v>
      </c>
      <c r="L172" s="7" t="str">
        <f t="shared" si="142"/>
        <v>ram:BuyerOrderReferencedDocument</v>
      </c>
      <c r="M172" s="7" t="str">
        <f t="shared" si="144"/>
        <v>ram:IssuerAssignedID</v>
      </c>
    </row>
    <row r="173" spans="1:13" ht="38">
      <c r="A173" s="51" t="s">
        <v>836</v>
      </c>
      <c r="B173" s="46">
        <f t="shared" si="140"/>
        <v>123</v>
      </c>
      <c r="C173" s="47">
        <f t="shared" si="138"/>
        <v>1</v>
      </c>
      <c r="D173" s="47">
        <f t="shared" ref="D173:I173" si="185">IF(ISNUMBER(FIND("/",$A173,C173+1)),FIND("/",$A173,C173+1),"")</f>
        <v>26</v>
      </c>
      <c r="E173" s="47">
        <f t="shared" si="185"/>
        <v>58</v>
      </c>
      <c r="F173" s="47">
        <f t="shared" si="185"/>
        <v>93</v>
      </c>
      <c r="G173" s="47" t="str">
        <f t="shared" si="185"/>
        <v/>
      </c>
      <c r="H173" s="47" t="str">
        <f t="shared" si="185"/>
        <v/>
      </c>
      <c r="I173" s="47" t="str">
        <f t="shared" si="185"/>
        <v/>
      </c>
      <c r="K173">
        <v>172</v>
      </c>
      <c r="L173" s="7" t="str">
        <f t="shared" si="142"/>
        <v>ram:ApplicableHeaderTradeAgreement</v>
      </c>
      <c r="M173" s="7" t="str">
        <f t="shared" si="144"/>
        <v>ram:ContractReferencedDocument</v>
      </c>
    </row>
    <row r="174" spans="1:13" ht="38">
      <c r="A174" s="51" t="s">
        <v>837</v>
      </c>
      <c r="B174" s="46">
        <f t="shared" si="140"/>
        <v>144</v>
      </c>
      <c r="C174" s="47">
        <f t="shared" si="138"/>
        <v>1</v>
      </c>
      <c r="D174" s="47">
        <f t="shared" ref="D174:I174" si="186">IF(ISNUMBER(FIND("/",$A174,C174+1)),FIND("/",$A174,C174+1),"")</f>
        <v>26</v>
      </c>
      <c r="E174" s="47">
        <f t="shared" si="186"/>
        <v>58</v>
      </c>
      <c r="F174" s="47">
        <f t="shared" si="186"/>
        <v>93</v>
      </c>
      <c r="G174" s="47">
        <f t="shared" si="186"/>
        <v>124</v>
      </c>
      <c r="H174" s="47" t="str">
        <f t="shared" si="186"/>
        <v/>
      </c>
      <c r="I174" s="47" t="str">
        <f t="shared" si="186"/>
        <v/>
      </c>
      <c r="K174">
        <v>173</v>
      </c>
      <c r="L174" s="7" t="str">
        <f t="shared" si="142"/>
        <v>ram:ContractReferencedDocument</v>
      </c>
      <c r="M174" s="7" t="str">
        <f t="shared" si="144"/>
        <v>ram:IssuerAssignedID</v>
      </c>
    </row>
    <row r="175" spans="1:13" ht="38">
      <c r="A175" s="52" t="s">
        <v>838</v>
      </c>
      <c r="B175" s="46">
        <f t="shared" si="140"/>
        <v>125</v>
      </c>
      <c r="C175" s="47">
        <f t="shared" si="138"/>
        <v>1</v>
      </c>
      <c r="D175" s="47">
        <f t="shared" ref="D175:I175" si="187">IF(ISNUMBER(FIND("/",$A175,C175+1)),FIND("/",$A175,C175+1),"")</f>
        <v>26</v>
      </c>
      <c r="E175" s="47">
        <f t="shared" si="187"/>
        <v>58</v>
      </c>
      <c r="F175" s="47">
        <f t="shared" si="187"/>
        <v>93</v>
      </c>
      <c r="G175" s="47" t="str">
        <f t="shared" si="187"/>
        <v/>
      </c>
      <c r="H175" s="47" t="str">
        <f t="shared" si="187"/>
        <v/>
      </c>
      <c r="I175" s="47" t="str">
        <f t="shared" si="187"/>
        <v/>
      </c>
      <c r="K175">
        <v>174</v>
      </c>
      <c r="L175" s="7" t="str">
        <f t="shared" si="142"/>
        <v>ram:ApplicableHeaderTradeAgreement</v>
      </c>
      <c r="M175" s="7" t="str">
        <f t="shared" si="144"/>
        <v>ram:AdditionalReferencedDocument</v>
      </c>
    </row>
    <row r="176" spans="1:13" ht="38">
      <c r="A176" s="51" t="s">
        <v>839</v>
      </c>
      <c r="B176" s="46">
        <f t="shared" si="140"/>
        <v>146</v>
      </c>
      <c r="C176" s="47">
        <f t="shared" si="138"/>
        <v>1</v>
      </c>
      <c r="D176" s="47">
        <f t="shared" ref="D176:I176" si="188">IF(ISNUMBER(FIND("/",$A176,C176+1)),FIND("/",$A176,C176+1),"")</f>
        <v>26</v>
      </c>
      <c r="E176" s="47">
        <f t="shared" si="188"/>
        <v>58</v>
      </c>
      <c r="F176" s="47">
        <f t="shared" si="188"/>
        <v>93</v>
      </c>
      <c r="G176" s="47">
        <f t="shared" si="188"/>
        <v>126</v>
      </c>
      <c r="H176" s="47" t="str">
        <f t="shared" si="188"/>
        <v/>
      </c>
      <c r="I176" s="47" t="str">
        <f t="shared" si="188"/>
        <v/>
      </c>
      <c r="K176">
        <v>175</v>
      </c>
      <c r="L176" s="7" t="str">
        <f t="shared" si="142"/>
        <v>ram:AdditionalReferencedDocument</v>
      </c>
      <c r="M176" s="7" t="str">
        <f t="shared" si="144"/>
        <v>ram:IssuerAssignedID</v>
      </c>
    </row>
    <row r="177" spans="1:13" ht="38">
      <c r="A177" s="51" t="s">
        <v>839</v>
      </c>
      <c r="B177" s="46">
        <f t="shared" si="140"/>
        <v>146</v>
      </c>
      <c r="C177" s="47">
        <f t="shared" si="138"/>
        <v>1</v>
      </c>
      <c r="D177" s="47">
        <f t="shared" ref="D177:I177" si="189">IF(ISNUMBER(FIND("/",$A177,C177+1)),FIND("/",$A177,C177+1),"")</f>
        <v>26</v>
      </c>
      <c r="E177" s="47">
        <f t="shared" si="189"/>
        <v>58</v>
      </c>
      <c r="F177" s="47">
        <f t="shared" si="189"/>
        <v>93</v>
      </c>
      <c r="G177" s="47">
        <f t="shared" si="189"/>
        <v>126</v>
      </c>
      <c r="H177" s="47" t="str">
        <f t="shared" si="189"/>
        <v/>
      </c>
      <c r="I177" s="47" t="str">
        <f t="shared" si="189"/>
        <v/>
      </c>
      <c r="K177">
        <v>176</v>
      </c>
      <c r="L177" s="7" t="str">
        <f t="shared" si="142"/>
        <v>ram:AdditionalReferencedDocument</v>
      </c>
      <c r="M177" s="7" t="str">
        <f t="shared" si="144"/>
        <v>ram:IssuerAssignedID</v>
      </c>
    </row>
    <row r="178" spans="1:13" ht="38">
      <c r="A178" s="51" t="s">
        <v>839</v>
      </c>
      <c r="B178" s="46">
        <f t="shared" si="140"/>
        <v>146</v>
      </c>
      <c r="C178" s="47">
        <f t="shared" si="138"/>
        <v>1</v>
      </c>
      <c r="D178" s="47">
        <f t="shared" ref="D178:I178" si="190">IF(ISNUMBER(FIND("/",$A178,C178+1)),FIND("/",$A178,C178+1),"")</f>
        <v>26</v>
      </c>
      <c r="E178" s="47">
        <f t="shared" si="190"/>
        <v>58</v>
      </c>
      <c r="F178" s="47">
        <f t="shared" si="190"/>
        <v>93</v>
      </c>
      <c r="G178" s="47">
        <f t="shared" si="190"/>
        <v>126</v>
      </c>
      <c r="H178" s="47" t="str">
        <f t="shared" si="190"/>
        <v/>
      </c>
      <c r="I178" s="47" t="str">
        <f t="shared" si="190"/>
        <v/>
      </c>
      <c r="K178">
        <v>177</v>
      </c>
      <c r="L178" s="7" t="str">
        <f t="shared" si="142"/>
        <v>ram:AdditionalReferencedDocument</v>
      </c>
      <c r="M178" s="7" t="str">
        <f t="shared" si="144"/>
        <v>ram:IssuerAssignedID</v>
      </c>
    </row>
    <row r="179" spans="1:13" ht="38">
      <c r="A179" s="51" t="s">
        <v>840</v>
      </c>
      <c r="B179" s="46">
        <f t="shared" si="140"/>
        <v>135</v>
      </c>
      <c r="C179" s="47">
        <f t="shared" si="138"/>
        <v>1</v>
      </c>
      <c r="D179" s="47">
        <f t="shared" ref="D179:I179" si="191">IF(ISNUMBER(FIND("/",$A179,C179+1)),FIND("/",$A179,C179+1),"")</f>
        <v>26</v>
      </c>
      <c r="E179" s="47">
        <f t="shared" si="191"/>
        <v>58</v>
      </c>
      <c r="F179" s="47">
        <f t="shared" si="191"/>
        <v>93</v>
      </c>
      <c r="G179" s="47">
        <f t="shared" si="191"/>
        <v>126</v>
      </c>
      <c r="H179" s="47" t="str">
        <f t="shared" si="191"/>
        <v/>
      </c>
      <c r="I179" s="47" t="str">
        <f t="shared" si="191"/>
        <v/>
      </c>
      <c r="K179">
        <v>178</v>
      </c>
      <c r="L179" s="7" t="str">
        <f t="shared" si="142"/>
        <v>ram:AdditionalReferencedDocument</v>
      </c>
      <c r="M179" s="7" t="str">
        <f t="shared" si="144"/>
        <v>ram:URIID</v>
      </c>
    </row>
    <row r="180" spans="1:13" ht="38">
      <c r="A180" s="51" t="s">
        <v>841</v>
      </c>
      <c r="B180" s="46">
        <f t="shared" si="140"/>
        <v>138</v>
      </c>
      <c r="C180" s="47">
        <f t="shared" si="138"/>
        <v>1</v>
      </c>
      <c r="D180" s="47">
        <f t="shared" ref="D180:I180" si="192">IF(ISNUMBER(FIND("/",$A180,C180+1)),FIND("/",$A180,C180+1),"")</f>
        <v>26</v>
      </c>
      <c r="E180" s="47">
        <f t="shared" si="192"/>
        <v>58</v>
      </c>
      <c r="F180" s="47">
        <f t="shared" si="192"/>
        <v>93</v>
      </c>
      <c r="G180" s="47">
        <f t="shared" si="192"/>
        <v>126</v>
      </c>
      <c r="H180" s="47" t="str">
        <f t="shared" si="192"/>
        <v/>
      </c>
      <c r="I180" s="47" t="str">
        <f t="shared" si="192"/>
        <v/>
      </c>
      <c r="K180">
        <v>179</v>
      </c>
      <c r="L180" s="7" t="str">
        <f t="shared" si="142"/>
        <v>ram:AdditionalReferencedDocument</v>
      </c>
      <c r="M180" s="7" t="str">
        <f t="shared" si="144"/>
        <v>ram:TypeCode</v>
      </c>
    </row>
    <row r="181" spans="1:13" ht="38">
      <c r="A181" s="52" t="s">
        <v>842</v>
      </c>
      <c r="B181" s="46">
        <f t="shared" si="140"/>
        <v>138</v>
      </c>
      <c r="C181" s="47">
        <f t="shared" si="138"/>
        <v>1</v>
      </c>
      <c r="D181" s="47">
        <f t="shared" ref="D181:I181" si="193">IF(ISNUMBER(FIND("/",$A181,C181+1)),FIND("/",$A181,C181+1),"")</f>
        <v>26</v>
      </c>
      <c r="E181" s="47">
        <f t="shared" si="193"/>
        <v>58</v>
      </c>
      <c r="F181" s="47">
        <f t="shared" si="193"/>
        <v>93</v>
      </c>
      <c r="G181" s="47">
        <f t="shared" si="193"/>
        <v>126</v>
      </c>
      <c r="H181" s="47" t="str">
        <f t="shared" si="193"/>
        <v/>
      </c>
      <c r="I181" s="47" t="str">
        <f t="shared" si="193"/>
        <v/>
      </c>
      <c r="K181">
        <v>180</v>
      </c>
      <c r="L181" s="7" t="str">
        <f t="shared" si="142"/>
        <v>ram:AdditionalReferencedDocument</v>
      </c>
      <c r="M181" s="7" t="str">
        <f t="shared" si="144"/>
        <v>ram:TypeCode</v>
      </c>
    </row>
    <row r="182" spans="1:13" ht="38">
      <c r="A182" s="51" t="s">
        <v>843</v>
      </c>
      <c r="B182" s="46">
        <f t="shared" si="140"/>
        <v>138</v>
      </c>
      <c r="C182" s="47">
        <f t="shared" si="138"/>
        <v>1</v>
      </c>
      <c r="D182" s="47">
        <f t="shared" ref="D182:I182" si="194">IF(ISNUMBER(FIND("/",$A182,C182+1)),FIND("/",$A182,C182+1),"")</f>
        <v>26</v>
      </c>
      <c r="E182" s="47">
        <f t="shared" si="194"/>
        <v>58</v>
      </c>
      <c r="F182" s="47">
        <f t="shared" si="194"/>
        <v>93</v>
      </c>
      <c r="G182" s="47">
        <f t="shared" si="194"/>
        <v>126</v>
      </c>
      <c r="H182" s="47" t="str">
        <f t="shared" si="194"/>
        <v/>
      </c>
      <c r="I182" s="47" t="str">
        <f t="shared" si="194"/>
        <v/>
      </c>
      <c r="K182">
        <v>181</v>
      </c>
      <c r="L182" s="7" t="str">
        <f t="shared" si="142"/>
        <v>ram:AdditionalReferencedDocument</v>
      </c>
      <c r="M182" s="7" t="str">
        <f t="shared" si="144"/>
        <v>ram:TypeCode</v>
      </c>
    </row>
    <row r="183" spans="1:13" ht="38">
      <c r="A183" s="51" t="s">
        <v>844</v>
      </c>
      <c r="B183" s="46">
        <f t="shared" si="140"/>
        <v>134</v>
      </c>
      <c r="C183" s="47">
        <f t="shared" si="138"/>
        <v>1</v>
      </c>
      <c r="D183" s="47">
        <f t="shared" ref="D183:I183" si="195">IF(ISNUMBER(FIND("/",$A183,C183+1)),FIND("/",$A183,C183+1),"")</f>
        <v>26</v>
      </c>
      <c r="E183" s="47">
        <f t="shared" si="195"/>
        <v>58</v>
      </c>
      <c r="F183" s="47">
        <f t="shared" si="195"/>
        <v>93</v>
      </c>
      <c r="G183" s="47">
        <f t="shared" si="195"/>
        <v>126</v>
      </c>
      <c r="H183" s="47" t="str">
        <f t="shared" si="195"/>
        <v/>
      </c>
      <c r="I183" s="47" t="str">
        <f t="shared" si="195"/>
        <v/>
      </c>
      <c r="K183">
        <v>182</v>
      </c>
      <c r="L183" s="7" t="str">
        <f t="shared" si="142"/>
        <v>ram:AdditionalReferencedDocument</v>
      </c>
      <c r="M183" s="7" t="str">
        <f t="shared" si="144"/>
        <v>ram:Name</v>
      </c>
    </row>
    <row r="184" spans="1:13" ht="38">
      <c r="A184" s="51" t="s">
        <v>845</v>
      </c>
      <c r="B184" s="46">
        <f t="shared" si="140"/>
        <v>152</v>
      </c>
      <c r="C184" s="47">
        <f t="shared" si="138"/>
        <v>1</v>
      </c>
      <c r="D184" s="47">
        <f t="shared" ref="D184:I184" si="196">IF(ISNUMBER(FIND("/",$A184,C184+1)),FIND("/",$A184,C184+1),"")</f>
        <v>26</v>
      </c>
      <c r="E184" s="47">
        <f t="shared" si="196"/>
        <v>58</v>
      </c>
      <c r="F184" s="47">
        <f t="shared" si="196"/>
        <v>93</v>
      </c>
      <c r="G184" s="47">
        <f t="shared" si="196"/>
        <v>126</v>
      </c>
      <c r="H184" s="47" t="str">
        <f t="shared" si="196"/>
        <v/>
      </c>
      <c r="I184" s="47" t="str">
        <f t="shared" si="196"/>
        <v/>
      </c>
      <c r="K184">
        <v>183</v>
      </c>
      <c r="L184" s="7" t="str">
        <f t="shared" si="142"/>
        <v>ram:AdditionalReferencedDocument</v>
      </c>
      <c r="M184" s="7" t="str">
        <f t="shared" si="144"/>
        <v>ram:AttachmentBinaryObject</v>
      </c>
    </row>
    <row r="185" spans="1:13" ht="38">
      <c r="A185" s="51" t="s">
        <v>846</v>
      </c>
      <c r="B185" s="46">
        <f t="shared" si="140"/>
        <v>162</v>
      </c>
      <c r="C185" s="47">
        <f t="shared" si="138"/>
        <v>1</v>
      </c>
      <c r="D185" s="47">
        <f t="shared" ref="D185:I185" si="197">IF(ISNUMBER(FIND("/",$A185,C185+1)),FIND("/",$A185,C185+1),"")</f>
        <v>26</v>
      </c>
      <c r="E185" s="47">
        <f t="shared" si="197"/>
        <v>58</v>
      </c>
      <c r="F185" s="47">
        <f t="shared" si="197"/>
        <v>93</v>
      </c>
      <c r="G185" s="47">
        <f t="shared" si="197"/>
        <v>126</v>
      </c>
      <c r="H185" s="47">
        <f t="shared" si="197"/>
        <v>153</v>
      </c>
      <c r="I185" s="47" t="str">
        <f t="shared" si="197"/>
        <v/>
      </c>
      <c r="K185">
        <v>184</v>
      </c>
      <c r="L185" s="7" t="str">
        <f t="shared" si="142"/>
        <v>ram:AttachmentBinaryObject</v>
      </c>
      <c r="M185" s="7" t="str">
        <f t="shared" si="144"/>
        <v>@mimeCode</v>
      </c>
    </row>
    <row r="186" spans="1:13" ht="38">
      <c r="A186" s="51" t="s">
        <v>847</v>
      </c>
      <c r="B186" s="46">
        <f t="shared" si="140"/>
        <v>162</v>
      </c>
      <c r="C186" s="47">
        <f t="shared" si="138"/>
        <v>1</v>
      </c>
      <c r="D186" s="47">
        <f t="shared" ref="D186:I186" si="198">IF(ISNUMBER(FIND("/",$A186,C186+1)),FIND("/",$A186,C186+1),"")</f>
        <v>26</v>
      </c>
      <c r="E186" s="47">
        <f t="shared" si="198"/>
        <v>58</v>
      </c>
      <c r="F186" s="47">
        <f t="shared" si="198"/>
        <v>93</v>
      </c>
      <c r="G186" s="47">
        <f t="shared" si="198"/>
        <v>126</v>
      </c>
      <c r="H186" s="47">
        <f t="shared" si="198"/>
        <v>153</v>
      </c>
      <c r="I186" s="47" t="str">
        <f t="shared" si="198"/>
        <v/>
      </c>
      <c r="K186">
        <v>185</v>
      </c>
      <c r="L186" s="7" t="str">
        <f t="shared" si="142"/>
        <v>ram:AttachmentBinaryObject</v>
      </c>
      <c r="M186" s="7" t="str">
        <f t="shared" si="144"/>
        <v>@filename</v>
      </c>
    </row>
    <row r="187" spans="1:13" ht="38">
      <c r="A187" s="51" t="s">
        <v>848</v>
      </c>
      <c r="B187" s="46">
        <f t="shared" si="140"/>
        <v>147</v>
      </c>
      <c r="C187" s="47">
        <f t="shared" si="138"/>
        <v>1</v>
      </c>
      <c r="D187" s="47">
        <f t="shared" ref="D187:I187" si="199">IF(ISNUMBER(FIND("/",$A187,C187+1)),FIND("/",$A187,C187+1),"")</f>
        <v>26</v>
      </c>
      <c r="E187" s="47">
        <f t="shared" si="199"/>
        <v>58</v>
      </c>
      <c r="F187" s="47">
        <f t="shared" si="199"/>
        <v>93</v>
      </c>
      <c r="G187" s="47">
        <f t="shared" si="199"/>
        <v>126</v>
      </c>
      <c r="H187" s="47" t="str">
        <f t="shared" si="199"/>
        <v/>
      </c>
      <c r="I187" s="47" t="str">
        <f t="shared" si="199"/>
        <v/>
      </c>
      <c r="K187">
        <v>186</v>
      </c>
      <c r="L187" s="7" t="str">
        <f t="shared" si="142"/>
        <v>ram:AdditionalReferencedDocument</v>
      </c>
      <c r="M187" s="7" t="str">
        <f t="shared" si="144"/>
        <v>ram:ReferenceTypeCode</v>
      </c>
    </row>
    <row r="188" spans="1:13" ht="38">
      <c r="A188" s="51" t="s">
        <v>849</v>
      </c>
      <c r="B188" s="46">
        <f t="shared" si="140"/>
        <v>122</v>
      </c>
      <c r="C188" s="47">
        <f t="shared" si="138"/>
        <v>1</v>
      </c>
      <c r="D188" s="47">
        <f t="shared" ref="D188:I188" si="200">IF(ISNUMBER(FIND("/",$A188,C188+1)),FIND("/",$A188,C188+1),"")</f>
        <v>26</v>
      </c>
      <c r="E188" s="47">
        <f t="shared" si="200"/>
        <v>58</v>
      </c>
      <c r="F188" s="47">
        <f t="shared" si="200"/>
        <v>93</v>
      </c>
      <c r="G188" s="47" t="str">
        <f t="shared" si="200"/>
        <v/>
      </c>
      <c r="H188" s="47" t="str">
        <f t="shared" si="200"/>
        <v/>
      </c>
      <c r="I188" s="47" t="str">
        <f t="shared" si="200"/>
        <v/>
      </c>
      <c r="K188">
        <v>187</v>
      </c>
      <c r="L188" s="7" t="str">
        <f t="shared" si="142"/>
        <v>ram:ApplicableHeaderTradeAgreement</v>
      </c>
      <c r="M188" s="7" t="str">
        <f t="shared" si="144"/>
        <v>ram:SpecifiedProcuringProject</v>
      </c>
    </row>
    <row r="189" spans="1:13" ht="38">
      <c r="A189" s="51" t="s">
        <v>850</v>
      </c>
      <c r="B189" s="46">
        <f t="shared" si="140"/>
        <v>129</v>
      </c>
      <c r="C189" s="47">
        <f t="shared" si="138"/>
        <v>1</v>
      </c>
      <c r="D189" s="47">
        <f t="shared" ref="D189:I189" si="201">IF(ISNUMBER(FIND("/",$A189,C189+1)),FIND("/",$A189,C189+1),"")</f>
        <v>26</v>
      </c>
      <c r="E189" s="47">
        <f t="shared" si="201"/>
        <v>58</v>
      </c>
      <c r="F189" s="47">
        <f t="shared" si="201"/>
        <v>93</v>
      </c>
      <c r="G189" s="47">
        <f t="shared" si="201"/>
        <v>123</v>
      </c>
      <c r="H189" s="47" t="str">
        <f t="shared" si="201"/>
        <v/>
      </c>
      <c r="I189" s="47" t="str">
        <f t="shared" si="201"/>
        <v/>
      </c>
      <c r="K189">
        <v>188</v>
      </c>
      <c r="L189" s="7" t="str">
        <f t="shared" si="142"/>
        <v>ram:SpecifiedProcuringProject</v>
      </c>
      <c r="M189" s="7" t="str">
        <f t="shared" si="144"/>
        <v>ram:lD</v>
      </c>
    </row>
    <row r="190" spans="1:13" ht="38">
      <c r="A190" s="51" t="s">
        <v>851</v>
      </c>
      <c r="B190" s="46">
        <f t="shared" si="140"/>
        <v>131</v>
      </c>
      <c r="C190" s="47">
        <f t="shared" si="138"/>
        <v>1</v>
      </c>
      <c r="D190" s="47">
        <f t="shared" ref="D190:I190" si="202">IF(ISNUMBER(FIND("/",$A190,C190+1)),FIND("/",$A190,C190+1),"")</f>
        <v>26</v>
      </c>
      <c r="E190" s="47">
        <f t="shared" si="202"/>
        <v>58</v>
      </c>
      <c r="F190" s="47">
        <f t="shared" si="202"/>
        <v>93</v>
      </c>
      <c r="G190" s="47">
        <f t="shared" si="202"/>
        <v>123</v>
      </c>
      <c r="H190" s="47" t="str">
        <f t="shared" si="202"/>
        <v/>
      </c>
      <c r="I190" s="47" t="str">
        <f t="shared" si="202"/>
        <v/>
      </c>
      <c r="K190">
        <v>189</v>
      </c>
      <c r="L190" s="7" t="str">
        <f t="shared" si="142"/>
        <v>ram:SpecifiedProcuringProject</v>
      </c>
      <c r="M190" s="7" t="str">
        <f t="shared" si="144"/>
        <v>ram:Name</v>
      </c>
    </row>
    <row r="191" spans="1:13" ht="19">
      <c r="A191" s="51" t="s">
        <v>852</v>
      </c>
      <c r="B191" s="46">
        <f t="shared" si="140"/>
        <v>91</v>
      </c>
      <c r="C191" s="47">
        <f t="shared" si="138"/>
        <v>1</v>
      </c>
      <c r="D191" s="47">
        <f t="shared" ref="D191:I191" si="203">IF(ISNUMBER(FIND("/",$A191,C191+1)),FIND("/",$A191,C191+1),"")</f>
        <v>26</v>
      </c>
      <c r="E191" s="47">
        <f t="shared" si="203"/>
        <v>58</v>
      </c>
      <c r="F191" s="47" t="str">
        <f t="shared" si="203"/>
        <v/>
      </c>
      <c r="G191" s="47" t="str">
        <f t="shared" si="203"/>
        <v/>
      </c>
      <c r="H191" s="47" t="str">
        <f t="shared" si="203"/>
        <v/>
      </c>
      <c r="I191" s="47" t="str">
        <f t="shared" si="203"/>
        <v/>
      </c>
      <c r="K191">
        <v>190</v>
      </c>
      <c r="L191" s="7" t="str">
        <f t="shared" si="142"/>
        <v>rsm:SupplyChainTradeTransaction</v>
      </c>
      <c r="M191" s="7" t="str">
        <f t="shared" si="144"/>
        <v>ram:ApplicableHeaderTradeDelivery</v>
      </c>
    </row>
    <row r="192" spans="1:13" ht="38">
      <c r="A192" s="51" t="s">
        <v>853</v>
      </c>
      <c r="B192" s="46">
        <f t="shared" si="140"/>
        <v>112</v>
      </c>
      <c r="C192" s="47">
        <f t="shared" si="138"/>
        <v>1</v>
      </c>
      <c r="D192" s="47">
        <f t="shared" ref="D192:I192" si="204">IF(ISNUMBER(FIND("/",$A192,C192+1)),FIND("/",$A192,C192+1),"")</f>
        <v>26</v>
      </c>
      <c r="E192" s="47">
        <f t="shared" si="204"/>
        <v>58</v>
      </c>
      <c r="F192" s="47">
        <f t="shared" si="204"/>
        <v>92</v>
      </c>
      <c r="G192" s="47" t="str">
        <f t="shared" si="204"/>
        <v/>
      </c>
      <c r="H192" s="47" t="str">
        <f t="shared" si="204"/>
        <v/>
      </c>
      <c r="I192" s="47" t="str">
        <f t="shared" si="204"/>
        <v/>
      </c>
      <c r="K192">
        <v>191</v>
      </c>
      <c r="L192" s="7" t="str">
        <f t="shared" si="142"/>
        <v>ram:ApplicableHeaderTradeDelivery</v>
      </c>
      <c r="M192" s="7" t="str">
        <f t="shared" si="144"/>
        <v>ram:ShipToTradeParty</v>
      </c>
    </row>
    <row r="193" spans="1:13" ht="38">
      <c r="A193" s="51" t="s">
        <v>854</v>
      </c>
      <c r="B193" s="46">
        <f t="shared" si="140"/>
        <v>119</v>
      </c>
      <c r="C193" s="47">
        <f t="shared" ref="C193:C254" si="205">FIND("/",$A193,1)</f>
        <v>1</v>
      </c>
      <c r="D193" s="47">
        <f t="shared" ref="D193:I193" si="206">IF(ISNUMBER(FIND("/",$A193,C193+1)),FIND("/",$A193,C193+1),"")</f>
        <v>26</v>
      </c>
      <c r="E193" s="47">
        <f t="shared" si="206"/>
        <v>58</v>
      </c>
      <c r="F193" s="47">
        <f t="shared" si="206"/>
        <v>92</v>
      </c>
      <c r="G193" s="47">
        <f t="shared" si="206"/>
        <v>113</v>
      </c>
      <c r="H193" s="47" t="str">
        <f t="shared" si="206"/>
        <v/>
      </c>
      <c r="I193" s="47" t="str">
        <f t="shared" si="206"/>
        <v/>
      </c>
      <c r="K193">
        <v>192</v>
      </c>
      <c r="L193" s="7" t="str">
        <f t="shared" si="142"/>
        <v>ram:ShipToTradeParty</v>
      </c>
      <c r="M193" s="7" t="str">
        <f t="shared" si="144"/>
        <v>ram:ID</v>
      </c>
    </row>
    <row r="194" spans="1:13" ht="38">
      <c r="A194" s="51" t="s">
        <v>855</v>
      </c>
      <c r="B194" s="46">
        <f t="shared" si="140"/>
        <v>125</v>
      </c>
      <c r="C194" s="47">
        <f t="shared" si="205"/>
        <v>1</v>
      </c>
      <c r="D194" s="47">
        <f t="shared" ref="D194:I194" si="207">IF(ISNUMBER(FIND("/",$A194,C194+1)),FIND("/",$A194,C194+1),"")</f>
        <v>26</v>
      </c>
      <c r="E194" s="47">
        <f t="shared" si="207"/>
        <v>58</v>
      </c>
      <c r="F194" s="47">
        <f t="shared" si="207"/>
        <v>92</v>
      </c>
      <c r="G194" s="47">
        <f t="shared" si="207"/>
        <v>113</v>
      </c>
      <c r="H194" s="47" t="str">
        <f t="shared" si="207"/>
        <v/>
      </c>
      <c r="I194" s="47" t="str">
        <f t="shared" si="207"/>
        <v/>
      </c>
      <c r="K194">
        <v>193</v>
      </c>
      <c r="L194" s="7" t="str">
        <f t="shared" si="142"/>
        <v>ram:ShipToTradeParty</v>
      </c>
      <c r="M194" s="7" t="str">
        <f t="shared" si="144"/>
        <v>ram:GlobalID</v>
      </c>
    </row>
    <row r="195" spans="1:13" ht="38">
      <c r="A195" s="51" t="s">
        <v>856</v>
      </c>
      <c r="B195" s="46">
        <f t="shared" ref="B195:B256" si="208">LEN(A195)</f>
        <v>135</v>
      </c>
      <c r="C195" s="47">
        <f t="shared" si="205"/>
        <v>1</v>
      </c>
      <c r="D195" s="47">
        <f t="shared" ref="D195:I195" si="209">IF(ISNUMBER(FIND("/",$A195,C195+1)),FIND("/",$A195,C195+1),"")</f>
        <v>26</v>
      </c>
      <c r="E195" s="47">
        <f t="shared" si="209"/>
        <v>58</v>
      </c>
      <c r="F195" s="47">
        <f t="shared" si="209"/>
        <v>92</v>
      </c>
      <c r="G195" s="47">
        <f t="shared" si="209"/>
        <v>113</v>
      </c>
      <c r="H195" s="47">
        <f t="shared" si="209"/>
        <v>126</v>
      </c>
      <c r="I195" s="47" t="str">
        <f t="shared" si="209"/>
        <v/>
      </c>
      <c r="K195">
        <v>194</v>
      </c>
      <c r="L195" s="7" t="str">
        <f t="shared" ref="L195:L257" si="210">IF(ISNUMBER(I195),MID($A195,H195+1,I195-H195-1),
IF(ISNUMBER(H195),MID($A195,G195+1,H195-G195-1),
  IF(ISNUMBER(G195),MID($A195,F195+1,G195-F195-1),
    IF(ISNUMBER(F195),MID($A195,E195+1,F195-E195-1),
      IF(ISNUMBER(E195),MID($A195,D195+1,E195-D195-1),
        IF(ISNUMBER(D195),MID($A195,C195+1,D195-C195-1),"")
      )
    )
  )
)
)</f>
        <v>ram:GlobalID</v>
      </c>
      <c r="M195" s="7" t="str">
        <f t="shared" si="144"/>
        <v>@schemeID</v>
      </c>
    </row>
    <row r="196" spans="1:13" ht="38">
      <c r="A196" s="52" t="s">
        <v>1154</v>
      </c>
      <c r="B196" s="46">
        <f t="shared" si="208"/>
        <v>121</v>
      </c>
      <c r="C196" s="47">
        <f t="shared" si="205"/>
        <v>1</v>
      </c>
      <c r="D196" s="47">
        <f t="shared" ref="D196:I196" si="211">IF(ISNUMBER(FIND("/",$A196,C196+1)),FIND("/",$A196,C196+1),"")</f>
        <v>26</v>
      </c>
      <c r="E196" s="47">
        <f t="shared" si="211"/>
        <v>58</v>
      </c>
      <c r="F196" s="47">
        <f t="shared" si="211"/>
        <v>92</v>
      </c>
      <c r="G196" s="47">
        <f t="shared" si="211"/>
        <v>113</v>
      </c>
      <c r="H196" s="47" t="str">
        <f t="shared" si="211"/>
        <v/>
      </c>
      <c r="I196" s="47" t="str">
        <f t="shared" si="211"/>
        <v/>
      </c>
      <c r="K196">
        <v>195</v>
      </c>
      <c r="L196" s="7" t="str">
        <f t="shared" si="210"/>
        <v>ram:ShipToTradeParty</v>
      </c>
      <c r="M196" s="7" t="str">
        <f t="shared" ref="M196:M258" si="212">IF(ISNUMBER(I196),MID($A196,I196+1,B196-I196),
IF(ISNUMBER(H196),MID($A196,H196+1,B196-H196),
IF(ISNUMBER(G196),MID($A196,G196+1,B196-G196),
IF(ISNUMBER(F196),MID($A196,F196+1,B196-F196),
IF(ISNUMBER(E196),MID($A196,E196+1,B196-E196),
IF(ISNUMBER(D196),MID($A196,D196+1,B196-D196),MID($A196,2,B196-1))
)
)
)
)
)</f>
        <v>ram:Name</v>
      </c>
    </row>
    <row r="197" spans="1:13" ht="38">
      <c r="A197" s="60" t="s">
        <v>857</v>
      </c>
      <c r="B197" s="46">
        <f t="shared" si="208"/>
        <v>135</v>
      </c>
      <c r="C197" s="47">
        <f t="shared" si="205"/>
        <v>1</v>
      </c>
      <c r="D197" s="47">
        <f t="shared" ref="D197:I197" si="213">IF(ISNUMBER(FIND("/",$A197,C197+1)),FIND("/",$A197,C197+1),"")</f>
        <v>26</v>
      </c>
      <c r="E197" s="47">
        <f t="shared" si="213"/>
        <v>58</v>
      </c>
      <c r="F197" s="47">
        <f t="shared" si="213"/>
        <v>92</v>
      </c>
      <c r="G197" s="47">
        <f t="shared" si="213"/>
        <v>113</v>
      </c>
      <c r="H197" s="47" t="str">
        <f t="shared" si="213"/>
        <v/>
      </c>
      <c r="I197" s="47" t="str">
        <f t="shared" si="213"/>
        <v/>
      </c>
      <c r="K197">
        <v>197</v>
      </c>
      <c r="L197" s="7" t="str">
        <f t="shared" si="210"/>
        <v>ram:ShipToTradeParty</v>
      </c>
      <c r="M197" s="7" t="str">
        <f t="shared" si="212"/>
        <v>ram:PostalTradeAddress</v>
      </c>
    </row>
    <row r="198" spans="1:13" ht="38">
      <c r="A198" s="51" t="s">
        <v>858</v>
      </c>
      <c r="B198" s="46">
        <f t="shared" si="208"/>
        <v>152</v>
      </c>
      <c r="C198" s="47">
        <f t="shared" si="205"/>
        <v>1</v>
      </c>
      <c r="D198" s="47">
        <f t="shared" ref="D198:I198" si="214">IF(ISNUMBER(FIND("/",$A198,C198+1)),FIND("/",$A198,C198+1),"")</f>
        <v>26</v>
      </c>
      <c r="E198" s="47">
        <f t="shared" si="214"/>
        <v>58</v>
      </c>
      <c r="F198" s="47">
        <f t="shared" si="214"/>
        <v>92</v>
      </c>
      <c r="G198" s="47">
        <f t="shared" si="214"/>
        <v>113</v>
      </c>
      <c r="H198" s="47">
        <f t="shared" si="214"/>
        <v>136</v>
      </c>
      <c r="I198" s="47" t="str">
        <f t="shared" si="214"/>
        <v/>
      </c>
      <c r="K198">
        <v>198</v>
      </c>
      <c r="L198" s="7" t="str">
        <f t="shared" si="210"/>
        <v>ram:PostalTradeAddress</v>
      </c>
      <c r="M198" s="7" t="str">
        <f t="shared" si="212"/>
        <v>ram:PostcodeCode</v>
      </c>
    </row>
    <row r="199" spans="1:13" ht="38">
      <c r="A199" s="51" t="s">
        <v>859</v>
      </c>
      <c r="B199" s="46">
        <f t="shared" si="208"/>
        <v>147</v>
      </c>
      <c r="C199" s="47">
        <f t="shared" si="205"/>
        <v>1</v>
      </c>
      <c r="D199" s="47">
        <f t="shared" ref="D199:I199" si="215">IF(ISNUMBER(FIND("/",$A199,C199+1)),FIND("/",$A199,C199+1),"")</f>
        <v>26</v>
      </c>
      <c r="E199" s="47">
        <f t="shared" si="215"/>
        <v>58</v>
      </c>
      <c r="F199" s="47">
        <f t="shared" si="215"/>
        <v>92</v>
      </c>
      <c r="G199" s="47">
        <f t="shared" si="215"/>
        <v>113</v>
      </c>
      <c r="H199" s="47">
        <f t="shared" si="215"/>
        <v>136</v>
      </c>
      <c r="I199" s="47" t="str">
        <f t="shared" si="215"/>
        <v/>
      </c>
      <c r="K199">
        <v>199</v>
      </c>
      <c r="L199" s="7" t="str">
        <f t="shared" si="210"/>
        <v>ram:PostalTradeAddress</v>
      </c>
      <c r="M199" s="7" t="str">
        <f t="shared" si="212"/>
        <v>ram:LineOne</v>
      </c>
    </row>
    <row r="200" spans="1:13" ht="38">
      <c r="A200" s="51" t="s">
        <v>860</v>
      </c>
      <c r="B200" s="46">
        <f t="shared" si="208"/>
        <v>147</v>
      </c>
      <c r="C200" s="47">
        <f t="shared" si="205"/>
        <v>1</v>
      </c>
      <c r="D200" s="47">
        <f t="shared" ref="D200:I200" si="216">IF(ISNUMBER(FIND("/",$A200,C200+1)),FIND("/",$A200,C200+1),"")</f>
        <v>26</v>
      </c>
      <c r="E200" s="47">
        <f t="shared" si="216"/>
        <v>58</v>
      </c>
      <c r="F200" s="47">
        <f t="shared" si="216"/>
        <v>92</v>
      </c>
      <c r="G200" s="47">
        <f t="shared" si="216"/>
        <v>113</v>
      </c>
      <c r="H200" s="47">
        <f t="shared" si="216"/>
        <v>136</v>
      </c>
      <c r="I200" s="47" t="str">
        <f t="shared" si="216"/>
        <v/>
      </c>
      <c r="K200">
        <v>200</v>
      </c>
      <c r="L200" s="7" t="str">
        <f t="shared" si="210"/>
        <v>ram:PostalTradeAddress</v>
      </c>
      <c r="M200" s="7" t="str">
        <f t="shared" si="212"/>
        <v>ram:LineTwo</v>
      </c>
    </row>
    <row r="201" spans="1:13" ht="38">
      <c r="A201" s="51" t="s">
        <v>861</v>
      </c>
      <c r="B201" s="46">
        <f t="shared" si="208"/>
        <v>149</v>
      </c>
      <c r="C201" s="47">
        <f t="shared" si="205"/>
        <v>1</v>
      </c>
      <c r="D201" s="47">
        <f t="shared" ref="D201:I201" si="217">IF(ISNUMBER(FIND("/",$A201,C201+1)),FIND("/",$A201,C201+1),"")</f>
        <v>26</v>
      </c>
      <c r="E201" s="47">
        <f t="shared" si="217"/>
        <v>58</v>
      </c>
      <c r="F201" s="47">
        <f t="shared" si="217"/>
        <v>92</v>
      </c>
      <c r="G201" s="47">
        <f t="shared" si="217"/>
        <v>113</v>
      </c>
      <c r="H201" s="47">
        <f t="shared" si="217"/>
        <v>136</v>
      </c>
      <c r="I201" s="47" t="str">
        <f t="shared" si="217"/>
        <v/>
      </c>
      <c r="K201">
        <v>201</v>
      </c>
      <c r="L201" s="7" t="str">
        <f t="shared" si="210"/>
        <v>ram:PostalTradeAddress</v>
      </c>
      <c r="M201" s="7" t="str">
        <f t="shared" si="212"/>
        <v>ram:LineThree</v>
      </c>
    </row>
    <row r="202" spans="1:13" ht="38">
      <c r="A202" s="51" t="s">
        <v>862</v>
      </c>
      <c r="B202" s="46">
        <f t="shared" si="208"/>
        <v>148</v>
      </c>
      <c r="C202" s="47">
        <f t="shared" si="205"/>
        <v>1</v>
      </c>
      <c r="D202" s="47">
        <f t="shared" ref="D202:I202" si="218">IF(ISNUMBER(FIND("/",$A202,C202+1)),FIND("/",$A202,C202+1),"")</f>
        <v>26</v>
      </c>
      <c r="E202" s="47">
        <f t="shared" si="218"/>
        <v>58</v>
      </c>
      <c r="F202" s="47">
        <f t="shared" si="218"/>
        <v>92</v>
      </c>
      <c r="G202" s="47">
        <f t="shared" si="218"/>
        <v>113</v>
      </c>
      <c r="H202" s="47">
        <f t="shared" si="218"/>
        <v>136</v>
      </c>
      <c r="I202" s="47" t="str">
        <f t="shared" si="218"/>
        <v/>
      </c>
      <c r="K202">
        <v>202</v>
      </c>
      <c r="L202" s="7" t="str">
        <f t="shared" si="210"/>
        <v>ram:PostalTradeAddress</v>
      </c>
      <c r="M202" s="7" t="str">
        <f t="shared" si="212"/>
        <v>ram:CityName</v>
      </c>
    </row>
    <row r="203" spans="1:13" ht="38">
      <c r="A203" s="51" t="s">
        <v>863</v>
      </c>
      <c r="B203" s="46">
        <f t="shared" si="208"/>
        <v>149</v>
      </c>
      <c r="C203" s="47">
        <f t="shared" si="205"/>
        <v>1</v>
      </c>
      <c r="D203" s="47">
        <f t="shared" ref="D203:I203" si="219">IF(ISNUMBER(FIND("/",$A203,C203+1)),FIND("/",$A203,C203+1),"")</f>
        <v>26</v>
      </c>
      <c r="E203" s="47">
        <f t="shared" si="219"/>
        <v>58</v>
      </c>
      <c r="F203" s="47">
        <f t="shared" si="219"/>
        <v>92</v>
      </c>
      <c r="G203" s="47">
        <f t="shared" si="219"/>
        <v>113</v>
      </c>
      <c r="H203" s="47">
        <f t="shared" si="219"/>
        <v>136</v>
      </c>
      <c r="I203" s="47" t="str">
        <f t="shared" si="219"/>
        <v/>
      </c>
      <c r="K203">
        <v>203</v>
      </c>
      <c r="L203" s="7" t="str">
        <f t="shared" si="210"/>
        <v>ram:PostalTradeAddress</v>
      </c>
      <c r="M203" s="7" t="str">
        <f t="shared" si="212"/>
        <v>ram:CountryID</v>
      </c>
    </row>
    <row r="204" spans="1:13" ht="38">
      <c r="A204" s="51" t="s">
        <v>864</v>
      </c>
      <c r="B204" s="46">
        <f t="shared" si="208"/>
        <v>162</v>
      </c>
      <c r="C204" s="47">
        <f t="shared" si="205"/>
        <v>1</v>
      </c>
      <c r="D204" s="47">
        <f t="shared" ref="D204:I204" si="220">IF(ISNUMBER(FIND("/",$A204,C204+1)),FIND("/",$A204,C204+1),"")</f>
        <v>26</v>
      </c>
      <c r="E204" s="47">
        <f t="shared" si="220"/>
        <v>58</v>
      </c>
      <c r="F204" s="47">
        <f t="shared" si="220"/>
        <v>92</v>
      </c>
      <c r="G204" s="47">
        <f t="shared" si="220"/>
        <v>113</v>
      </c>
      <c r="H204" s="47">
        <f t="shared" si="220"/>
        <v>136</v>
      </c>
      <c r="I204" s="47" t="str">
        <f t="shared" si="220"/>
        <v/>
      </c>
      <c r="K204">
        <v>204</v>
      </c>
      <c r="L204" s="7" t="str">
        <f t="shared" si="210"/>
        <v>ram:PostalTradeAddress</v>
      </c>
      <c r="M204" s="7" t="str">
        <f t="shared" si="212"/>
        <v>ram:CountrySubDivisionName</v>
      </c>
    </row>
    <row r="205" spans="1:13" ht="38">
      <c r="A205" s="51" t="s">
        <v>865</v>
      </c>
      <c r="B205" s="46">
        <f t="shared" si="208"/>
        <v>126</v>
      </c>
      <c r="C205" s="47">
        <f t="shared" si="205"/>
        <v>1</v>
      </c>
      <c r="D205" s="47">
        <f t="shared" ref="D205:I205" si="221">IF(ISNUMBER(FIND("/",$A205,C205+1)),FIND("/",$A205,C205+1),"")</f>
        <v>26</v>
      </c>
      <c r="E205" s="47">
        <f t="shared" si="221"/>
        <v>58</v>
      </c>
      <c r="F205" s="47">
        <f t="shared" si="221"/>
        <v>92</v>
      </c>
      <c r="G205" s="47" t="str">
        <f t="shared" si="221"/>
        <v/>
      </c>
      <c r="H205" s="47" t="str">
        <f t="shared" si="221"/>
        <v/>
      </c>
      <c r="I205" s="47" t="str">
        <f t="shared" si="221"/>
        <v/>
      </c>
      <c r="K205">
        <v>205</v>
      </c>
      <c r="L205" s="7" t="str">
        <f t="shared" si="210"/>
        <v>ram:ApplicableHeaderTradeDelivery</v>
      </c>
      <c r="M205" s="7" t="str">
        <f t="shared" si="212"/>
        <v>ram:ActualDeliverySupplyChainEvent</v>
      </c>
    </row>
    <row r="206" spans="1:13" ht="38">
      <c r="A206" s="51" t="s">
        <v>866</v>
      </c>
      <c r="B206" s="46">
        <f t="shared" si="208"/>
        <v>149</v>
      </c>
      <c r="C206" s="47">
        <f t="shared" si="205"/>
        <v>1</v>
      </c>
      <c r="D206" s="47">
        <f t="shared" ref="D206:I206" si="222">IF(ISNUMBER(FIND("/",$A206,C206+1)),FIND("/",$A206,C206+1),"")</f>
        <v>26</v>
      </c>
      <c r="E206" s="47">
        <f t="shared" si="222"/>
        <v>58</v>
      </c>
      <c r="F206" s="47">
        <f t="shared" si="222"/>
        <v>92</v>
      </c>
      <c r="G206" s="47">
        <f t="shared" si="222"/>
        <v>127</v>
      </c>
      <c r="H206" s="47" t="str">
        <f t="shared" si="222"/>
        <v/>
      </c>
      <c r="I206" s="47" t="str">
        <f t="shared" si="222"/>
        <v/>
      </c>
      <c r="K206">
        <v>206</v>
      </c>
      <c r="L206" s="7" t="str">
        <f t="shared" si="210"/>
        <v>ram:ActualDeliverySupplyChainEvent</v>
      </c>
      <c r="M206" s="7" t="str">
        <f t="shared" si="212"/>
        <v>ram:OccurrenceDateTime</v>
      </c>
    </row>
    <row r="207" spans="1:13" ht="38">
      <c r="A207" s="51" t="s">
        <v>867</v>
      </c>
      <c r="B207" s="46">
        <f t="shared" si="208"/>
        <v>168</v>
      </c>
      <c r="C207" s="47">
        <f t="shared" si="205"/>
        <v>1</v>
      </c>
      <c r="D207" s="47">
        <f t="shared" ref="D207:I207" si="223">IF(ISNUMBER(FIND("/",$A207,C207+1)),FIND("/",$A207,C207+1),"")</f>
        <v>26</v>
      </c>
      <c r="E207" s="47">
        <f t="shared" si="223"/>
        <v>58</v>
      </c>
      <c r="F207" s="47">
        <f t="shared" si="223"/>
        <v>92</v>
      </c>
      <c r="G207" s="47">
        <f t="shared" si="223"/>
        <v>127</v>
      </c>
      <c r="H207" s="47">
        <f t="shared" si="223"/>
        <v>150</v>
      </c>
      <c r="I207" s="47" t="str">
        <f t="shared" si="223"/>
        <v/>
      </c>
      <c r="K207">
        <v>207</v>
      </c>
      <c r="L207" s="7" t="str">
        <f t="shared" si="210"/>
        <v>ram:OccurrenceDateTime</v>
      </c>
      <c r="M207" s="7" t="str">
        <f t="shared" si="212"/>
        <v>udt:DateTimeString</v>
      </c>
    </row>
    <row r="208" spans="1:13" ht="38">
      <c r="A208" s="51" t="s">
        <v>868</v>
      </c>
      <c r="B208" s="46">
        <f t="shared" si="208"/>
        <v>176</v>
      </c>
      <c r="C208" s="47">
        <f t="shared" si="205"/>
        <v>1</v>
      </c>
      <c r="D208" s="47">
        <f t="shared" ref="D208:I208" si="224">IF(ISNUMBER(FIND("/",$A208,C208+1)),FIND("/",$A208,C208+1),"")</f>
        <v>26</v>
      </c>
      <c r="E208" s="47">
        <f t="shared" si="224"/>
        <v>58</v>
      </c>
      <c r="F208" s="47">
        <f t="shared" si="224"/>
        <v>92</v>
      </c>
      <c r="G208" s="47">
        <f t="shared" si="224"/>
        <v>127</v>
      </c>
      <c r="H208" s="47">
        <f t="shared" si="224"/>
        <v>150</v>
      </c>
      <c r="I208" s="47">
        <f t="shared" si="224"/>
        <v>169</v>
      </c>
      <c r="K208">
        <v>208</v>
      </c>
      <c r="L208" s="7" t="str">
        <f t="shared" si="210"/>
        <v>udt:DateTimeString</v>
      </c>
      <c r="M208" s="7" t="str">
        <f t="shared" si="212"/>
        <v>@format</v>
      </c>
    </row>
    <row r="209" spans="1:13" ht="38">
      <c r="A209" s="51" t="s">
        <v>869</v>
      </c>
      <c r="B209" s="46">
        <f t="shared" si="208"/>
        <v>128</v>
      </c>
      <c r="C209" s="47">
        <f t="shared" si="205"/>
        <v>1</v>
      </c>
      <c r="D209" s="47">
        <f t="shared" ref="D209:I209" si="225">IF(ISNUMBER(FIND("/",$A209,C209+1)),FIND("/",$A209,C209+1),"")</f>
        <v>26</v>
      </c>
      <c r="E209" s="47">
        <f t="shared" si="225"/>
        <v>58</v>
      </c>
      <c r="F209" s="47">
        <f t="shared" si="225"/>
        <v>92</v>
      </c>
      <c r="G209" s="47" t="str">
        <f t="shared" si="225"/>
        <v/>
      </c>
      <c r="H209" s="47" t="str">
        <f t="shared" si="225"/>
        <v/>
      </c>
      <c r="I209" s="47" t="str">
        <f t="shared" si="225"/>
        <v/>
      </c>
      <c r="K209">
        <v>209</v>
      </c>
      <c r="L209" s="7" t="str">
        <f t="shared" si="210"/>
        <v>ram:ApplicableHeaderTradeDelivery</v>
      </c>
      <c r="M209" s="7" t="str">
        <f t="shared" si="212"/>
        <v>ram:DespatchAdviceReferencedDocument</v>
      </c>
    </row>
    <row r="210" spans="1:13" ht="38">
      <c r="A210" s="51" t="s">
        <v>870</v>
      </c>
      <c r="B210" s="46">
        <f t="shared" si="208"/>
        <v>149</v>
      </c>
      <c r="C210" s="47">
        <f t="shared" si="205"/>
        <v>1</v>
      </c>
      <c r="D210" s="47">
        <f t="shared" ref="D210:I210" si="226">IF(ISNUMBER(FIND("/",$A210,C210+1)),FIND("/",$A210,C210+1),"")</f>
        <v>26</v>
      </c>
      <c r="E210" s="47">
        <f t="shared" si="226"/>
        <v>58</v>
      </c>
      <c r="F210" s="47">
        <f t="shared" si="226"/>
        <v>92</v>
      </c>
      <c r="G210" s="47">
        <f t="shared" si="226"/>
        <v>129</v>
      </c>
      <c r="H210" s="47" t="str">
        <f t="shared" si="226"/>
        <v/>
      </c>
      <c r="I210" s="47" t="str">
        <f t="shared" si="226"/>
        <v/>
      </c>
      <c r="K210">
        <v>210</v>
      </c>
      <c r="L210" s="7" t="str">
        <f t="shared" si="210"/>
        <v>ram:DespatchAdviceReferencedDocument</v>
      </c>
      <c r="M210" s="7" t="str">
        <f t="shared" si="212"/>
        <v>ram:IssuerAssignedID</v>
      </c>
    </row>
    <row r="211" spans="1:13" ht="38">
      <c r="A211" s="51" t="s">
        <v>871</v>
      </c>
      <c r="B211" s="46">
        <f t="shared" si="208"/>
        <v>129</v>
      </c>
      <c r="C211" s="47">
        <f t="shared" si="205"/>
        <v>1</v>
      </c>
      <c r="D211" s="47">
        <f t="shared" ref="D211:I211" si="227">IF(ISNUMBER(FIND("/",$A211,C211+1)),FIND("/",$A211,C211+1),"")</f>
        <v>26</v>
      </c>
      <c r="E211" s="47">
        <f t="shared" si="227"/>
        <v>58</v>
      </c>
      <c r="F211" s="47">
        <f t="shared" si="227"/>
        <v>92</v>
      </c>
      <c r="G211" s="47" t="str">
        <f t="shared" si="227"/>
        <v/>
      </c>
      <c r="H211" s="47" t="str">
        <f t="shared" si="227"/>
        <v/>
      </c>
      <c r="I211" s="47" t="str">
        <f t="shared" si="227"/>
        <v/>
      </c>
      <c r="K211">
        <v>211</v>
      </c>
      <c r="L211" s="7" t="str">
        <f t="shared" si="210"/>
        <v>ram:ApplicableHeaderTradeDelivery</v>
      </c>
      <c r="M211" s="7" t="str">
        <f t="shared" si="212"/>
        <v>ram:ReceivingAdviceReferencedDocument</v>
      </c>
    </row>
    <row r="212" spans="1:13" ht="38">
      <c r="A212" s="51" t="s">
        <v>1108</v>
      </c>
      <c r="B212" s="46">
        <f t="shared" si="208"/>
        <v>150</v>
      </c>
      <c r="C212" s="47">
        <f t="shared" si="205"/>
        <v>1</v>
      </c>
      <c r="D212" s="47">
        <f t="shared" ref="D212:I212" si="228">IF(ISNUMBER(FIND("/",$A212,C212+1)),FIND("/",$A212,C212+1),"")</f>
        <v>26</v>
      </c>
      <c r="E212" s="47">
        <f t="shared" si="228"/>
        <v>58</v>
      </c>
      <c r="F212" s="47">
        <f t="shared" si="228"/>
        <v>92</v>
      </c>
      <c r="G212" s="47">
        <f t="shared" si="228"/>
        <v>130</v>
      </c>
      <c r="H212" s="47" t="str">
        <f t="shared" si="228"/>
        <v/>
      </c>
      <c r="I212" s="47" t="str">
        <f t="shared" si="228"/>
        <v/>
      </c>
      <c r="K212">
        <v>212</v>
      </c>
      <c r="L212" s="7" t="str">
        <f t="shared" si="210"/>
        <v>ram:ReceivingAdviceReferencedDocument</v>
      </c>
      <c r="M212" s="7" t="str">
        <f t="shared" si="212"/>
        <v>ram:IssuerAssignedID</v>
      </c>
    </row>
    <row r="213" spans="1:13" ht="19">
      <c r="A213" s="51" t="s">
        <v>872</v>
      </c>
      <c r="B213" s="46">
        <f t="shared" si="208"/>
        <v>93</v>
      </c>
      <c r="C213" s="47">
        <f t="shared" si="205"/>
        <v>1</v>
      </c>
      <c r="D213" s="47">
        <f t="shared" ref="D213:I213" si="229">IF(ISNUMBER(FIND("/",$A213,C213+1)),FIND("/",$A213,C213+1),"")</f>
        <v>26</v>
      </c>
      <c r="E213" s="47">
        <f t="shared" si="229"/>
        <v>58</v>
      </c>
      <c r="F213" s="47" t="str">
        <f t="shared" si="229"/>
        <v/>
      </c>
      <c r="G213" s="47" t="str">
        <f t="shared" si="229"/>
        <v/>
      </c>
      <c r="H213" s="47" t="str">
        <f t="shared" si="229"/>
        <v/>
      </c>
      <c r="I213" s="47" t="str">
        <f t="shared" si="229"/>
        <v/>
      </c>
      <c r="K213">
        <v>213</v>
      </c>
      <c r="L213" s="7" t="str">
        <f t="shared" si="210"/>
        <v>rsm:SupplyChainTradeTransaction</v>
      </c>
      <c r="M213" s="7" t="str">
        <f t="shared" si="212"/>
        <v>ram:ApplicableHeaderTradeSettlement</v>
      </c>
    </row>
    <row r="214" spans="1:13" ht="38">
      <c r="A214" s="51" t="s">
        <v>873</v>
      </c>
      <c r="B214" s="46">
        <f t="shared" si="208"/>
        <v>117</v>
      </c>
      <c r="C214" s="47">
        <f t="shared" si="205"/>
        <v>1</v>
      </c>
      <c r="D214" s="47">
        <f t="shared" ref="D214:I214" si="230">IF(ISNUMBER(FIND("/",$A214,C214+1)),FIND("/",$A214,C214+1),"")</f>
        <v>26</v>
      </c>
      <c r="E214" s="47">
        <f t="shared" si="230"/>
        <v>58</v>
      </c>
      <c r="F214" s="47">
        <f t="shared" si="230"/>
        <v>94</v>
      </c>
      <c r="G214" s="47" t="str">
        <f t="shared" si="230"/>
        <v/>
      </c>
      <c r="H214" s="47" t="str">
        <f t="shared" si="230"/>
        <v/>
      </c>
      <c r="I214" s="47" t="str">
        <f t="shared" si="230"/>
        <v/>
      </c>
      <c r="K214">
        <v>214</v>
      </c>
      <c r="L214" s="7" t="str">
        <f t="shared" si="210"/>
        <v>ram:ApplicableHeaderTradeSettlement</v>
      </c>
      <c r="M214" s="7" t="str">
        <f t="shared" si="212"/>
        <v>ram:CreditorReferenceID</v>
      </c>
    </row>
    <row r="215" spans="1:13" ht="38">
      <c r="A215" s="51" t="s">
        <v>874</v>
      </c>
      <c r="B215" s="46">
        <f t="shared" si="208"/>
        <v>114</v>
      </c>
      <c r="C215" s="47">
        <f t="shared" si="205"/>
        <v>1</v>
      </c>
      <c r="D215" s="47">
        <f t="shared" ref="D215:I215" si="231">IF(ISNUMBER(FIND("/",$A215,C215+1)),FIND("/",$A215,C215+1),"")</f>
        <v>26</v>
      </c>
      <c r="E215" s="47">
        <f t="shared" si="231"/>
        <v>58</v>
      </c>
      <c r="F215" s="47">
        <f t="shared" si="231"/>
        <v>94</v>
      </c>
      <c r="G215" s="47" t="str">
        <f t="shared" si="231"/>
        <v/>
      </c>
      <c r="H215" s="47" t="str">
        <f t="shared" si="231"/>
        <v/>
      </c>
      <c r="I215" s="47" t="str">
        <f t="shared" si="231"/>
        <v/>
      </c>
      <c r="K215">
        <v>215</v>
      </c>
      <c r="L215" s="7" t="str">
        <f t="shared" si="210"/>
        <v>ram:ApplicableHeaderTradeSettlement</v>
      </c>
      <c r="M215" s="7" t="str">
        <f t="shared" si="212"/>
        <v>ram:PaymentReference</v>
      </c>
    </row>
    <row r="216" spans="1:13" ht="38">
      <c r="A216" s="51" t="s">
        <v>875</v>
      </c>
      <c r="B216" s="46">
        <f t="shared" si="208"/>
        <v>113</v>
      </c>
      <c r="C216" s="47">
        <f t="shared" si="205"/>
        <v>1</v>
      </c>
      <c r="D216" s="47">
        <f t="shared" ref="D216:I216" si="232">IF(ISNUMBER(FIND("/",$A216,C216+1)),FIND("/",$A216,C216+1),"")</f>
        <v>26</v>
      </c>
      <c r="E216" s="47">
        <f t="shared" si="232"/>
        <v>58</v>
      </c>
      <c r="F216" s="47">
        <f t="shared" si="232"/>
        <v>94</v>
      </c>
      <c r="G216" s="47" t="str">
        <f t="shared" si="232"/>
        <v/>
      </c>
      <c r="H216" s="47" t="str">
        <f t="shared" si="232"/>
        <v/>
      </c>
      <c r="I216" s="47" t="str">
        <f t="shared" si="232"/>
        <v/>
      </c>
      <c r="K216">
        <v>216</v>
      </c>
      <c r="L216" s="7" t="str">
        <f t="shared" si="210"/>
        <v>ram:ApplicableHeaderTradeSettlement</v>
      </c>
      <c r="M216" s="7" t="str">
        <f t="shared" si="212"/>
        <v>ram:TaxCurrencyCode</v>
      </c>
    </row>
    <row r="217" spans="1:13" ht="38">
      <c r="A217" s="51" t="s">
        <v>876</v>
      </c>
      <c r="B217" s="46">
        <f t="shared" si="208"/>
        <v>117</v>
      </c>
      <c r="C217" s="47">
        <f t="shared" si="205"/>
        <v>1</v>
      </c>
      <c r="D217" s="47">
        <f t="shared" ref="D217:I217" si="233">IF(ISNUMBER(FIND("/",$A217,C217+1)),FIND("/",$A217,C217+1),"")</f>
        <v>26</v>
      </c>
      <c r="E217" s="47">
        <f t="shared" si="233"/>
        <v>58</v>
      </c>
      <c r="F217" s="47">
        <f t="shared" si="233"/>
        <v>94</v>
      </c>
      <c r="G217" s="47" t="str">
        <f t="shared" si="233"/>
        <v/>
      </c>
      <c r="H217" s="47" t="str">
        <f t="shared" si="233"/>
        <v/>
      </c>
      <c r="I217" s="47" t="str">
        <f t="shared" si="233"/>
        <v/>
      </c>
      <c r="K217">
        <v>217</v>
      </c>
      <c r="L217" s="7" t="str">
        <f t="shared" si="210"/>
        <v>ram:ApplicableHeaderTradeSettlement</v>
      </c>
      <c r="M217" s="7" t="str">
        <f t="shared" si="212"/>
        <v>ram:InvoiceCurrencyCode</v>
      </c>
    </row>
    <row r="218" spans="1:13" ht="38">
      <c r="A218" s="51" t="s">
        <v>877</v>
      </c>
      <c r="B218" s="46">
        <f t="shared" si="208"/>
        <v>113</v>
      </c>
      <c r="C218" s="47">
        <f t="shared" si="205"/>
        <v>1</v>
      </c>
      <c r="D218" s="47">
        <f t="shared" ref="D218:I218" si="234">IF(ISNUMBER(FIND("/",$A218,C218+1)),FIND("/",$A218,C218+1),"")</f>
        <v>26</v>
      </c>
      <c r="E218" s="47">
        <f t="shared" si="234"/>
        <v>58</v>
      </c>
      <c r="F218" s="47">
        <f t="shared" si="234"/>
        <v>94</v>
      </c>
      <c r="G218" s="47" t="str">
        <f t="shared" si="234"/>
        <v/>
      </c>
      <c r="H218" s="47" t="str">
        <f t="shared" si="234"/>
        <v/>
      </c>
      <c r="I218" s="47" t="str">
        <f t="shared" si="234"/>
        <v/>
      </c>
      <c r="K218">
        <v>218</v>
      </c>
      <c r="L218" s="7" t="str">
        <f t="shared" si="210"/>
        <v>ram:ApplicableHeaderTradeSettlement</v>
      </c>
      <c r="M218" s="7" t="str">
        <f t="shared" si="212"/>
        <v>ram:PayeeTradeParty</v>
      </c>
    </row>
    <row r="219" spans="1:13" ht="38">
      <c r="A219" s="51" t="s">
        <v>878</v>
      </c>
      <c r="B219" s="46">
        <f t="shared" si="208"/>
        <v>120</v>
      </c>
      <c r="C219" s="47">
        <f t="shared" si="205"/>
        <v>1</v>
      </c>
      <c r="D219" s="47">
        <f t="shared" ref="D219:I219" si="235">IF(ISNUMBER(FIND("/",$A219,C219+1)),FIND("/",$A219,C219+1),"")</f>
        <v>26</v>
      </c>
      <c r="E219" s="47">
        <f t="shared" si="235"/>
        <v>58</v>
      </c>
      <c r="F219" s="47">
        <f t="shared" si="235"/>
        <v>94</v>
      </c>
      <c r="G219" s="47">
        <f t="shared" si="235"/>
        <v>114</v>
      </c>
      <c r="H219" s="47" t="str">
        <f t="shared" si="235"/>
        <v/>
      </c>
      <c r="I219" s="47" t="str">
        <f t="shared" si="235"/>
        <v/>
      </c>
      <c r="K219">
        <v>219</v>
      </c>
      <c r="L219" s="7" t="str">
        <f t="shared" si="210"/>
        <v>ram:PayeeTradeParty</v>
      </c>
      <c r="M219" s="7" t="str">
        <f t="shared" si="212"/>
        <v>ram:ID</v>
      </c>
    </row>
    <row r="220" spans="1:13" ht="38">
      <c r="A220" s="51" t="s">
        <v>879</v>
      </c>
      <c r="B220" s="46">
        <f t="shared" si="208"/>
        <v>126</v>
      </c>
      <c r="C220" s="47">
        <f t="shared" si="205"/>
        <v>1</v>
      </c>
      <c r="D220" s="47">
        <f t="shared" ref="D220:I220" si="236">IF(ISNUMBER(FIND("/",$A220,C220+1)),FIND("/",$A220,C220+1),"")</f>
        <v>26</v>
      </c>
      <c r="E220" s="47">
        <f t="shared" si="236"/>
        <v>58</v>
      </c>
      <c r="F220" s="47">
        <f t="shared" si="236"/>
        <v>94</v>
      </c>
      <c r="G220" s="47">
        <f t="shared" si="236"/>
        <v>114</v>
      </c>
      <c r="H220" s="47" t="str">
        <f t="shared" si="236"/>
        <v/>
      </c>
      <c r="I220" s="47" t="str">
        <f t="shared" si="236"/>
        <v/>
      </c>
      <c r="K220">
        <v>220</v>
      </c>
      <c r="L220" s="7" t="str">
        <f t="shared" si="210"/>
        <v>ram:PayeeTradeParty</v>
      </c>
      <c r="M220" s="7" t="str">
        <f t="shared" si="212"/>
        <v>ram:GlobalID</v>
      </c>
    </row>
    <row r="221" spans="1:13" ht="38">
      <c r="A221" s="51" t="s">
        <v>880</v>
      </c>
      <c r="B221" s="46">
        <f t="shared" si="208"/>
        <v>136</v>
      </c>
      <c r="C221" s="47">
        <f t="shared" si="205"/>
        <v>1</v>
      </c>
      <c r="D221" s="47">
        <f t="shared" ref="D221:I221" si="237">IF(ISNUMBER(FIND("/",$A221,C221+1)),FIND("/",$A221,C221+1),"")</f>
        <v>26</v>
      </c>
      <c r="E221" s="47">
        <f t="shared" si="237"/>
        <v>58</v>
      </c>
      <c r="F221" s="47">
        <f t="shared" si="237"/>
        <v>94</v>
      </c>
      <c r="G221" s="47">
        <f t="shared" si="237"/>
        <v>114</v>
      </c>
      <c r="H221" s="47">
        <f t="shared" si="237"/>
        <v>127</v>
      </c>
      <c r="I221" s="47" t="str">
        <f t="shared" si="237"/>
        <v/>
      </c>
      <c r="K221">
        <v>221</v>
      </c>
      <c r="L221" s="7" t="str">
        <f t="shared" si="210"/>
        <v>ram:GlobalID</v>
      </c>
      <c r="M221" s="7" t="str">
        <f t="shared" si="212"/>
        <v>@schemeID</v>
      </c>
    </row>
    <row r="222" spans="1:13" ht="38">
      <c r="A222" s="51" t="s">
        <v>881</v>
      </c>
      <c r="B222" s="46">
        <f t="shared" si="208"/>
        <v>122</v>
      </c>
      <c r="C222" s="47">
        <f t="shared" si="205"/>
        <v>1</v>
      </c>
      <c r="D222" s="47">
        <f t="shared" ref="D222:I222" si="238">IF(ISNUMBER(FIND("/",$A222,C222+1)),FIND("/",$A222,C222+1),"")</f>
        <v>26</v>
      </c>
      <c r="E222" s="47">
        <f t="shared" si="238"/>
        <v>58</v>
      </c>
      <c r="F222" s="47">
        <f t="shared" si="238"/>
        <v>94</v>
      </c>
      <c r="G222" s="47">
        <f t="shared" si="238"/>
        <v>114</v>
      </c>
      <c r="H222" s="47" t="str">
        <f t="shared" si="238"/>
        <v/>
      </c>
      <c r="I222" s="47" t="str">
        <f t="shared" si="238"/>
        <v/>
      </c>
      <c r="K222">
        <v>222</v>
      </c>
      <c r="L222" s="7" t="str">
        <f t="shared" si="210"/>
        <v>ram:PayeeTradeParty</v>
      </c>
      <c r="M222" s="7" t="str">
        <f t="shared" si="212"/>
        <v>ram:Name</v>
      </c>
    </row>
    <row r="223" spans="1:13" ht="38">
      <c r="A223" s="51" t="s">
        <v>882</v>
      </c>
      <c r="B223" s="46">
        <f t="shared" si="208"/>
        <v>144</v>
      </c>
      <c r="C223" s="47">
        <f t="shared" si="205"/>
        <v>1</v>
      </c>
      <c r="D223" s="47">
        <f t="shared" ref="D223:I223" si="239">IF(ISNUMBER(FIND("/",$A223,C223+1)),FIND("/",$A223,C223+1),"")</f>
        <v>26</v>
      </c>
      <c r="E223" s="47">
        <f t="shared" si="239"/>
        <v>58</v>
      </c>
      <c r="F223" s="47">
        <f t="shared" si="239"/>
        <v>94</v>
      </c>
      <c r="G223" s="47">
        <f t="shared" si="239"/>
        <v>114</v>
      </c>
      <c r="H223" s="47" t="str">
        <f t="shared" si="239"/>
        <v/>
      </c>
      <c r="I223" s="47" t="str">
        <f t="shared" si="239"/>
        <v/>
      </c>
      <c r="K223">
        <v>223</v>
      </c>
      <c r="L223" s="7" t="str">
        <f t="shared" si="210"/>
        <v>ram:PayeeTradeParty</v>
      </c>
      <c r="M223" s="7" t="str">
        <f t="shared" si="212"/>
        <v>ram:SpecifiedLegalOrganization</v>
      </c>
    </row>
    <row r="224" spans="1:13" ht="38">
      <c r="A224" s="51" t="s">
        <v>883</v>
      </c>
      <c r="B224" s="46">
        <f t="shared" si="208"/>
        <v>151</v>
      </c>
      <c r="C224" s="47">
        <f t="shared" si="205"/>
        <v>1</v>
      </c>
      <c r="D224" s="47">
        <f t="shared" ref="D224:I224" si="240">IF(ISNUMBER(FIND("/",$A224,C224+1)),FIND("/",$A224,C224+1),"")</f>
        <v>26</v>
      </c>
      <c r="E224" s="47">
        <f t="shared" si="240"/>
        <v>58</v>
      </c>
      <c r="F224" s="47">
        <f t="shared" si="240"/>
        <v>94</v>
      </c>
      <c r="G224" s="47">
        <f t="shared" si="240"/>
        <v>114</v>
      </c>
      <c r="H224" s="47">
        <f t="shared" si="240"/>
        <v>145</v>
      </c>
      <c r="I224" s="47" t="str">
        <f t="shared" si="240"/>
        <v/>
      </c>
      <c r="K224">
        <v>224</v>
      </c>
      <c r="L224" s="7" t="str">
        <f t="shared" si="210"/>
        <v>ram:SpecifiedLegalOrganization</v>
      </c>
      <c r="M224" s="7" t="str">
        <f t="shared" si="212"/>
        <v>ram:ID</v>
      </c>
    </row>
    <row r="225" spans="1:13" ht="38">
      <c r="A225" s="52" t="s">
        <v>884</v>
      </c>
      <c r="B225" s="46">
        <f t="shared" si="208"/>
        <v>161</v>
      </c>
      <c r="C225" s="47">
        <f t="shared" si="205"/>
        <v>1</v>
      </c>
      <c r="D225" s="47">
        <f t="shared" ref="D225:I225" si="241">IF(ISNUMBER(FIND("/",$A225,C225+1)),FIND("/",$A225,C225+1),"")</f>
        <v>26</v>
      </c>
      <c r="E225" s="47">
        <f t="shared" si="241"/>
        <v>58</v>
      </c>
      <c r="F225" s="47">
        <f t="shared" si="241"/>
        <v>94</v>
      </c>
      <c r="G225" s="47">
        <f t="shared" si="241"/>
        <v>114</v>
      </c>
      <c r="H225" s="47">
        <f t="shared" si="241"/>
        <v>145</v>
      </c>
      <c r="I225" s="47">
        <f t="shared" si="241"/>
        <v>152</v>
      </c>
      <c r="K225">
        <v>225</v>
      </c>
      <c r="L225" s="7" t="str">
        <f t="shared" si="210"/>
        <v>ram:ID</v>
      </c>
      <c r="M225" s="7" t="str">
        <f t="shared" si="212"/>
        <v>@schemeID</v>
      </c>
    </row>
    <row r="226" spans="1:13" ht="38">
      <c r="A226" s="51" t="s">
        <v>885</v>
      </c>
      <c r="B226" s="46">
        <f t="shared" si="208"/>
        <v>134</v>
      </c>
      <c r="C226" s="47">
        <f t="shared" si="205"/>
        <v>1</v>
      </c>
      <c r="D226" s="47">
        <f t="shared" ref="D226:I226" si="242">IF(ISNUMBER(FIND("/",$A226,C226+1)),FIND("/",$A226,C226+1),"")</f>
        <v>26</v>
      </c>
      <c r="E226" s="47">
        <f t="shared" si="242"/>
        <v>58</v>
      </c>
      <c r="F226" s="47">
        <f t="shared" si="242"/>
        <v>94</v>
      </c>
      <c r="G226" s="47" t="str">
        <f t="shared" si="242"/>
        <v/>
      </c>
      <c r="H226" s="47" t="str">
        <f t="shared" si="242"/>
        <v/>
      </c>
      <c r="I226" s="47" t="str">
        <f t="shared" si="242"/>
        <v/>
      </c>
      <c r="K226">
        <v>226</v>
      </c>
      <c r="L226" s="7" t="str">
        <f t="shared" si="210"/>
        <v>ram:ApplicableHeaderTradeSettlement</v>
      </c>
      <c r="M226" s="7" t="str">
        <f t="shared" si="212"/>
        <v>ram:SpecifiedTradeSettlementPaymentMeans</v>
      </c>
    </row>
    <row r="227" spans="1:13" ht="38">
      <c r="A227" s="51" t="s">
        <v>886</v>
      </c>
      <c r="B227" s="46">
        <f t="shared" si="208"/>
        <v>147</v>
      </c>
      <c r="C227" s="47">
        <f t="shared" si="205"/>
        <v>1</v>
      </c>
      <c r="D227" s="47">
        <f t="shared" ref="D227:I227" si="243">IF(ISNUMBER(FIND("/",$A227,C227+1)),FIND("/",$A227,C227+1),"")</f>
        <v>26</v>
      </c>
      <c r="E227" s="47">
        <f t="shared" si="243"/>
        <v>58</v>
      </c>
      <c r="F227" s="47">
        <f t="shared" si="243"/>
        <v>94</v>
      </c>
      <c r="G227" s="47">
        <f t="shared" si="243"/>
        <v>135</v>
      </c>
      <c r="H227" s="47" t="str">
        <f t="shared" si="243"/>
        <v/>
      </c>
      <c r="I227" s="47" t="str">
        <f t="shared" si="243"/>
        <v/>
      </c>
      <c r="K227">
        <v>227</v>
      </c>
      <c r="L227" s="7" t="str">
        <f t="shared" si="210"/>
        <v>ram:SpecifiedTradeSettlementPaymentMeans</v>
      </c>
      <c r="M227" s="7" t="str">
        <f t="shared" si="212"/>
        <v>ram:TypeCode</v>
      </c>
    </row>
    <row r="228" spans="1:13" ht="38">
      <c r="A228" s="51" t="s">
        <v>887</v>
      </c>
      <c r="B228" s="46">
        <f t="shared" si="208"/>
        <v>150</v>
      </c>
      <c r="C228" s="47">
        <f t="shared" si="205"/>
        <v>1</v>
      </c>
      <c r="D228" s="47">
        <f t="shared" ref="D228:I228" si="244">IF(ISNUMBER(FIND("/",$A228,C228+1)),FIND("/",$A228,C228+1),"")</f>
        <v>26</v>
      </c>
      <c r="E228" s="47">
        <f t="shared" si="244"/>
        <v>58</v>
      </c>
      <c r="F228" s="47">
        <f t="shared" si="244"/>
        <v>94</v>
      </c>
      <c r="G228" s="47">
        <f t="shared" si="244"/>
        <v>135</v>
      </c>
      <c r="H228" s="47" t="str">
        <f t="shared" si="244"/>
        <v/>
      </c>
      <c r="I228" s="47" t="str">
        <f t="shared" si="244"/>
        <v/>
      </c>
      <c r="K228">
        <v>228</v>
      </c>
      <c r="L228" s="7" t="str">
        <f t="shared" si="210"/>
        <v>ram:SpecifiedTradeSettlementPaymentMeans</v>
      </c>
      <c r="M228" s="7" t="str">
        <f t="shared" si="212"/>
        <v>ram:Information</v>
      </c>
    </row>
    <row r="229" spans="1:13" ht="38">
      <c r="A229" s="51" t="s">
        <v>888</v>
      </c>
      <c r="B229" s="46">
        <f t="shared" si="208"/>
        <v>177</v>
      </c>
      <c r="C229" s="47">
        <f t="shared" si="205"/>
        <v>1</v>
      </c>
      <c r="D229" s="47">
        <f t="shared" ref="D229:I229" si="245">IF(ISNUMBER(FIND("/",$A229,C229+1)),FIND("/",$A229,C229+1),"")</f>
        <v>26</v>
      </c>
      <c r="E229" s="47">
        <f t="shared" si="245"/>
        <v>58</v>
      </c>
      <c r="F229" s="47">
        <f t="shared" si="245"/>
        <v>94</v>
      </c>
      <c r="G229" s="47">
        <f t="shared" si="245"/>
        <v>135</v>
      </c>
      <c r="H229" s="47" t="str">
        <f t="shared" si="245"/>
        <v/>
      </c>
      <c r="I229" s="47" t="str">
        <f t="shared" si="245"/>
        <v/>
      </c>
      <c r="K229">
        <v>229</v>
      </c>
      <c r="L229" s="7" t="str">
        <f t="shared" si="210"/>
        <v>ram:SpecifiedTradeSettlementPaymentMeans</v>
      </c>
      <c r="M229" s="7" t="str">
        <f t="shared" si="212"/>
        <v>ram:ApplicableTradeSettlementFinancialCard</v>
      </c>
    </row>
    <row r="230" spans="1:13" ht="38">
      <c r="A230" s="51" t="s">
        <v>889</v>
      </c>
      <c r="B230" s="46">
        <f t="shared" si="208"/>
        <v>184</v>
      </c>
      <c r="C230" s="47">
        <f t="shared" si="205"/>
        <v>1</v>
      </c>
      <c r="D230" s="47">
        <f t="shared" ref="D230:I230" si="246">IF(ISNUMBER(FIND("/",$A230,C230+1)),FIND("/",$A230,C230+1),"")</f>
        <v>26</v>
      </c>
      <c r="E230" s="47">
        <f t="shared" si="246"/>
        <v>58</v>
      </c>
      <c r="F230" s="47">
        <f t="shared" si="246"/>
        <v>94</v>
      </c>
      <c r="G230" s="47">
        <f t="shared" si="246"/>
        <v>135</v>
      </c>
      <c r="H230" s="47">
        <f t="shared" si="246"/>
        <v>178</v>
      </c>
      <c r="I230" s="47" t="str">
        <f t="shared" si="246"/>
        <v/>
      </c>
      <c r="K230">
        <v>230</v>
      </c>
      <c r="L230" s="7" t="str">
        <f t="shared" si="210"/>
        <v>ram:ApplicableTradeSettlementFinancialCard</v>
      </c>
      <c r="M230" s="7" t="str">
        <f t="shared" si="212"/>
        <v>ram:ID</v>
      </c>
    </row>
    <row r="231" spans="1:13" ht="38">
      <c r="A231" s="61" t="s">
        <v>890</v>
      </c>
      <c r="B231" s="46">
        <f t="shared" si="208"/>
        <v>196</v>
      </c>
      <c r="C231" s="47">
        <f t="shared" si="205"/>
        <v>1</v>
      </c>
      <c r="D231" s="47">
        <f t="shared" ref="D231:I231" si="247">IF(ISNUMBER(FIND("/",$A231,C231+1)),FIND("/",$A231,C231+1),"")</f>
        <v>26</v>
      </c>
      <c r="E231" s="47">
        <f t="shared" si="247"/>
        <v>58</v>
      </c>
      <c r="F231" s="47">
        <f t="shared" si="247"/>
        <v>94</v>
      </c>
      <c r="G231" s="47">
        <f t="shared" si="247"/>
        <v>135</v>
      </c>
      <c r="H231" s="47">
        <f t="shared" si="247"/>
        <v>178</v>
      </c>
      <c r="I231" s="47" t="str">
        <f t="shared" si="247"/>
        <v/>
      </c>
      <c r="K231">
        <v>231</v>
      </c>
      <c r="L231" s="7" t="str">
        <f t="shared" si="210"/>
        <v>ram:ApplicableTradeSettlementFinancialCard</v>
      </c>
      <c r="M231" s="7" t="str">
        <f t="shared" si="212"/>
        <v>ram:CardholderName</v>
      </c>
    </row>
    <row r="232" spans="1:13" ht="38">
      <c r="A232" s="51" t="s">
        <v>891</v>
      </c>
      <c r="B232" s="46">
        <f t="shared" si="208"/>
        <v>171</v>
      </c>
      <c r="C232" s="47">
        <f t="shared" si="205"/>
        <v>1</v>
      </c>
      <c r="D232" s="47">
        <f t="shared" ref="D232:I232" si="248">IF(ISNUMBER(FIND("/",$A232,C232+1)),FIND("/",$A232,C232+1),"")</f>
        <v>26</v>
      </c>
      <c r="E232" s="47">
        <f t="shared" si="248"/>
        <v>58</v>
      </c>
      <c r="F232" s="47">
        <f t="shared" si="248"/>
        <v>94</v>
      </c>
      <c r="G232" s="47">
        <f t="shared" si="248"/>
        <v>135</v>
      </c>
      <c r="H232" s="47" t="str">
        <f t="shared" si="248"/>
        <v/>
      </c>
      <c r="I232" s="47" t="str">
        <f t="shared" si="248"/>
        <v/>
      </c>
      <c r="K232">
        <v>232</v>
      </c>
      <c r="L232" s="7" t="str">
        <f t="shared" si="210"/>
        <v>ram:SpecifiedTradeSettlementPaymentMeans</v>
      </c>
      <c r="M232" s="7" t="str">
        <f t="shared" si="212"/>
        <v>ram:PayerPartyDebtorFinancialAccount</v>
      </c>
    </row>
    <row r="233" spans="1:13" ht="38">
      <c r="A233" s="51" t="s">
        <v>892</v>
      </c>
      <c r="B233" s="46">
        <f t="shared" si="208"/>
        <v>182</v>
      </c>
      <c r="C233" s="47">
        <f t="shared" si="205"/>
        <v>1</v>
      </c>
      <c r="D233" s="47">
        <f t="shared" ref="D233:I233" si="249">IF(ISNUMBER(FIND("/",$A233,C233+1)),FIND("/",$A233,C233+1),"")</f>
        <v>26</v>
      </c>
      <c r="E233" s="47">
        <f t="shared" si="249"/>
        <v>58</v>
      </c>
      <c r="F233" s="47">
        <f t="shared" si="249"/>
        <v>94</v>
      </c>
      <c r="G233" s="47">
        <f t="shared" si="249"/>
        <v>135</v>
      </c>
      <c r="H233" s="47">
        <f t="shared" si="249"/>
        <v>172</v>
      </c>
      <c r="I233" s="47" t="str">
        <f t="shared" si="249"/>
        <v/>
      </c>
      <c r="K233">
        <v>233</v>
      </c>
      <c r="L233" s="7" t="str">
        <f t="shared" si="210"/>
        <v>ram:PayerPartyDebtorFinancialAccount</v>
      </c>
      <c r="M233" s="7" t="str">
        <f t="shared" si="212"/>
        <v>ram:IBANID</v>
      </c>
    </row>
    <row r="234" spans="1:13" ht="38">
      <c r="A234" s="51" t="s">
        <v>893</v>
      </c>
      <c r="B234" s="46">
        <f t="shared" si="208"/>
        <v>173</v>
      </c>
      <c r="C234" s="47">
        <f t="shared" si="205"/>
        <v>1</v>
      </c>
      <c r="D234" s="47">
        <f t="shared" ref="D234:I234" si="250">IF(ISNUMBER(FIND("/",$A234,C234+1)),FIND("/",$A234,C234+1),"")</f>
        <v>26</v>
      </c>
      <c r="E234" s="47">
        <f t="shared" si="250"/>
        <v>58</v>
      </c>
      <c r="F234" s="47">
        <f t="shared" si="250"/>
        <v>94</v>
      </c>
      <c r="G234" s="47">
        <f t="shared" si="250"/>
        <v>135</v>
      </c>
      <c r="H234" s="47" t="str">
        <f t="shared" si="250"/>
        <v/>
      </c>
      <c r="I234" s="47" t="str">
        <f t="shared" si="250"/>
        <v/>
      </c>
      <c r="K234">
        <v>234</v>
      </c>
      <c r="L234" s="7" t="str">
        <f t="shared" si="210"/>
        <v>ram:SpecifiedTradeSettlementPaymentMeans</v>
      </c>
      <c r="M234" s="7" t="str">
        <f t="shared" si="212"/>
        <v>ram:PayeePartyCreditorFinancialAccount</v>
      </c>
    </row>
    <row r="235" spans="1:13" ht="38">
      <c r="A235" s="51" t="s">
        <v>894</v>
      </c>
      <c r="B235" s="46">
        <f t="shared" si="208"/>
        <v>184</v>
      </c>
      <c r="C235" s="47">
        <f t="shared" si="205"/>
        <v>1</v>
      </c>
      <c r="D235" s="47">
        <f t="shared" ref="D235:I235" si="251">IF(ISNUMBER(FIND("/",$A235,C235+1)),FIND("/",$A235,C235+1),"")</f>
        <v>26</v>
      </c>
      <c r="E235" s="47">
        <f t="shared" si="251"/>
        <v>58</v>
      </c>
      <c r="F235" s="47">
        <f t="shared" si="251"/>
        <v>94</v>
      </c>
      <c r="G235" s="47">
        <f t="shared" si="251"/>
        <v>135</v>
      </c>
      <c r="H235" s="47">
        <f t="shared" si="251"/>
        <v>174</v>
      </c>
      <c r="I235" s="47" t="str">
        <f t="shared" si="251"/>
        <v/>
      </c>
      <c r="K235">
        <v>235</v>
      </c>
      <c r="L235" s="7" t="str">
        <f t="shared" si="210"/>
        <v>ram:PayeePartyCreditorFinancialAccount</v>
      </c>
      <c r="M235" s="7" t="str">
        <f t="shared" si="212"/>
        <v>ram:IBANID</v>
      </c>
    </row>
    <row r="236" spans="1:13" ht="38">
      <c r="A236" s="51" t="s">
        <v>895</v>
      </c>
      <c r="B236" s="46">
        <f t="shared" si="208"/>
        <v>189</v>
      </c>
      <c r="C236" s="47">
        <f t="shared" si="205"/>
        <v>1</v>
      </c>
      <c r="D236" s="47">
        <f t="shared" ref="D236:I236" si="252">IF(ISNUMBER(FIND("/",$A236,C236+1)),FIND("/",$A236,C236+1),"")</f>
        <v>26</v>
      </c>
      <c r="E236" s="47">
        <f t="shared" si="252"/>
        <v>58</v>
      </c>
      <c r="F236" s="47">
        <f t="shared" si="252"/>
        <v>94</v>
      </c>
      <c r="G236" s="47">
        <f t="shared" si="252"/>
        <v>135</v>
      </c>
      <c r="H236" s="47">
        <f t="shared" si="252"/>
        <v>174</v>
      </c>
      <c r="I236" s="47" t="str">
        <f t="shared" si="252"/>
        <v/>
      </c>
      <c r="K236">
        <v>236</v>
      </c>
      <c r="L236" s="7" t="str">
        <f t="shared" si="210"/>
        <v>ram:PayeePartyCreditorFinancialAccount</v>
      </c>
      <c r="M236" s="7" t="str">
        <f t="shared" si="212"/>
        <v>ramiAccountName</v>
      </c>
    </row>
    <row r="237" spans="1:13" ht="38">
      <c r="A237" s="51" t="s">
        <v>896</v>
      </c>
      <c r="B237" s="46">
        <f t="shared" si="208"/>
        <v>191</v>
      </c>
      <c r="C237" s="47">
        <f t="shared" si="205"/>
        <v>1</v>
      </c>
      <c r="D237" s="47">
        <f t="shared" ref="D237:I237" si="253">IF(ISNUMBER(FIND("/",$A237,C237+1)),FIND("/",$A237,C237+1),"")</f>
        <v>26</v>
      </c>
      <c r="E237" s="47">
        <f t="shared" si="253"/>
        <v>58</v>
      </c>
      <c r="F237" s="47">
        <f t="shared" si="253"/>
        <v>94</v>
      </c>
      <c r="G237" s="47">
        <f t="shared" si="253"/>
        <v>135</v>
      </c>
      <c r="H237" s="47">
        <f t="shared" si="253"/>
        <v>174</v>
      </c>
      <c r="I237" s="47" t="str">
        <f t="shared" si="253"/>
        <v/>
      </c>
      <c r="K237">
        <v>237</v>
      </c>
      <c r="L237" s="7" t="str">
        <f t="shared" si="210"/>
        <v>ram:PayeePartyCreditorFinancialAccount</v>
      </c>
      <c r="M237" s="7" t="str">
        <f t="shared" si="212"/>
        <v>ram:ProprietaryID</v>
      </c>
    </row>
    <row r="238" spans="1:13" ht="38">
      <c r="A238" s="62" t="s">
        <v>897</v>
      </c>
      <c r="B238" s="46">
        <f t="shared" si="208"/>
        <v>179</v>
      </c>
      <c r="C238" s="47">
        <f t="shared" si="205"/>
        <v>1</v>
      </c>
      <c r="D238" s="47">
        <f t="shared" ref="D238:I238" si="254">IF(ISNUMBER(FIND("/",$A238,C238+1)),FIND("/",$A238,C238+1),"")</f>
        <v>26</v>
      </c>
      <c r="E238" s="47">
        <f t="shared" si="254"/>
        <v>58</v>
      </c>
      <c r="F238" s="47">
        <f t="shared" si="254"/>
        <v>94</v>
      </c>
      <c r="G238" s="47">
        <f t="shared" si="254"/>
        <v>135</v>
      </c>
      <c r="H238" s="47" t="str">
        <f t="shared" si="254"/>
        <v/>
      </c>
      <c r="I238" s="47" t="str">
        <f t="shared" si="254"/>
        <v/>
      </c>
      <c r="K238">
        <v>238</v>
      </c>
      <c r="L238" s="7" t="str">
        <f t="shared" si="210"/>
        <v>ram:SpecifiedTradeSettlementPaymentMeans</v>
      </c>
      <c r="M238" s="7" t="str">
        <f t="shared" si="212"/>
        <v>ram:PayerSpecifiedDebtorFinanciallnstitution</v>
      </c>
    </row>
    <row r="239" spans="1:13" ht="38">
      <c r="A239" s="51" t="s">
        <v>898</v>
      </c>
      <c r="B239" s="46">
        <f t="shared" si="208"/>
        <v>189</v>
      </c>
      <c r="C239" s="47">
        <f t="shared" si="205"/>
        <v>1</v>
      </c>
      <c r="D239" s="47">
        <f t="shared" ref="D239:I239" si="255">IF(ISNUMBER(FIND("/",$A239,C239+1)),FIND("/",$A239,C239+1),"")</f>
        <v>26</v>
      </c>
      <c r="E239" s="47">
        <f t="shared" si="255"/>
        <v>58</v>
      </c>
      <c r="F239" s="47">
        <f t="shared" si="255"/>
        <v>94</v>
      </c>
      <c r="G239" s="47">
        <f t="shared" si="255"/>
        <v>135</v>
      </c>
      <c r="H239" s="47">
        <f t="shared" si="255"/>
        <v>180</v>
      </c>
      <c r="I239" s="47" t="str">
        <f t="shared" si="255"/>
        <v/>
      </c>
      <c r="K239">
        <v>239</v>
      </c>
      <c r="L239" s="7" t="str">
        <f t="shared" si="210"/>
        <v>ram:PayerSpecifiedDebtorFinancialInstitution</v>
      </c>
      <c r="M239" s="7" t="str">
        <f t="shared" si="212"/>
        <v>ram:BICID</v>
      </c>
    </row>
    <row r="240" spans="1:13" ht="38">
      <c r="A240" s="51" t="s">
        <v>899</v>
      </c>
      <c r="B240" s="46">
        <f t="shared" si="208"/>
        <v>181</v>
      </c>
      <c r="C240" s="47">
        <f t="shared" si="205"/>
        <v>1</v>
      </c>
      <c r="D240" s="47">
        <f t="shared" ref="D240:I240" si="256">IF(ISNUMBER(FIND("/",$A240,C240+1)),FIND("/",$A240,C240+1),"")</f>
        <v>26</v>
      </c>
      <c r="E240" s="47">
        <f t="shared" si="256"/>
        <v>58</v>
      </c>
      <c r="F240" s="47">
        <f t="shared" si="256"/>
        <v>94</v>
      </c>
      <c r="G240" s="47">
        <f t="shared" si="256"/>
        <v>135</v>
      </c>
      <c r="H240" s="47" t="str">
        <f t="shared" si="256"/>
        <v/>
      </c>
      <c r="I240" s="47" t="str">
        <f t="shared" si="256"/>
        <v/>
      </c>
      <c r="K240">
        <v>240</v>
      </c>
      <c r="L240" s="7" t="str">
        <f t="shared" si="210"/>
        <v>ram:SpecifiedTradeSettlementPaymentMeans</v>
      </c>
      <c r="M240" s="7" t="str">
        <f t="shared" si="212"/>
        <v>ram:PayeeSpecifiedCreditorFinanciallnstitution</v>
      </c>
    </row>
    <row r="241" spans="1:13" ht="38">
      <c r="A241" s="51" t="s">
        <v>900</v>
      </c>
      <c r="B241" s="46">
        <f t="shared" si="208"/>
        <v>191</v>
      </c>
      <c r="C241" s="47">
        <f t="shared" si="205"/>
        <v>1</v>
      </c>
      <c r="D241" s="47">
        <f t="shared" ref="D241:I241" si="257">IF(ISNUMBER(FIND("/",$A241,C241+1)),FIND("/",$A241,C241+1),"")</f>
        <v>26</v>
      </c>
      <c r="E241" s="47">
        <f t="shared" si="257"/>
        <v>58</v>
      </c>
      <c r="F241" s="47">
        <f t="shared" si="257"/>
        <v>94</v>
      </c>
      <c r="G241" s="47">
        <f t="shared" si="257"/>
        <v>135</v>
      </c>
      <c r="H241" s="47">
        <f t="shared" si="257"/>
        <v>182</v>
      </c>
      <c r="I241" s="47" t="str">
        <f t="shared" si="257"/>
        <v/>
      </c>
      <c r="K241">
        <v>241</v>
      </c>
      <c r="L241" s="7" t="str">
        <f t="shared" si="210"/>
        <v>ram:PayeeSpecifiedCreditorFinancialInstitution</v>
      </c>
      <c r="M241" s="7" t="str">
        <f t="shared" si="212"/>
        <v>ram:BICID</v>
      </c>
    </row>
    <row r="242" spans="1:13" ht="38">
      <c r="A242" s="51" t="s">
        <v>901</v>
      </c>
      <c r="B242" s="46">
        <f t="shared" si="208"/>
        <v>116</v>
      </c>
      <c r="C242" s="47">
        <f t="shared" si="205"/>
        <v>1</v>
      </c>
      <c r="D242" s="47">
        <f t="shared" ref="D242:I242" si="258">IF(ISNUMBER(FIND("/",$A242,C242+1)),FIND("/",$A242,C242+1),"")</f>
        <v>26</v>
      </c>
      <c r="E242" s="47">
        <f t="shared" si="258"/>
        <v>58</v>
      </c>
      <c r="F242" s="47">
        <f t="shared" si="258"/>
        <v>94</v>
      </c>
      <c r="G242" s="47" t="str">
        <f t="shared" si="258"/>
        <v/>
      </c>
      <c r="H242" s="47" t="str">
        <f t="shared" si="258"/>
        <v/>
      </c>
      <c r="I242" s="47" t="str">
        <f t="shared" si="258"/>
        <v/>
      </c>
      <c r="K242">
        <v>242</v>
      </c>
      <c r="L242" s="7" t="str">
        <f t="shared" si="210"/>
        <v>ram:ApplicableHeaderTradeSettlement</v>
      </c>
      <c r="M242" s="7" t="str">
        <f t="shared" si="212"/>
        <v>ram:ApplicableTradeTax</v>
      </c>
    </row>
    <row r="243" spans="1:13" ht="38">
      <c r="A243" s="51" t="s">
        <v>902</v>
      </c>
      <c r="B243" s="46">
        <f t="shared" si="208"/>
        <v>137</v>
      </c>
      <c r="C243" s="47">
        <f t="shared" si="205"/>
        <v>1</v>
      </c>
      <c r="D243" s="47">
        <f t="shared" ref="D243:I243" si="259">IF(ISNUMBER(FIND("/",$A243,C243+1)),FIND("/",$A243,C243+1),"")</f>
        <v>26</v>
      </c>
      <c r="E243" s="47">
        <f t="shared" si="259"/>
        <v>58</v>
      </c>
      <c r="F243" s="47">
        <f t="shared" si="259"/>
        <v>94</v>
      </c>
      <c r="G243" s="47">
        <f t="shared" si="259"/>
        <v>117</v>
      </c>
      <c r="H243" s="47" t="str">
        <f t="shared" si="259"/>
        <v/>
      </c>
      <c r="I243" s="47" t="str">
        <f t="shared" si="259"/>
        <v/>
      </c>
      <c r="K243">
        <v>243</v>
      </c>
      <c r="L243" s="7" t="str">
        <f t="shared" si="210"/>
        <v>ram:ApplicableTradeTax</v>
      </c>
      <c r="M243" s="7" t="str">
        <f t="shared" si="212"/>
        <v>ram:CalculatedAmount</v>
      </c>
    </row>
    <row r="244" spans="1:13" ht="38">
      <c r="A244" s="51" t="s">
        <v>903</v>
      </c>
      <c r="B244" s="46">
        <f t="shared" si="208"/>
        <v>129</v>
      </c>
      <c r="C244" s="47">
        <f t="shared" si="205"/>
        <v>1</v>
      </c>
      <c r="D244" s="47">
        <f t="shared" ref="D244:I244" si="260">IF(ISNUMBER(FIND("/",$A244,C244+1)),FIND("/",$A244,C244+1),"")</f>
        <v>26</v>
      </c>
      <c r="E244" s="47">
        <f t="shared" si="260"/>
        <v>58</v>
      </c>
      <c r="F244" s="47">
        <f t="shared" si="260"/>
        <v>94</v>
      </c>
      <c r="G244" s="47">
        <f t="shared" si="260"/>
        <v>117</v>
      </c>
      <c r="H244" s="47" t="str">
        <f t="shared" si="260"/>
        <v/>
      </c>
      <c r="I244" s="47" t="str">
        <f t="shared" si="260"/>
        <v/>
      </c>
      <c r="K244">
        <v>244</v>
      </c>
      <c r="L244" s="7" t="str">
        <f t="shared" si="210"/>
        <v>ram:ApplicableTradeTax</v>
      </c>
      <c r="M244" s="7" t="str">
        <f t="shared" si="212"/>
        <v>ram:TypeCode</v>
      </c>
    </row>
    <row r="245" spans="1:13" ht="38">
      <c r="A245" s="51" t="s">
        <v>1111</v>
      </c>
      <c r="B245" s="46">
        <f t="shared" si="208"/>
        <v>136</v>
      </c>
      <c r="C245" s="47">
        <f t="shared" si="205"/>
        <v>1</v>
      </c>
      <c r="D245" s="47">
        <f t="shared" ref="D245:I245" si="261">IF(ISNUMBER(FIND("/",$A245,C245+1)),FIND("/",$A245,C245+1),"")</f>
        <v>26</v>
      </c>
      <c r="E245" s="47">
        <f t="shared" si="261"/>
        <v>58</v>
      </c>
      <c r="F245" s="47">
        <f t="shared" si="261"/>
        <v>94</v>
      </c>
      <c r="G245" s="47">
        <f t="shared" si="261"/>
        <v>117</v>
      </c>
      <c r="H245" s="47" t="str">
        <f t="shared" si="261"/>
        <v/>
      </c>
      <c r="I245" s="47" t="str">
        <f t="shared" si="261"/>
        <v/>
      </c>
      <c r="K245">
        <v>245</v>
      </c>
      <c r="L245" s="7" t="str">
        <f t="shared" si="210"/>
        <v>ram:ApplicableTradeTax</v>
      </c>
      <c r="M245" s="7" t="str">
        <f t="shared" si="212"/>
        <v>ram:ExemptionReason</v>
      </c>
    </row>
    <row r="246" spans="1:13" ht="38">
      <c r="A246" s="51" t="s">
        <v>904</v>
      </c>
      <c r="B246" s="46">
        <f t="shared" si="208"/>
        <v>132</v>
      </c>
      <c r="C246" s="47">
        <f t="shared" si="205"/>
        <v>1</v>
      </c>
      <c r="D246" s="47">
        <f t="shared" ref="D246:I246" si="262">IF(ISNUMBER(FIND("/",$A246,C246+1)),FIND("/",$A246,C246+1),"")</f>
        <v>26</v>
      </c>
      <c r="E246" s="47">
        <f t="shared" si="262"/>
        <v>58</v>
      </c>
      <c r="F246" s="47">
        <f t="shared" si="262"/>
        <v>94</v>
      </c>
      <c r="G246" s="47">
        <f t="shared" si="262"/>
        <v>117</v>
      </c>
      <c r="H246" s="47" t="str">
        <f t="shared" si="262"/>
        <v/>
      </c>
      <c r="I246" s="47" t="str">
        <f t="shared" si="262"/>
        <v/>
      </c>
      <c r="K246">
        <v>246</v>
      </c>
      <c r="L246" s="7" t="str">
        <f t="shared" si="210"/>
        <v>ram:ApplicableTradeTax</v>
      </c>
      <c r="M246" s="7" t="str">
        <f t="shared" si="212"/>
        <v>ram:BasisAmount</v>
      </c>
    </row>
    <row r="247" spans="1:13" ht="38">
      <c r="A247" s="51" t="s">
        <v>905</v>
      </c>
      <c r="B247" s="46">
        <f t="shared" si="208"/>
        <v>133</v>
      </c>
      <c r="C247" s="47">
        <f t="shared" si="205"/>
        <v>1</v>
      </c>
      <c r="D247" s="47">
        <f t="shared" ref="D247:I247" si="263">IF(ISNUMBER(FIND("/",$A247,C247+1)),FIND("/",$A247,C247+1),"")</f>
        <v>26</v>
      </c>
      <c r="E247" s="47">
        <f t="shared" si="263"/>
        <v>58</v>
      </c>
      <c r="F247" s="47">
        <f t="shared" si="263"/>
        <v>94</v>
      </c>
      <c r="G247" s="47">
        <f t="shared" si="263"/>
        <v>117</v>
      </c>
      <c r="H247" s="47" t="str">
        <f t="shared" si="263"/>
        <v/>
      </c>
      <c r="I247" s="47" t="str">
        <f t="shared" si="263"/>
        <v/>
      </c>
      <c r="K247">
        <v>247</v>
      </c>
      <c r="L247" s="7" t="str">
        <f t="shared" si="210"/>
        <v>ram:ApplicableTradeTax</v>
      </c>
      <c r="M247" s="7" t="str">
        <f t="shared" si="212"/>
        <v>ram:CategoryCode</v>
      </c>
    </row>
    <row r="248" spans="1:13" ht="38">
      <c r="A248" s="51" t="s">
        <v>906</v>
      </c>
      <c r="B248" s="46">
        <f t="shared" si="208"/>
        <v>140</v>
      </c>
      <c r="C248" s="47">
        <f t="shared" si="205"/>
        <v>1</v>
      </c>
      <c r="D248" s="47">
        <f t="shared" ref="D248:I248" si="264">IF(ISNUMBER(FIND("/",$A248,C248+1)),FIND("/",$A248,C248+1),"")</f>
        <v>26</v>
      </c>
      <c r="E248" s="47">
        <f t="shared" si="264"/>
        <v>58</v>
      </c>
      <c r="F248" s="47">
        <f t="shared" si="264"/>
        <v>94</v>
      </c>
      <c r="G248" s="47">
        <f t="shared" si="264"/>
        <v>117</v>
      </c>
      <c r="H248" s="47" t="str">
        <f t="shared" si="264"/>
        <v/>
      </c>
      <c r="I248" s="47" t="str">
        <f t="shared" si="264"/>
        <v/>
      </c>
      <c r="K248">
        <v>248</v>
      </c>
      <c r="L248" s="7" t="str">
        <f t="shared" si="210"/>
        <v>ram:ApplicableTradeTax</v>
      </c>
      <c r="M248" s="7" t="str">
        <f t="shared" si="212"/>
        <v>ram:ExemptionReasonCode</v>
      </c>
    </row>
    <row r="249" spans="1:13" ht="38">
      <c r="A249" s="51" t="s">
        <v>907</v>
      </c>
      <c r="B249" s="46">
        <f t="shared" si="208"/>
        <v>133</v>
      </c>
      <c r="C249" s="47">
        <f t="shared" si="205"/>
        <v>1</v>
      </c>
      <c r="D249" s="47">
        <f t="shared" ref="D249:I249" si="265">IF(ISNUMBER(FIND("/",$A249,C249+1)),FIND("/",$A249,C249+1),"")</f>
        <v>26</v>
      </c>
      <c r="E249" s="47">
        <f t="shared" si="265"/>
        <v>58</v>
      </c>
      <c r="F249" s="47">
        <f t="shared" si="265"/>
        <v>94</v>
      </c>
      <c r="G249" s="47">
        <f t="shared" si="265"/>
        <v>117</v>
      </c>
      <c r="H249" s="47" t="str">
        <f t="shared" si="265"/>
        <v/>
      </c>
      <c r="I249" s="47" t="str">
        <f t="shared" si="265"/>
        <v/>
      </c>
      <c r="K249">
        <v>249</v>
      </c>
      <c r="L249" s="7" t="str">
        <f t="shared" si="210"/>
        <v>ram:ApplicableTradeTax</v>
      </c>
      <c r="M249" s="7" t="str">
        <f t="shared" si="212"/>
        <v>ram:TaxPointDate</v>
      </c>
    </row>
    <row r="250" spans="1:13" ht="38">
      <c r="A250" s="51" t="s">
        <v>908</v>
      </c>
      <c r="B250" s="46">
        <f t="shared" si="208"/>
        <v>148</v>
      </c>
      <c r="C250" s="47">
        <f t="shared" si="205"/>
        <v>1</v>
      </c>
      <c r="D250" s="47">
        <f t="shared" ref="D250:I250" si="266">IF(ISNUMBER(FIND("/",$A250,C250+1)),FIND("/",$A250,C250+1),"")</f>
        <v>26</v>
      </c>
      <c r="E250" s="47">
        <f t="shared" si="266"/>
        <v>58</v>
      </c>
      <c r="F250" s="47">
        <f t="shared" si="266"/>
        <v>94</v>
      </c>
      <c r="G250" s="47">
        <f t="shared" si="266"/>
        <v>117</v>
      </c>
      <c r="H250" s="47">
        <f t="shared" si="266"/>
        <v>134</v>
      </c>
      <c r="I250" s="47" t="str">
        <f t="shared" si="266"/>
        <v/>
      </c>
      <c r="K250">
        <v>250</v>
      </c>
      <c r="L250" s="7" t="str">
        <f t="shared" si="210"/>
        <v>ram:TaxPointDate</v>
      </c>
      <c r="M250" s="7" t="str">
        <f t="shared" si="212"/>
        <v>udt:DateString</v>
      </c>
    </row>
    <row r="251" spans="1:13" ht="38">
      <c r="A251" s="51" t="s">
        <v>909</v>
      </c>
      <c r="B251" s="46">
        <f t="shared" si="208"/>
        <v>156</v>
      </c>
      <c r="C251" s="47">
        <f t="shared" si="205"/>
        <v>1</v>
      </c>
      <c r="D251" s="47">
        <f t="shared" ref="D251:I251" si="267">IF(ISNUMBER(FIND("/",$A251,C251+1)),FIND("/",$A251,C251+1),"")</f>
        <v>26</v>
      </c>
      <c r="E251" s="47">
        <f t="shared" si="267"/>
        <v>58</v>
      </c>
      <c r="F251" s="47">
        <f t="shared" si="267"/>
        <v>94</v>
      </c>
      <c r="G251" s="47">
        <f t="shared" si="267"/>
        <v>117</v>
      </c>
      <c r="H251" s="47">
        <f t="shared" si="267"/>
        <v>134</v>
      </c>
      <c r="I251" s="47">
        <f t="shared" si="267"/>
        <v>149</v>
      </c>
      <c r="K251">
        <v>251</v>
      </c>
      <c r="L251" s="7" t="str">
        <f t="shared" si="210"/>
        <v>udt:DateString</v>
      </c>
      <c r="M251" s="7" t="str">
        <f t="shared" si="212"/>
        <v>@format</v>
      </c>
    </row>
    <row r="252" spans="1:13" ht="38">
      <c r="A252" s="51" t="s">
        <v>910</v>
      </c>
      <c r="B252" s="46">
        <f t="shared" si="208"/>
        <v>136</v>
      </c>
      <c r="C252" s="47">
        <f t="shared" si="205"/>
        <v>1</v>
      </c>
      <c r="D252" s="47">
        <f t="shared" ref="D252:I252" si="268">IF(ISNUMBER(FIND("/",$A252,C252+1)),FIND("/",$A252,C252+1),"")</f>
        <v>26</v>
      </c>
      <c r="E252" s="47">
        <f t="shared" si="268"/>
        <v>58</v>
      </c>
      <c r="F252" s="47">
        <f t="shared" si="268"/>
        <v>94</v>
      </c>
      <c r="G252" s="47">
        <f t="shared" si="268"/>
        <v>117</v>
      </c>
      <c r="H252" s="47" t="str">
        <f t="shared" si="268"/>
        <v/>
      </c>
      <c r="I252" s="47" t="str">
        <f t="shared" si="268"/>
        <v/>
      </c>
      <c r="K252">
        <v>252</v>
      </c>
      <c r="L252" s="7" t="str">
        <f t="shared" si="210"/>
        <v>ram:ApplicableTradeTax</v>
      </c>
      <c r="M252" s="7" t="str">
        <f t="shared" si="212"/>
        <v>ram:DueDateTypeCode</v>
      </c>
    </row>
    <row r="253" spans="1:13" ht="38">
      <c r="A253" s="51" t="s">
        <v>911</v>
      </c>
      <c r="B253" s="46">
        <f t="shared" si="208"/>
        <v>142</v>
      </c>
      <c r="C253" s="47">
        <f t="shared" si="205"/>
        <v>1</v>
      </c>
      <c r="D253" s="47">
        <f t="shared" ref="D253:I253" si="269">IF(ISNUMBER(FIND("/",$A253,C253+1)),FIND("/",$A253,C253+1),"")</f>
        <v>26</v>
      </c>
      <c r="E253" s="47">
        <f t="shared" si="269"/>
        <v>58</v>
      </c>
      <c r="F253" s="47">
        <f t="shared" si="269"/>
        <v>94</v>
      </c>
      <c r="G253" s="47">
        <f t="shared" si="269"/>
        <v>117</v>
      </c>
      <c r="H253" s="47" t="str">
        <f t="shared" si="269"/>
        <v/>
      </c>
      <c r="I253" s="47" t="str">
        <f t="shared" si="269"/>
        <v/>
      </c>
      <c r="K253">
        <v>253</v>
      </c>
      <c r="L253" s="7" t="str">
        <f t="shared" si="210"/>
        <v>ram:ApplicableTradeTax</v>
      </c>
      <c r="M253" s="7" t="str">
        <f t="shared" si="212"/>
        <v>ram:RateApplicablePercent</v>
      </c>
    </row>
    <row r="254" spans="1:13" ht="38">
      <c r="A254" s="51" t="s">
        <v>912</v>
      </c>
      <c r="B254" s="46">
        <f t="shared" si="208"/>
        <v>120</v>
      </c>
      <c r="C254" s="47">
        <f t="shared" si="205"/>
        <v>1</v>
      </c>
      <c r="D254" s="47">
        <f t="shared" ref="D254:I254" si="270">IF(ISNUMBER(FIND("/",$A254,C254+1)),FIND("/",$A254,C254+1),"")</f>
        <v>26</v>
      </c>
      <c r="E254" s="47">
        <f t="shared" si="270"/>
        <v>58</v>
      </c>
      <c r="F254" s="47">
        <f t="shared" si="270"/>
        <v>94</v>
      </c>
      <c r="G254" s="47" t="str">
        <f t="shared" si="270"/>
        <v/>
      </c>
      <c r="H254" s="47" t="str">
        <f t="shared" si="270"/>
        <v/>
      </c>
      <c r="I254" s="47" t="str">
        <f t="shared" si="270"/>
        <v/>
      </c>
      <c r="K254">
        <v>254</v>
      </c>
      <c r="L254" s="7" t="str">
        <f t="shared" si="210"/>
        <v>ram:ApplicableHeaderTradeSettlement</v>
      </c>
      <c r="M254" s="7" t="str">
        <f t="shared" si="212"/>
        <v>ram:BillingSpecifiedPeriod</v>
      </c>
    </row>
    <row r="255" spans="1:13" ht="38">
      <c r="A255" s="51" t="s">
        <v>913</v>
      </c>
      <c r="B255" s="46">
        <f t="shared" si="208"/>
        <v>138</v>
      </c>
      <c r="C255" s="47">
        <f t="shared" ref="C255:C285" si="271">FIND("/",$A255,1)</f>
        <v>1</v>
      </c>
      <c r="D255" s="47">
        <f t="shared" ref="D255:I255" si="272">IF(ISNUMBER(FIND("/",$A255,C255+1)),FIND("/",$A255,C255+1),"")</f>
        <v>26</v>
      </c>
      <c r="E255" s="47">
        <f t="shared" si="272"/>
        <v>58</v>
      </c>
      <c r="F255" s="47">
        <f t="shared" si="272"/>
        <v>94</v>
      </c>
      <c r="G255" s="47">
        <f t="shared" si="272"/>
        <v>121</v>
      </c>
      <c r="H255" s="47" t="str">
        <f t="shared" si="272"/>
        <v/>
      </c>
      <c r="I255" s="47" t="str">
        <f t="shared" si="272"/>
        <v/>
      </c>
      <c r="K255">
        <v>255</v>
      </c>
      <c r="L255" s="7" t="str">
        <f t="shared" si="210"/>
        <v>ram:BillingSpecifiedPeriod</v>
      </c>
      <c r="M255" s="7" t="str">
        <f t="shared" si="212"/>
        <v>ram:StartDateTime</v>
      </c>
    </row>
    <row r="256" spans="1:13" ht="38">
      <c r="A256" s="51" t="s">
        <v>1114</v>
      </c>
      <c r="B256" s="46">
        <f t="shared" si="208"/>
        <v>157</v>
      </c>
      <c r="C256" s="47">
        <f t="shared" si="271"/>
        <v>1</v>
      </c>
      <c r="D256" s="47">
        <f t="shared" ref="D256:I256" si="273">IF(ISNUMBER(FIND("/",$A256,C256+1)),FIND("/",$A256,C256+1),"")</f>
        <v>26</v>
      </c>
      <c r="E256" s="47">
        <f t="shared" si="273"/>
        <v>58</v>
      </c>
      <c r="F256" s="47">
        <f t="shared" si="273"/>
        <v>94</v>
      </c>
      <c r="G256" s="47">
        <f t="shared" si="273"/>
        <v>121</v>
      </c>
      <c r="H256" s="47">
        <f t="shared" si="273"/>
        <v>139</v>
      </c>
      <c r="I256" s="47" t="str">
        <f t="shared" si="273"/>
        <v/>
      </c>
      <c r="K256">
        <v>256</v>
      </c>
      <c r="L256" s="7" t="str">
        <f t="shared" si="210"/>
        <v>ram:StartDateTime</v>
      </c>
      <c r="M256" s="7" t="str">
        <f t="shared" si="212"/>
        <v>udt:DateTimeString</v>
      </c>
    </row>
    <row r="257" spans="1:13" ht="38">
      <c r="A257" s="51" t="s">
        <v>914</v>
      </c>
      <c r="B257" s="46">
        <f t="shared" ref="B257:B307" si="274">LEN(A257)</f>
        <v>165</v>
      </c>
      <c r="C257" s="47">
        <f t="shared" si="271"/>
        <v>1</v>
      </c>
      <c r="D257" s="47">
        <f t="shared" ref="D257:I257" si="275">IF(ISNUMBER(FIND("/",$A257,C257+1)),FIND("/",$A257,C257+1),"")</f>
        <v>26</v>
      </c>
      <c r="E257" s="47">
        <f t="shared" si="275"/>
        <v>58</v>
      </c>
      <c r="F257" s="47">
        <f t="shared" si="275"/>
        <v>94</v>
      </c>
      <c r="G257" s="47">
        <f t="shared" si="275"/>
        <v>121</v>
      </c>
      <c r="H257" s="47">
        <f t="shared" si="275"/>
        <v>139</v>
      </c>
      <c r="I257" s="47">
        <f t="shared" si="275"/>
        <v>158</v>
      </c>
      <c r="K257">
        <v>257</v>
      </c>
      <c r="L257" s="7" t="str">
        <f t="shared" si="210"/>
        <v>udt:DateTimeString</v>
      </c>
      <c r="M257" s="7" t="str">
        <f t="shared" si="212"/>
        <v>@format</v>
      </c>
    </row>
    <row r="258" spans="1:13" ht="38">
      <c r="A258" s="51" t="s">
        <v>915</v>
      </c>
      <c r="B258" s="46">
        <f t="shared" si="274"/>
        <v>136</v>
      </c>
      <c r="C258" s="47">
        <f t="shared" si="271"/>
        <v>1</v>
      </c>
      <c r="D258" s="47">
        <f t="shared" ref="D258:I258" si="276">IF(ISNUMBER(FIND("/",$A258,C258+1)),FIND("/",$A258,C258+1),"")</f>
        <v>26</v>
      </c>
      <c r="E258" s="47">
        <f t="shared" si="276"/>
        <v>58</v>
      </c>
      <c r="F258" s="47">
        <f t="shared" si="276"/>
        <v>94</v>
      </c>
      <c r="G258" s="47">
        <f t="shared" si="276"/>
        <v>121</v>
      </c>
      <c r="H258" s="47" t="str">
        <f t="shared" si="276"/>
        <v/>
      </c>
      <c r="I258" s="47" t="str">
        <f t="shared" si="276"/>
        <v/>
      </c>
      <c r="K258">
        <v>258</v>
      </c>
      <c r="L258" s="7" t="str">
        <f t="shared" ref="L258:L288" si="277">IF(ISNUMBER(I258),MID($A258,H258+1,I258-H258-1),
IF(ISNUMBER(H258),MID($A258,G258+1,H258-G258-1),
  IF(ISNUMBER(G258),MID($A258,F258+1,G258-F258-1),
    IF(ISNUMBER(F258),MID($A258,E258+1,F258-E258-1),
      IF(ISNUMBER(E258),MID($A258,D258+1,E258-D258-1),
        IF(ISNUMBER(D258),MID($A258,C258+1,D258-C258-1),"")
      )
    )
  )
)
)</f>
        <v>ram:BillingSpecifiedPeriod</v>
      </c>
      <c r="M258" s="7" t="str">
        <f t="shared" si="212"/>
        <v>ram:EndDateTime</v>
      </c>
    </row>
    <row r="259" spans="1:13" ht="38">
      <c r="A259" s="63" t="s">
        <v>916</v>
      </c>
      <c r="B259" s="46">
        <f t="shared" si="274"/>
        <v>155</v>
      </c>
      <c r="C259" s="47">
        <f t="shared" si="271"/>
        <v>1</v>
      </c>
      <c r="D259" s="47">
        <f t="shared" ref="D259:I259" si="278">IF(ISNUMBER(FIND("/",$A259,C259+1)),FIND("/",$A259,C259+1),"")</f>
        <v>26</v>
      </c>
      <c r="E259" s="47">
        <f t="shared" si="278"/>
        <v>58</v>
      </c>
      <c r="F259" s="47">
        <f t="shared" si="278"/>
        <v>94</v>
      </c>
      <c r="G259" s="47">
        <f t="shared" si="278"/>
        <v>121</v>
      </c>
      <c r="H259" s="47">
        <f t="shared" si="278"/>
        <v>137</v>
      </c>
      <c r="I259" s="47" t="str">
        <f t="shared" si="278"/>
        <v/>
      </c>
      <c r="K259">
        <v>259</v>
      </c>
      <c r="L259" s="7" t="str">
        <f t="shared" si="277"/>
        <v>ram:EndDateTime</v>
      </c>
      <c r="M259" s="7" t="str">
        <f t="shared" ref="M259:M289" si="279">IF(ISNUMBER(I259),MID($A259,I259+1,B259-I259),
IF(ISNUMBER(H259),MID($A259,H259+1,B259-H259),
IF(ISNUMBER(G259),MID($A259,G259+1,B259-G259),
IF(ISNUMBER(F259),MID($A259,F259+1,B259-F259),
IF(ISNUMBER(E259),MID($A259,E259+1,B259-E259),
IF(ISNUMBER(D259),MID($A259,D259+1,B259-D259),MID($A259,2,B259-1))
)
)
)
)
)</f>
        <v>udt:DateTimeString</v>
      </c>
    </row>
    <row r="260" spans="1:13" ht="38">
      <c r="A260" s="51" t="s">
        <v>917</v>
      </c>
      <c r="B260" s="46">
        <f t="shared" si="274"/>
        <v>163</v>
      </c>
      <c r="C260" s="47">
        <f t="shared" si="271"/>
        <v>1</v>
      </c>
      <c r="D260" s="47">
        <f t="shared" ref="D260:I260" si="280">IF(ISNUMBER(FIND("/",$A260,C260+1)),FIND("/",$A260,C260+1),"")</f>
        <v>26</v>
      </c>
      <c r="E260" s="47">
        <f t="shared" si="280"/>
        <v>58</v>
      </c>
      <c r="F260" s="47">
        <f t="shared" si="280"/>
        <v>94</v>
      </c>
      <c r="G260" s="47">
        <f t="shared" si="280"/>
        <v>121</v>
      </c>
      <c r="H260" s="47">
        <f t="shared" si="280"/>
        <v>137</v>
      </c>
      <c r="I260" s="47">
        <f t="shared" si="280"/>
        <v>156</v>
      </c>
      <c r="K260">
        <v>260</v>
      </c>
      <c r="L260" s="7" t="str">
        <f t="shared" si="277"/>
        <v>udt:DateTimeString</v>
      </c>
      <c r="M260" s="7" t="str">
        <f t="shared" si="279"/>
        <v>@format</v>
      </c>
    </row>
    <row r="261" spans="1:13" ht="38">
      <c r="A261" s="63" t="s">
        <v>918</v>
      </c>
      <c r="B261" s="46">
        <f t="shared" si="274"/>
        <v>127</v>
      </c>
      <c r="C261" s="47">
        <f t="shared" si="271"/>
        <v>1</v>
      </c>
      <c r="D261" s="47">
        <f t="shared" ref="D261:I261" si="281">IF(ISNUMBER(FIND("/",$A261,C261+1)),FIND("/",$A261,C261+1),"")</f>
        <v>26</v>
      </c>
      <c r="E261" s="47">
        <f t="shared" si="281"/>
        <v>58</v>
      </c>
      <c r="F261" s="47">
        <f t="shared" si="281"/>
        <v>94</v>
      </c>
      <c r="G261" s="47" t="str">
        <f t="shared" si="281"/>
        <v/>
      </c>
      <c r="H261" s="47" t="str">
        <f t="shared" si="281"/>
        <v/>
      </c>
      <c r="I261" s="47" t="str">
        <f t="shared" si="281"/>
        <v/>
      </c>
      <c r="K261">
        <v>261</v>
      </c>
      <c r="L261" s="7" t="str">
        <f t="shared" si="277"/>
        <v>ram:ApplicableHeaderTradeSettlement</v>
      </c>
      <c r="M261" s="7" t="str">
        <f t="shared" si="279"/>
        <v>ram:SpecifiedTradeAllowanceCharge</v>
      </c>
    </row>
    <row r="262" spans="1:13" ht="38">
      <c r="A262" s="51" t="s">
        <v>919</v>
      </c>
      <c r="B262" s="46">
        <f t="shared" si="274"/>
        <v>127</v>
      </c>
      <c r="C262" s="47">
        <f t="shared" si="271"/>
        <v>1</v>
      </c>
      <c r="D262" s="47">
        <f t="shared" ref="D262:I262" si="282">IF(ISNUMBER(FIND("/",$A262,C262+1)),FIND("/",$A262,C262+1),"")</f>
        <v>26</v>
      </c>
      <c r="E262" s="47">
        <f t="shared" si="282"/>
        <v>58</v>
      </c>
      <c r="F262" s="47">
        <f t="shared" si="282"/>
        <v>94</v>
      </c>
      <c r="G262" s="47" t="str">
        <f t="shared" si="282"/>
        <v/>
      </c>
      <c r="H262" s="47" t="str">
        <f t="shared" si="282"/>
        <v/>
      </c>
      <c r="I262" s="47" t="str">
        <f t="shared" si="282"/>
        <v/>
      </c>
      <c r="K262">
        <v>262</v>
      </c>
      <c r="L262" s="7" t="str">
        <f t="shared" si="277"/>
        <v>ram:ApplicableHeaderTradeSettlement</v>
      </c>
      <c r="M262" s="7" t="str">
        <f t="shared" si="279"/>
        <v>ram:SpecifiedTradeAIlowanceCharge</v>
      </c>
    </row>
    <row r="263" spans="1:13" ht="38">
      <c r="A263" s="51" t="s">
        <v>920</v>
      </c>
      <c r="B263" s="46">
        <f t="shared" si="274"/>
        <v>147</v>
      </c>
      <c r="C263" s="47">
        <f t="shared" si="271"/>
        <v>1</v>
      </c>
      <c r="D263" s="47">
        <f t="shared" ref="D263:I263" si="283">IF(ISNUMBER(FIND("/",$A263,C263+1)),FIND("/",$A263,C263+1),"")</f>
        <v>26</v>
      </c>
      <c r="E263" s="47">
        <f t="shared" si="283"/>
        <v>58</v>
      </c>
      <c r="F263" s="47">
        <f t="shared" si="283"/>
        <v>94</v>
      </c>
      <c r="G263" s="47">
        <f t="shared" si="283"/>
        <v>128</v>
      </c>
      <c r="H263" s="47" t="str">
        <f t="shared" si="283"/>
        <v/>
      </c>
      <c r="I263" s="47" t="str">
        <f t="shared" si="283"/>
        <v/>
      </c>
      <c r="K263">
        <v>263</v>
      </c>
      <c r="L263" s="7" t="str">
        <f t="shared" si="277"/>
        <v>ram:SpecifiedTradeAllowanceCharge</v>
      </c>
      <c r="M263" s="7" t="str">
        <f t="shared" si="279"/>
        <v>ram:ChargeIndicator</v>
      </c>
    </row>
    <row r="264" spans="1:13" ht="38">
      <c r="A264" s="52" t="s">
        <v>921</v>
      </c>
      <c r="B264" s="46">
        <f t="shared" si="274"/>
        <v>161</v>
      </c>
      <c r="C264" s="47">
        <f t="shared" si="271"/>
        <v>1</v>
      </c>
      <c r="D264" s="47">
        <f t="shared" ref="D264:I264" si="284">IF(ISNUMBER(FIND("/",$A264,C264+1)),FIND("/",$A264,C264+1),"")</f>
        <v>26</v>
      </c>
      <c r="E264" s="47">
        <f t="shared" si="284"/>
        <v>58</v>
      </c>
      <c r="F264" s="47">
        <f t="shared" si="284"/>
        <v>94</v>
      </c>
      <c r="G264" s="47">
        <f t="shared" si="284"/>
        <v>128</v>
      </c>
      <c r="H264" s="47">
        <f t="shared" si="284"/>
        <v>148</v>
      </c>
      <c r="I264" s="47" t="str">
        <f t="shared" si="284"/>
        <v/>
      </c>
      <c r="K264">
        <v>264</v>
      </c>
      <c r="L264" s="7" t="str">
        <f t="shared" si="277"/>
        <v>ram:ChargeIndicator</v>
      </c>
      <c r="M264" s="7" t="str">
        <f t="shared" si="279"/>
        <v>udt:Indicator</v>
      </c>
    </row>
    <row r="265" spans="1:13" ht="38">
      <c r="A265" s="51" t="s">
        <v>922</v>
      </c>
      <c r="B265" s="46">
        <f t="shared" si="274"/>
        <v>150</v>
      </c>
      <c r="C265" s="47">
        <f t="shared" si="271"/>
        <v>1</v>
      </c>
      <c r="D265" s="47">
        <f t="shared" ref="D265:I265" si="285">IF(ISNUMBER(FIND("/",$A265,C265+1)),FIND("/",$A265,C265+1),"")</f>
        <v>26</v>
      </c>
      <c r="E265" s="47">
        <f t="shared" si="285"/>
        <v>58</v>
      </c>
      <c r="F265" s="47">
        <f t="shared" si="285"/>
        <v>94</v>
      </c>
      <c r="G265" s="47">
        <f t="shared" si="285"/>
        <v>128</v>
      </c>
      <c r="H265" s="47" t="str">
        <f t="shared" si="285"/>
        <v/>
      </c>
      <c r="I265" s="47" t="str">
        <f t="shared" si="285"/>
        <v/>
      </c>
      <c r="K265">
        <v>265</v>
      </c>
      <c r="L265" s="7" t="str">
        <f t="shared" si="277"/>
        <v>ram:SpecifiedTradeAllowanceCharge</v>
      </c>
      <c r="M265" s="7" t="str">
        <f t="shared" si="279"/>
        <v>ram:CalculationPercent</v>
      </c>
    </row>
    <row r="266" spans="1:13" ht="38">
      <c r="A266" s="51" t="s">
        <v>922</v>
      </c>
      <c r="B266" s="46">
        <f t="shared" si="274"/>
        <v>150</v>
      </c>
      <c r="C266" s="47">
        <f t="shared" si="271"/>
        <v>1</v>
      </c>
      <c r="D266" s="47">
        <f t="shared" ref="D266:I266" si="286">IF(ISNUMBER(FIND("/",$A266,C266+1)),FIND("/",$A266,C266+1),"")</f>
        <v>26</v>
      </c>
      <c r="E266" s="47">
        <f t="shared" si="286"/>
        <v>58</v>
      </c>
      <c r="F266" s="47">
        <f t="shared" si="286"/>
        <v>94</v>
      </c>
      <c r="G266" s="47">
        <f t="shared" si="286"/>
        <v>128</v>
      </c>
      <c r="H266" s="47" t="str">
        <f t="shared" si="286"/>
        <v/>
      </c>
      <c r="I266" s="47" t="str">
        <f t="shared" si="286"/>
        <v/>
      </c>
      <c r="K266">
        <v>266</v>
      </c>
      <c r="L266" s="7" t="str">
        <f t="shared" si="277"/>
        <v>ram:SpecifiedTradeAllowanceCharge</v>
      </c>
      <c r="M266" s="7" t="str">
        <f t="shared" si="279"/>
        <v>ram:CalculationPercent</v>
      </c>
    </row>
    <row r="267" spans="1:13" ht="38">
      <c r="A267" s="51" t="s">
        <v>923</v>
      </c>
      <c r="B267" s="46">
        <f t="shared" si="274"/>
        <v>143</v>
      </c>
      <c r="C267" s="47">
        <f t="shared" si="271"/>
        <v>1</v>
      </c>
      <c r="D267" s="47">
        <f t="shared" ref="D267:I267" si="287">IF(ISNUMBER(FIND("/",$A267,C267+1)),FIND("/",$A267,C267+1),"")</f>
        <v>26</v>
      </c>
      <c r="E267" s="47">
        <f t="shared" si="287"/>
        <v>58</v>
      </c>
      <c r="F267" s="47">
        <f t="shared" si="287"/>
        <v>94</v>
      </c>
      <c r="G267" s="47">
        <f t="shared" si="287"/>
        <v>128</v>
      </c>
      <c r="H267" s="47" t="str">
        <f t="shared" si="287"/>
        <v/>
      </c>
      <c r="I267" s="47" t="str">
        <f t="shared" si="287"/>
        <v/>
      </c>
      <c r="K267">
        <v>267</v>
      </c>
      <c r="L267" s="7" t="str">
        <f t="shared" si="277"/>
        <v>ram:SpecifiedTradeAllowanceCharge</v>
      </c>
      <c r="M267" s="7" t="str">
        <f t="shared" si="279"/>
        <v>ram:BasisAmount</v>
      </c>
    </row>
    <row r="268" spans="1:13" ht="38">
      <c r="A268" s="51" t="s">
        <v>924</v>
      </c>
      <c r="B268" s="46">
        <f t="shared" si="274"/>
        <v>144</v>
      </c>
      <c r="C268" s="47">
        <f t="shared" si="271"/>
        <v>1</v>
      </c>
      <c r="D268" s="47">
        <f t="shared" ref="D268:I268" si="288">IF(ISNUMBER(FIND("/",$A268,C268+1)),FIND("/",$A268,C268+1),"")</f>
        <v>26</v>
      </c>
      <c r="E268" s="47">
        <f t="shared" si="288"/>
        <v>58</v>
      </c>
      <c r="F268" s="47">
        <f t="shared" si="288"/>
        <v>94</v>
      </c>
      <c r="G268" s="47">
        <f t="shared" si="288"/>
        <v>129</v>
      </c>
      <c r="H268" s="47" t="str">
        <f t="shared" si="288"/>
        <v/>
      </c>
      <c r="I268" s="47" t="str">
        <f t="shared" si="288"/>
        <v/>
      </c>
      <c r="K268">
        <v>268</v>
      </c>
      <c r="L268" s="7" t="str">
        <f t="shared" si="277"/>
        <v>rarn:SpecifiedTradeAllowanceCharge</v>
      </c>
      <c r="M268" s="7" t="str">
        <f t="shared" si="279"/>
        <v>ram:BasisAmount</v>
      </c>
    </row>
    <row r="269" spans="1:13" ht="38">
      <c r="A269" s="51" t="s">
        <v>925</v>
      </c>
      <c r="B269" s="46">
        <f t="shared" si="274"/>
        <v>144</v>
      </c>
      <c r="C269" s="47">
        <f t="shared" si="271"/>
        <v>1</v>
      </c>
      <c r="D269" s="47">
        <f t="shared" ref="D269:I269" si="289">IF(ISNUMBER(FIND("/",$A269,C269+1)),FIND("/",$A269,C269+1),"")</f>
        <v>26</v>
      </c>
      <c r="E269" s="47">
        <f t="shared" si="289"/>
        <v>58</v>
      </c>
      <c r="F269" s="47">
        <f t="shared" si="289"/>
        <v>94</v>
      </c>
      <c r="G269" s="47">
        <f t="shared" si="289"/>
        <v>128</v>
      </c>
      <c r="H269" s="47" t="str">
        <f t="shared" si="289"/>
        <v/>
      </c>
      <c r="I269" s="47" t="str">
        <f t="shared" si="289"/>
        <v/>
      </c>
      <c r="K269">
        <v>269</v>
      </c>
      <c r="L269" s="7" t="str">
        <f t="shared" si="277"/>
        <v>ram:SpecifiedTradeAllowanceCharge</v>
      </c>
      <c r="M269" s="7" t="str">
        <f t="shared" si="279"/>
        <v>ram:ActualAmount</v>
      </c>
    </row>
    <row r="270" spans="1:13" ht="38">
      <c r="A270" s="51" t="s">
        <v>926</v>
      </c>
      <c r="B270" s="46">
        <f t="shared" si="274"/>
        <v>144</v>
      </c>
      <c r="C270" s="47">
        <f t="shared" si="271"/>
        <v>1</v>
      </c>
      <c r="D270" s="47">
        <f t="shared" ref="D270:I270" si="290">IF(ISNUMBER(FIND("/",$A270,C270+1)),FIND("/",$A270,C270+1),"")</f>
        <v>26</v>
      </c>
      <c r="E270" s="47">
        <f t="shared" si="290"/>
        <v>58</v>
      </c>
      <c r="F270" s="47">
        <f t="shared" si="290"/>
        <v>94</v>
      </c>
      <c r="G270" s="47">
        <f t="shared" si="290"/>
        <v>128</v>
      </c>
      <c r="H270" s="47" t="str">
        <f t="shared" si="290"/>
        <v/>
      </c>
      <c r="I270" s="47" t="str">
        <f t="shared" si="290"/>
        <v/>
      </c>
      <c r="K270">
        <v>270</v>
      </c>
      <c r="L270" s="7" t="str">
        <f t="shared" si="277"/>
        <v>ram:SpecifiedTradeAllowanceCharge</v>
      </c>
      <c r="M270" s="7" t="str">
        <f t="shared" si="279"/>
        <v>ram:ActualAmount</v>
      </c>
    </row>
    <row r="271" spans="1:13" ht="38">
      <c r="A271" s="51" t="s">
        <v>927</v>
      </c>
      <c r="B271" s="46">
        <f t="shared" si="274"/>
        <v>142</v>
      </c>
      <c r="C271" s="47">
        <f t="shared" si="271"/>
        <v>1</v>
      </c>
      <c r="D271" s="47">
        <f t="shared" ref="D271:I271" si="291">IF(ISNUMBER(FIND("/",$A271,C271+1)),FIND("/",$A271,C271+1),"")</f>
        <v>26</v>
      </c>
      <c r="E271" s="47">
        <f t="shared" si="291"/>
        <v>58</v>
      </c>
      <c r="F271" s="47">
        <f t="shared" si="291"/>
        <v>94</v>
      </c>
      <c r="G271" s="47">
        <f t="shared" si="291"/>
        <v>128</v>
      </c>
      <c r="H271" s="47" t="str">
        <f t="shared" si="291"/>
        <v/>
      </c>
      <c r="I271" s="47" t="str">
        <f t="shared" si="291"/>
        <v/>
      </c>
      <c r="K271">
        <v>271</v>
      </c>
      <c r="L271" s="7" t="str">
        <f t="shared" si="277"/>
        <v>ram:SpecifiedTradeAllowanceCharge</v>
      </c>
      <c r="M271" s="7" t="str">
        <f t="shared" si="279"/>
        <v>ram:ReasonCode</v>
      </c>
    </row>
    <row r="272" spans="1:13" ht="38">
      <c r="A272" s="51" t="s">
        <v>927</v>
      </c>
      <c r="B272" s="46">
        <f t="shared" si="274"/>
        <v>142</v>
      </c>
      <c r="C272" s="47">
        <f t="shared" si="271"/>
        <v>1</v>
      </c>
      <c r="D272" s="47">
        <f t="shared" ref="D272:I272" si="292">IF(ISNUMBER(FIND("/",$A272,C272+1)),FIND("/",$A272,C272+1),"")</f>
        <v>26</v>
      </c>
      <c r="E272" s="47">
        <f t="shared" si="292"/>
        <v>58</v>
      </c>
      <c r="F272" s="47">
        <f t="shared" si="292"/>
        <v>94</v>
      </c>
      <c r="G272" s="47">
        <f t="shared" si="292"/>
        <v>128</v>
      </c>
      <c r="H272" s="47" t="str">
        <f t="shared" si="292"/>
        <v/>
      </c>
      <c r="I272" s="47" t="str">
        <f t="shared" si="292"/>
        <v/>
      </c>
      <c r="K272">
        <v>272</v>
      </c>
      <c r="L272" s="7" t="str">
        <f t="shared" si="277"/>
        <v>ram:SpecifiedTradeAllowanceCharge</v>
      </c>
      <c r="M272" s="7" t="str">
        <f t="shared" si="279"/>
        <v>ram:ReasonCode</v>
      </c>
    </row>
    <row r="273" spans="1:13" ht="38">
      <c r="A273" s="51" t="s">
        <v>928</v>
      </c>
      <c r="B273" s="46">
        <f t="shared" si="274"/>
        <v>138</v>
      </c>
      <c r="C273" s="47">
        <f t="shared" si="271"/>
        <v>1</v>
      </c>
      <c r="D273" s="47">
        <f t="shared" ref="D273:I273" si="293">IF(ISNUMBER(FIND("/",$A273,C273+1)),FIND("/",$A273,C273+1),"")</f>
        <v>26</v>
      </c>
      <c r="E273" s="47">
        <f t="shared" si="293"/>
        <v>58</v>
      </c>
      <c r="F273" s="47">
        <f t="shared" si="293"/>
        <v>94</v>
      </c>
      <c r="G273" s="47">
        <f t="shared" si="293"/>
        <v>128</v>
      </c>
      <c r="H273" s="47" t="str">
        <f t="shared" si="293"/>
        <v/>
      </c>
      <c r="I273" s="47" t="str">
        <f t="shared" si="293"/>
        <v/>
      </c>
      <c r="K273">
        <v>273</v>
      </c>
      <c r="L273" s="7" t="str">
        <f t="shared" si="277"/>
        <v>ram:SpecifiedTradeAllowanceCharge</v>
      </c>
      <c r="M273" s="7" t="str">
        <f t="shared" si="279"/>
        <v>ram:Reason</v>
      </c>
    </row>
    <row r="274" spans="1:13" ht="38">
      <c r="A274" s="51" t="s">
        <v>929</v>
      </c>
      <c r="B274" s="46">
        <f t="shared" si="274"/>
        <v>138</v>
      </c>
      <c r="C274" s="47">
        <f t="shared" si="271"/>
        <v>1</v>
      </c>
      <c r="D274" s="47">
        <f t="shared" ref="D274:I274" si="294">IF(ISNUMBER(FIND("/",$A274,C274+1)),FIND("/",$A274,C274+1),"")</f>
        <v>26</v>
      </c>
      <c r="E274" s="47">
        <f t="shared" si="294"/>
        <v>58</v>
      </c>
      <c r="F274" s="47">
        <f t="shared" si="294"/>
        <v>94</v>
      </c>
      <c r="G274" s="47">
        <f t="shared" si="294"/>
        <v>128</v>
      </c>
      <c r="H274" s="47" t="str">
        <f t="shared" si="294"/>
        <v/>
      </c>
      <c r="I274" s="47" t="str">
        <f t="shared" si="294"/>
        <v/>
      </c>
      <c r="K274">
        <v>274</v>
      </c>
      <c r="L274" s="7" t="str">
        <f t="shared" si="277"/>
        <v>ram:SpecifiedTradeAllowanceCharge</v>
      </c>
      <c r="M274" s="7" t="str">
        <f t="shared" si="279"/>
        <v>ram:Reason</v>
      </c>
    </row>
    <row r="275" spans="1:13" ht="38">
      <c r="A275" s="51" t="s">
        <v>1151</v>
      </c>
      <c r="B275" s="46">
        <f t="shared" si="274"/>
        <v>148</v>
      </c>
      <c r="C275" s="47">
        <f t="shared" si="271"/>
        <v>1</v>
      </c>
      <c r="D275" s="47">
        <f t="shared" ref="D275:I275" si="295">IF(ISNUMBER(FIND("/",$A275,C275+1)),FIND("/",$A275,C275+1),"")</f>
        <v>26</v>
      </c>
      <c r="E275" s="47">
        <f t="shared" si="295"/>
        <v>58</v>
      </c>
      <c r="F275" s="47">
        <f t="shared" si="295"/>
        <v>94</v>
      </c>
      <c r="G275" s="47">
        <f t="shared" si="295"/>
        <v>128</v>
      </c>
      <c r="H275" s="47" t="str">
        <f t="shared" si="295"/>
        <v/>
      </c>
      <c r="I275" s="47" t="str">
        <f t="shared" si="295"/>
        <v/>
      </c>
      <c r="K275">
        <v>275</v>
      </c>
      <c r="L275" s="7" t="str">
        <f t="shared" si="277"/>
        <v>ram:SpecifiedTradeAllowanceCharge</v>
      </c>
      <c r="M275" s="7" t="str">
        <f t="shared" si="279"/>
        <v>ram:CategoryTradeTax</v>
      </c>
    </row>
    <row r="276" spans="1:13" ht="38">
      <c r="A276" s="51" t="s">
        <v>930</v>
      </c>
      <c r="B276" s="46">
        <f t="shared" si="274"/>
        <v>161</v>
      </c>
      <c r="C276" s="47">
        <f t="shared" si="271"/>
        <v>1</v>
      </c>
      <c r="D276" s="47">
        <f t="shared" ref="D276:I276" si="296">IF(ISNUMBER(FIND("/",$A276,C276+1)),FIND("/",$A276,C276+1),"")</f>
        <v>26</v>
      </c>
      <c r="E276" s="47">
        <f t="shared" si="296"/>
        <v>58</v>
      </c>
      <c r="F276" s="47">
        <f t="shared" si="296"/>
        <v>94</v>
      </c>
      <c r="G276" s="47">
        <f t="shared" si="296"/>
        <v>128</v>
      </c>
      <c r="H276" s="47">
        <f t="shared" si="296"/>
        <v>149</v>
      </c>
      <c r="I276" s="47" t="str">
        <f t="shared" si="296"/>
        <v/>
      </c>
      <c r="K276">
        <v>277</v>
      </c>
      <c r="L276" s="7" t="str">
        <f t="shared" si="277"/>
        <v>ram:CategoryTradeTax</v>
      </c>
      <c r="M276" s="7" t="str">
        <f t="shared" si="279"/>
        <v>ram:TypeCode</v>
      </c>
    </row>
    <row r="277" spans="1:13" ht="38">
      <c r="A277" s="51" t="s">
        <v>930</v>
      </c>
      <c r="B277" s="46">
        <f t="shared" si="274"/>
        <v>161</v>
      </c>
      <c r="C277" s="47">
        <f t="shared" si="271"/>
        <v>1</v>
      </c>
      <c r="D277" s="47">
        <f t="shared" ref="D277:I277" si="297">IF(ISNUMBER(FIND("/",$A277,C277+1)),FIND("/",$A277,C277+1),"")</f>
        <v>26</v>
      </c>
      <c r="E277" s="47">
        <f t="shared" si="297"/>
        <v>58</v>
      </c>
      <c r="F277" s="47">
        <f t="shared" si="297"/>
        <v>94</v>
      </c>
      <c r="G277" s="47">
        <f t="shared" si="297"/>
        <v>128</v>
      </c>
      <c r="H277" s="47">
        <f t="shared" si="297"/>
        <v>149</v>
      </c>
      <c r="I277" s="47" t="str">
        <f t="shared" si="297"/>
        <v/>
      </c>
      <c r="K277">
        <v>278</v>
      </c>
      <c r="L277" s="7" t="str">
        <f t="shared" si="277"/>
        <v>ram:CategoryTradeTax</v>
      </c>
      <c r="M277" s="7" t="str">
        <f t="shared" si="279"/>
        <v>ram:TypeCode</v>
      </c>
    </row>
    <row r="278" spans="1:13" ht="38">
      <c r="A278" s="51" t="s">
        <v>931</v>
      </c>
      <c r="B278" s="46">
        <f t="shared" si="274"/>
        <v>165</v>
      </c>
      <c r="C278" s="47">
        <f t="shared" si="271"/>
        <v>1</v>
      </c>
      <c r="D278" s="47">
        <f t="shared" ref="D278:I278" si="298">IF(ISNUMBER(FIND("/",$A278,C278+1)),FIND("/",$A278,C278+1),"")</f>
        <v>26</v>
      </c>
      <c r="E278" s="47">
        <f t="shared" si="298"/>
        <v>58</v>
      </c>
      <c r="F278" s="47">
        <f t="shared" si="298"/>
        <v>94</v>
      </c>
      <c r="G278" s="47">
        <f t="shared" si="298"/>
        <v>128</v>
      </c>
      <c r="H278" s="47">
        <f t="shared" si="298"/>
        <v>149</v>
      </c>
      <c r="I278" s="47" t="str">
        <f t="shared" si="298"/>
        <v/>
      </c>
      <c r="K278">
        <v>279</v>
      </c>
      <c r="L278" s="7" t="str">
        <f t="shared" si="277"/>
        <v>ram:CategoryTradeTax</v>
      </c>
      <c r="M278" s="7" t="str">
        <f t="shared" si="279"/>
        <v>ram:CategoryCode</v>
      </c>
    </row>
    <row r="279" spans="1:13" ht="38">
      <c r="A279" s="51" t="s">
        <v>931</v>
      </c>
      <c r="B279" s="46">
        <f t="shared" si="274"/>
        <v>165</v>
      </c>
      <c r="C279" s="47">
        <f t="shared" si="271"/>
        <v>1</v>
      </c>
      <c r="D279" s="47">
        <f t="shared" ref="D279:I279" si="299">IF(ISNUMBER(FIND("/",$A279,C279+1)),FIND("/",$A279,C279+1),"")</f>
        <v>26</v>
      </c>
      <c r="E279" s="47">
        <f t="shared" si="299"/>
        <v>58</v>
      </c>
      <c r="F279" s="47">
        <f t="shared" si="299"/>
        <v>94</v>
      </c>
      <c r="G279" s="47">
        <f t="shared" si="299"/>
        <v>128</v>
      </c>
      <c r="H279" s="47">
        <f t="shared" si="299"/>
        <v>149</v>
      </c>
      <c r="I279" s="47" t="str">
        <f t="shared" si="299"/>
        <v/>
      </c>
      <c r="K279">
        <v>280</v>
      </c>
      <c r="L279" s="7" t="str">
        <f t="shared" si="277"/>
        <v>ram:CategoryTradeTax</v>
      </c>
      <c r="M279" s="7" t="str">
        <f t="shared" si="279"/>
        <v>ram:CategoryCode</v>
      </c>
    </row>
    <row r="280" spans="1:13" ht="38">
      <c r="A280" s="51" t="s">
        <v>932</v>
      </c>
      <c r="B280" s="46">
        <f t="shared" si="274"/>
        <v>174</v>
      </c>
      <c r="C280" s="47">
        <f t="shared" si="271"/>
        <v>1</v>
      </c>
      <c r="D280" s="47">
        <f t="shared" ref="D280:I280" si="300">IF(ISNUMBER(FIND("/",$A280,C280+1)),FIND("/",$A280,C280+1),"")</f>
        <v>26</v>
      </c>
      <c r="E280" s="47">
        <f t="shared" si="300"/>
        <v>58</v>
      </c>
      <c r="F280" s="47">
        <f t="shared" si="300"/>
        <v>94</v>
      </c>
      <c r="G280" s="47">
        <f t="shared" si="300"/>
        <v>128</v>
      </c>
      <c r="H280" s="47">
        <f t="shared" si="300"/>
        <v>149</v>
      </c>
      <c r="I280" s="47" t="str">
        <f t="shared" si="300"/>
        <v/>
      </c>
      <c r="K280">
        <v>281</v>
      </c>
      <c r="L280" s="7" t="str">
        <f t="shared" si="277"/>
        <v>ram:CategoryTradeTax</v>
      </c>
      <c r="M280" s="7" t="str">
        <f t="shared" si="279"/>
        <v>ram:RateApplicablePercent</v>
      </c>
    </row>
    <row r="281" spans="1:13" ht="38">
      <c r="A281" s="51" t="s">
        <v>932</v>
      </c>
      <c r="B281" s="46">
        <f t="shared" si="274"/>
        <v>174</v>
      </c>
      <c r="C281" s="47">
        <f t="shared" si="271"/>
        <v>1</v>
      </c>
      <c r="D281" s="47">
        <f t="shared" ref="D281:I281" si="301">IF(ISNUMBER(FIND("/",$A281,C281+1)),FIND("/",$A281,C281+1),"")</f>
        <v>26</v>
      </c>
      <c r="E281" s="47">
        <f t="shared" si="301"/>
        <v>58</v>
      </c>
      <c r="F281" s="47">
        <f t="shared" si="301"/>
        <v>94</v>
      </c>
      <c r="G281" s="47">
        <f t="shared" si="301"/>
        <v>128</v>
      </c>
      <c r="H281" s="47">
        <f t="shared" si="301"/>
        <v>149</v>
      </c>
      <c r="I281" s="47" t="str">
        <f t="shared" si="301"/>
        <v/>
      </c>
      <c r="K281">
        <v>282</v>
      </c>
      <c r="L281" s="7" t="str">
        <f t="shared" si="277"/>
        <v>ram:CategoryTradeTax</v>
      </c>
      <c r="M281" s="7" t="str">
        <f t="shared" si="279"/>
        <v>ram:RateApplicablePercent</v>
      </c>
    </row>
    <row r="282" spans="1:13" ht="38">
      <c r="A282" s="51" t="s">
        <v>933</v>
      </c>
      <c r="B282" s="46">
        <f t="shared" si="274"/>
        <v>124</v>
      </c>
      <c r="C282" s="47">
        <f t="shared" si="271"/>
        <v>1</v>
      </c>
      <c r="D282" s="47">
        <f t="shared" ref="D282:I282" si="302">IF(ISNUMBER(FIND("/",$A282,C282+1)),FIND("/",$A282,C282+1),"")</f>
        <v>26</v>
      </c>
      <c r="E282" s="47">
        <f t="shared" si="302"/>
        <v>58</v>
      </c>
      <c r="F282" s="47">
        <f t="shared" si="302"/>
        <v>94</v>
      </c>
      <c r="G282" s="47" t="str">
        <f t="shared" si="302"/>
        <v/>
      </c>
      <c r="H282" s="47" t="str">
        <f t="shared" si="302"/>
        <v/>
      </c>
      <c r="I282" s="47" t="str">
        <f t="shared" si="302"/>
        <v/>
      </c>
      <c r="K282">
        <v>283</v>
      </c>
      <c r="L282" s="7" t="str">
        <f t="shared" si="277"/>
        <v>ram:ApplicableHeaderTradeSettlement</v>
      </c>
      <c r="M282" s="7" t="str">
        <f t="shared" si="279"/>
        <v>ram:SperifIedTradePaymentTerms</v>
      </c>
    </row>
    <row r="283" spans="1:13" ht="38">
      <c r="A283" s="51" t="s">
        <v>934</v>
      </c>
      <c r="B283" s="46">
        <f t="shared" si="274"/>
        <v>140</v>
      </c>
      <c r="C283" s="47">
        <f t="shared" si="271"/>
        <v>1</v>
      </c>
      <c r="D283" s="47">
        <f t="shared" ref="D283:I283" si="303">IF(ISNUMBER(FIND("/",$A283,C283+1)),FIND("/",$A283,C283+1),"")</f>
        <v>26</v>
      </c>
      <c r="E283" s="47">
        <f t="shared" si="303"/>
        <v>58</v>
      </c>
      <c r="F283" s="47">
        <f t="shared" si="303"/>
        <v>94</v>
      </c>
      <c r="G283" s="47">
        <f t="shared" si="303"/>
        <v>125</v>
      </c>
      <c r="H283" s="47" t="str">
        <f t="shared" si="303"/>
        <v/>
      </c>
      <c r="I283" s="47" t="str">
        <f t="shared" si="303"/>
        <v/>
      </c>
      <c r="K283">
        <v>284</v>
      </c>
      <c r="L283" s="7" t="str">
        <f t="shared" si="277"/>
        <v>ram:SpecifiedTradePaymentTerms</v>
      </c>
      <c r="M283" s="7" t="str">
        <f t="shared" si="279"/>
        <v>ram:Description</v>
      </c>
    </row>
    <row r="284" spans="1:13" ht="38">
      <c r="A284" s="51" t="s">
        <v>935</v>
      </c>
      <c r="B284" s="46">
        <f t="shared" si="274"/>
        <v>144</v>
      </c>
      <c r="C284" s="47">
        <f t="shared" si="271"/>
        <v>1</v>
      </c>
      <c r="D284" s="47">
        <f t="shared" ref="D284:I284" si="304">IF(ISNUMBER(FIND("/",$A284,C284+1)),FIND("/",$A284,C284+1),"")</f>
        <v>26</v>
      </c>
      <c r="E284" s="47">
        <f t="shared" si="304"/>
        <v>58</v>
      </c>
      <c r="F284" s="47">
        <f t="shared" si="304"/>
        <v>94</v>
      </c>
      <c r="G284" s="47">
        <f t="shared" si="304"/>
        <v>125</v>
      </c>
      <c r="H284" s="47" t="str">
        <f t="shared" si="304"/>
        <v/>
      </c>
      <c r="I284" s="47" t="str">
        <f t="shared" si="304"/>
        <v/>
      </c>
      <c r="K284">
        <v>285</v>
      </c>
      <c r="L284" s="7" t="str">
        <f t="shared" si="277"/>
        <v>ram:SpecifiedTradePaymentTerms</v>
      </c>
      <c r="M284" s="7" t="str">
        <f t="shared" si="279"/>
        <v>ram:DueDateDateTime</v>
      </c>
    </row>
    <row r="285" spans="1:13" ht="38">
      <c r="A285" s="51" t="s">
        <v>936</v>
      </c>
      <c r="B285" s="46">
        <f t="shared" si="274"/>
        <v>163</v>
      </c>
      <c r="C285" s="47">
        <f t="shared" si="271"/>
        <v>1</v>
      </c>
      <c r="D285" s="47">
        <f t="shared" ref="D285:I285" si="305">IF(ISNUMBER(FIND("/",$A285,C285+1)),FIND("/",$A285,C285+1),"")</f>
        <v>26</v>
      </c>
      <c r="E285" s="47">
        <f t="shared" si="305"/>
        <v>58</v>
      </c>
      <c r="F285" s="47">
        <f t="shared" si="305"/>
        <v>94</v>
      </c>
      <c r="G285" s="47">
        <f t="shared" si="305"/>
        <v>125</v>
      </c>
      <c r="H285" s="47">
        <f t="shared" si="305"/>
        <v>145</v>
      </c>
      <c r="I285" s="47" t="str">
        <f t="shared" si="305"/>
        <v/>
      </c>
      <c r="K285">
        <v>286</v>
      </c>
      <c r="L285" s="7" t="str">
        <f t="shared" si="277"/>
        <v>ram:DueDateDateTime</v>
      </c>
      <c r="M285" s="7" t="str">
        <f t="shared" si="279"/>
        <v>udt:DateTimeString</v>
      </c>
    </row>
    <row r="286" spans="1:13" ht="38">
      <c r="A286" s="51" t="s">
        <v>937</v>
      </c>
      <c r="B286" s="46">
        <f t="shared" si="274"/>
        <v>171</v>
      </c>
      <c r="C286" s="47">
        <f t="shared" ref="C286:C307" si="306">FIND("/",$A286,1)</f>
        <v>1</v>
      </c>
      <c r="D286" s="47">
        <f t="shared" ref="D286:I286" si="307">IF(ISNUMBER(FIND("/",$A286,C286+1)),FIND("/",$A286,C286+1),"")</f>
        <v>26</v>
      </c>
      <c r="E286" s="47">
        <f t="shared" si="307"/>
        <v>58</v>
      </c>
      <c r="F286" s="47">
        <f t="shared" si="307"/>
        <v>94</v>
      </c>
      <c r="G286" s="47">
        <f t="shared" si="307"/>
        <v>125</v>
      </c>
      <c r="H286" s="47">
        <f t="shared" si="307"/>
        <v>145</v>
      </c>
      <c r="I286" s="47">
        <f t="shared" si="307"/>
        <v>164</v>
      </c>
      <c r="K286">
        <v>287</v>
      </c>
      <c r="L286" s="7" t="str">
        <f t="shared" si="277"/>
        <v>udt:DateTimeString</v>
      </c>
      <c r="M286" s="7" t="str">
        <f t="shared" si="279"/>
        <v>@format</v>
      </c>
    </row>
    <row r="287" spans="1:13" ht="38">
      <c r="A287" s="51" t="s">
        <v>938</v>
      </c>
      <c r="B287" s="46">
        <f t="shared" si="274"/>
        <v>149</v>
      </c>
      <c r="C287" s="47">
        <f t="shared" si="306"/>
        <v>1</v>
      </c>
      <c r="D287" s="47">
        <f t="shared" ref="D287:I287" si="308">IF(ISNUMBER(FIND("/",$A287,C287+1)),FIND("/",$A287,C287+1),"")</f>
        <v>26</v>
      </c>
      <c r="E287" s="47">
        <f t="shared" si="308"/>
        <v>58</v>
      </c>
      <c r="F287" s="47">
        <f t="shared" si="308"/>
        <v>94</v>
      </c>
      <c r="G287" s="47">
        <f t="shared" si="308"/>
        <v>125</v>
      </c>
      <c r="H287" s="47" t="str">
        <f t="shared" si="308"/>
        <v/>
      </c>
      <c r="I287" s="47" t="str">
        <f t="shared" si="308"/>
        <v/>
      </c>
      <c r="K287">
        <v>288</v>
      </c>
      <c r="L287" s="7" t="str">
        <f t="shared" si="277"/>
        <v>ram:SpecifiedTradePaymentTerms</v>
      </c>
      <c r="M287" s="7" t="str">
        <f t="shared" si="279"/>
        <v>ram:DirectDebitMandateID</v>
      </c>
    </row>
    <row r="288" spans="1:13" ht="38">
      <c r="A288" s="52" t="s">
        <v>939</v>
      </c>
      <c r="B288" s="46">
        <f t="shared" si="274"/>
        <v>145</v>
      </c>
      <c r="C288" s="47">
        <f t="shared" si="306"/>
        <v>1</v>
      </c>
      <c r="D288" s="47">
        <f t="shared" ref="D288:I288" si="309">IF(ISNUMBER(FIND("/",$A288,C288+1)),FIND("/",$A288,C288+1),"")</f>
        <v>26</v>
      </c>
      <c r="E288" s="47">
        <f t="shared" si="309"/>
        <v>58</v>
      </c>
      <c r="F288" s="47">
        <f t="shared" si="309"/>
        <v>94</v>
      </c>
      <c r="G288" s="47" t="str">
        <f t="shared" si="309"/>
        <v/>
      </c>
      <c r="H288" s="47" t="str">
        <f t="shared" si="309"/>
        <v/>
      </c>
      <c r="I288" s="47" t="str">
        <f t="shared" si="309"/>
        <v/>
      </c>
      <c r="K288">
        <v>289</v>
      </c>
      <c r="L288" s="7" t="str">
        <f t="shared" si="277"/>
        <v>ram:ApplicableHeaderTradeSettlement</v>
      </c>
      <c r="M288" s="7" t="str">
        <f t="shared" si="279"/>
        <v>ram:SpecifiedTradeSettlementHeaderMonetarySummation</v>
      </c>
    </row>
    <row r="289" spans="1:13" ht="38">
      <c r="A289" s="51" t="s">
        <v>940</v>
      </c>
      <c r="B289" s="46">
        <f t="shared" si="274"/>
        <v>165</v>
      </c>
      <c r="C289" s="47">
        <f t="shared" si="306"/>
        <v>1</v>
      </c>
      <c r="D289" s="47">
        <f t="shared" ref="D289:I289" si="310">IF(ISNUMBER(FIND("/",$A289,C289+1)),FIND("/",$A289,C289+1),"")</f>
        <v>26</v>
      </c>
      <c r="E289" s="47">
        <f t="shared" si="310"/>
        <v>58</v>
      </c>
      <c r="F289" s="47">
        <f t="shared" si="310"/>
        <v>94</v>
      </c>
      <c r="G289" s="47">
        <f t="shared" si="310"/>
        <v>146</v>
      </c>
      <c r="H289" s="47" t="str">
        <f t="shared" si="310"/>
        <v/>
      </c>
      <c r="I289" s="47" t="str">
        <f t="shared" si="310"/>
        <v/>
      </c>
      <c r="K289">
        <v>290</v>
      </c>
      <c r="L289" s="7" t="str">
        <f t="shared" ref="L289:L307" si="311">IF(ISNUMBER(I289),MID($A289,H289+1,I289-H289-1),
IF(ISNUMBER(H289),MID($A289,G289+1,H289-G289-1),
  IF(ISNUMBER(G289),MID($A289,F289+1,G289-F289-1),
    IF(ISNUMBER(F289),MID($A289,E289+1,F289-E289-1),
      IF(ISNUMBER(E289),MID($A289,D289+1,E289-D289-1),
        IF(ISNUMBER(D289),MID($A289,C289+1,D289-C289-1),"")
      )
    )
  )
)
)</f>
        <v>ram:SpecifiedTradeSettlementHeaderMonetarySummation</v>
      </c>
      <c r="M289" s="7" t="str">
        <f t="shared" si="279"/>
        <v>ram:LineTotalAmount</v>
      </c>
    </row>
    <row r="290" spans="1:13" ht="38">
      <c r="A290" s="51" t="s">
        <v>941</v>
      </c>
      <c r="B290" s="46">
        <f t="shared" si="274"/>
        <v>167</v>
      </c>
      <c r="C290" s="47">
        <f t="shared" si="306"/>
        <v>1</v>
      </c>
      <c r="D290" s="47">
        <f t="shared" ref="D290:I290" si="312">IF(ISNUMBER(FIND("/",$A290,C290+1)),FIND("/",$A290,C290+1),"")</f>
        <v>26</v>
      </c>
      <c r="E290" s="47">
        <f t="shared" si="312"/>
        <v>58</v>
      </c>
      <c r="F290" s="47">
        <f t="shared" si="312"/>
        <v>94</v>
      </c>
      <c r="G290" s="47">
        <f t="shared" si="312"/>
        <v>146</v>
      </c>
      <c r="H290" s="47" t="str">
        <f t="shared" si="312"/>
        <v/>
      </c>
      <c r="I290" s="47" t="str">
        <f t="shared" si="312"/>
        <v/>
      </c>
      <c r="K290">
        <v>291</v>
      </c>
      <c r="L290" s="7" t="str">
        <f t="shared" si="311"/>
        <v>ram:SpecifiedTradeSettlementHeaderMonetarySummation</v>
      </c>
      <c r="M290" s="7" t="str">
        <f t="shared" ref="M290:M307" si="313">IF(ISNUMBER(I290),MID($A290,I290+1,B290-I290),
IF(ISNUMBER(H290),MID($A290,H290+1,B290-H290),
IF(ISNUMBER(G290),MID($A290,G290+1,B290-G290),
IF(ISNUMBER(F290),MID($A290,F290+1,B290-F290),
IF(ISNUMBER(E290),MID($A290,E290+1,B290-E290),
IF(ISNUMBER(D290),MID($A290,D290+1,B290-D290),MID($A290,2,B290-1))
)
)
)
)
)</f>
        <v>ram:ChargeTotalAmount</v>
      </c>
    </row>
    <row r="291" spans="1:13" ht="38">
      <c r="A291" s="51" t="s">
        <v>942</v>
      </c>
      <c r="B291" s="46">
        <f t="shared" si="274"/>
        <v>170</v>
      </c>
      <c r="C291" s="47">
        <f t="shared" si="306"/>
        <v>1</v>
      </c>
      <c r="D291" s="47">
        <f t="shared" ref="D291:I291" si="314">IF(ISNUMBER(FIND("/",$A291,C291+1)),FIND("/",$A291,C291+1),"")</f>
        <v>26</v>
      </c>
      <c r="E291" s="47">
        <f t="shared" si="314"/>
        <v>58</v>
      </c>
      <c r="F291" s="47">
        <f t="shared" si="314"/>
        <v>94</v>
      </c>
      <c r="G291" s="47">
        <f t="shared" si="314"/>
        <v>146</v>
      </c>
      <c r="H291" s="47" t="str">
        <f t="shared" si="314"/>
        <v/>
      </c>
      <c r="I291" s="47" t="str">
        <f t="shared" si="314"/>
        <v/>
      </c>
      <c r="K291">
        <v>292</v>
      </c>
      <c r="L291" s="7" t="str">
        <f t="shared" si="311"/>
        <v>ram:SpecifiedTradeSettlementHeaderMonetarySummation</v>
      </c>
      <c r="M291" s="7" t="str">
        <f t="shared" si="313"/>
        <v>ram:AllowanceTotalAmount</v>
      </c>
    </row>
    <row r="292" spans="1:13" ht="38">
      <c r="A292" s="51" t="s">
        <v>943</v>
      </c>
      <c r="B292" s="46">
        <f t="shared" si="274"/>
        <v>169</v>
      </c>
      <c r="C292" s="47">
        <f t="shared" si="306"/>
        <v>1</v>
      </c>
      <c r="D292" s="47">
        <f t="shared" ref="D292:I292" si="315">IF(ISNUMBER(FIND("/",$A292,C292+1)),FIND("/",$A292,C292+1),"")</f>
        <v>26</v>
      </c>
      <c r="E292" s="47">
        <f t="shared" si="315"/>
        <v>58</v>
      </c>
      <c r="F292" s="47">
        <f t="shared" si="315"/>
        <v>94</v>
      </c>
      <c r="G292" s="47">
        <f t="shared" si="315"/>
        <v>146</v>
      </c>
      <c r="H292" s="47" t="str">
        <f t="shared" si="315"/>
        <v/>
      </c>
      <c r="I292" s="47" t="str">
        <f t="shared" si="315"/>
        <v/>
      </c>
      <c r="K292">
        <v>293</v>
      </c>
      <c r="L292" s="7" t="str">
        <f t="shared" si="311"/>
        <v>ram:SpecifiedTradeSettlementHeaderMonetarySummation</v>
      </c>
      <c r="M292" s="7" t="str">
        <f t="shared" si="313"/>
        <v>ram:TaxBasisTotalAmount</v>
      </c>
    </row>
    <row r="293" spans="1:13" ht="38">
      <c r="A293" s="51" t="s">
        <v>944</v>
      </c>
      <c r="B293" s="46">
        <f t="shared" si="274"/>
        <v>164</v>
      </c>
      <c r="C293" s="47">
        <f t="shared" si="306"/>
        <v>1</v>
      </c>
      <c r="D293" s="47">
        <f t="shared" ref="D293:I293" si="316">IF(ISNUMBER(FIND("/",$A293,C293+1)),FIND("/",$A293,C293+1),"")</f>
        <v>26</v>
      </c>
      <c r="E293" s="47">
        <f t="shared" si="316"/>
        <v>58</v>
      </c>
      <c r="F293" s="47">
        <f t="shared" si="316"/>
        <v>94</v>
      </c>
      <c r="G293" s="47">
        <f t="shared" si="316"/>
        <v>146</v>
      </c>
      <c r="H293" s="47" t="str">
        <f t="shared" si="316"/>
        <v/>
      </c>
      <c r="I293" s="47" t="str">
        <f t="shared" si="316"/>
        <v/>
      </c>
      <c r="K293">
        <v>294</v>
      </c>
      <c r="L293" s="7" t="str">
        <f t="shared" si="311"/>
        <v>ramrSpecifiedTradeSettlementHeaderMonetarySummation</v>
      </c>
      <c r="M293" s="7" t="str">
        <f t="shared" si="313"/>
        <v>ram:TaxTotalAmount</v>
      </c>
    </row>
    <row r="294" spans="1:13" ht="38">
      <c r="A294" s="51" t="s">
        <v>945</v>
      </c>
      <c r="B294" s="46">
        <f t="shared" si="274"/>
        <v>164</v>
      </c>
      <c r="C294" s="47">
        <f t="shared" si="306"/>
        <v>1</v>
      </c>
      <c r="D294" s="47">
        <f t="shared" ref="D294:I294" si="317">IF(ISNUMBER(FIND("/",$A294,C294+1)),FIND("/",$A294,C294+1),"")</f>
        <v>26</v>
      </c>
      <c r="E294" s="47">
        <f t="shared" si="317"/>
        <v>58</v>
      </c>
      <c r="F294" s="47">
        <f t="shared" si="317"/>
        <v>94</v>
      </c>
      <c r="G294" s="47">
        <f t="shared" si="317"/>
        <v>146</v>
      </c>
      <c r="H294" s="47" t="str">
        <f t="shared" si="317"/>
        <v/>
      </c>
      <c r="I294" s="47" t="str">
        <f t="shared" si="317"/>
        <v/>
      </c>
      <c r="K294">
        <v>295</v>
      </c>
      <c r="L294" s="7" t="str">
        <f t="shared" si="311"/>
        <v>ram:SpecifiedTradeSettlementHeaderMonetarySummation</v>
      </c>
      <c r="M294" s="7" t="str">
        <f t="shared" si="313"/>
        <v>ram:TaxTotalAmount</v>
      </c>
    </row>
    <row r="295" spans="1:13" ht="38">
      <c r="A295" s="51" t="s">
        <v>946</v>
      </c>
      <c r="B295" s="46">
        <f t="shared" si="274"/>
        <v>176</v>
      </c>
      <c r="C295" s="47">
        <f t="shared" si="306"/>
        <v>1</v>
      </c>
      <c r="D295" s="47">
        <f t="shared" ref="D295:I295" si="318">IF(ISNUMBER(FIND("/",$A295,C295+1)),FIND("/",$A295,C295+1),"")</f>
        <v>26</v>
      </c>
      <c r="E295" s="47">
        <f t="shared" si="318"/>
        <v>58</v>
      </c>
      <c r="F295" s="47">
        <f t="shared" si="318"/>
        <v>94</v>
      </c>
      <c r="G295" s="47">
        <f t="shared" si="318"/>
        <v>146</v>
      </c>
      <c r="H295" s="47">
        <f t="shared" si="318"/>
        <v>165</v>
      </c>
      <c r="I295" s="47" t="str">
        <f t="shared" si="318"/>
        <v/>
      </c>
      <c r="K295">
        <v>296</v>
      </c>
      <c r="L295" s="7" t="str">
        <f t="shared" si="311"/>
        <v>ram:TaxTotalAmount</v>
      </c>
      <c r="M295" s="7" t="str">
        <f t="shared" si="313"/>
        <v>@currencyID</v>
      </c>
    </row>
    <row r="296" spans="1:13" ht="38">
      <c r="A296" s="51" t="s">
        <v>1127</v>
      </c>
      <c r="B296" s="46">
        <f t="shared" si="274"/>
        <v>176</v>
      </c>
      <c r="C296" s="47">
        <f t="shared" si="306"/>
        <v>1</v>
      </c>
      <c r="D296" s="47">
        <f t="shared" ref="D296:I296" si="319">IF(ISNUMBER(FIND("/",$A296,C296+1)),FIND("/",$A296,C296+1),"")</f>
        <v>26</v>
      </c>
      <c r="E296" s="47">
        <f t="shared" si="319"/>
        <v>58</v>
      </c>
      <c r="F296" s="47">
        <f t="shared" si="319"/>
        <v>94</v>
      </c>
      <c r="G296" s="47">
        <f t="shared" si="319"/>
        <v>146</v>
      </c>
      <c r="H296" s="47">
        <f t="shared" si="319"/>
        <v>165</v>
      </c>
      <c r="I296" s="47" t="str">
        <f t="shared" si="319"/>
        <v/>
      </c>
      <c r="K296">
        <v>297</v>
      </c>
      <c r="L296" s="7" t="str">
        <f t="shared" si="311"/>
        <v>ram:TaxTotalAmount</v>
      </c>
      <c r="M296" s="7" t="str">
        <f t="shared" si="313"/>
        <v>@currencyID</v>
      </c>
    </row>
    <row r="297" spans="1:13" ht="38">
      <c r="A297" s="51" t="s">
        <v>947</v>
      </c>
      <c r="B297" s="46">
        <f t="shared" si="274"/>
        <v>164</v>
      </c>
      <c r="C297" s="47">
        <f t="shared" si="306"/>
        <v>1</v>
      </c>
      <c r="D297" s="47">
        <f t="shared" ref="D297:I297" si="320">IF(ISNUMBER(FIND("/",$A297,C297+1)),FIND("/",$A297,C297+1),"")</f>
        <v>26</v>
      </c>
      <c r="E297" s="47">
        <f t="shared" si="320"/>
        <v>58</v>
      </c>
      <c r="F297" s="47">
        <f t="shared" si="320"/>
        <v>94</v>
      </c>
      <c r="G297" s="47">
        <f t="shared" si="320"/>
        <v>146</v>
      </c>
      <c r="H297" s="47" t="str">
        <f t="shared" si="320"/>
        <v/>
      </c>
      <c r="I297" s="47" t="str">
        <f t="shared" si="320"/>
        <v/>
      </c>
      <c r="K297">
        <v>298</v>
      </c>
      <c r="L297" s="7" t="str">
        <f t="shared" si="311"/>
        <v>ram:SpecifiedTradeSettlementHeaderMonetarySummation</v>
      </c>
      <c r="M297" s="7" t="str">
        <f t="shared" si="313"/>
        <v>ram:RoundingAmount</v>
      </c>
    </row>
    <row r="298" spans="1:13" ht="38">
      <c r="A298" s="51" t="s">
        <v>948</v>
      </c>
      <c r="B298" s="46">
        <f t="shared" si="274"/>
        <v>166</v>
      </c>
      <c r="C298" s="47">
        <f t="shared" si="306"/>
        <v>1</v>
      </c>
      <c r="D298" s="47">
        <f t="shared" ref="D298:I298" si="321">IF(ISNUMBER(FIND("/",$A298,C298+1)),FIND("/",$A298,C298+1),"")</f>
        <v>26</v>
      </c>
      <c r="E298" s="47">
        <f t="shared" si="321"/>
        <v>58</v>
      </c>
      <c r="F298" s="47">
        <f t="shared" si="321"/>
        <v>94</v>
      </c>
      <c r="G298" s="47">
        <f t="shared" si="321"/>
        <v>146</v>
      </c>
      <c r="H298" s="47" t="str">
        <f t="shared" si="321"/>
        <v/>
      </c>
      <c r="I298" s="47" t="str">
        <f t="shared" si="321"/>
        <v/>
      </c>
      <c r="K298">
        <v>299</v>
      </c>
      <c r="L298" s="7" t="str">
        <f t="shared" si="311"/>
        <v>ram:SpecifiedTradeSettlementHeaderMonetarySummation</v>
      </c>
      <c r="M298" s="7" t="str">
        <f t="shared" si="313"/>
        <v>ram:GrandTotalAmount</v>
      </c>
    </row>
    <row r="299" spans="1:13" ht="38">
      <c r="A299" s="51" t="s">
        <v>949</v>
      </c>
      <c r="B299" s="46">
        <f t="shared" si="274"/>
        <v>168</v>
      </c>
      <c r="C299" s="47">
        <f t="shared" si="306"/>
        <v>1</v>
      </c>
      <c r="D299" s="47">
        <f t="shared" ref="D299:I299" si="322">IF(ISNUMBER(FIND("/",$A299,C299+1)),FIND("/",$A299,C299+1),"")</f>
        <v>26</v>
      </c>
      <c r="E299" s="47">
        <f t="shared" si="322"/>
        <v>58</v>
      </c>
      <c r="F299" s="47">
        <f t="shared" si="322"/>
        <v>94</v>
      </c>
      <c r="G299" s="47">
        <f t="shared" si="322"/>
        <v>146</v>
      </c>
      <c r="H299" s="47" t="str">
        <f t="shared" si="322"/>
        <v/>
      </c>
      <c r="I299" s="47" t="str">
        <f t="shared" si="322"/>
        <v/>
      </c>
      <c r="K299">
        <v>300</v>
      </c>
      <c r="L299" s="7" t="str">
        <f t="shared" si="311"/>
        <v>ram:SpecifiedTradeSettlementHeaderMonetarySummation</v>
      </c>
      <c r="M299" s="7" t="str">
        <f t="shared" si="313"/>
        <v>ram:TotalPrepaidAmount</v>
      </c>
    </row>
    <row r="300" spans="1:13" ht="38">
      <c r="A300" s="51" t="s">
        <v>950</v>
      </c>
      <c r="B300" s="46">
        <f t="shared" si="274"/>
        <v>166</v>
      </c>
      <c r="C300" s="47">
        <f t="shared" si="306"/>
        <v>1</v>
      </c>
      <c r="D300" s="47">
        <f t="shared" ref="D300:I300" si="323">IF(ISNUMBER(FIND("/",$A300,C300+1)),FIND("/",$A300,C300+1),"")</f>
        <v>26</v>
      </c>
      <c r="E300" s="47">
        <f t="shared" si="323"/>
        <v>58</v>
      </c>
      <c r="F300" s="47">
        <f t="shared" si="323"/>
        <v>94</v>
      </c>
      <c r="G300" s="47">
        <f t="shared" si="323"/>
        <v>146</v>
      </c>
      <c r="H300" s="47" t="str">
        <f t="shared" si="323"/>
        <v/>
      </c>
      <c r="I300" s="47" t="str">
        <f t="shared" si="323"/>
        <v/>
      </c>
      <c r="K300">
        <v>301</v>
      </c>
      <c r="L300" s="7" t="str">
        <f t="shared" si="311"/>
        <v>ram:SpecifiedTradeSettlementHeaderMonetarySummation</v>
      </c>
      <c r="M300" s="7" t="str">
        <f t="shared" si="313"/>
        <v>ram:DuePayableAmount</v>
      </c>
    </row>
    <row r="301" spans="1:13" ht="38">
      <c r="A301" s="51" t="s">
        <v>951</v>
      </c>
      <c r="B301" s="46">
        <f t="shared" si="274"/>
        <v>123</v>
      </c>
      <c r="C301" s="47">
        <f t="shared" si="306"/>
        <v>1</v>
      </c>
      <c r="D301" s="47">
        <f t="shared" ref="D301:I301" si="324">IF(ISNUMBER(FIND("/",$A301,C301+1)),FIND("/",$A301,C301+1),"")</f>
        <v>26</v>
      </c>
      <c r="E301" s="47">
        <f t="shared" si="324"/>
        <v>58</v>
      </c>
      <c r="F301" s="47">
        <f t="shared" si="324"/>
        <v>94</v>
      </c>
      <c r="G301" s="47" t="str">
        <f t="shared" si="324"/>
        <v/>
      </c>
      <c r="H301" s="47" t="str">
        <f t="shared" si="324"/>
        <v/>
      </c>
      <c r="I301" s="47" t="str">
        <f t="shared" si="324"/>
        <v/>
      </c>
      <c r="K301">
        <v>302</v>
      </c>
      <c r="L301" s="7" t="str">
        <f t="shared" si="311"/>
        <v>ram:ApplicableHeaderTradeSettlement</v>
      </c>
      <c r="M301" s="7" t="str">
        <f t="shared" si="313"/>
        <v>ram:InvoiceReferencedDocument</v>
      </c>
    </row>
    <row r="302" spans="1:13" ht="38">
      <c r="A302" s="51" t="s">
        <v>952</v>
      </c>
      <c r="B302" s="46">
        <f t="shared" si="274"/>
        <v>144</v>
      </c>
      <c r="C302" s="47">
        <f t="shared" si="306"/>
        <v>1</v>
      </c>
      <c r="D302" s="47">
        <f t="shared" ref="D302:I302" si="325">IF(ISNUMBER(FIND("/",$A302,C302+1)),FIND("/",$A302,C302+1),"")</f>
        <v>26</v>
      </c>
      <c r="E302" s="47">
        <f t="shared" si="325"/>
        <v>58</v>
      </c>
      <c r="F302" s="47">
        <f t="shared" si="325"/>
        <v>94</v>
      </c>
      <c r="G302" s="47">
        <f t="shared" si="325"/>
        <v>124</v>
      </c>
      <c r="H302" s="47" t="str">
        <f t="shared" si="325"/>
        <v/>
      </c>
      <c r="I302" s="47" t="str">
        <f t="shared" si="325"/>
        <v/>
      </c>
      <c r="K302">
        <v>303</v>
      </c>
      <c r="L302" s="7" t="str">
        <f t="shared" si="311"/>
        <v>ram:InvoiceReferencedDocument</v>
      </c>
      <c r="M302" s="7" t="str">
        <f t="shared" si="313"/>
        <v>ram:IssuerAssignedID</v>
      </c>
    </row>
    <row r="303" spans="1:13" ht="38">
      <c r="A303" s="51" t="s">
        <v>953</v>
      </c>
      <c r="B303" s="46">
        <f t="shared" si="274"/>
        <v>150</v>
      </c>
      <c r="C303" s="47">
        <f t="shared" si="306"/>
        <v>1</v>
      </c>
      <c r="D303" s="47">
        <f t="shared" ref="D303:I303" si="326">IF(ISNUMBER(FIND("/",$A303,C303+1)),FIND("/",$A303,C303+1),"")</f>
        <v>26</v>
      </c>
      <c r="E303" s="47">
        <f t="shared" si="326"/>
        <v>58</v>
      </c>
      <c r="F303" s="47">
        <f t="shared" si="326"/>
        <v>94</v>
      </c>
      <c r="G303" s="47">
        <f t="shared" si="326"/>
        <v>124</v>
      </c>
      <c r="H303" s="47" t="str">
        <f t="shared" si="326"/>
        <v/>
      </c>
      <c r="I303" s="47" t="str">
        <f t="shared" si="326"/>
        <v/>
      </c>
      <c r="K303">
        <v>304</v>
      </c>
      <c r="L303" s="7" t="str">
        <f t="shared" si="311"/>
        <v>ram:InvoiceReferencedDocument</v>
      </c>
      <c r="M303" s="7" t="str">
        <f t="shared" si="313"/>
        <v>ram:FormattedIssueDateTime</v>
      </c>
    </row>
    <row r="304" spans="1:13" ht="38">
      <c r="A304" s="51" t="s">
        <v>1119</v>
      </c>
      <c r="B304" s="46">
        <f t="shared" si="274"/>
        <v>169</v>
      </c>
      <c r="C304" s="47">
        <f t="shared" si="306"/>
        <v>1</v>
      </c>
      <c r="D304" s="47">
        <f t="shared" ref="D304:I304" si="327">IF(ISNUMBER(FIND("/",$A304,C304+1)),FIND("/",$A304,C304+1),"")</f>
        <v>26</v>
      </c>
      <c r="E304" s="47">
        <f t="shared" si="327"/>
        <v>58</v>
      </c>
      <c r="F304" s="47">
        <f t="shared" si="327"/>
        <v>94</v>
      </c>
      <c r="G304" s="47">
        <f t="shared" si="327"/>
        <v>124</v>
      </c>
      <c r="H304" s="47">
        <f t="shared" si="327"/>
        <v>151</v>
      </c>
      <c r="I304" s="47" t="str">
        <f t="shared" si="327"/>
        <v/>
      </c>
      <c r="K304">
        <v>305</v>
      </c>
      <c r="L304" s="7" t="str">
        <f t="shared" si="311"/>
        <v>ram:FormattedIssueDateTime</v>
      </c>
      <c r="M304" s="7" t="str">
        <f t="shared" si="313"/>
        <v>qdt:DateTimeString</v>
      </c>
    </row>
    <row r="305" spans="1:13" ht="38">
      <c r="A305" s="51" t="s">
        <v>954</v>
      </c>
      <c r="B305" s="46">
        <f t="shared" si="274"/>
        <v>177</v>
      </c>
      <c r="C305" s="47">
        <f t="shared" si="306"/>
        <v>1</v>
      </c>
      <c r="D305" s="47">
        <f t="shared" ref="D305:J305" si="328">IF(ISNUMBER(FIND("/",$A305,C305+1)),FIND("/",$A305,C305+1),"")</f>
        <v>26</v>
      </c>
      <c r="E305" s="47">
        <f t="shared" si="328"/>
        <v>58</v>
      </c>
      <c r="F305" s="47">
        <f t="shared" si="328"/>
        <v>94</v>
      </c>
      <c r="G305" s="47">
        <f t="shared" si="328"/>
        <v>124</v>
      </c>
      <c r="H305" s="47">
        <f t="shared" si="328"/>
        <v>151</v>
      </c>
      <c r="I305" s="47">
        <f t="shared" si="328"/>
        <v>170</v>
      </c>
      <c r="J305" s="47" t="str">
        <f t="shared" si="328"/>
        <v/>
      </c>
      <c r="K305">
        <v>306</v>
      </c>
      <c r="L305" s="7" t="str">
        <f t="shared" si="311"/>
        <v>qdt:DateTimeString</v>
      </c>
      <c r="M305" s="7" t="str">
        <f t="shared" si="313"/>
        <v>@format</v>
      </c>
    </row>
    <row r="306" spans="1:13" ht="38">
      <c r="A306" s="51" t="s">
        <v>955</v>
      </c>
      <c r="B306" s="46">
        <f t="shared" si="274"/>
        <v>139</v>
      </c>
      <c r="C306" s="47">
        <f t="shared" si="306"/>
        <v>1</v>
      </c>
      <c r="D306" s="47">
        <f t="shared" ref="D306:I306" si="329">IF(ISNUMBER(FIND("/",$A306,C306+1)),FIND("/",$A306,C306+1),"")</f>
        <v>26</v>
      </c>
      <c r="E306" s="47">
        <f t="shared" si="329"/>
        <v>58</v>
      </c>
      <c r="F306" s="47">
        <f t="shared" si="329"/>
        <v>94</v>
      </c>
      <c r="G306" s="47" t="str">
        <f t="shared" si="329"/>
        <v/>
      </c>
      <c r="H306" s="47" t="str">
        <f t="shared" si="329"/>
        <v/>
      </c>
      <c r="I306" s="47" t="str">
        <f t="shared" si="329"/>
        <v/>
      </c>
      <c r="K306">
        <v>307</v>
      </c>
      <c r="L306" s="7" t="str">
        <f t="shared" si="311"/>
        <v>ram:ApplicableHeaderTradeSettIement</v>
      </c>
      <c r="M306" s="7" t="str">
        <f t="shared" si="313"/>
        <v>ram:ReceivableSpecifiedTradeAccountingAccount</v>
      </c>
    </row>
    <row r="307" spans="1:13" ht="38">
      <c r="A307" s="51" t="s">
        <v>956</v>
      </c>
      <c r="B307" s="46">
        <f t="shared" si="274"/>
        <v>146</v>
      </c>
      <c r="C307" s="47">
        <f t="shared" si="306"/>
        <v>1</v>
      </c>
      <c r="D307" s="47">
        <f t="shared" ref="D307:I307" si="330">IF(ISNUMBER(FIND("/",$A307,C307+1)),FIND("/",$A307,C307+1),"")</f>
        <v>26</v>
      </c>
      <c r="E307" s="47">
        <f t="shared" si="330"/>
        <v>58</v>
      </c>
      <c r="F307" s="47">
        <f t="shared" si="330"/>
        <v>94</v>
      </c>
      <c r="G307" s="47">
        <f t="shared" si="330"/>
        <v>140</v>
      </c>
      <c r="H307" s="47" t="str">
        <f t="shared" si="330"/>
        <v/>
      </c>
      <c r="I307" s="47" t="str">
        <f t="shared" si="330"/>
        <v/>
      </c>
      <c r="K307">
        <v>308</v>
      </c>
      <c r="L307" s="7" t="str">
        <f t="shared" si="311"/>
        <v>ram:ReceivableSpecifiedTradeAccountingAccount</v>
      </c>
      <c r="M307" s="7" t="str">
        <f t="shared" si="313"/>
        <v>ram:ID</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B0E79-B46C-9E48-8659-C6675FFB6A7B}">
  <dimension ref="A1:P387"/>
  <sheetViews>
    <sheetView workbookViewId="0">
      <selection sqref="A1:P1048576"/>
    </sheetView>
  </sheetViews>
  <sheetFormatPr baseColWidth="10" defaultRowHeight="19" customHeight="1"/>
  <cols>
    <col min="1" max="1" width="49.33203125" style="76" customWidth="1"/>
    <col min="2" max="2" width="5.83203125" style="76" bestFit="1" customWidth="1"/>
    <col min="3" max="3" width="5" style="76" customWidth="1"/>
    <col min="4" max="4" width="7.33203125" customWidth="1"/>
    <col min="5" max="5" width="5.6640625" customWidth="1"/>
    <col min="6" max="6" width="4.6640625" customWidth="1"/>
    <col min="7" max="7" width="19.83203125" style="74" customWidth="1"/>
    <col min="8" max="8" width="16" customWidth="1"/>
    <col min="9" max="9" width="4.33203125" customWidth="1"/>
    <col min="10" max="10" width="5.6640625" bestFit="1" customWidth="1"/>
    <col min="11" max="11" width="3.6640625" customWidth="1"/>
    <col min="12" max="12" width="19" customWidth="1"/>
    <col min="13" max="13" width="13.1640625" style="47" customWidth="1"/>
    <col min="16" max="16" width="25.5" customWidth="1"/>
  </cols>
  <sheetData>
    <row r="1" spans="1:16" ht="57">
      <c r="A1" s="103" t="s">
        <v>2086</v>
      </c>
      <c r="B1" s="103" t="s">
        <v>2517</v>
      </c>
      <c r="C1" s="103" t="s">
        <v>2087</v>
      </c>
      <c r="D1" s="78" t="s">
        <v>2002</v>
      </c>
      <c r="E1" s="79" t="s">
        <v>2003</v>
      </c>
      <c r="F1" s="79" t="s">
        <v>2004</v>
      </c>
      <c r="G1" s="78" t="s">
        <v>2005</v>
      </c>
      <c r="H1" s="80" t="s">
        <v>2006</v>
      </c>
      <c r="I1" s="78" t="s">
        <v>2007</v>
      </c>
      <c r="J1" s="78"/>
      <c r="K1" s="103"/>
      <c r="L1" s="104" t="s">
        <v>2463</v>
      </c>
      <c r="M1" s="104" t="s">
        <v>2085</v>
      </c>
      <c r="N1" s="104" t="s">
        <v>2466</v>
      </c>
      <c r="O1" s="104" t="s">
        <v>2467</v>
      </c>
      <c r="P1" s="104" t="s">
        <v>2468</v>
      </c>
    </row>
    <row r="2" spans="1:16" ht="19" customHeight="1">
      <c r="A2" t="s">
        <v>544</v>
      </c>
      <c r="B2">
        <f>LEN(A2)-LEN(SUBSTITUTE(A2,"/",""))</f>
        <v>1</v>
      </c>
      <c r="C2"/>
      <c r="G2"/>
      <c r="H2" s="75"/>
      <c r="I2" s="76"/>
      <c r="J2">
        <v>1</v>
      </c>
      <c r="K2" s="105">
        <v>1</v>
      </c>
      <c r="L2" s="106" t="s">
        <v>2088</v>
      </c>
      <c r="M2" s="106"/>
      <c r="N2" s="76"/>
      <c r="O2" s="76"/>
      <c r="P2" s="76"/>
    </row>
    <row r="3" spans="1:16" ht="19" customHeight="1">
      <c r="A3" t="s">
        <v>90</v>
      </c>
      <c r="B3">
        <f t="shared" ref="B3:B66" si="0">LEN(A3)-LEN(SUBSTITUTE(A3,"/",""))</f>
        <v>2</v>
      </c>
      <c r="C3" t="s">
        <v>1</v>
      </c>
      <c r="D3" t="s">
        <v>87</v>
      </c>
      <c r="E3">
        <v>1</v>
      </c>
      <c r="F3" t="s">
        <v>1</v>
      </c>
      <c r="G3" t="s">
        <v>88</v>
      </c>
      <c r="H3" s="75" t="s">
        <v>89</v>
      </c>
      <c r="I3" s="76"/>
      <c r="J3">
        <v>2</v>
      </c>
      <c r="K3" s="105">
        <v>2</v>
      </c>
      <c r="L3" s="106" t="s">
        <v>2089</v>
      </c>
      <c r="M3" s="106" t="s">
        <v>2090</v>
      </c>
      <c r="N3" s="76"/>
      <c r="O3" s="76"/>
      <c r="P3" s="76"/>
    </row>
    <row r="4" spans="1:16" ht="19" customHeight="1">
      <c r="A4" t="s">
        <v>685</v>
      </c>
      <c r="B4">
        <f t="shared" si="0"/>
        <v>3</v>
      </c>
      <c r="C4" t="s">
        <v>18</v>
      </c>
      <c r="G4"/>
      <c r="H4" s="75"/>
      <c r="I4" s="76"/>
      <c r="J4">
        <v>3</v>
      </c>
      <c r="K4" s="105">
        <v>5</v>
      </c>
      <c r="L4" s="106" t="s">
        <v>2091</v>
      </c>
      <c r="M4" s="106" t="s">
        <v>2092</v>
      </c>
      <c r="N4" s="76"/>
      <c r="O4" s="76"/>
      <c r="P4" s="76"/>
    </row>
    <row r="5" spans="1:16" ht="19" customHeight="1">
      <c r="A5" t="s">
        <v>686</v>
      </c>
      <c r="B5">
        <f t="shared" si="0"/>
        <v>4</v>
      </c>
      <c r="C5" t="s">
        <v>18</v>
      </c>
      <c r="G5"/>
      <c r="H5" s="75"/>
      <c r="I5" s="76"/>
      <c r="J5">
        <v>4</v>
      </c>
      <c r="K5">
        <v>7</v>
      </c>
      <c r="L5" s="7" t="s">
        <v>2093</v>
      </c>
      <c r="M5" s="7" t="s">
        <v>2094</v>
      </c>
      <c r="N5" s="76"/>
      <c r="O5" s="76"/>
      <c r="P5" s="76"/>
    </row>
    <row r="6" spans="1:16" ht="19" customHeight="1">
      <c r="A6" t="s">
        <v>687</v>
      </c>
      <c r="B6">
        <f t="shared" si="0"/>
        <v>3</v>
      </c>
      <c r="C6" t="s">
        <v>77</v>
      </c>
      <c r="G6"/>
      <c r="H6" s="75"/>
      <c r="I6" s="76"/>
      <c r="J6">
        <v>5</v>
      </c>
      <c r="K6" s="47" t="s">
        <v>2095</v>
      </c>
      <c r="L6" s="7"/>
      <c r="M6" s="7"/>
      <c r="N6" s="76"/>
      <c r="O6" s="76"/>
      <c r="P6" s="76"/>
    </row>
    <row r="7" spans="1:16" ht="19" customHeight="1">
      <c r="A7" t="s">
        <v>688</v>
      </c>
      <c r="B7">
        <f t="shared" si="0"/>
        <v>4</v>
      </c>
      <c r="C7" t="s">
        <v>18</v>
      </c>
      <c r="D7" t="s">
        <v>94</v>
      </c>
      <c r="E7">
        <v>2</v>
      </c>
      <c r="F7" t="s">
        <v>1</v>
      </c>
      <c r="G7" t="s">
        <v>95</v>
      </c>
      <c r="H7" s="75" t="s">
        <v>96</v>
      </c>
      <c r="I7" s="76" t="s">
        <v>4</v>
      </c>
      <c r="J7">
        <v>6</v>
      </c>
      <c r="K7" s="47" t="s">
        <v>2095</v>
      </c>
      <c r="L7" s="7"/>
      <c r="M7" s="7"/>
      <c r="N7" s="76"/>
      <c r="O7" s="76"/>
      <c r="P7" s="76"/>
    </row>
    <row r="8" spans="1:16" ht="19" customHeight="1">
      <c r="A8" t="s">
        <v>545</v>
      </c>
      <c r="B8">
        <f t="shared" si="0"/>
        <v>2</v>
      </c>
      <c r="C8" t="s">
        <v>1</v>
      </c>
      <c r="G8"/>
      <c r="H8" s="75"/>
      <c r="I8" s="76"/>
      <c r="J8">
        <v>7</v>
      </c>
      <c r="K8" s="105">
        <v>29</v>
      </c>
      <c r="L8" s="106" t="s">
        <v>2096</v>
      </c>
      <c r="M8" s="106" t="s">
        <v>2097</v>
      </c>
      <c r="N8" s="76"/>
      <c r="O8" s="76"/>
      <c r="P8" s="76"/>
    </row>
    <row r="9" spans="1:16" ht="19" customHeight="1">
      <c r="A9" t="s">
        <v>5</v>
      </c>
      <c r="B9">
        <f t="shared" si="0"/>
        <v>3</v>
      </c>
      <c r="C9" t="s">
        <v>1</v>
      </c>
      <c r="D9" t="s">
        <v>0</v>
      </c>
      <c r="E9">
        <v>1</v>
      </c>
      <c r="F9" t="s">
        <v>1</v>
      </c>
      <c r="G9" t="s">
        <v>2</v>
      </c>
      <c r="H9" s="75" t="s">
        <v>3</v>
      </c>
      <c r="I9" s="76" t="s">
        <v>4</v>
      </c>
      <c r="J9">
        <v>8</v>
      </c>
      <c r="K9">
        <v>30</v>
      </c>
      <c r="L9" s="7" t="s">
        <v>2098</v>
      </c>
      <c r="M9" s="81" t="s">
        <v>2099</v>
      </c>
      <c r="N9" s="76" t="s">
        <v>2100</v>
      </c>
      <c r="O9" s="76"/>
      <c r="P9" s="76" t="s">
        <v>2101</v>
      </c>
    </row>
    <row r="10" spans="1:16" ht="19" customHeight="1">
      <c r="A10" t="s">
        <v>17</v>
      </c>
      <c r="B10">
        <f t="shared" si="0"/>
        <v>3</v>
      </c>
      <c r="C10" t="s">
        <v>18</v>
      </c>
      <c r="D10" t="s">
        <v>14</v>
      </c>
      <c r="E10">
        <v>1</v>
      </c>
      <c r="F10" t="s">
        <v>1</v>
      </c>
      <c r="G10" t="s">
        <v>15</v>
      </c>
      <c r="H10" s="75" t="s">
        <v>16</v>
      </c>
      <c r="I10" s="76" t="s">
        <v>1028</v>
      </c>
      <c r="J10">
        <v>9</v>
      </c>
      <c r="K10">
        <v>32</v>
      </c>
      <c r="L10" s="7" t="s">
        <v>2102</v>
      </c>
      <c r="M10" s="7" t="s">
        <v>2103</v>
      </c>
      <c r="N10" s="76" t="s">
        <v>2100</v>
      </c>
      <c r="O10" s="76"/>
      <c r="P10" s="76" t="s">
        <v>2101</v>
      </c>
    </row>
    <row r="11" spans="1:16" ht="19" customHeight="1">
      <c r="A11" t="s">
        <v>546</v>
      </c>
      <c r="B11">
        <f t="shared" si="0"/>
        <v>3</v>
      </c>
      <c r="C11" t="s">
        <v>1</v>
      </c>
      <c r="G11"/>
      <c r="H11" s="75"/>
      <c r="I11" s="76"/>
      <c r="J11">
        <v>10</v>
      </c>
      <c r="K11">
        <v>33</v>
      </c>
      <c r="L11" s="7" t="s">
        <v>2104</v>
      </c>
      <c r="M11" s="7" t="s">
        <v>2105</v>
      </c>
      <c r="N11" s="76" t="s">
        <v>2100</v>
      </c>
      <c r="O11" s="76"/>
      <c r="P11" s="76"/>
    </row>
    <row r="12" spans="1:16" ht="19" customHeight="1">
      <c r="A12" t="s">
        <v>689</v>
      </c>
      <c r="B12">
        <f t="shared" si="0"/>
        <v>4</v>
      </c>
      <c r="C12"/>
      <c r="D12" t="s">
        <v>7</v>
      </c>
      <c r="E12">
        <v>1</v>
      </c>
      <c r="F12" t="s">
        <v>1</v>
      </c>
      <c r="G12" t="s">
        <v>8</v>
      </c>
      <c r="H12" s="75" t="s">
        <v>9</v>
      </c>
      <c r="I12" s="76" t="s">
        <v>10</v>
      </c>
      <c r="J12">
        <v>11</v>
      </c>
      <c r="K12" s="47" t="s">
        <v>2106</v>
      </c>
      <c r="L12" s="7"/>
      <c r="M12" s="7"/>
      <c r="N12" s="76"/>
      <c r="O12" s="76"/>
      <c r="P12" s="76"/>
    </row>
    <row r="13" spans="1:16" ht="19" customHeight="1">
      <c r="A13" t="s">
        <v>690</v>
      </c>
      <c r="B13">
        <f t="shared" si="0"/>
        <v>5</v>
      </c>
      <c r="C13"/>
      <c r="D13" t="s">
        <v>7</v>
      </c>
      <c r="E13">
        <v>1</v>
      </c>
      <c r="F13" t="s">
        <v>1</v>
      </c>
      <c r="G13" t="s">
        <v>8</v>
      </c>
      <c r="H13" s="75" t="s">
        <v>9</v>
      </c>
      <c r="I13" s="76" t="s">
        <v>10</v>
      </c>
      <c r="J13">
        <v>12</v>
      </c>
      <c r="K13" s="47" t="s">
        <v>2106</v>
      </c>
      <c r="L13" s="7"/>
      <c r="M13" s="7"/>
      <c r="N13" s="76"/>
      <c r="O13" s="76"/>
      <c r="P13" s="76"/>
    </row>
    <row r="14" spans="1:16" ht="19" customHeight="1">
      <c r="A14" t="s">
        <v>2109</v>
      </c>
      <c r="B14">
        <f t="shared" si="0"/>
        <v>3</v>
      </c>
      <c r="C14"/>
      <c r="G14"/>
      <c r="H14" s="75"/>
      <c r="I14" s="76"/>
      <c r="J14">
        <v>13</v>
      </c>
      <c r="K14" s="47">
        <v>34</v>
      </c>
      <c r="L14" s="7" t="s">
        <v>2107</v>
      </c>
      <c r="M14" s="7" t="s">
        <v>2108</v>
      </c>
      <c r="N14" s="76" t="s">
        <v>2110</v>
      </c>
      <c r="O14" s="76"/>
      <c r="P14" s="76"/>
    </row>
    <row r="15" spans="1:16" ht="19" customHeight="1">
      <c r="A15" t="s">
        <v>2113</v>
      </c>
      <c r="B15">
        <f t="shared" si="0"/>
        <v>3</v>
      </c>
      <c r="C15"/>
      <c r="G15"/>
      <c r="H15" s="75"/>
      <c r="I15" s="76"/>
      <c r="J15">
        <v>14</v>
      </c>
      <c r="K15" s="47">
        <v>35</v>
      </c>
      <c r="L15" s="7" t="s">
        <v>2111</v>
      </c>
      <c r="M15" s="7" t="s">
        <v>2112</v>
      </c>
      <c r="N15" s="76"/>
      <c r="O15" s="76"/>
      <c r="P15" s="76" t="s">
        <v>2101</v>
      </c>
    </row>
    <row r="16" spans="1:16" ht="19" customHeight="1">
      <c r="A16" t="s">
        <v>547</v>
      </c>
      <c r="B16">
        <f t="shared" si="0"/>
        <v>3</v>
      </c>
      <c r="C16" t="s">
        <v>77</v>
      </c>
      <c r="D16" t="s">
        <v>79</v>
      </c>
      <c r="E16">
        <v>1</v>
      </c>
      <c r="F16" t="s">
        <v>77</v>
      </c>
      <c r="G16" t="s">
        <v>80</v>
      </c>
      <c r="H16" s="75" t="s">
        <v>548</v>
      </c>
      <c r="I16" s="76"/>
      <c r="J16">
        <v>15</v>
      </c>
      <c r="K16" s="105">
        <v>36</v>
      </c>
      <c r="L16" s="106" t="s">
        <v>2114</v>
      </c>
      <c r="M16" s="106" t="s">
        <v>2115</v>
      </c>
      <c r="N16" s="76"/>
      <c r="O16" s="76"/>
      <c r="P16" s="76"/>
    </row>
    <row r="17" spans="1:16" ht="19" customHeight="1">
      <c r="A17" t="s">
        <v>691</v>
      </c>
      <c r="B17">
        <f t="shared" si="0"/>
        <v>4</v>
      </c>
      <c r="C17" t="s">
        <v>77</v>
      </c>
      <c r="D17" t="s">
        <v>85</v>
      </c>
      <c r="E17">
        <v>2</v>
      </c>
      <c r="F17" t="s">
        <v>1</v>
      </c>
      <c r="G17" t="s">
        <v>86</v>
      </c>
      <c r="H17" s="75" t="s">
        <v>549</v>
      </c>
      <c r="I17" s="76" t="s">
        <v>40</v>
      </c>
      <c r="J17">
        <v>16</v>
      </c>
      <c r="K17">
        <v>39</v>
      </c>
      <c r="L17" s="7" t="s">
        <v>2116</v>
      </c>
      <c r="M17" s="7" t="s">
        <v>2117</v>
      </c>
      <c r="N17" s="76"/>
      <c r="O17" s="76"/>
      <c r="P17" s="76"/>
    </row>
    <row r="18" spans="1:16" ht="19" customHeight="1">
      <c r="A18" t="s">
        <v>692</v>
      </c>
      <c r="B18">
        <f t="shared" si="0"/>
        <v>4</v>
      </c>
      <c r="C18" t="s">
        <v>18</v>
      </c>
      <c r="D18" t="s">
        <v>82</v>
      </c>
      <c r="E18">
        <v>2</v>
      </c>
      <c r="F18" t="s">
        <v>18</v>
      </c>
      <c r="G18" t="s">
        <v>83</v>
      </c>
      <c r="H18" s="75" t="s">
        <v>84</v>
      </c>
      <c r="I18" s="76" t="s">
        <v>1028</v>
      </c>
      <c r="J18">
        <v>17</v>
      </c>
      <c r="K18">
        <v>40</v>
      </c>
      <c r="L18" s="7" t="s">
        <v>2118</v>
      </c>
      <c r="M18" s="7" t="s">
        <v>2119</v>
      </c>
      <c r="N18" s="76"/>
      <c r="O18" s="76"/>
      <c r="P18" s="76"/>
    </row>
    <row r="19" spans="1:16" ht="19" customHeight="1">
      <c r="A19" t="s">
        <v>550</v>
      </c>
      <c r="B19">
        <f t="shared" si="0"/>
        <v>2</v>
      </c>
      <c r="C19" t="s">
        <v>1</v>
      </c>
      <c r="G19"/>
      <c r="H19" s="75"/>
      <c r="I19" s="76"/>
      <c r="J19">
        <v>18</v>
      </c>
      <c r="K19" s="105">
        <v>41</v>
      </c>
      <c r="L19" s="106" t="s">
        <v>2120</v>
      </c>
      <c r="M19" s="106" t="s">
        <v>2121</v>
      </c>
      <c r="N19" s="76"/>
      <c r="O19" s="76"/>
      <c r="P19" s="76"/>
    </row>
    <row r="20" spans="1:16" ht="19" customHeight="1">
      <c r="A20" t="s">
        <v>761</v>
      </c>
      <c r="B20">
        <f t="shared" si="0"/>
        <v>3</v>
      </c>
      <c r="C20" t="s">
        <v>1</v>
      </c>
      <c r="G20"/>
      <c r="H20" s="75"/>
      <c r="I20" s="76"/>
      <c r="J20">
        <v>19</v>
      </c>
      <c r="K20" s="105">
        <v>42</v>
      </c>
      <c r="L20" s="106" t="s">
        <v>2122</v>
      </c>
      <c r="M20" s="106" t="s">
        <v>2123</v>
      </c>
      <c r="N20" s="76"/>
      <c r="O20" s="76"/>
      <c r="P20" s="76"/>
    </row>
    <row r="21" spans="1:16" ht="19" customHeight="1">
      <c r="A21" t="s">
        <v>762</v>
      </c>
      <c r="B21">
        <f t="shared" si="0"/>
        <v>4</v>
      </c>
      <c r="C21" t="s">
        <v>18</v>
      </c>
      <c r="D21" t="s">
        <v>37</v>
      </c>
      <c r="E21">
        <v>1</v>
      </c>
      <c r="F21" t="s">
        <v>18</v>
      </c>
      <c r="G21" t="s">
        <v>38</v>
      </c>
      <c r="H21" s="75" t="s">
        <v>39</v>
      </c>
      <c r="I21" s="76" t="s">
        <v>40</v>
      </c>
      <c r="J21">
        <v>20</v>
      </c>
      <c r="K21" t="s">
        <v>2124</v>
      </c>
      <c r="L21" s="7"/>
      <c r="M21" s="7"/>
      <c r="N21" s="76"/>
      <c r="O21" s="76"/>
      <c r="P21" s="76"/>
    </row>
    <row r="22" spans="1:16" ht="19" customHeight="1">
      <c r="A22" t="s">
        <v>763</v>
      </c>
      <c r="B22">
        <f t="shared" si="0"/>
        <v>4</v>
      </c>
      <c r="C22" t="s">
        <v>18</v>
      </c>
      <c r="D22" t="s">
        <v>598</v>
      </c>
      <c r="E22">
        <v>1</v>
      </c>
      <c r="F22" t="s">
        <v>1</v>
      </c>
      <c r="G22" t="s">
        <v>108</v>
      </c>
      <c r="H22" s="75" t="s">
        <v>109</v>
      </c>
      <c r="I22" s="76"/>
      <c r="J22">
        <v>21</v>
      </c>
      <c r="K22" s="105">
        <v>44</v>
      </c>
      <c r="L22" s="106" t="s">
        <v>2125</v>
      </c>
      <c r="M22" s="107" t="s">
        <v>2126</v>
      </c>
      <c r="N22" s="76"/>
      <c r="O22" s="76"/>
      <c r="P22" s="76"/>
    </row>
    <row r="23" spans="1:16" ht="19" customHeight="1">
      <c r="A23" t="s">
        <v>764</v>
      </c>
      <c r="B23">
        <f t="shared" si="0"/>
        <v>5</v>
      </c>
      <c r="C23" t="s">
        <v>77</v>
      </c>
      <c r="D23" t="s">
        <v>116</v>
      </c>
      <c r="E23">
        <v>2</v>
      </c>
      <c r="F23" t="s">
        <v>77</v>
      </c>
      <c r="G23" t="s">
        <v>117</v>
      </c>
      <c r="H23" s="75" t="s">
        <v>118</v>
      </c>
      <c r="I23" s="76" t="s">
        <v>4</v>
      </c>
      <c r="J23">
        <v>22</v>
      </c>
      <c r="K23">
        <v>46</v>
      </c>
      <c r="L23" s="7" t="s">
        <v>2127</v>
      </c>
      <c r="M23" s="7" t="s">
        <v>2128</v>
      </c>
      <c r="N23" s="76" t="s">
        <v>2100</v>
      </c>
      <c r="O23" s="76"/>
      <c r="P23" s="76"/>
    </row>
    <row r="24" spans="1:16" ht="19" customHeight="1">
      <c r="A24" t="s">
        <v>765</v>
      </c>
      <c r="B24">
        <f t="shared" si="0"/>
        <v>5</v>
      </c>
      <c r="C24" t="s">
        <v>77</v>
      </c>
      <c r="D24" t="s">
        <v>116</v>
      </c>
      <c r="E24">
        <v>2</v>
      </c>
      <c r="F24" t="s">
        <v>77</v>
      </c>
      <c r="G24" t="s">
        <v>117</v>
      </c>
      <c r="H24" s="75" t="s">
        <v>118</v>
      </c>
      <c r="I24" s="76" t="s">
        <v>4</v>
      </c>
      <c r="J24">
        <v>23</v>
      </c>
      <c r="K24">
        <v>47</v>
      </c>
      <c r="L24" s="7" t="s">
        <v>2129</v>
      </c>
      <c r="M24" s="7" t="s">
        <v>2130</v>
      </c>
      <c r="N24" s="76"/>
      <c r="O24" s="76"/>
      <c r="P24" s="76"/>
    </row>
    <row r="25" spans="1:16" ht="19" customHeight="1">
      <c r="A25" t="s">
        <v>766</v>
      </c>
      <c r="B25">
        <f t="shared" si="0"/>
        <v>6</v>
      </c>
      <c r="C25"/>
      <c r="D25" t="s">
        <v>599</v>
      </c>
      <c r="E25">
        <v>3</v>
      </c>
      <c r="F25" t="s">
        <v>18</v>
      </c>
      <c r="G25" t="s">
        <v>2071</v>
      </c>
      <c r="H25" s="75" t="s">
        <v>122</v>
      </c>
      <c r="I25" s="76" t="s">
        <v>1029</v>
      </c>
      <c r="J25">
        <v>24</v>
      </c>
      <c r="K25" t="s">
        <v>2124</v>
      </c>
      <c r="L25" s="7"/>
      <c r="M25" s="7"/>
      <c r="N25" s="76"/>
      <c r="O25" s="76"/>
      <c r="P25" s="76"/>
    </row>
    <row r="26" spans="1:16" ht="19" customHeight="1">
      <c r="A26" t="s">
        <v>767</v>
      </c>
      <c r="B26">
        <f t="shared" si="0"/>
        <v>5</v>
      </c>
      <c r="C26" t="s">
        <v>18</v>
      </c>
      <c r="D26" t="s">
        <v>110</v>
      </c>
      <c r="E26">
        <v>2</v>
      </c>
      <c r="F26" t="s">
        <v>1</v>
      </c>
      <c r="G26" t="s">
        <v>111</v>
      </c>
      <c r="H26" s="75" t="s">
        <v>601</v>
      </c>
      <c r="I26" s="76" t="s">
        <v>40</v>
      </c>
      <c r="J26">
        <v>25</v>
      </c>
      <c r="K26">
        <v>48</v>
      </c>
      <c r="L26" s="7" t="s">
        <v>2131</v>
      </c>
      <c r="M26" s="81" t="s">
        <v>2132</v>
      </c>
      <c r="N26" s="76" t="s">
        <v>2100</v>
      </c>
      <c r="O26" s="76" t="s">
        <v>2133</v>
      </c>
      <c r="P26" s="76"/>
    </row>
    <row r="27" spans="1:16" ht="19" customHeight="1">
      <c r="A27" t="s">
        <v>768</v>
      </c>
      <c r="B27">
        <f t="shared" si="0"/>
        <v>5</v>
      </c>
      <c r="C27"/>
      <c r="D27" t="s">
        <v>131</v>
      </c>
      <c r="E27">
        <v>2</v>
      </c>
      <c r="F27" t="s">
        <v>18</v>
      </c>
      <c r="G27" t="s">
        <v>1106</v>
      </c>
      <c r="H27" s="75" t="s">
        <v>132</v>
      </c>
      <c r="I27" s="76" t="s">
        <v>40</v>
      </c>
      <c r="J27">
        <v>26</v>
      </c>
      <c r="K27" t="s">
        <v>2106</v>
      </c>
      <c r="L27" s="7"/>
      <c r="M27" s="7"/>
      <c r="N27" s="76"/>
      <c r="O27" s="76"/>
      <c r="P27" s="76"/>
    </row>
    <row r="28" spans="1:16" ht="19" customHeight="1">
      <c r="A28" t="s">
        <v>769</v>
      </c>
      <c r="B28">
        <f t="shared" si="0"/>
        <v>5</v>
      </c>
      <c r="C28"/>
      <c r="G28"/>
      <c r="H28" s="75"/>
      <c r="I28" s="76"/>
      <c r="J28">
        <v>27</v>
      </c>
      <c r="K28" t="s">
        <v>2106</v>
      </c>
      <c r="L28" s="7"/>
      <c r="M28" s="7"/>
      <c r="N28" s="76"/>
      <c r="O28" s="76"/>
      <c r="P28" s="76"/>
    </row>
    <row r="29" spans="1:16" ht="19" customHeight="1">
      <c r="A29" t="s">
        <v>770</v>
      </c>
      <c r="B29">
        <f t="shared" si="0"/>
        <v>6</v>
      </c>
      <c r="C29"/>
      <c r="D29" t="s">
        <v>123</v>
      </c>
      <c r="E29">
        <v>2</v>
      </c>
      <c r="F29" t="s">
        <v>18</v>
      </c>
      <c r="G29" t="s">
        <v>1100</v>
      </c>
      <c r="H29" s="75" t="s">
        <v>124</v>
      </c>
      <c r="I29" s="76" t="s">
        <v>4</v>
      </c>
      <c r="J29">
        <v>28</v>
      </c>
      <c r="K29" t="s">
        <v>2106</v>
      </c>
      <c r="L29" s="7"/>
      <c r="M29" s="7"/>
      <c r="N29" s="76"/>
      <c r="O29" s="76"/>
      <c r="P29" s="76"/>
    </row>
    <row r="30" spans="1:16" ht="19" customHeight="1">
      <c r="A30" t="s">
        <v>771</v>
      </c>
      <c r="B30">
        <f t="shared" si="0"/>
        <v>7</v>
      </c>
      <c r="C30"/>
      <c r="D30" t="s">
        <v>602</v>
      </c>
      <c r="E30">
        <v>3</v>
      </c>
      <c r="F30" t="s">
        <v>18</v>
      </c>
      <c r="G30" t="s">
        <v>2072</v>
      </c>
      <c r="H30" s="75" t="s">
        <v>125</v>
      </c>
      <c r="I30" s="76" t="s">
        <v>1029</v>
      </c>
      <c r="J30">
        <v>29</v>
      </c>
      <c r="K30" t="s">
        <v>2106</v>
      </c>
      <c r="L30" s="7"/>
      <c r="M30" s="7"/>
      <c r="N30" s="76"/>
      <c r="O30" s="76"/>
      <c r="P30" s="76"/>
    </row>
    <row r="31" spans="1:16" ht="19" customHeight="1">
      <c r="A31" t="s">
        <v>772</v>
      </c>
      <c r="B31">
        <f t="shared" si="0"/>
        <v>6</v>
      </c>
      <c r="C31" t="s">
        <v>18</v>
      </c>
      <c r="D31" t="s">
        <v>113</v>
      </c>
      <c r="E31">
        <v>2</v>
      </c>
      <c r="F31" t="s">
        <v>18</v>
      </c>
      <c r="G31" t="s">
        <v>114</v>
      </c>
      <c r="H31" s="75" t="s">
        <v>115</v>
      </c>
      <c r="I31" s="76" t="s">
        <v>40</v>
      </c>
      <c r="J31">
        <v>30</v>
      </c>
      <c r="K31" t="s">
        <v>2106</v>
      </c>
      <c r="L31" s="7"/>
      <c r="M31" s="7"/>
      <c r="N31" s="76"/>
      <c r="O31" s="76"/>
      <c r="P31" s="76"/>
    </row>
    <row r="32" spans="1:16" ht="19" customHeight="1">
      <c r="A32" t="s">
        <v>1129</v>
      </c>
      <c r="B32">
        <f t="shared" si="0"/>
        <v>5</v>
      </c>
      <c r="C32" t="s">
        <v>77</v>
      </c>
      <c r="D32" t="s">
        <v>157</v>
      </c>
      <c r="E32">
        <v>2</v>
      </c>
      <c r="F32" t="s">
        <v>18</v>
      </c>
      <c r="G32" t="s">
        <v>158</v>
      </c>
      <c r="H32" s="75" t="s">
        <v>603</v>
      </c>
      <c r="I32" s="76"/>
      <c r="J32">
        <v>31</v>
      </c>
      <c r="K32" s="105">
        <v>49</v>
      </c>
      <c r="L32" s="106" t="s">
        <v>2134</v>
      </c>
      <c r="M32" s="106" t="s">
        <v>2135</v>
      </c>
      <c r="N32" s="76"/>
      <c r="O32" s="76"/>
      <c r="P32" s="76"/>
    </row>
    <row r="33" spans="1:16" ht="19" customHeight="1">
      <c r="A33" t="s">
        <v>773</v>
      </c>
      <c r="B33">
        <f t="shared" si="0"/>
        <v>6</v>
      </c>
      <c r="C33" t="s">
        <v>18</v>
      </c>
      <c r="D33" t="s">
        <v>160</v>
      </c>
      <c r="E33">
        <v>3</v>
      </c>
      <c r="F33" t="s">
        <v>18</v>
      </c>
      <c r="G33" t="s">
        <v>161</v>
      </c>
      <c r="H33" s="75" t="s">
        <v>162</v>
      </c>
      <c r="I33" s="76" t="s">
        <v>40</v>
      </c>
      <c r="J33">
        <v>32</v>
      </c>
      <c r="K33">
        <v>52</v>
      </c>
      <c r="L33" s="7" t="s">
        <v>2136</v>
      </c>
      <c r="M33" s="81" t="s">
        <v>2137</v>
      </c>
      <c r="N33" s="76"/>
      <c r="O33" s="76"/>
      <c r="P33" s="76"/>
    </row>
    <row r="34" spans="1:16" ht="19" customHeight="1">
      <c r="A34" t="s">
        <v>774</v>
      </c>
      <c r="B34">
        <f t="shared" si="0"/>
        <v>6</v>
      </c>
      <c r="C34" t="s">
        <v>18</v>
      </c>
      <c r="D34" t="s">
        <v>160</v>
      </c>
      <c r="E34">
        <v>3</v>
      </c>
      <c r="F34" t="s">
        <v>18</v>
      </c>
      <c r="G34" t="s">
        <v>161</v>
      </c>
      <c r="H34" s="75" t="s">
        <v>162</v>
      </c>
      <c r="I34" s="76" t="s">
        <v>40</v>
      </c>
      <c r="J34">
        <v>33</v>
      </c>
      <c r="K34">
        <v>53</v>
      </c>
      <c r="L34" s="7" t="s">
        <v>2138</v>
      </c>
      <c r="M34" s="7" t="s">
        <v>2139</v>
      </c>
      <c r="N34" s="76"/>
      <c r="O34" s="76"/>
      <c r="P34" s="76"/>
    </row>
    <row r="35" spans="1:16" ht="19" customHeight="1">
      <c r="A35" t="s">
        <v>775</v>
      </c>
      <c r="B35">
        <f t="shared" si="0"/>
        <v>6</v>
      </c>
      <c r="C35" t="s">
        <v>18</v>
      </c>
      <c r="G35"/>
      <c r="H35" s="75"/>
      <c r="I35" s="76"/>
      <c r="J35">
        <v>34</v>
      </c>
      <c r="K35" s="105">
        <v>54</v>
      </c>
      <c r="L35" s="106" t="s">
        <v>2140</v>
      </c>
      <c r="M35" s="107" t="s">
        <v>2141</v>
      </c>
      <c r="N35" s="76"/>
      <c r="O35" s="76"/>
      <c r="P35" s="76"/>
    </row>
    <row r="36" spans="1:16" ht="19" customHeight="1">
      <c r="A36" t="s">
        <v>776</v>
      </c>
      <c r="B36">
        <f t="shared" si="0"/>
        <v>7</v>
      </c>
      <c r="C36" t="s">
        <v>18</v>
      </c>
      <c r="D36" t="s">
        <v>164</v>
      </c>
      <c r="E36">
        <v>3</v>
      </c>
      <c r="F36" t="s">
        <v>18</v>
      </c>
      <c r="G36" t="s">
        <v>165</v>
      </c>
      <c r="H36" s="75" t="s">
        <v>166</v>
      </c>
      <c r="I36" s="76" t="s">
        <v>40</v>
      </c>
      <c r="J36">
        <v>35</v>
      </c>
      <c r="K36">
        <v>56</v>
      </c>
      <c r="L36" s="7" t="s">
        <v>2142</v>
      </c>
      <c r="M36" s="81" t="s">
        <v>2143</v>
      </c>
      <c r="N36" s="76"/>
      <c r="O36" s="76"/>
      <c r="P36" s="76"/>
    </row>
    <row r="37" spans="1:16" ht="19" customHeight="1">
      <c r="A37" t="s">
        <v>777</v>
      </c>
      <c r="B37">
        <f t="shared" si="0"/>
        <v>6</v>
      </c>
      <c r="C37"/>
      <c r="G37"/>
      <c r="H37" s="75"/>
      <c r="I37" s="76"/>
      <c r="J37">
        <v>36</v>
      </c>
      <c r="L37" s="7"/>
      <c r="M37" s="7"/>
      <c r="N37" s="76"/>
      <c r="O37" s="76"/>
      <c r="P37" s="76"/>
    </row>
    <row r="38" spans="1:16" ht="19" customHeight="1">
      <c r="A38" t="s">
        <v>778</v>
      </c>
      <c r="B38">
        <f t="shared" si="0"/>
        <v>7</v>
      </c>
      <c r="C38"/>
      <c r="D38" t="s">
        <v>167</v>
      </c>
      <c r="E38">
        <v>3</v>
      </c>
      <c r="F38" t="s">
        <v>18</v>
      </c>
      <c r="G38" t="s">
        <v>168</v>
      </c>
      <c r="H38" s="75" t="s">
        <v>169</v>
      </c>
      <c r="I38" s="76" t="s">
        <v>40</v>
      </c>
      <c r="J38">
        <v>37</v>
      </c>
      <c r="L38" s="7"/>
      <c r="M38" s="7"/>
      <c r="N38" s="76"/>
      <c r="O38" s="76"/>
      <c r="P38" s="76"/>
    </row>
    <row r="39" spans="1:16" ht="19" customHeight="1">
      <c r="A39" t="s">
        <v>779</v>
      </c>
      <c r="B39">
        <f t="shared" si="0"/>
        <v>5</v>
      </c>
      <c r="C39"/>
      <c r="D39" t="s">
        <v>107</v>
      </c>
      <c r="E39">
        <v>2</v>
      </c>
      <c r="F39" t="s">
        <v>1</v>
      </c>
      <c r="G39" t="s">
        <v>138</v>
      </c>
      <c r="H39" s="75" t="s">
        <v>2010</v>
      </c>
      <c r="I39" s="76"/>
      <c r="J39">
        <v>38</v>
      </c>
      <c r="L39" s="7"/>
      <c r="M39" s="7"/>
      <c r="N39" s="76"/>
      <c r="O39" s="76"/>
      <c r="P39" s="76"/>
    </row>
    <row r="40" spans="1:16" ht="19" customHeight="1">
      <c r="A40" t="s">
        <v>780</v>
      </c>
      <c r="B40">
        <f t="shared" si="0"/>
        <v>6</v>
      </c>
      <c r="C40"/>
      <c r="D40" t="s">
        <v>149</v>
      </c>
      <c r="E40">
        <v>3</v>
      </c>
      <c r="F40" t="s">
        <v>18</v>
      </c>
      <c r="G40" t="s">
        <v>150</v>
      </c>
      <c r="H40" s="75" t="s">
        <v>151</v>
      </c>
      <c r="I40" s="76" t="s">
        <v>40</v>
      </c>
      <c r="J40">
        <v>39</v>
      </c>
      <c r="L40" s="7"/>
      <c r="M40" s="7"/>
      <c r="N40" s="76"/>
      <c r="O40" s="76"/>
      <c r="P40" s="76"/>
    </row>
    <row r="41" spans="1:16" ht="19" customHeight="1">
      <c r="A41" t="s">
        <v>781</v>
      </c>
      <c r="B41">
        <f t="shared" si="0"/>
        <v>6</v>
      </c>
      <c r="C41"/>
      <c r="D41" t="s">
        <v>139</v>
      </c>
      <c r="E41">
        <v>3</v>
      </c>
      <c r="F41" t="s">
        <v>18</v>
      </c>
      <c r="G41" t="s">
        <v>140</v>
      </c>
      <c r="H41" s="75" t="s">
        <v>141</v>
      </c>
      <c r="I41" s="76" t="s">
        <v>40</v>
      </c>
      <c r="J41">
        <v>40</v>
      </c>
      <c r="L41" s="7"/>
      <c r="M41" s="7"/>
      <c r="N41" s="76"/>
      <c r="O41" s="76"/>
      <c r="P41" s="76"/>
    </row>
    <row r="42" spans="1:16" ht="19" customHeight="1">
      <c r="A42" t="s">
        <v>782</v>
      </c>
      <c r="B42">
        <f t="shared" si="0"/>
        <v>6</v>
      </c>
      <c r="C42"/>
      <c r="D42" t="s">
        <v>142</v>
      </c>
      <c r="E42">
        <v>3</v>
      </c>
      <c r="F42" t="s">
        <v>18</v>
      </c>
      <c r="G42" t="s">
        <v>143</v>
      </c>
      <c r="H42" s="75" t="s">
        <v>144</v>
      </c>
      <c r="I42" s="76" t="s">
        <v>40</v>
      </c>
      <c r="J42">
        <v>41</v>
      </c>
      <c r="L42" s="7"/>
      <c r="M42" s="7"/>
      <c r="N42" s="76"/>
      <c r="O42" s="76"/>
      <c r="P42" s="76"/>
    </row>
    <row r="43" spans="1:16" ht="19" customHeight="1">
      <c r="A43" t="s">
        <v>783</v>
      </c>
      <c r="B43">
        <f t="shared" si="0"/>
        <v>6</v>
      </c>
      <c r="C43"/>
      <c r="D43" t="s">
        <v>604</v>
      </c>
      <c r="F43" t="s">
        <v>18</v>
      </c>
      <c r="G43" t="s">
        <v>145</v>
      </c>
      <c r="H43" s="75" t="s">
        <v>144</v>
      </c>
      <c r="I43" s="76" t="s">
        <v>40</v>
      </c>
      <c r="J43">
        <v>42</v>
      </c>
      <c r="L43" s="7"/>
      <c r="M43" s="7"/>
      <c r="N43" s="76"/>
      <c r="O43" s="76"/>
      <c r="P43" s="76"/>
    </row>
    <row r="44" spans="1:16" ht="19" customHeight="1">
      <c r="A44" t="s">
        <v>784</v>
      </c>
      <c r="B44">
        <f t="shared" si="0"/>
        <v>6</v>
      </c>
      <c r="C44"/>
      <c r="D44" t="s">
        <v>146</v>
      </c>
      <c r="E44">
        <v>3</v>
      </c>
      <c r="F44" t="s">
        <v>18</v>
      </c>
      <c r="G44" t="s">
        <v>147</v>
      </c>
      <c r="H44" s="75" t="s">
        <v>148</v>
      </c>
      <c r="I44" s="76" t="s">
        <v>40</v>
      </c>
      <c r="J44">
        <v>43</v>
      </c>
      <c r="L44" s="7"/>
      <c r="M44" s="7"/>
      <c r="N44" s="76"/>
      <c r="O44" s="76"/>
      <c r="P44" s="76"/>
    </row>
    <row r="45" spans="1:16" ht="19" customHeight="1">
      <c r="A45" t="s">
        <v>2011</v>
      </c>
      <c r="B45">
        <f t="shared" si="0"/>
        <v>6</v>
      </c>
      <c r="C45"/>
      <c r="D45" t="s">
        <v>154</v>
      </c>
      <c r="E45">
        <v>3</v>
      </c>
      <c r="F45" t="s">
        <v>1</v>
      </c>
      <c r="G45" t="s">
        <v>155</v>
      </c>
      <c r="H45" s="75" t="s">
        <v>2012</v>
      </c>
      <c r="I45" s="76" t="s">
        <v>1028</v>
      </c>
      <c r="J45">
        <v>44</v>
      </c>
      <c r="K45" t="s">
        <v>2095</v>
      </c>
      <c r="L45" s="7"/>
      <c r="M45" s="7"/>
      <c r="N45" s="76"/>
      <c r="O45" s="76"/>
      <c r="P45" s="76"/>
    </row>
    <row r="46" spans="1:16" ht="19" customHeight="1">
      <c r="A46" t="s">
        <v>785</v>
      </c>
      <c r="B46">
        <f t="shared" si="0"/>
        <v>6</v>
      </c>
      <c r="C46"/>
      <c r="D46" t="s">
        <v>152</v>
      </c>
      <c r="E46">
        <v>3</v>
      </c>
      <c r="F46" t="s">
        <v>18</v>
      </c>
      <c r="G46" t="s">
        <v>2033</v>
      </c>
      <c r="H46" s="75" t="s">
        <v>153</v>
      </c>
      <c r="I46" s="76" t="s">
        <v>40</v>
      </c>
      <c r="J46">
        <v>45</v>
      </c>
      <c r="K46" t="s">
        <v>2095</v>
      </c>
      <c r="L46" s="7"/>
      <c r="M46" s="7"/>
      <c r="N46" s="76"/>
      <c r="O46" s="76"/>
      <c r="P46" s="76"/>
    </row>
    <row r="47" spans="1:16" ht="19" customHeight="1">
      <c r="A47" t="s">
        <v>786</v>
      </c>
      <c r="B47">
        <f t="shared" si="0"/>
        <v>5</v>
      </c>
      <c r="C47"/>
      <c r="G47"/>
      <c r="H47" s="75"/>
      <c r="I47" s="76"/>
      <c r="J47">
        <v>46</v>
      </c>
      <c r="K47" t="s">
        <v>2095</v>
      </c>
      <c r="L47" s="7"/>
      <c r="M47" s="7"/>
      <c r="N47" s="76"/>
      <c r="O47" s="76"/>
      <c r="P47" s="76"/>
    </row>
    <row r="48" spans="1:16" ht="19" customHeight="1">
      <c r="A48" t="s">
        <v>787</v>
      </c>
      <c r="B48">
        <f t="shared" si="0"/>
        <v>6</v>
      </c>
      <c r="C48"/>
      <c r="D48" t="s">
        <v>133</v>
      </c>
      <c r="E48">
        <v>2</v>
      </c>
      <c r="F48" t="s">
        <v>18</v>
      </c>
      <c r="G48" t="s">
        <v>134</v>
      </c>
      <c r="H48" s="75" t="s">
        <v>606</v>
      </c>
      <c r="I48" s="76" t="s">
        <v>4</v>
      </c>
      <c r="J48">
        <v>47</v>
      </c>
      <c r="K48" t="s">
        <v>2095</v>
      </c>
      <c r="L48" s="7"/>
      <c r="M48" s="7"/>
      <c r="N48" s="76"/>
      <c r="O48" s="76"/>
      <c r="P48" s="76"/>
    </row>
    <row r="49" spans="1:16" ht="19" customHeight="1">
      <c r="A49" t="s">
        <v>788</v>
      </c>
      <c r="B49">
        <f t="shared" si="0"/>
        <v>7</v>
      </c>
      <c r="C49"/>
      <c r="D49" t="s">
        <v>607</v>
      </c>
      <c r="E49">
        <v>3</v>
      </c>
      <c r="F49" t="s">
        <v>1</v>
      </c>
      <c r="G49" t="s">
        <v>2073</v>
      </c>
      <c r="H49" s="75" t="s">
        <v>137</v>
      </c>
      <c r="I49" s="76" t="s">
        <v>1029</v>
      </c>
      <c r="J49">
        <v>48</v>
      </c>
      <c r="K49" t="s">
        <v>2095</v>
      </c>
      <c r="L49" s="7"/>
      <c r="M49" s="7"/>
      <c r="N49" s="76"/>
      <c r="O49" s="76"/>
      <c r="P49" s="76"/>
    </row>
    <row r="50" spans="1:16" ht="19" customHeight="1">
      <c r="A50" t="s">
        <v>789</v>
      </c>
      <c r="B50">
        <f t="shared" si="0"/>
        <v>5</v>
      </c>
      <c r="C50" t="s">
        <v>77</v>
      </c>
      <c r="G50"/>
      <c r="H50" s="75"/>
      <c r="I50" s="76"/>
      <c r="J50">
        <v>49</v>
      </c>
      <c r="K50" s="105">
        <v>57</v>
      </c>
      <c r="L50" s="106" t="s">
        <v>2144</v>
      </c>
      <c r="M50" s="107" t="s">
        <v>2145</v>
      </c>
      <c r="N50" s="76"/>
      <c r="O50" s="76"/>
      <c r="P50" s="76"/>
    </row>
    <row r="51" spans="1:16" ht="19" customHeight="1">
      <c r="A51" t="s">
        <v>790</v>
      </c>
      <c r="B51">
        <f t="shared" si="0"/>
        <v>6</v>
      </c>
      <c r="C51" t="s">
        <v>18</v>
      </c>
      <c r="D51" t="s">
        <v>126</v>
      </c>
      <c r="E51">
        <v>2</v>
      </c>
      <c r="F51" t="s">
        <v>18</v>
      </c>
      <c r="G51" t="s">
        <v>127</v>
      </c>
      <c r="H51" s="75" t="s">
        <v>609</v>
      </c>
      <c r="I51" s="76" t="s">
        <v>4</v>
      </c>
      <c r="J51">
        <v>50</v>
      </c>
      <c r="K51">
        <v>59</v>
      </c>
      <c r="L51" s="7" t="s">
        <v>2146</v>
      </c>
      <c r="M51" s="81" t="s">
        <v>2147</v>
      </c>
      <c r="N51" s="76"/>
      <c r="O51" s="76"/>
      <c r="P51" s="76"/>
    </row>
    <row r="52" spans="1:16" ht="19" customHeight="1">
      <c r="A52" t="s">
        <v>790</v>
      </c>
      <c r="B52">
        <f t="shared" si="0"/>
        <v>6</v>
      </c>
      <c r="C52" t="s">
        <v>18</v>
      </c>
      <c r="D52" t="s">
        <v>129</v>
      </c>
      <c r="E52">
        <v>2</v>
      </c>
      <c r="F52" t="s">
        <v>18</v>
      </c>
      <c r="G52" t="s">
        <v>1102</v>
      </c>
      <c r="H52" s="75" t="s">
        <v>2013</v>
      </c>
      <c r="I52" s="76" t="s">
        <v>4</v>
      </c>
      <c r="J52">
        <v>51</v>
      </c>
      <c r="K52" t="s">
        <v>2106</v>
      </c>
      <c r="L52" s="7"/>
      <c r="M52" s="7"/>
      <c r="N52" s="76"/>
      <c r="O52" s="76"/>
      <c r="P52" s="76"/>
    </row>
    <row r="53" spans="1:16" ht="19" customHeight="1">
      <c r="A53" t="s">
        <v>791</v>
      </c>
      <c r="B53">
        <f t="shared" si="0"/>
        <v>7</v>
      </c>
      <c r="C53"/>
      <c r="G53"/>
      <c r="H53" s="75"/>
      <c r="I53" s="76"/>
      <c r="J53">
        <v>52</v>
      </c>
      <c r="K53" t="s">
        <v>2106</v>
      </c>
      <c r="L53" s="7"/>
      <c r="M53" s="7"/>
      <c r="N53" s="76"/>
      <c r="O53" s="76"/>
      <c r="P53" s="76"/>
    </row>
    <row r="54" spans="1:16" ht="19" customHeight="1">
      <c r="A54" t="s">
        <v>792</v>
      </c>
      <c r="B54">
        <f t="shared" si="0"/>
        <v>4</v>
      </c>
      <c r="C54" t="s">
        <v>18</v>
      </c>
      <c r="D54" t="s">
        <v>170</v>
      </c>
      <c r="E54">
        <v>1</v>
      </c>
      <c r="F54" t="s">
        <v>1</v>
      </c>
      <c r="G54" t="s">
        <v>171</v>
      </c>
      <c r="H54" s="75" t="s">
        <v>172</v>
      </c>
      <c r="I54" s="76"/>
      <c r="J54">
        <v>53</v>
      </c>
      <c r="K54" s="105">
        <v>60</v>
      </c>
      <c r="L54" s="106" t="s">
        <v>2148</v>
      </c>
      <c r="M54" s="106" t="s">
        <v>2149</v>
      </c>
      <c r="N54" s="76"/>
      <c r="O54" s="76"/>
      <c r="P54" s="76"/>
    </row>
    <row r="55" spans="1:16" ht="19" customHeight="1">
      <c r="A55" t="s">
        <v>793</v>
      </c>
      <c r="B55">
        <f t="shared" si="0"/>
        <v>5</v>
      </c>
      <c r="C55" t="s">
        <v>77</v>
      </c>
      <c r="D55" t="s">
        <v>179</v>
      </c>
      <c r="E55">
        <v>2</v>
      </c>
      <c r="F55" t="s">
        <v>77</v>
      </c>
      <c r="G55" t="s">
        <v>180</v>
      </c>
      <c r="H55" s="75" t="s">
        <v>181</v>
      </c>
      <c r="I55" s="76" t="s">
        <v>4</v>
      </c>
      <c r="J55">
        <v>54</v>
      </c>
      <c r="K55">
        <v>62</v>
      </c>
      <c r="L55" s="7" t="s">
        <v>2150</v>
      </c>
      <c r="M55" s="7" t="s">
        <v>2128</v>
      </c>
      <c r="N55" s="76" t="s">
        <v>2100</v>
      </c>
      <c r="O55" s="76"/>
      <c r="P55" s="76"/>
    </row>
    <row r="56" spans="1:16" ht="19" customHeight="1">
      <c r="A56" t="s">
        <v>794</v>
      </c>
      <c r="B56">
        <f t="shared" si="0"/>
        <v>5</v>
      </c>
      <c r="C56" t="s">
        <v>77</v>
      </c>
      <c r="D56" t="s">
        <v>179</v>
      </c>
      <c r="E56">
        <v>2</v>
      </c>
      <c r="F56" t="s">
        <v>77</v>
      </c>
      <c r="G56" t="s">
        <v>180</v>
      </c>
      <c r="H56" s="75" t="s">
        <v>181</v>
      </c>
      <c r="I56" s="76" t="s">
        <v>4</v>
      </c>
      <c r="J56">
        <v>55</v>
      </c>
      <c r="K56">
        <v>63</v>
      </c>
      <c r="L56" s="7" t="s">
        <v>2151</v>
      </c>
      <c r="M56" s="7" t="s">
        <v>2130</v>
      </c>
      <c r="N56" s="76"/>
      <c r="O56" s="76"/>
      <c r="P56" s="76"/>
    </row>
    <row r="57" spans="1:16" ht="19" customHeight="1">
      <c r="A57" t="s">
        <v>795</v>
      </c>
      <c r="B57">
        <f t="shared" si="0"/>
        <v>6</v>
      </c>
      <c r="C57"/>
      <c r="D57" t="s">
        <v>610</v>
      </c>
      <c r="E57">
        <v>3</v>
      </c>
      <c r="F57" t="s">
        <v>18</v>
      </c>
      <c r="G57" t="s">
        <v>2074</v>
      </c>
      <c r="H57" s="75" t="s">
        <v>184</v>
      </c>
      <c r="I57" s="76" t="s">
        <v>1029</v>
      </c>
      <c r="J57">
        <v>56</v>
      </c>
      <c r="K57" t="s">
        <v>2106</v>
      </c>
      <c r="L57" s="7"/>
      <c r="M57" s="7"/>
      <c r="N57" s="76"/>
      <c r="O57" s="76"/>
      <c r="P57" s="76"/>
    </row>
    <row r="58" spans="1:16" ht="19" customHeight="1">
      <c r="A58" t="s">
        <v>796</v>
      </c>
      <c r="B58">
        <f t="shared" si="0"/>
        <v>5</v>
      </c>
      <c r="C58" t="s">
        <v>18</v>
      </c>
      <c r="D58" t="s">
        <v>173</v>
      </c>
      <c r="E58">
        <v>2</v>
      </c>
      <c r="F58" t="s">
        <v>1</v>
      </c>
      <c r="G58" t="s">
        <v>174</v>
      </c>
      <c r="H58" s="75" t="s">
        <v>612</v>
      </c>
      <c r="I58" s="76" t="s">
        <v>40</v>
      </c>
      <c r="J58">
        <v>57</v>
      </c>
      <c r="K58">
        <v>64</v>
      </c>
      <c r="L58" s="7" t="s">
        <v>2152</v>
      </c>
      <c r="M58" s="7" t="s">
        <v>2132</v>
      </c>
      <c r="N58" s="76" t="s">
        <v>2100</v>
      </c>
      <c r="O58" s="76" t="s">
        <v>2133</v>
      </c>
      <c r="P58" s="76"/>
    </row>
    <row r="59" spans="1:16" ht="19" customHeight="1">
      <c r="A59" t="s">
        <v>797</v>
      </c>
      <c r="B59">
        <f t="shared" si="0"/>
        <v>5</v>
      </c>
      <c r="C59" t="s">
        <v>18</v>
      </c>
      <c r="G59"/>
      <c r="H59" s="75"/>
      <c r="I59" s="76"/>
      <c r="J59">
        <v>58</v>
      </c>
      <c r="K59" t="s">
        <v>2106</v>
      </c>
      <c r="L59" s="7"/>
      <c r="M59" s="7"/>
      <c r="N59" s="76"/>
      <c r="O59" s="76"/>
      <c r="P59" s="76"/>
    </row>
    <row r="60" spans="1:16" ht="19" customHeight="1">
      <c r="A60" t="s">
        <v>798</v>
      </c>
      <c r="B60">
        <f t="shared" si="0"/>
        <v>6</v>
      </c>
      <c r="C60" t="s">
        <v>18</v>
      </c>
      <c r="D60" t="s">
        <v>185</v>
      </c>
      <c r="E60">
        <v>2</v>
      </c>
      <c r="F60" t="s">
        <v>18</v>
      </c>
      <c r="G60" t="s">
        <v>1103</v>
      </c>
      <c r="H60" s="75" t="s">
        <v>186</v>
      </c>
      <c r="I60" s="76" t="s">
        <v>4</v>
      </c>
      <c r="J60">
        <v>59</v>
      </c>
      <c r="K60" t="s">
        <v>2106</v>
      </c>
      <c r="L60" s="7"/>
      <c r="M60" s="7"/>
      <c r="N60" s="76"/>
      <c r="O60" s="76"/>
      <c r="P60" s="76"/>
    </row>
    <row r="61" spans="1:16" ht="19" customHeight="1">
      <c r="A61" t="s">
        <v>799</v>
      </c>
      <c r="B61">
        <f t="shared" si="0"/>
        <v>7</v>
      </c>
      <c r="C61"/>
      <c r="D61" t="s">
        <v>613</v>
      </c>
      <c r="E61">
        <v>3</v>
      </c>
      <c r="F61" t="s">
        <v>18</v>
      </c>
      <c r="G61" t="s">
        <v>2034</v>
      </c>
      <c r="H61" s="75" t="s">
        <v>187</v>
      </c>
      <c r="I61" s="76" t="s">
        <v>1029</v>
      </c>
      <c r="J61">
        <v>60</v>
      </c>
      <c r="K61" t="s">
        <v>2106</v>
      </c>
      <c r="L61" s="7"/>
      <c r="M61" s="7"/>
      <c r="N61" s="76"/>
      <c r="O61" s="76"/>
      <c r="P61" s="76"/>
    </row>
    <row r="62" spans="1:16" ht="19" customHeight="1">
      <c r="A62" t="s">
        <v>800</v>
      </c>
      <c r="B62">
        <f t="shared" si="0"/>
        <v>6</v>
      </c>
      <c r="C62" t="s">
        <v>18</v>
      </c>
      <c r="D62" t="s">
        <v>176</v>
      </c>
      <c r="E62">
        <v>2</v>
      </c>
      <c r="F62" t="s">
        <v>18</v>
      </c>
      <c r="G62" t="s">
        <v>177</v>
      </c>
      <c r="H62" s="75" t="s">
        <v>178</v>
      </c>
      <c r="I62" s="76" t="s">
        <v>40</v>
      </c>
      <c r="J62">
        <v>61</v>
      </c>
      <c r="K62" t="s">
        <v>2106</v>
      </c>
      <c r="L62" s="7"/>
      <c r="M62" s="7"/>
      <c r="N62" s="76"/>
      <c r="O62" s="76"/>
      <c r="P62" s="76"/>
    </row>
    <row r="63" spans="1:16" ht="19" customHeight="1">
      <c r="A63" t="s">
        <v>801</v>
      </c>
      <c r="B63">
        <f t="shared" si="0"/>
        <v>5</v>
      </c>
      <c r="C63" t="s">
        <v>77</v>
      </c>
      <c r="D63" t="s">
        <v>213</v>
      </c>
      <c r="E63">
        <v>2</v>
      </c>
      <c r="F63" t="s">
        <v>18</v>
      </c>
      <c r="G63" t="s">
        <v>214</v>
      </c>
      <c r="H63" s="75" t="s">
        <v>215</v>
      </c>
      <c r="I63" s="76"/>
      <c r="J63">
        <v>62</v>
      </c>
      <c r="L63" s="7"/>
      <c r="M63" s="7"/>
      <c r="N63" s="76"/>
      <c r="O63" s="76"/>
      <c r="P63" s="76"/>
    </row>
    <row r="64" spans="1:16" ht="19" customHeight="1">
      <c r="A64" t="s">
        <v>802</v>
      </c>
      <c r="B64">
        <f t="shared" si="0"/>
        <v>6</v>
      </c>
      <c r="C64" t="s">
        <v>18</v>
      </c>
      <c r="D64" t="s">
        <v>216</v>
      </c>
      <c r="E64">
        <v>3</v>
      </c>
      <c r="F64" t="s">
        <v>18</v>
      </c>
      <c r="G64" t="s">
        <v>217</v>
      </c>
      <c r="H64" s="75" t="s">
        <v>162</v>
      </c>
      <c r="I64" s="76" t="s">
        <v>40</v>
      </c>
      <c r="J64">
        <v>63</v>
      </c>
      <c r="L64" s="7"/>
      <c r="M64" s="7"/>
      <c r="N64" s="76"/>
      <c r="O64" s="76"/>
      <c r="P64" s="76"/>
    </row>
    <row r="65" spans="1:16" ht="19" customHeight="1">
      <c r="A65" t="s">
        <v>803</v>
      </c>
      <c r="B65">
        <f t="shared" si="0"/>
        <v>6</v>
      </c>
      <c r="C65" t="s">
        <v>18</v>
      </c>
      <c r="D65" t="s">
        <v>216</v>
      </c>
      <c r="E65">
        <v>3</v>
      </c>
      <c r="F65" t="s">
        <v>18</v>
      </c>
      <c r="G65" t="s">
        <v>217</v>
      </c>
      <c r="H65" s="75" t="s">
        <v>162</v>
      </c>
      <c r="I65" s="76" t="s">
        <v>40</v>
      </c>
      <c r="J65">
        <v>64</v>
      </c>
      <c r="L65" s="7"/>
      <c r="M65" s="7"/>
      <c r="N65" s="76"/>
      <c r="O65" s="76"/>
      <c r="P65" s="76"/>
    </row>
    <row r="66" spans="1:16" ht="19" customHeight="1">
      <c r="A66" t="s">
        <v>804</v>
      </c>
      <c r="B66">
        <f t="shared" si="0"/>
        <v>6</v>
      </c>
      <c r="C66" t="s">
        <v>18</v>
      </c>
      <c r="G66"/>
      <c r="H66" s="75"/>
      <c r="I66" s="76"/>
      <c r="J66">
        <v>65</v>
      </c>
      <c r="L66" s="7"/>
      <c r="M66" s="7"/>
      <c r="N66" s="76"/>
      <c r="O66" s="76"/>
      <c r="P66" s="76"/>
    </row>
    <row r="67" spans="1:16" ht="19" customHeight="1">
      <c r="A67" t="s">
        <v>2014</v>
      </c>
      <c r="B67">
        <f t="shared" ref="B67:B130" si="1">LEN(A67)-LEN(SUBSTITUTE(A67,"/",""))</f>
        <v>7</v>
      </c>
      <c r="C67" t="s">
        <v>18</v>
      </c>
      <c r="D67" t="s">
        <v>218</v>
      </c>
      <c r="E67">
        <v>3</v>
      </c>
      <c r="F67" t="s">
        <v>18</v>
      </c>
      <c r="G67" t="s">
        <v>219</v>
      </c>
      <c r="H67" s="75" t="s">
        <v>166</v>
      </c>
      <c r="I67" s="76" t="s">
        <v>40</v>
      </c>
      <c r="J67">
        <v>66</v>
      </c>
      <c r="L67" s="7"/>
      <c r="M67" s="7"/>
      <c r="N67" s="76"/>
      <c r="O67" s="76"/>
      <c r="P67" s="76"/>
    </row>
    <row r="68" spans="1:16" ht="19" customHeight="1">
      <c r="A68" t="s">
        <v>805</v>
      </c>
      <c r="B68">
        <f t="shared" si="1"/>
        <v>6</v>
      </c>
      <c r="C68" t="s">
        <v>18</v>
      </c>
      <c r="G68"/>
      <c r="H68" s="75"/>
      <c r="I68" s="76"/>
      <c r="J68">
        <v>67</v>
      </c>
      <c r="L68" s="7"/>
      <c r="M68" s="7"/>
      <c r="N68" s="76"/>
      <c r="O68" s="76"/>
      <c r="P68" s="76"/>
    </row>
    <row r="69" spans="1:16" ht="19" customHeight="1">
      <c r="A69" t="s">
        <v>806</v>
      </c>
      <c r="B69">
        <f t="shared" si="1"/>
        <v>7</v>
      </c>
      <c r="C69" t="s">
        <v>18</v>
      </c>
      <c r="D69" t="s">
        <v>220</v>
      </c>
      <c r="E69">
        <v>3</v>
      </c>
      <c r="F69" t="s">
        <v>18</v>
      </c>
      <c r="G69" t="s">
        <v>221</v>
      </c>
      <c r="H69" s="75" t="s">
        <v>169</v>
      </c>
      <c r="I69" s="76" t="s">
        <v>40</v>
      </c>
      <c r="J69">
        <v>68</v>
      </c>
      <c r="L69" s="7"/>
      <c r="M69" s="7"/>
      <c r="N69" s="76"/>
      <c r="O69" s="76"/>
      <c r="P69" s="76"/>
    </row>
    <row r="70" spans="1:16" ht="19" customHeight="1">
      <c r="A70" t="s">
        <v>807</v>
      </c>
      <c r="B70">
        <f t="shared" si="1"/>
        <v>5</v>
      </c>
      <c r="C70" t="s">
        <v>18</v>
      </c>
      <c r="D70" t="s">
        <v>196</v>
      </c>
      <c r="E70">
        <v>2</v>
      </c>
      <c r="F70" t="s">
        <v>1</v>
      </c>
      <c r="G70" t="s">
        <v>197</v>
      </c>
      <c r="H70" s="75" t="s">
        <v>198</v>
      </c>
      <c r="I70" s="76"/>
      <c r="J70">
        <v>69</v>
      </c>
      <c r="L70" s="7"/>
      <c r="M70" s="7"/>
      <c r="N70" s="76"/>
      <c r="O70" s="76"/>
      <c r="P70" s="76"/>
    </row>
    <row r="71" spans="1:16" ht="19" customHeight="1">
      <c r="A71" t="s">
        <v>808</v>
      </c>
      <c r="B71">
        <f t="shared" si="1"/>
        <v>6</v>
      </c>
      <c r="C71" t="s">
        <v>18</v>
      </c>
      <c r="D71" t="s">
        <v>207</v>
      </c>
      <c r="E71">
        <v>3</v>
      </c>
      <c r="F71" t="s">
        <v>18</v>
      </c>
      <c r="G71" t="s">
        <v>208</v>
      </c>
      <c r="H71" s="75" t="s">
        <v>151</v>
      </c>
      <c r="I71" s="76" t="s">
        <v>40</v>
      </c>
      <c r="J71">
        <v>70</v>
      </c>
      <c r="L71" s="7"/>
      <c r="M71" s="7"/>
      <c r="N71" s="76"/>
      <c r="O71" s="76"/>
      <c r="P71" s="76"/>
    </row>
    <row r="72" spans="1:16" ht="19" customHeight="1">
      <c r="A72" t="s">
        <v>809</v>
      </c>
      <c r="B72">
        <f t="shared" si="1"/>
        <v>6</v>
      </c>
      <c r="C72" t="s">
        <v>18</v>
      </c>
      <c r="D72" t="s">
        <v>199</v>
      </c>
      <c r="E72">
        <v>3</v>
      </c>
      <c r="F72" t="s">
        <v>18</v>
      </c>
      <c r="G72" t="s">
        <v>200</v>
      </c>
      <c r="H72" s="75" t="s">
        <v>141</v>
      </c>
      <c r="I72" s="76" t="s">
        <v>40</v>
      </c>
      <c r="J72">
        <v>71</v>
      </c>
      <c r="L72" s="7"/>
      <c r="M72" s="7"/>
      <c r="N72" s="76"/>
      <c r="O72" s="76"/>
      <c r="P72" s="76"/>
    </row>
    <row r="73" spans="1:16" ht="19" customHeight="1">
      <c r="A73" t="s">
        <v>810</v>
      </c>
      <c r="B73">
        <f t="shared" si="1"/>
        <v>6</v>
      </c>
      <c r="C73" t="s">
        <v>18</v>
      </c>
      <c r="D73" t="s">
        <v>201</v>
      </c>
      <c r="E73">
        <v>3</v>
      </c>
      <c r="F73" t="s">
        <v>18</v>
      </c>
      <c r="G73" t="s">
        <v>202</v>
      </c>
      <c r="H73" s="75" t="s">
        <v>144</v>
      </c>
      <c r="I73" s="76" t="s">
        <v>40</v>
      </c>
      <c r="J73">
        <v>72</v>
      </c>
      <c r="L73" s="7"/>
      <c r="M73" s="7"/>
      <c r="N73" s="76"/>
      <c r="O73" s="76"/>
      <c r="P73" s="76"/>
    </row>
    <row r="74" spans="1:16" ht="19" customHeight="1">
      <c r="A74" t="s">
        <v>2015</v>
      </c>
      <c r="B74">
        <f t="shared" si="1"/>
        <v>6</v>
      </c>
      <c r="C74" t="s">
        <v>18</v>
      </c>
      <c r="D74" t="s">
        <v>614</v>
      </c>
      <c r="F74" t="s">
        <v>18</v>
      </c>
      <c r="G74" t="s">
        <v>203</v>
      </c>
      <c r="H74" s="75" t="s">
        <v>144</v>
      </c>
      <c r="I74" s="76" t="s">
        <v>40</v>
      </c>
      <c r="J74">
        <v>73</v>
      </c>
      <c r="L74" s="7"/>
      <c r="M74" s="7"/>
      <c r="N74" s="76"/>
      <c r="O74" s="76"/>
      <c r="P74" s="76"/>
    </row>
    <row r="75" spans="1:16" ht="19" customHeight="1">
      <c r="A75" t="s">
        <v>811</v>
      </c>
      <c r="B75">
        <f t="shared" si="1"/>
        <v>6</v>
      </c>
      <c r="C75" t="s">
        <v>18</v>
      </c>
      <c r="D75" t="s">
        <v>204</v>
      </c>
      <c r="E75">
        <v>3</v>
      </c>
      <c r="F75" t="s">
        <v>18</v>
      </c>
      <c r="G75" t="s">
        <v>205</v>
      </c>
      <c r="H75" s="75" t="s">
        <v>615</v>
      </c>
      <c r="I75" s="76" t="s">
        <v>40</v>
      </c>
      <c r="J75">
        <v>74</v>
      </c>
      <c r="L75" s="7"/>
      <c r="M75" s="7"/>
      <c r="N75" s="76"/>
      <c r="O75" s="76"/>
      <c r="P75" s="76"/>
    </row>
    <row r="76" spans="1:16" ht="19" customHeight="1">
      <c r="A76" t="s">
        <v>812</v>
      </c>
      <c r="B76">
        <f t="shared" si="1"/>
        <v>6</v>
      </c>
      <c r="C76" t="s">
        <v>18</v>
      </c>
      <c r="D76" t="s">
        <v>211</v>
      </c>
      <c r="E76">
        <v>3</v>
      </c>
      <c r="F76" t="s">
        <v>1</v>
      </c>
      <c r="G76" t="s">
        <v>212</v>
      </c>
      <c r="H76" s="75" t="s">
        <v>156</v>
      </c>
      <c r="I76" s="76" t="s">
        <v>1028</v>
      </c>
      <c r="J76">
        <v>75</v>
      </c>
      <c r="L76" s="7"/>
      <c r="M76" s="7"/>
      <c r="N76" s="76"/>
      <c r="O76" s="76"/>
      <c r="P76" s="76"/>
    </row>
    <row r="77" spans="1:16" ht="19" customHeight="1">
      <c r="A77" t="s">
        <v>813</v>
      </c>
      <c r="B77">
        <f t="shared" si="1"/>
        <v>6</v>
      </c>
      <c r="C77" t="s">
        <v>77</v>
      </c>
      <c r="D77" t="s">
        <v>209</v>
      </c>
      <c r="E77">
        <v>3</v>
      </c>
      <c r="F77" t="s">
        <v>18</v>
      </c>
      <c r="G77" t="s">
        <v>2035</v>
      </c>
      <c r="H77" s="75" t="s">
        <v>153</v>
      </c>
      <c r="I77" s="76" t="s">
        <v>40</v>
      </c>
      <c r="J77">
        <v>76</v>
      </c>
      <c r="L77" s="7"/>
      <c r="M77" s="7"/>
      <c r="N77" s="76"/>
      <c r="O77" s="76"/>
      <c r="P77" s="76"/>
    </row>
    <row r="78" spans="1:16" ht="19" customHeight="1">
      <c r="A78" t="s">
        <v>814</v>
      </c>
      <c r="B78">
        <f t="shared" si="1"/>
        <v>5</v>
      </c>
      <c r="C78" t="s">
        <v>77</v>
      </c>
      <c r="G78"/>
      <c r="H78" s="75"/>
      <c r="I78" s="76"/>
      <c r="J78">
        <v>77</v>
      </c>
      <c r="K78" t="s">
        <v>2095</v>
      </c>
      <c r="L78" s="7"/>
      <c r="M78" s="7"/>
      <c r="N78" s="76"/>
      <c r="O78" s="76"/>
      <c r="P78" s="76"/>
    </row>
    <row r="79" spans="1:16" ht="19" customHeight="1">
      <c r="A79" t="s">
        <v>815</v>
      </c>
      <c r="B79">
        <f t="shared" si="1"/>
        <v>6</v>
      </c>
      <c r="C79" t="s">
        <v>18</v>
      </c>
      <c r="D79" t="s">
        <v>191</v>
      </c>
      <c r="E79">
        <v>2</v>
      </c>
      <c r="F79" t="s">
        <v>18</v>
      </c>
      <c r="G79" t="s">
        <v>192</v>
      </c>
      <c r="H79" s="75" t="s">
        <v>193</v>
      </c>
      <c r="I79" s="76" t="s">
        <v>4</v>
      </c>
      <c r="J79">
        <v>78</v>
      </c>
      <c r="K79" t="s">
        <v>2095</v>
      </c>
      <c r="L79" s="7"/>
      <c r="M79" s="7"/>
      <c r="N79" s="76"/>
      <c r="O79" s="76"/>
      <c r="P79" s="76"/>
    </row>
    <row r="80" spans="1:16" ht="19" customHeight="1">
      <c r="A80" t="s">
        <v>816</v>
      </c>
      <c r="B80">
        <f t="shared" si="1"/>
        <v>7</v>
      </c>
      <c r="C80"/>
      <c r="D80" t="s">
        <v>616</v>
      </c>
      <c r="E80">
        <v>3</v>
      </c>
      <c r="F80" t="s">
        <v>1</v>
      </c>
      <c r="G80" t="s">
        <v>2075</v>
      </c>
      <c r="H80" s="75" t="s">
        <v>195</v>
      </c>
      <c r="I80" s="76" t="s">
        <v>1029</v>
      </c>
      <c r="J80">
        <v>79</v>
      </c>
      <c r="K80" t="s">
        <v>2095</v>
      </c>
      <c r="L80" s="7"/>
      <c r="M80" s="7"/>
      <c r="N80" s="76"/>
      <c r="O80" s="76"/>
      <c r="P80" s="76"/>
    </row>
    <row r="81" spans="1:16" ht="19" customHeight="1">
      <c r="A81" t="s">
        <v>1130</v>
      </c>
      <c r="B81">
        <f t="shared" si="1"/>
        <v>5</v>
      </c>
      <c r="C81" t="s">
        <v>77</v>
      </c>
      <c r="G81"/>
      <c r="H81" s="75"/>
      <c r="I81" s="76"/>
      <c r="J81">
        <v>80</v>
      </c>
      <c r="K81" t="s">
        <v>2106</v>
      </c>
      <c r="L81" s="7"/>
      <c r="M81" s="7"/>
      <c r="N81" s="76"/>
      <c r="O81" s="76"/>
      <c r="P81" s="76"/>
    </row>
    <row r="82" spans="1:16" ht="19" customHeight="1">
      <c r="A82" t="s">
        <v>817</v>
      </c>
      <c r="B82">
        <f t="shared" si="1"/>
        <v>6</v>
      </c>
      <c r="C82" t="s">
        <v>18</v>
      </c>
      <c r="D82" t="s">
        <v>188</v>
      </c>
      <c r="E82">
        <v>2</v>
      </c>
      <c r="F82" t="s">
        <v>18</v>
      </c>
      <c r="G82" t="s">
        <v>189</v>
      </c>
      <c r="H82" s="75" t="s">
        <v>618</v>
      </c>
      <c r="I82" s="76" t="s">
        <v>4</v>
      </c>
      <c r="J82">
        <v>81</v>
      </c>
      <c r="K82" t="s">
        <v>2106</v>
      </c>
      <c r="L82" s="7"/>
      <c r="M82" s="7"/>
      <c r="N82" s="76"/>
      <c r="O82" s="76"/>
      <c r="P82" s="76"/>
    </row>
    <row r="83" spans="1:16" ht="19" customHeight="1">
      <c r="A83" t="s">
        <v>818</v>
      </c>
      <c r="B83">
        <f t="shared" si="1"/>
        <v>7</v>
      </c>
      <c r="C83"/>
      <c r="G83"/>
      <c r="H83" s="75"/>
      <c r="I83" s="76"/>
      <c r="J83">
        <v>82</v>
      </c>
      <c r="K83" t="s">
        <v>2106</v>
      </c>
      <c r="L83" s="7"/>
      <c r="M83" s="7"/>
      <c r="N83" s="76"/>
      <c r="O83" s="76"/>
      <c r="P83" s="76"/>
    </row>
    <row r="84" spans="1:16" ht="19" customHeight="1">
      <c r="A84" t="s">
        <v>819</v>
      </c>
      <c r="B84">
        <f t="shared" si="1"/>
        <v>4</v>
      </c>
      <c r="C84" t="s">
        <v>18</v>
      </c>
      <c r="D84" t="s">
        <v>235</v>
      </c>
      <c r="E84">
        <v>1</v>
      </c>
      <c r="F84" t="s">
        <v>18</v>
      </c>
      <c r="G84" t="s">
        <v>2016</v>
      </c>
      <c r="H84" s="75" t="s">
        <v>236</v>
      </c>
      <c r="I84" s="76"/>
      <c r="J84">
        <v>83</v>
      </c>
      <c r="K84" t="s">
        <v>2106</v>
      </c>
      <c r="L84" s="7"/>
      <c r="M84" s="7"/>
      <c r="N84" s="76"/>
      <c r="O84" s="76"/>
      <c r="P84" s="76"/>
    </row>
    <row r="85" spans="1:16" ht="19" customHeight="1">
      <c r="A85" t="s">
        <v>820</v>
      </c>
      <c r="B85">
        <f t="shared" si="1"/>
        <v>5</v>
      </c>
      <c r="C85" t="s">
        <v>18</v>
      </c>
      <c r="D85" t="s">
        <v>237</v>
      </c>
      <c r="E85">
        <v>2</v>
      </c>
      <c r="F85" t="s">
        <v>1</v>
      </c>
      <c r="G85" t="s">
        <v>619</v>
      </c>
      <c r="H85" s="75" t="s">
        <v>620</v>
      </c>
      <c r="I85" s="76" t="s">
        <v>40</v>
      </c>
      <c r="J85">
        <v>84</v>
      </c>
      <c r="K85" t="s">
        <v>2106</v>
      </c>
      <c r="L85" s="7"/>
      <c r="M85" s="7"/>
      <c r="N85" s="76"/>
      <c r="O85" s="76"/>
      <c r="P85" s="76"/>
    </row>
    <row r="86" spans="1:16" ht="19" customHeight="1">
      <c r="A86" t="s">
        <v>821</v>
      </c>
      <c r="B86">
        <f t="shared" si="1"/>
        <v>5</v>
      </c>
      <c r="C86" t="s">
        <v>18</v>
      </c>
      <c r="D86" t="s">
        <v>241</v>
      </c>
      <c r="E86">
        <v>2</v>
      </c>
      <c r="F86" t="s">
        <v>1</v>
      </c>
      <c r="G86" t="s">
        <v>1136</v>
      </c>
      <c r="H86" s="75" t="s">
        <v>242</v>
      </c>
      <c r="I86" s="76"/>
      <c r="J86">
        <v>85</v>
      </c>
      <c r="K86" t="s">
        <v>2106</v>
      </c>
      <c r="L86" s="7"/>
      <c r="M86" s="7"/>
      <c r="N86" s="76"/>
      <c r="O86" s="76"/>
      <c r="P86" s="76"/>
    </row>
    <row r="87" spans="1:16" ht="19" customHeight="1">
      <c r="A87" t="s">
        <v>822</v>
      </c>
      <c r="B87">
        <f t="shared" si="1"/>
        <v>6</v>
      </c>
      <c r="C87" t="s">
        <v>18</v>
      </c>
      <c r="D87" t="s">
        <v>247</v>
      </c>
      <c r="E87">
        <v>3</v>
      </c>
      <c r="F87" t="s">
        <v>18</v>
      </c>
      <c r="G87" t="s">
        <v>621</v>
      </c>
      <c r="H87" s="75" t="s">
        <v>151</v>
      </c>
      <c r="I87" s="76" t="s">
        <v>40</v>
      </c>
      <c r="J87">
        <v>86</v>
      </c>
      <c r="K87" t="s">
        <v>2106</v>
      </c>
      <c r="L87" s="7"/>
      <c r="M87" s="7"/>
      <c r="N87" s="76"/>
      <c r="O87" s="76"/>
      <c r="P87" s="76"/>
    </row>
    <row r="88" spans="1:16" ht="19" customHeight="1">
      <c r="A88" t="s">
        <v>823</v>
      </c>
      <c r="B88">
        <f t="shared" si="1"/>
        <v>6</v>
      </c>
      <c r="C88" t="s">
        <v>18</v>
      </c>
      <c r="D88" t="s">
        <v>243</v>
      </c>
      <c r="E88">
        <v>3</v>
      </c>
      <c r="F88" t="s">
        <v>18</v>
      </c>
      <c r="G88" t="s">
        <v>622</v>
      </c>
      <c r="H88" s="75" t="s">
        <v>141</v>
      </c>
      <c r="I88" s="76" t="s">
        <v>40</v>
      </c>
      <c r="J88">
        <v>87</v>
      </c>
      <c r="K88" t="s">
        <v>2106</v>
      </c>
      <c r="L88" s="7"/>
      <c r="M88" s="7"/>
      <c r="N88" s="76"/>
      <c r="O88" s="76"/>
      <c r="P88" s="76"/>
    </row>
    <row r="89" spans="1:16" ht="19" customHeight="1">
      <c r="A89" t="s">
        <v>824</v>
      </c>
      <c r="B89">
        <f t="shared" si="1"/>
        <v>6</v>
      </c>
      <c r="C89" t="s">
        <v>18</v>
      </c>
      <c r="D89" t="s">
        <v>244</v>
      </c>
      <c r="E89">
        <v>3</v>
      </c>
      <c r="F89" t="s">
        <v>18</v>
      </c>
      <c r="G89" t="s">
        <v>623</v>
      </c>
      <c r="H89" s="75" t="s">
        <v>144</v>
      </c>
      <c r="I89" s="76" t="s">
        <v>40</v>
      </c>
      <c r="J89">
        <v>88</v>
      </c>
      <c r="K89" t="s">
        <v>2106</v>
      </c>
      <c r="L89" s="7"/>
      <c r="M89" s="7"/>
      <c r="N89" s="76"/>
      <c r="O89" s="76"/>
      <c r="P89" s="76"/>
    </row>
    <row r="90" spans="1:16" ht="19" customHeight="1">
      <c r="A90" t="s">
        <v>825</v>
      </c>
      <c r="B90">
        <f t="shared" si="1"/>
        <v>6</v>
      </c>
      <c r="C90" t="s">
        <v>18</v>
      </c>
      <c r="D90" t="s">
        <v>624</v>
      </c>
      <c r="F90" t="s">
        <v>18</v>
      </c>
      <c r="G90" t="s">
        <v>625</v>
      </c>
      <c r="H90" s="75" t="s">
        <v>144</v>
      </c>
      <c r="I90" s="76" t="s">
        <v>40</v>
      </c>
      <c r="J90">
        <v>89</v>
      </c>
      <c r="K90" t="s">
        <v>2106</v>
      </c>
      <c r="L90" s="7"/>
      <c r="M90" s="7"/>
      <c r="N90" s="76"/>
      <c r="O90" s="76"/>
      <c r="P90" s="76"/>
    </row>
    <row r="91" spans="1:16" ht="19" customHeight="1">
      <c r="A91" t="s">
        <v>826</v>
      </c>
      <c r="B91">
        <f t="shared" si="1"/>
        <v>6</v>
      </c>
      <c r="C91" t="s">
        <v>18</v>
      </c>
      <c r="D91" t="s">
        <v>245</v>
      </c>
      <c r="E91">
        <v>3</v>
      </c>
      <c r="F91" t="s">
        <v>18</v>
      </c>
      <c r="G91" t="s">
        <v>626</v>
      </c>
      <c r="H91" s="75" t="s">
        <v>246</v>
      </c>
      <c r="I91" s="76" t="s">
        <v>40</v>
      </c>
      <c r="J91">
        <v>90</v>
      </c>
      <c r="K91" t="s">
        <v>2106</v>
      </c>
      <c r="L91" s="7"/>
      <c r="M91" s="7"/>
      <c r="N91" s="76"/>
      <c r="O91" s="76"/>
      <c r="P91" s="76"/>
    </row>
    <row r="92" spans="1:16" ht="19" customHeight="1">
      <c r="A92" t="s">
        <v>827</v>
      </c>
      <c r="B92">
        <f t="shared" si="1"/>
        <v>6</v>
      </c>
      <c r="C92" t="s">
        <v>18</v>
      </c>
      <c r="D92" t="s">
        <v>249</v>
      </c>
      <c r="E92">
        <v>3</v>
      </c>
      <c r="F92" t="s">
        <v>1</v>
      </c>
      <c r="G92" t="s">
        <v>627</v>
      </c>
      <c r="H92" s="75" t="s">
        <v>156</v>
      </c>
      <c r="I92" s="76" t="s">
        <v>1028</v>
      </c>
      <c r="J92">
        <v>91</v>
      </c>
      <c r="K92" t="s">
        <v>2106</v>
      </c>
      <c r="L92" s="7"/>
      <c r="M92" s="7"/>
      <c r="N92" s="76"/>
      <c r="O92" s="76"/>
      <c r="P92" s="76"/>
    </row>
    <row r="93" spans="1:16" ht="19" customHeight="1">
      <c r="A93" t="s">
        <v>828</v>
      </c>
      <c r="B93">
        <f t="shared" si="1"/>
        <v>6</v>
      </c>
      <c r="C93" t="s">
        <v>77</v>
      </c>
      <c r="D93" t="s">
        <v>248</v>
      </c>
      <c r="E93">
        <v>3</v>
      </c>
      <c r="F93" t="s">
        <v>18</v>
      </c>
      <c r="G93" t="s">
        <v>2017</v>
      </c>
      <c r="H93" s="75" t="s">
        <v>153</v>
      </c>
      <c r="I93" s="76" t="s">
        <v>40</v>
      </c>
      <c r="J93">
        <v>92</v>
      </c>
      <c r="K93" t="s">
        <v>2106</v>
      </c>
      <c r="L93" s="7"/>
      <c r="M93" s="7"/>
      <c r="N93" s="76"/>
      <c r="O93" s="76"/>
      <c r="P93" s="76"/>
    </row>
    <row r="94" spans="1:16" ht="19" customHeight="1">
      <c r="A94" t="s">
        <v>829</v>
      </c>
      <c r="B94">
        <f t="shared" si="1"/>
        <v>5</v>
      </c>
      <c r="C94" t="s">
        <v>77</v>
      </c>
      <c r="G94"/>
      <c r="H94" s="75"/>
      <c r="I94" s="76"/>
      <c r="J94">
        <v>93</v>
      </c>
      <c r="K94" t="s">
        <v>2106</v>
      </c>
      <c r="L94" s="7"/>
      <c r="M94" s="7"/>
      <c r="N94" s="76"/>
      <c r="O94" s="76"/>
      <c r="P94" s="76"/>
    </row>
    <row r="95" spans="1:16" ht="19" customHeight="1">
      <c r="A95" t="s">
        <v>830</v>
      </c>
      <c r="B95">
        <f t="shared" si="1"/>
        <v>6</v>
      </c>
      <c r="C95" t="s">
        <v>18</v>
      </c>
      <c r="D95" t="s">
        <v>239</v>
      </c>
      <c r="E95">
        <v>2</v>
      </c>
      <c r="F95" t="s">
        <v>1</v>
      </c>
      <c r="G95" t="s">
        <v>628</v>
      </c>
      <c r="H95" s="75" t="s">
        <v>240</v>
      </c>
      <c r="I95" s="76" t="s">
        <v>4</v>
      </c>
      <c r="J95">
        <v>94</v>
      </c>
      <c r="K95" t="s">
        <v>2106</v>
      </c>
      <c r="L95" s="7"/>
      <c r="M95" s="7"/>
      <c r="N95" s="76"/>
      <c r="O95" s="76"/>
      <c r="P95" s="76"/>
    </row>
    <row r="96" spans="1:16" ht="19" customHeight="1">
      <c r="A96" t="s">
        <v>831</v>
      </c>
      <c r="B96">
        <f t="shared" si="1"/>
        <v>7</v>
      </c>
      <c r="C96"/>
      <c r="G96"/>
      <c r="H96" s="75"/>
      <c r="I96" s="76"/>
      <c r="J96">
        <v>95</v>
      </c>
      <c r="K96" t="s">
        <v>2106</v>
      </c>
      <c r="L96" s="7"/>
      <c r="M96" s="7"/>
      <c r="N96" s="76"/>
      <c r="O96" s="76"/>
      <c r="P96" s="76"/>
    </row>
    <row r="97" spans="1:16" ht="19" customHeight="1">
      <c r="A97" t="s">
        <v>832</v>
      </c>
      <c r="B97">
        <f t="shared" si="1"/>
        <v>4</v>
      </c>
      <c r="C97" t="s">
        <v>18</v>
      </c>
      <c r="G97"/>
      <c r="H97" s="75"/>
      <c r="I97" s="76"/>
      <c r="J97">
        <v>96</v>
      </c>
      <c r="K97" s="108" t="s">
        <v>2153</v>
      </c>
      <c r="L97" s="7"/>
      <c r="M97" s="7"/>
      <c r="N97" s="76"/>
      <c r="O97" s="76"/>
      <c r="P97" s="76"/>
    </row>
    <row r="98" spans="1:16" ht="19" customHeight="1">
      <c r="A98" t="s">
        <v>833</v>
      </c>
      <c r="B98">
        <f t="shared" si="1"/>
        <v>5</v>
      </c>
      <c r="C98" t="s">
        <v>18</v>
      </c>
      <c r="D98" t="s">
        <v>52</v>
      </c>
      <c r="E98">
        <v>1</v>
      </c>
      <c r="F98" t="s">
        <v>18</v>
      </c>
      <c r="G98" t="s">
        <v>53</v>
      </c>
      <c r="H98" s="75" t="s">
        <v>629</v>
      </c>
      <c r="I98" s="76">
        <v>0</v>
      </c>
      <c r="J98">
        <v>97</v>
      </c>
      <c r="K98" s="108" t="s">
        <v>2153</v>
      </c>
      <c r="L98" s="7"/>
      <c r="M98" s="7"/>
      <c r="N98" s="76"/>
      <c r="O98" s="76"/>
      <c r="P98" s="76"/>
    </row>
    <row r="99" spans="1:16" ht="19" customHeight="1">
      <c r="A99" t="s">
        <v>834</v>
      </c>
      <c r="B99">
        <f t="shared" si="1"/>
        <v>4</v>
      </c>
      <c r="C99" t="s">
        <v>18</v>
      </c>
      <c r="G99"/>
      <c r="H99" s="75"/>
      <c r="I99" s="76"/>
      <c r="J99">
        <v>98</v>
      </c>
      <c r="K99" s="108" t="s">
        <v>2153</v>
      </c>
      <c r="L99" s="7"/>
      <c r="M99" s="7"/>
      <c r="N99" s="76"/>
      <c r="O99" s="76"/>
      <c r="P99" s="76"/>
    </row>
    <row r="100" spans="1:16" ht="19" customHeight="1">
      <c r="A100" t="s">
        <v>835</v>
      </c>
      <c r="B100">
        <f t="shared" si="1"/>
        <v>5</v>
      </c>
      <c r="C100" t="s">
        <v>18</v>
      </c>
      <c r="D100" t="s">
        <v>49</v>
      </c>
      <c r="E100">
        <v>1</v>
      </c>
      <c r="F100" t="s">
        <v>18</v>
      </c>
      <c r="G100" t="s">
        <v>50</v>
      </c>
      <c r="H100" s="75" t="s">
        <v>51</v>
      </c>
      <c r="I100" s="76">
        <v>0</v>
      </c>
      <c r="J100">
        <v>99</v>
      </c>
      <c r="K100" s="108" t="s">
        <v>2153</v>
      </c>
      <c r="L100" s="7"/>
      <c r="M100" s="7"/>
      <c r="N100" s="76"/>
      <c r="O100" s="76"/>
      <c r="P100" s="76"/>
    </row>
    <row r="101" spans="1:16" ht="19" customHeight="1">
      <c r="A101" t="s">
        <v>836</v>
      </c>
      <c r="B101">
        <f t="shared" si="1"/>
        <v>4</v>
      </c>
      <c r="C101" t="s">
        <v>18</v>
      </c>
      <c r="G101"/>
      <c r="H101" s="75"/>
      <c r="I101" s="76"/>
      <c r="J101">
        <v>100</v>
      </c>
      <c r="K101" s="108" t="s">
        <v>2153</v>
      </c>
      <c r="L101" s="7"/>
      <c r="M101" s="7"/>
      <c r="N101" s="76"/>
      <c r="O101" s="76"/>
      <c r="P101" s="76"/>
    </row>
    <row r="102" spans="1:16" ht="19" customHeight="1">
      <c r="A102" t="s">
        <v>837</v>
      </c>
      <c r="B102">
        <f t="shared" si="1"/>
        <v>5</v>
      </c>
      <c r="C102" t="s">
        <v>18</v>
      </c>
      <c r="D102" t="s">
        <v>46</v>
      </c>
      <c r="E102">
        <v>1</v>
      </c>
      <c r="F102" t="s">
        <v>18</v>
      </c>
      <c r="G102" t="s">
        <v>47</v>
      </c>
      <c r="H102" s="75" t="s">
        <v>48</v>
      </c>
      <c r="I102" s="76">
        <v>0</v>
      </c>
      <c r="J102">
        <v>101</v>
      </c>
      <c r="K102" s="108" t="s">
        <v>2153</v>
      </c>
      <c r="L102" s="7"/>
      <c r="M102" s="7"/>
      <c r="N102" s="76"/>
      <c r="O102" s="76"/>
      <c r="P102" s="76"/>
    </row>
    <row r="103" spans="1:16" ht="19" customHeight="1">
      <c r="A103" t="s">
        <v>838</v>
      </c>
      <c r="B103">
        <f t="shared" si="1"/>
        <v>4</v>
      </c>
      <c r="C103" t="s">
        <v>77</v>
      </c>
      <c r="D103" t="s">
        <v>419</v>
      </c>
      <c r="E103">
        <v>1</v>
      </c>
      <c r="F103" t="s">
        <v>77</v>
      </c>
      <c r="G103" t="s">
        <v>2018</v>
      </c>
      <c r="H103" s="75" t="s">
        <v>420</v>
      </c>
      <c r="I103" s="76"/>
      <c r="J103">
        <v>102</v>
      </c>
      <c r="K103" s="108" t="s">
        <v>2153</v>
      </c>
      <c r="L103" s="7"/>
      <c r="M103" s="7"/>
      <c r="N103" s="76"/>
      <c r="O103" s="76"/>
      <c r="P103" s="76"/>
    </row>
    <row r="104" spans="1:16" ht="19" customHeight="1">
      <c r="A104" t="s">
        <v>839</v>
      </c>
      <c r="B104">
        <f t="shared" si="1"/>
        <v>5</v>
      </c>
      <c r="C104" t="s">
        <v>18</v>
      </c>
      <c r="D104" t="s">
        <v>630</v>
      </c>
      <c r="E104">
        <v>2</v>
      </c>
      <c r="F104" t="s">
        <v>1</v>
      </c>
      <c r="G104" t="s">
        <v>421</v>
      </c>
      <c r="H104" s="75" t="s">
        <v>422</v>
      </c>
      <c r="I104" s="76">
        <v>0</v>
      </c>
      <c r="J104">
        <v>103</v>
      </c>
      <c r="K104" s="108" t="s">
        <v>2153</v>
      </c>
      <c r="L104" s="7"/>
      <c r="M104" s="7"/>
      <c r="N104" s="76"/>
      <c r="O104" s="76"/>
      <c r="P104" s="76"/>
    </row>
    <row r="105" spans="1:16" ht="19" customHeight="1">
      <c r="A105" t="s">
        <v>839</v>
      </c>
      <c r="B105">
        <f t="shared" si="1"/>
        <v>5</v>
      </c>
      <c r="C105" t="s">
        <v>18</v>
      </c>
      <c r="D105" t="s">
        <v>61</v>
      </c>
      <c r="E105">
        <v>1</v>
      </c>
      <c r="F105" t="s">
        <v>18</v>
      </c>
      <c r="G105" t="s">
        <v>62</v>
      </c>
      <c r="H105" s="75" t="s">
        <v>63</v>
      </c>
      <c r="I105" s="76">
        <v>0</v>
      </c>
      <c r="J105">
        <v>104</v>
      </c>
      <c r="K105" s="108" t="s">
        <v>2153</v>
      </c>
      <c r="L105" s="7"/>
      <c r="M105" s="7"/>
      <c r="N105" s="76"/>
      <c r="O105" s="76"/>
      <c r="P105" s="76"/>
    </row>
    <row r="106" spans="1:16" ht="19" customHeight="1">
      <c r="A106" t="s">
        <v>839</v>
      </c>
      <c r="B106">
        <f t="shared" si="1"/>
        <v>5</v>
      </c>
      <c r="C106" t="s">
        <v>18</v>
      </c>
      <c r="D106" t="s">
        <v>66</v>
      </c>
      <c r="E106">
        <v>1</v>
      </c>
      <c r="F106" t="s">
        <v>18</v>
      </c>
      <c r="G106" t="s">
        <v>67</v>
      </c>
      <c r="H106" s="75" t="s">
        <v>63</v>
      </c>
      <c r="I106" s="76" t="s">
        <v>4</v>
      </c>
      <c r="J106">
        <v>105</v>
      </c>
      <c r="K106" s="108" t="s">
        <v>2153</v>
      </c>
      <c r="L106" s="7"/>
      <c r="M106" s="7"/>
      <c r="N106" s="76"/>
      <c r="O106" s="76"/>
      <c r="P106" s="76"/>
    </row>
    <row r="107" spans="1:16" ht="19" customHeight="1">
      <c r="A107" t="s">
        <v>840</v>
      </c>
      <c r="B107">
        <f t="shared" si="1"/>
        <v>5</v>
      </c>
      <c r="C107" t="s">
        <v>18</v>
      </c>
      <c r="D107" t="s">
        <v>631</v>
      </c>
      <c r="E107">
        <v>2</v>
      </c>
      <c r="F107" t="s">
        <v>18</v>
      </c>
      <c r="G107" t="s">
        <v>425</v>
      </c>
      <c r="H107" s="75" t="s">
        <v>426</v>
      </c>
      <c r="I107" s="76" t="s">
        <v>40</v>
      </c>
      <c r="J107">
        <v>106</v>
      </c>
      <c r="K107" s="108" t="s">
        <v>2153</v>
      </c>
      <c r="L107" s="7"/>
      <c r="M107" s="7"/>
      <c r="N107" s="76"/>
      <c r="O107" s="76"/>
      <c r="P107" s="76"/>
    </row>
    <row r="108" spans="1:16" ht="19" customHeight="1">
      <c r="A108" t="s">
        <v>841</v>
      </c>
      <c r="B108">
        <f t="shared" si="1"/>
        <v>5</v>
      </c>
      <c r="C108" t="s">
        <v>18</v>
      </c>
      <c r="D108" t="s">
        <v>630</v>
      </c>
      <c r="E108">
        <v>2</v>
      </c>
      <c r="F108" t="s">
        <v>1</v>
      </c>
      <c r="G108" t="s">
        <v>421</v>
      </c>
      <c r="H108" s="75" t="s">
        <v>422</v>
      </c>
      <c r="I108" s="76">
        <v>0</v>
      </c>
      <c r="J108">
        <v>107</v>
      </c>
      <c r="K108" s="108" t="s">
        <v>2153</v>
      </c>
      <c r="L108" s="7"/>
      <c r="M108" s="7"/>
      <c r="N108" s="76"/>
      <c r="O108" s="76"/>
      <c r="P108" s="76"/>
    </row>
    <row r="109" spans="1:16" ht="19" customHeight="1">
      <c r="A109" t="s">
        <v>842</v>
      </c>
      <c r="B109">
        <f t="shared" si="1"/>
        <v>5</v>
      </c>
      <c r="C109" t="s">
        <v>18</v>
      </c>
      <c r="D109" t="s">
        <v>61</v>
      </c>
      <c r="E109">
        <v>1</v>
      </c>
      <c r="F109" t="s">
        <v>18</v>
      </c>
      <c r="G109" t="s">
        <v>62</v>
      </c>
      <c r="H109" s="75" t="s">
        <v>2082</v>
      </c>
      <c r="I109" s="76">
        <v>0</v>
      </c>
      <c r="J109">
        <v>108</v>
      </c>
      <c r="K109" s="108" t="s">
        <v>2153</v>
      </c>
      <c r="L109" s="7"/>
      <c r="M109" s="7"/>
      <c r="N109" s="76"/>
      <c r="O109" s="76"/>
      <c r="P109" s="76"/>
    </row>
    <row r="110" spans="1:16" ht="19" customHeight="1">
      <c r="A110" t="s">
        <v>843</v>
      </c>
      <c r="B110">
        <f t="shared" si="1"/>
        <v>5</v>
      </c>
      <c r="C110" t="s">
        <v>18</v>
      </c>
      <c r="D110" t="s">
        <v>66</v>
      </c>
      <c r="E110">
        <v>1</v>
      </c>
      <c r="F110" t="s">
        <v>18</v>
      </c>
      <c r="G110" t="s">
        <v>67</v>
      </c>
      <c r="H110" s="75" t="s">
        <v>2083</v>
      </c>
      <c r="I110" s="76" t="s">
        <v>4</v>
      </c>
      <c r="J110">
        <v>109</v>
      </c>
      <c r="K110" s="108" t="s">
        <v>2153</v>
      </c>
      <c r="L110" s="7"/>
      <c r="M110" s="7"/>
      <c r="N110" s="76"/>
      <c r="O110" s="76"/>
      <c r="P110" s="76"/>
    </row>
    <row r="111" spans="1:16" ht="19" customHeight="1">
      <c r="A111" t="s">
        <v>844</v>
      </c>
      <c r="B111">
        <f t="shared" si="1"/>
        <v>5</v>
      </c>
      <c r="C111" t="s">
        <v>77</v>
      </c>
      <c r="D111" t="s">
        <v>634</v>
      </c>
      <c r="E111">
        <v>2</v>
      </c>
      <c r="F111" t="s">
        <v>18</v>
      </c>
      <c r="G111" t="s">
        <v>2059</v>
      </c>
      <c r="H111" s="75" t="s">
        <v>424</v>
      </c>
      <c r="I111" s="76" t="s">
        <v>40</v>
      </c>
      <c r="J111">
        <v>110</v>
      </c>
      <c r="K111" s="108" t="s">
        <v>2153</v>
      </c>
      <c r="L111" s="7"/>
      <c r="M111" s="7"/>
      <c r="N111" s="76"/>
      <c r="O111" s="76"/>
      <c r="P111" s="76"/>
    </row>
    <row r="112" spans="1:16" ht="19" customHeight="1">
      <c r="A112" t="s">
        <v>845</v>
      </c>
      <c r="B112">
        <f t="shared" si="1"/>
        <v>5</v>
      </c>
      <c r="C112" t="s">
        <v>77</v>
      </c>
      <c r="D112" t="s">
        <v>635</v>
      </c>
      <c r="E112">
        <v>2</v>
      </c>
      <c r="F112" t="s">
        <v>18</v>
      </c>
      <c r="G112" t="s">
        <v>427</v>
      </c>
      <c r="H112" s="75" t="s">
        <v>428</v>
      </c>
      <c r="I112" s="76" t="s">
        <v>429</v>
      </c>
      <c r="J112">
        <v>111</v>
      </c>
      <c r="K112" s="108" t="s">
        <v>2153</v>
      </c>
      <c r="L112" s="7"/>
      <c r="M112" s="7"/>
      <c r="N112" s="76"/>
      <c r="O112" s="76"/>
      <c r="P112" s="76"/>
    </row>
    <row r="113" spans="1:16" ht="19" customHeight="1">
      <c r="A113" t="s">
        <v>846</v>
      </c>
      <c r="B113">
        <f t="shared" si="1"/>
        <v>6</v>
      </c>
      <c r="C113"/>
      <c r="D113" t="s">
        <v>1036</v>
      </c>
      <c r="E113">
        <v>3</v>
      </c>
      <c r="F113" t="s">
        <v>1</v>
      </c>
      <c r="G113" t="s">
        <v>430</v>
      </c>
      <c r="H113" s="75" t="s">
        <v>431</v>
      </c>
      <c r="I113" s="76" t="s">
        <v>1029</v>
      </c>
      <c r="J113">
        <v>112</v>
      </c>
      <c r="K113" s="108" t="s">
        <v>2153</v>
      </c>
      <c r="L113" s="7"/>
      <c r="M113" s="7"/>
      <c r="N113" s="76"/>
      <c r="O113" s="76"/>
      <c r="P113" s="76"/>
    </row>
    <row r="114" spans="1:16" ht="19" customHeight="1">
      <c r="A114" t="s">
        <v>847</v>
      </c>
      <c r="B114">
        <f t="shared" si="1"/>
        <v>6</v>
      </c>
      <c r="C114"/>
      <c r="D114" t="s">
        <v>1037</v>
      </c>
      <c r="E114">
        <v>3</v>
      </c>
      <c r="F114" t="s">
        <v>1</v>
      </c>
      <c r="G114" t="s">
        <v>432</v>
      </c>
      <c r="H114" s="75" t="s">
        <v>433</v>
      </c>
      <c r="I114" s="76" t="s">
        <v>1029</v>
      </c>
      <c r="J114">
        <v>113</v>
      </c>
      <c r="K114" s="108" t="s">
        <v>2153</v>
      </c>
      <c r="L114" s="7"/>
      <c r="M114" s="7"/>
      <c r="N114" s="76"/>
      <c r="O114" s="76"/>
      <c r="P114" s="76"/>
    </row>
    <row r="115" spans="1:16" ht="19" customHeight="1">
      <c r="A115" t="s">
        <v>848</v>
      </c>
      <c r="B115">
        <f t="shared" si="1"/>
        <v>5</v>
      </c>
      <c r="C115" t="s">
        <v>18</v>
      </c>
      <c r="D115" t="s">
        <v>636</v>
      </c>
      <c r="E115">
        <v>2</v>
      </c>
      <c r="F115" t="s">
        <v>18</v>
      </c>
      <c r="G115" t="s">
        <v>69</v>
      </c>
      <c r="H115" s="75" t="s">
        <v>637</v>
      </c>
      <c r="I115" s="76" t="s">
        <v>1029</v>
      </c>
      <c r="J115">
        <v>114</v>
      </c>
      <c r="K115" s="108" t="s">
        <v>2153</v>
      </c>
      <c r="L115" s="7"/>
      <c r="M115" s="7"/>
      <c r="N115" s="76"/>
      <c r="O115" s="76"/>
      <c r="P115" s="76"/>
    </row>
    <row r="116" spans="1:16" ht="19" customHeight="1">
      <c r="A116" t="s">
        <v>849</v>
      </c>
      <c r="B116">
        <f t="shared" si="1"/>
        <v>4</v>
      </c>
      <c r="C116" t="s">
        <v>18</v>
      </c>
      <c r="G116"/>
      <c r="H116" s="75"/>
      <c r="I116" s="76"/>
      <c r="J116">
        <v>115</v>
      </c>
      <c r="K116" s="105">
        <v>73</v>
      </c>
      <c r="L116" s="106" t="s">
        <v>2154</v>
      </c>
      <c r="M116" s="106" t="s">
        <v>2155</v>
      </c>
      <c r="N116" s="76"/>
      <c r="O116" s="76"/>
      <c r="P116" s="76"/>
    </row>
    <row r="117" spans="1:16" ht="19" customHeight="1">
      <c r="A117" t="s">
        <v>850</v>
      </c>
      <c r="B117">
        <f t="shared" si="1"/>
        <v>5</v>
      </c>
      <c r="C117" t="s">
        <v>1</v>
      </c>
      <c r="D117" t="s">
        <v>41</v>
      </c>
      <c r="E117">
        <v>1</v>
      </c>
      <c r="F117" t="s">
        <v>18</v>
      </c>
      <c r="G117" t="s">
        <v>42</v>
      </c>
      <c r="H117" s="75" t="s">
        <v>43</v>
      </c>
      <c r="I117" s="76">
        <v>0</v>
      </c>
      <c r="J117">
        <v>116</v>
      </c>
      <c r="K117">
        <v>75</v>
      </c>
      <c r="L117" s="7" t="s">
        <v>2156</v>
      </c>
      <c r="M117" s="7" t="s">
        <v>2157</v>
      </c>
      <c r="N117" s="76"/>
      <c r="O117" s="76"/>
      <c r="P117" s="76"/>
    </row>
    <row r="118" spans="1:16" ht="19" customHeight="1">
      <c r="A118" t="s">
        <v>851</v>
      </c>
      <c r="B118">
        <f t="shared" si="1"/>
        <v>5</v>
      </c>
      <c r="C118" t="s">
        <v>1</v>
      </c>
      <c r="D118" t="s">
        <v>41</v>
      </c>
      <c r="E118">
        <v>1</v>
      </c>
      <c r="F118" t="s">
        <v>18</v>
      </c>
      <c r="G118" t="s">
        <v>42</v>
      </c>
      <c r="H118" s="75" t="s">
        <v>2084</v>
      </c>
      <c r="I118" s="76">
        <v>0</v>
      </c>
      <c r="J118">
        <v>117</v>
      </c>
      <c r="K118">
        <v>76</v>
      </c>
      <c r="L118" s="7" t="s">
        <v>2158</v>
      </c>
      <c r="M118" s="7" t="s">
        <v>2159</v>
      </c>
      <c r="N118" s="76"/>
      <c r="O118" s="76"/>
      <c r="P118" s="76"/>
    </row>
    <row r="119" spans="1:16" ht="19" customHeight="1">
      <c r="A119" t="s">
        <v>852</v>
      </c>
      <c r="B119">
        <f t="shared" si="1"/>
        <v>3</v>
      </c>
      <c r="C119" t="s">
        <v>1</v>
      </c>
      <c r="G119"/>
      <c r="H119" s="75"/>
      <c r="I119" s="76"/>
      <c r="J119">
        <v>118</v>
      </c>
      <c r="K119" s="108" t="s">
        <v>2153</v>
      </c>
      <c r="L119" s="7"/>
      <c r="M119" s="7"/>
      <c r="N119" s="76"/>
      <c r="O119" s="76"/>
      <c r="P119" s="76"/>
    </row>
    <row r="120" spans="1:16" ht="19" customHeight="1">
      <c r="A120" t="s">
        <v>853</v>
      </c>
      <c r="B120">
        <f t="shared" si="1"/>
        <v>4</v>
      </c>
      <c r="C120" t="s">
        <v>18</v>
      </c>
      <c r="D120" t="s">
        <v>250</v>
      </c>
      <c r="E120">
        <v>1</v>
      </c>
      <c r="F120" t="s">
        <v>18</v>
      </c>
      <c r="G120" t="s">
        <v>1046</v>
      </c>
      <c r="H120" s="75" t="s">
        <v>639</v>
      </c>
      <c r="I120" s="76"/>
      <c r="J120">
        <v>119</v>
      </c>
      <c r="K120" s="108" t="s">
        <v>2153</v>
      </c>
      <c r="L120" s="7"/>
      <c r="M120" s="7"/>
      <c r="N120" s="76"/>
      <c r="O120" s="76"/>
      <c r="P120" s="76"/>
    </row>
    <row r="121" spans="1:16" ht="19" customHeight="1">
      <c r="A121" t="s">
        <v>854</v>
      </c>
      <c r="B121">
        <f t="shared" si="1"/>
        <v>5</v>
      </c>
      <c r="C121" t="s">
        <v>77</v>
      </c>
      <c r="D121" t="s">
        <v>255</v>
      </c>
      <c r="E121">
        <v>2</v>
      </c>
      <c r="F121" t="s">
        <v>18</v>
      </c>
      <c r="G121" t="s">
        <v>256</v>
      </c>
      <c r="H121" s="75" t="s">
        <v>257</v>
      </c>
      <c r="I121" s="76" t="s">
        <v>4</v>
      </c>
      <c r="J121">
        <v>120</v>
      </c>
      <c r="K121" s="108" t="s">
        <v>2153</v>
      </c>
      <c r="L121" s="7"/>
      <c r="M121" s="7"/>
      <c r="N121" s="76"/>
      <c r="O121" s="76"/>
      <c r="P121" s="76"/>
    </row>
    <row r="122" spans="1:16" ht="19" customHeight="1">
      <c r="A122" t="s">
        <v>855</v>
      </c>
      <c r="B122">
        <f t="shared" si="1"/>
        <v>5</v>
      </c>
      <c r="C122" t="s">
        <v>77</v>
      </c>
      <c r="D122" t="s">
        <v>255</v>
      </c>
      <c r="E122">
        <v>2</v>
      </c>
      <c r="F122" t="s">
        <v>18</v>
      </c>
      <c r="G122" t="s">
        <v>256</v>
      </c>
      <c r="H122" s="75" t="s">
        <v>257</v>
      </c>
      <c r="I122" s="76" t="s">
        <v>4</v>
      </c>
      <c r="J122">
        <v>121</v>
      </c>
      <c r="K122" s="108" t="s">
        <v>2153</v>
      </c>
      <c r="L122" s="7"/>
      <c r="M122" s="7"/>
      <c r="N122" s="76"/>
      <c r="O122" s="76"/>
      <c r="P122" s="76"/>
    </row>
    <row r="123" spans="1:16" ht="19" customHeight="1">
      <c r="A123" t="s">
        <v>856</v>
      </c>
      <c r="B123">
        <f t="shared" si="1"/>
        <v>6</v>
      </c>
      <c r="C123"/>
      <c r="D123" t="s">
        <v>640</v>
      </c>
      <c r="E123">
        <v>3</v>
      </c>
      <c r="F123" t="s">
        <v>18</v>
      </c>
      <c r="G123" t="s">
        <v>2076</v>
      </c>
      <c r="H123" s="75" t="s">
        <v>261</v>
      </c>
      <c r="I123" s="76" t="s">
        <v>1029</v>
      </c>
      <c r="J123">
        <v>122</v>
      </c>
      <c r="K123" s="108" t="s">
        <v>2153</v>
      </c>
      <c r="L123" s="7"/>
      <c r="M123" s="7"/>
      <c r="N123" s="76"/>
      <c r="O123" s="76"/>
      <c r="P123" s="76"/>
    </row>
    <row r="124" spans="1:16" ht="19" customHeight="1">
      <c r="A124" t="s">
        <v>2019</v>
      </c>
      <c r="B124">
        <f t="shared" si="1"/>
        <v>5</v>
      </c>
      <c r="C124" t="s">
        <v>18</v>
      </c>
      <c r="D124" t="s">
        <v>252</v>
      </c>
      <c r="E124">
        <v>2</v>
      </c>
      <c r="F124" t="s">
        <v>18</v>
      </c>
      <c r="G124" t="s">
        <v>253</v>
      </c>
      <c r="H124" s="75" t="s">
        <v>254</v>
      </c>
      <c r="I124" s="76" t="s">
        <v>40</v>
      </c>
      <c r="J124">
        <v>123</v>
      </c>
      <c r="K124" s="108" t="s">
        <v>2153</v>
      </c>
      <c r="L124" s="7"/>
      <c r="M124" s="7"/>
      <c r="N124" s="76"/>
      <c r="O124" s="76"/>
      <c r="P124" s="76"/>
    </row>
    <row r="125" spans="1:16" ht="19" customHeight="1">
      <c r="A125" t="s">
        <v>857</v>
      </c>
      <c r="B125">
        <f t="shared" si="1"/>
        <v>5</v>
      </c>
      <c r="C125" t="s">
        <v>18</v>
      </c>
      <c r="D125" t="s">
        <v>275</v>
      </c>
      <c r="E125">
        <v>2</v>
      </c>
      <c r="F125" t="s">
        <v>18</v>
      </c>
      <c r="G125" t="s">
        <v>276</v>
      </c>
      <c r="H125" s="75" t="s">
        <v>277</v>
      </c>
      <c r="I125" s="76"/>
      <c r="J125">
        <v>124</v>
      </c>
      <c r="K125" s="108" t="s">
        <v>2153</v>
      </c>
      <c r="L125" s="7"/>
      <c r="M125" s="7"/>
      <c r="N125" s="76"/>
      <c r="O125" s="76"/>
      <c r="P125" s="76"/>
    </row>
    <row r="126" spans="1:16" ht="19" customHeight="1">
      <c r="A126" t="s">
        <v>858</v>
      </c>
      <c r="B126">
        <f t="shared" si="1"/>
        <v>6</v>
      </c>
      <c r="C126" t="s">
        <v>18</v>
      </c>
      <c r="D126" t="s">
        <v>286</v>
      </c>
      <c r="E126">
        <v>3</v>
      </c>
      <c r="F126" t="s">
        <v>18</v>
      </c>
      <c r="G126" t="s">
        <v>642</v>
      </c>
      <c r="H126" s="75" t="s">
        <v>151</v>
      </c>
      <c r="I126" s="76" t="s">
        <v>40</v>
      </c>
      <c r="J126">
        <v>125</v>
      </c>
      <c r="K126" s="108" t="s">
        <v>2153</v>
      </c>
      <c r="L126" s="7"/>
      <c r="M126" s="7"/>
      <c r="N126" s="76"/>
      <c r="O126" s="76"/>
      <c r="P126" s="76"/>
    </row>
    <row r="127" spans="1:16" ht="19" customHeight="1">
      <c r="A127" t="s">
        <v>859</v>
      </c>
      <c r="B127">
        <f t="shared" si="1"/>
        <v>6</v>
      </c>
      <c r="C127" t="s">
        <v>18</v>
      </c>
      <c r="D127" t="s">
        <v>278</v>
      </c>
      <c r="E127">
        <v>3</v>
      </c>
      <c r="F127" t="s">
        <v>18</v>
      </c>
      <c r="G127" t="s">
        <v>279</v>
      </c>
      <c r="H127" s="75" t="s">
        <v>141</v>
      </c>
      <c r="I127" s="76" t="s">
        <v>40</v>
      </c>
      <c r="J127">
        <v>126</v>
      </c>
      <c r="K127" s="108" t="s">
        <v>2153</v>
      </c>
      <c r="L127" s="7"/>
      <c r="M127" s="7"/>
      <c r="N127" s="76"/>
      <c r="O127" s="76"/>
      <c r="P127" s="76"/>
    </row>
    <row r="128" spans="1:16" ht="19" customHeight="1">
      <c r="A128" t="s">
        <v>860</v>
      </c>
      <c r="B128">
        <f t="shared" si="1"/>
        <v>6</v>
      </c>
      <c r="C128" t="s">
        <v>18</v>
      </c>
      <c r="D128" t="s">
        <v>280</v>
      </c>
      <c r="E128">
        <v>3</v>
      </c>
      <c r="F128" t="s">
        <v>18</v>
      </c>
      <c r="G128" t="s">
        <v>281</v>
      </c>
      <c r="H128" s="75" t="s">
        <v>144</v>
      </c>
      <c r="I128" s="76" t="s">
        <v>40</v>
      </c>
      <c r="J128">
        <v>127</v>
      </c>
      <c r="K128" s="108" t="s">
        <v>2153</v>
      </c>
      <c r="L128" s="7"/>
      <c r="M128" s="7"/>
      <c r="N128" s="76"/>
      <c r="O128" s="76"/>
      <c r="P128" s="76"/>
    </row>
    <row r="129" spans="1:16" ht="19" customHeight="1">
      <c r="A129" t="s">
        <v>861</v>
      </c>
      <c r="B129">
        <f t="shared" si="1"/>
        <v>6</v>
      </c>
      <c r="C129" t="s">
        <v>18</v>
      </c>
      <c r="D129" t="s">
        <v>643</v>
      </c>
      <c r="F129" t="s">
        <v>18</v>
      </c>
      <c r="G129" t="s">
        <v>282</v>
      </c>
      <c r="H129" s="75" t="s">
        <v>144</v>
      </c>
      <c r="I129" s="76" t="s">
        <v>40</v>
      </c>
      <c r="J129">
        <v>128</v>
      </c>
      <c r="K129" s="108" t="s">
        <v>2153</v>
      </c>
      <c r="L129" s="7"/>
      <c r="M129" s="7"/>
      <c r="N129" s="76"/>
      <c r="O129" s="76"/>
      <c r="P129" s="76"/>
    </row>
    <row r="130" spans="1:16" ht="19" customHeight="1">
      <c r="A130" t="s">
        <v>862</v>
      </c>
      <c r="B130">
        <f t="shared" si="1"/>
        <v>6</v>
      </c>
      <c r="C130" t="s">
        <v>18</v>
      </c>
      <c r="D130" t="s">
        <v>283</v>
      </c>
      <c r="E130">
        <v>3</v>
      </c>
      <c r="F130" t="s">
        <v>18</v>
      </c>
      <c r="G130" t="s">
        <v>284</v>
      </c>
      <c r="H130" s="75" t="s">
        <v>285</v>
      </c>
      <c r="I130" s="76" t="s">
        <v>40</v>
      </c>
      <c r="J130">
        <v>129</v>
      </c>
      <c r="K130" s="108" t="s">
        <v>2153</v>
      </c>
      <c r="L130" s="7"/>
      <c r="M130" s="7"/>
      <c r="N130" s="76"/>
      <c r="O130" s="76"/>
      <c r="P130" s="76"/>
    </row>
    <row r="131" spans="1:16" ht="19" customHeight="1">
      <c r="A131" t="s">
        <v>863</v>
      </c>
      <c r="B131">
        <f t="shared" ref="B131:B194" si="2">LEN(A131)-LEN(SUBSTITUTE(A131,"/",""))</f>
        <v>6</v>
      </c>
      <c r="C131" t="s">
        <v>18</v>
      </c>
      <c r="D131" t="s">
        <v>290</v>
      </c>
      <c r="E131">
        <v>3</v>
      </c>
      <c r="F131" t="s">
        <v>1</v>
      </c>
      <c r="G131" t="s">
        <v>291</v>
      </c>
      <c r="H131" s="75" t="s">
        <v>156</v>
      </c>
      <c r="I131" s="76" t="s">
        <v>1028</v>
      </c>
      <c r="J131">
        <v>130</v>
      </c>
      <c r="K131" s="108" t="s">
        <v>2153</v>
      </c>
      <c r="L131" s="7"/>
      <c r="M131" s="7"/>
      <c r="N131" s="76"/>
      <c r="O131" s="76"/>
      <c r="P131" s="76"/>
    </row>
    <row r="132" spans="1:16" ht="19" customHeight="1">
      <c r="A132" t="s">
        <v>864</v>
      </c>
      <c r="B132">
        <f t="shared" si="2"/>
        <v>6</v>
      </c>
      <c r="C132" t="s">
        <v>77</v>
      </c>
      <c r="D132" t="s">
        <v>288</v>
      </c>
      <c r="E132">
        <v>3</v>
      </c>
      <c r="F132" t="s">
        <v>18</v>
      </c>
      <c r="G132" t="s">
        <v>1146</v>
      </c>
      <c r="H132" s="75" t="s">
        <v>153</v>
      </c>
      <c r="I132" s="76" t="s">
        <v>40</v>
      </c>
      <c r="J132">
        <v>131</v>
      </c>
      <c r="K132" s="108" t="s">
        <v>2153</v>
      </c>
      <c r="L132" s="7"/>
      <c r="M132" s="7"/>
      <c r="N132" s="76"/>
      <c r="O132" s="76"/>
      <c r="P132" s="76"/>
    </row>
    <row r="133" spans="1:16" ht="19" customHeight="1">
      <c r="A133" t="s">
        <v>865</v>
      </c>
      <c r="B133">
        <f t="shared" si="2"/>
        <v>4</v>
      </c>
      <c r="C133" t="s">
        <v>18</v>
      </c>
      <c r="G133"/>
      <c r="H133" s="75"/>
      <c r="I133" s="76"/>
      <c r="J133">
        <v>132</v>
      </c>
      <c r="K133" s="108" t="s">
        <v>2153</v>
      </c>
      <c r="L133" s="7"/>
      <c r="M133" s="7"/>
      <c r="N133" s="76"/>
      <c r="O133" s="76"/>
      <c r="P133" s="76"/>
    </row>
    <row r="134" spans="1:16" ht="19" customHeight="1">
      <c r="A134" t="s">
        <v>866</v>
      </c>
      <c r="B134">
        <f t="shared" si="2"/>
        <v>5</v>
      </c>
      <c r="C134" t="s">
        <v>18</v>
      </c>
      <c r="G134"/>
      <c r="H134" s="75"/>
      <c r="I134" s="76"/>
      <c r="J134">
        <v>133</v>
      </c>
      <c r="K134" s="108" t="s">
        <v>2153</v>
      </c>
      <c r="L134" s="7"/>
      <c r="M134" s="7"/>
      <c r="N134" s="76"/>
      <c r="O134" s="76"/>
      <c r="P134" s="76"/>
    </row>
    <row r="135" spans="1:16" ht="19" customHeight="1">
      <c r="A135" t="s">
        <v>867</v>
      </c>
      <c r="B135">
        <f t="shared" si="2"/>
        <v>6</v>
      </c>
      <c r="C135" t="s">
        <v>1</v>
      </c>
      <c r="D135" t="s">
        <v>262</v>
      </c>
      <c r="E135">
        <v>2</v>
      </c>
      <c r="F135" t="s">
        <v>18</v>
      </c>
      <c r="G135" t="s">
        <v>263</v>
      </c>
      <c r="H135" s="75" t="s">
        <v>264</v>
      </c>
      <c r="I135" s="76" t="s">
        <v>10</v>
      </c>
      <c r="J135">
        <v>134</v>
      </c>
      <c r="K135" s="108" t="s">
        <v>2153</v>
      </c>
      <c r="L135" s="7"/>
      <c r="M135" s="7"/>
      <c r="N135" s="76"/>
      <c r="O135" s="76"/>
      <c r="P135" s="76"/>
    </row>
    <row r="136" spans="1:16" ht="19" customHeight="1">
      <c r="A136" t="s">
        <v>868</v>
      </c>
      <c r="B136">
        <f t="shared" si="2"/>
        <v>7</v>
      </c>
      <c r="C136"/>
      <c r="G136"/>
      <c r="H136" s="75"/>
      <c r="I136" s="76"/>
      <c r="J136">
        <v>135</v>
      </c>
      <c r="K136" s="108" t="s">
        <v>2153</v>
      </c>
      <c r="L136" s="7"/>
      <c r="M136" s="7"/>
      <c r="N136" s="76"/>
      <c r="O136" s="76"/>
      <c r="P136" s="76"/>
    </row>
    <row r="137" spans="1:16" ht="19" customHeight="1">
      <c r="A137" t="s">
        <v>869</v>
      </c>
      <c r="B137">
        <f t="shared" si="2"/>
        <v>4</v>
      </c>
      <c r="C137" t="s">
        <v>18</v>
      </c>
      <c r="G137"/>
      <c r="H137" s="75"/>
      <c r="I137" s="76"/>
      <c r="J137">
        <v>136</v>
      </c>
      <c r="K137" s="108" t="s">
        <v>2153</v>
      </c>
      <c r="L137" s="7"/>
      <c r="M137" s="7"/>
      <c r="N137" s="76"/>
      <c r="O137" s="76"/>
      <c r="P137" s="76"/>
    </row>
    <row r="138" spans="1:16" ht="19" customHeight="1">
      <c r="A138" t="s">
        <v>870</v>
      </c>
      <c r="B138">
        <f t="shared" si="2"/>
        <v>5</v>
      </c>
      <c r="C138" t="s">
        <v>18</v>
      </c>
      <c r="D138" t="s">
        <v>58</v>
      </c>
      <c r="E138">
        <v>1</v>
      </c>
      <c r="F138" t="s">
        <v>18</v>
      </c>
      <c r="G138" t="s">
        <v>59</v>
      </c>
      <c r="H138" s="75" t="s">
        <v>60</v>
      </c>
      <c r="I138" s="76">
        <v>0</v>
      </c>
      <c r="J138">
        <v>137</v>
      </c>
      <c r="K138" s="108" t="s">
        <v>2153</v>
      </c>
      <c r="L138" s="7"/>
      <c r="M138" s="7"/>
      <c r="N138" s="76"/>
      <c r="O138" s="76"/>
      <c r="P138" s="76"/>
    </row>
    <row r="139" spans="1:16" ht="19" customHeight="1">
      <c r="A139" t="s">
        <v>871</v>
      </c>
      <c r="B139">
        <f t="shared" si="2"/>
        <v>4</v>
      </c>
      <c r="C139" t="s">
        <v>18</v>
      </c>
      <c r="G139"/>
      <c r="H139" s="75"/>
      <c r="I139" s="76"/>
      <c r="J139">
        <v>138</v>
      </c>
      <c r="K139" s="108" t="s">
        <v>2153</v>
      </c>
      <c r="L139" s="7"/>
      <c r="M139" s="7"/>
      <c r="N139" s="76"/>
      <c r="O139" s="76"/>
      <c r="P139" s="76"/>
    </row>
    <row r="140" spans="1:16" ht="19" customHeight="1">
      <c r="A140" t="s">
        <v>961</v>
      </c>
      <c r="B140">
        <f t="shared" si="2"/>
        <v>5</v>
      </c>
      <c r="C140" t="s">
        <v>18</v>
      </c>
      <c r="D140" t="s">
        <v>55</v>
      </c>
      <c r="E140">
        <v>1</v>
      </c>
      <c r="F140" t="s">
        <v>18</v>
      </c>
      <c r="G140" t="s">
        <v>56</v>
      </c>
      <c r="H140" s="75" t="s">
        <v>57</v>
      </c>
      <c r="I140" s="76">
        <v>0</v>
      </c>
      <c r="J140">
        <v>139</v>
      </c>
      <c r="K140" s="108" t="s">
        <v>2153</v>
      </c>
      <c r="L140" s="7"/>
      <c r="M140" s="7"/>
      <c r="N140" s="76"/>
      <c r="O140" s="76"/>
      <c r="P140" s="76"/>
    </row>
    <row r="141" spans="1:16" ht="19" customHeight="1">
      <c r="A141" t="s">
        <v>872</v>
      </c>
      <c r="B141">
        <f t="shared" si="2"/>
        <v>3</v>
      </c>
      <c r="C141" t="s">
        <v>1</v>
      </c>
      <c r="D141" t="s">
        <v>326</v>
      </c>
      <c r="E141">
        <v>2</v>
      </c>
      <c r="F141" t="s">
        <v>18</v>
      </c>
      <c r="G141" t="s">
        <v>327</v>
      </c>
      <c r="H141" s="75" t="s">
        <v>328</v>
      </c>
      <c r="I141" s="76"/>
      <c r="J141">
        <v>140</v>
      </c>
      <c r="K141" s="105">
        <v>77</v>
      </c>
      <c r="L141" s="106" t="s">
        <v>2160</v>
      </c>
      <c r="M141" s="106" t="s">
        <v>2161</v>
      </c>
      <c r="N141" s="76"/>
      <c r="O141" s="76"/>
      <c r="P141" s="76"/>
    </row>
    <row r="142" spans="1:16" ht="19" customHeight="1">
      <c r="A142" t="s">
        <v>873</v>
      </c>
      <c r="B142">
        <f t="shared" si="2"/>
        <v>4</v>
      </c>
      <c r="C142" t="s">
        <v>18</v>
      </c>
      <c r="D142" t="s">
        <v>332</v>
      </c>
      <c r="E142">
        <v>3</v>
      </c>
      <c r="F142" t="s">
        <v>18</v>
      </c>
      <c r="G142" t="s">
        <v>333</v>
      </c>
      <c r="H142" s="75" t="s">
        <v>334</v>
      </c>
      <c r="I142" s="76" t="s">
        <v>4</v>
      </c>
      <c r="J142">
        <v>141</v>
      </c>
      <c r="K142" t="s">
        <v>2124</v>
      </c>
      <c r="L142" s="7"/>
      <c r="M142" s="7"/>
      <c r="N142" s="76"/>
      <c r="O142" s="76"/>
      <c r="P142" s="76"/>
    </row>
    <row r="143" spans="1:16" ht="19" customHeight="1">
      <c r="A143" t="s">
        <v>874</v>
      </c>
      <c r="B143">
        <f t="shared" si="2"/>
        <v>4</v>
      </c>
      <c r="C143" t="s">
        <v>77</v>
      </c>
      <c r="D143" t="s">
        <v>300</v>
      </c>
      <c r="E143">
        <v>2</v>
      </c>
      <c r="F143" t="s">
        <v>18</v>
      </c>
      <c r="G143" t="s">
        <v>1147</v>
      </c>
      <c r="H143" s="75" t="s">
        <v>301</v>
      </c>
      <c r="I143" s="76" t="s">
        <v>40</v>
      </c>
      <c r="J143">
        <v>142</v>
      </c>
      <c r="K143" t="s">
        <v>2124</v>
      </c>
      <c r="L143" s="7"/>
      <c r="M143" s="7"/>
      <c r="N143" s="76"/>
      <c r="O143" s="76"/>
      <c r="P143" s="76"/>
    </row>
    <row r="144" spans="1:16" ht="19" customHeight="1">
      <c r="A144" t="s">
        <v>875</v>
      </c>
      <c r="B144">
        <f t="shared" si="2"/>
        <v>4</v>
      </c>
      <c r="C144" t="s">
        <v>18</v>
      </c>
      <c r="D144" t="s">
        <v>23</v>
      </c>
      <c r="E144">
        <v>1</v>
      </c>
      <c r="F144" t="s">
        <v>18</v>
      </c>
      <c r="G144" t="s">
        <v>24</v>
      </c>
      <c r="H144" s="75" t="s">
        <v>25</v>
      </c>
      <c r="I144" s="76" t="s">
        <v>1028</v>
      </c>
      <c r="J144">
        <v>143</v>
      </c>
      <c r="K144" t="s">
        <v>2124</v>
      </c>
      <c r="L144" s="7"/>
      <c r="M144" s="7"/>
      <c r="N144" s="76"/>
      <c r="O144" s="76"/>
      <c r="P144" s="76"/>
    </row>
    <row r="145" spans="1:16" ht="19" customHeight="1">
      <c r="A145" t="s">
        <v>876</v>
      </c>
      <c r="B145">
        <f t="shared" si="2"/>
        <v>4</v>
      </c>
      <c r="C145" t="s">
        <v>18</v>
      </c>
      <c r="D145" t="s">
        <v>20</v>
      </c>
      <c r="E145">
        <v>1</v>
      </c>
      <c r="F145" t="s">
        <v>1</v>
      </c>
      <c r="G145" t="s">
        <v>21</v>
      </c>
      <c r="H145" s="75" t="s">
        <v>22</v>
      </c>
      <c r="I145" s="76" t="s">
        <v>1028</v>
      </c>
      <c r="J145">
        <v>144</v>
      </c>
      <c r="K145" t="s">
        <v>2124</v>
      </c>
      <c r="L145" s="7"/>
      <c r="M145" s="7"/>
      <c r="N145" s="76"/>
      <c r="O145" s="76"/>
      <c r="P145" s="76"/>
    </row>
    <row r="146" spans="1:16" ht="19" customHeight="1">
      <c r="A146" t="s">
        <v>2164</v>
      </c>
      <c r="B146">
        <f t="shared" si="2"/>
        <v>4</v>
      </c>
      <c r="C146" t="s">
        <v>18</v>
      </c>
      <c r="G146"/>
      <c r="H146" s="75"/>
      <c r="I146" s="76"/>
      <c r="J146">
        <v>145</v>
      </c>
      <c r="K146" s="105">
        <v>79</v>
      </c>
      <c r="L146" s="106" t="s">
        <v>2162</v>
      </c>
      <c r="M146" s="106" t="s">
        <v>2163</v>
      </c>
      <c r="N146" s="76"/>
      <c r="O146" s="76"/>
      <c r="P146" s="76"/>
    </row>
    <row r="147" spans="1:16" ht="19" customHeight="1">
      <c r="A147" t="s">
        <v>2166</v>
      </c>
      <c r="B147">
        <f t="shared" si="2"/>
        <v>5</v>
      </c>
      <c r="C147" t="s">
        <v>18</v>
      </c>
      <c r="G147"/>
      <c r="H147" s="75"/>
      <c r="I147" s="76"/>
      <c r="J147">
        <v>146</v>
      </c>
      <c r="K147">
        <v>81</v>
      </c>
      <c r="L147" s="7" t="s">
        <v>2165</v>
      </c>
      <c r="M147" s="7" t="s">
        <v>2128</v>
      </c>
      <c r="N147" s="76"/>
      <c r="O147" s="76"/>
      <c r="P147" s="76"/>
    </row>
    <row r="148" spans="1:16" ht="19" customHeight="1">
      <c r="A148" t="s">
        <v>2168</v>
      </c>
      <c r="B148">
        <f t="shared" si="2"/>
        <v>5</v>
      </c>
      <c r="C148" t="s">
        <v>18</v>
      </c>
      <c r="G148"/>
      <c r="H148" s="75"/>
      <c r="I148" s="76"/>
      <c r="J148">
        <v>147</v>
      </c>
      <c r="K148">
        <v>82</v>
      </c>
      <c r="L148" s="7" t="s">
        <v>2167</v>
      </c>
      <c r="M148" s="7" t="s">
        <v>2130</v>
      </c>
      <c r="N148" s="76"/>
      <c r="O148" s="76"/>
      <c r="P148" s="76"/>
    </row>
    <row r="149" spans="1:16" ht="19" customHeight="1">
      <c r="A149" t="s">
        <v>2170</v>
      </c>
      <c r="B149">
        <f t="shared" si="2"/>
        <v>5</v>
      </c>
      <c r="C149" t="s">
        <v>18</v>
      </c>
      <c r="G149"/>
      <c r="H149" s="75"/>
      <c r="I149" s="76"/>
      <c r="J149">
        <v>148</v>
      </c>
      <c r="K149">
        <v>83</v>
      </c>
      <c r="L149" s="7" t="s">
        <v>2169</v>
      </c>
      <c r="M149" s="81" t="s">
        <v>2132</v>
      </c>
      <c r="N149" s="76"/>
      <c r="O149" s="76"/>
      <c r="P149" s="76"/>
    </row>
    <row r="150" spans="1:16" ht="19" customHeight="1">
      <c r="A150" t="s">
        <v>2171</v>
      </c>
      <c r="B150">
        <f t="shared" si="2"/>
        <v>5</v>
      </c>
      <c r="C150" t="s">
        <v>18</v>
      </c>
      <c r="G150"/>
      <c r="H150" s="75"/>
      <c r="I150" s="76"/>
      <c r="J150">
        <v>149</v>
      </c>
      <c r="K150" s="105">
        <v>84</v>
      </c>
      <c r="L150" s="106" t="s">
        <v>2134</v>
      </c>
      <c r="M150" s="106" t="s">
        <v>2135</v>
      </c>
      <c r="N150" s="76"/>
      <c r="O150" s="76"/>
      <c r="P150" s="76"/>
    </row>
    <row r="151" spans="1:16" ht="19" customHeight="1">
      <c r="A151" t="s">
        <v>2173</v>
      </c>
      <c r="B151">
        <f t="shared" si="2"/>
        <v>6</v>
      </c>
      <c r="C151" t="s">
        <v>18</v>
      </c>
      <c r="G151"/>
      <c r="H151" s="75"/>
      <c r="I151" s="76"/>
      <c r="J151">
        <v>150</v>
      </c>
      <c r="K151">
        <v>87</v>
      </c>
      <c r="L151" s="7" t="s">
        <v>2172</v>
      </c>
      <c r="M151" s="81" t="s">
        <v>2137</v>
      </c>
      <c r="N151" s="76"/>
      <c r="O151" s="76"/>
      <c r="P151" s="76"/>
    </row>
    <row r="152" spans="1:16" ht="19" customHeight="1">
      <c r="A152" t="s">
        <v>2175</v>
      </c>
      <c r="B152">
        <f t="shared" si="2"/>
        <v>6</v>
      </c>
      <c r="C152" t="s">
        <v>18</v>
      </c>
      <c r="G152"/>
      <c r="H152" s="75"/>
      <c r="I152" s="76"/>
      <c r="J152">
        <v>151</v>
      </c>
      <c r="K152">
        <v>88</v>
      </c>
      <c r="L152" s="7" t="s">
        <v>2174</v>
      </c>
      <c r="M152" s="7" t="s">
        <v>2139</v>
      </c>
      <c r="N152" s="76"/>
      <c r="O152" s="76"/>
      <c r="P152" s="76"/>
    </row>
    <row r="153" spans="1:16" ht="19" customHeight="1">
      <c r="A153" t="s">
        <v>2176</v>
      </c>
      <c r="B153">
        <f t="shared" si="2"/>
        <v>6</v>
      </c>
      <c r="C153" t="s">
        <v>18</v>
      </c>
      <c r="G153"/>
      <c r="H153" s="75"/>
      <c r="I153" s="76"/>
      <c r="J153">
        <v>152</v>
      </c>
      <c r="K153" s="105">
        <v>89</v>
      </c>
      <c r="L153" s="106" t="s">
        <v>2140</v>
      </c>
      <c r="M153" s="107" t="s">
        <v>2141</v>
      </c>
      <c r="N153" s="76"/>
      <c r="O153" s="76"/>
      <c r="P153" s="76"/>
    </row>
    <row r="154" spans="1:16" ht="19" customHeight="1">
      <c r="A154" t="s">
        <v>2178</v>
      </c>
      <c r="B154">
        <f t="shared" si="2"/>
        <v>7</v>
      </c>
      <c r="C154" t="s">
        <v>18</v>
      </c>
      <c r="G154"/>
      <c r="H154" s="75"/>
      <c r="I154" s="76"/>
      <c r="J154">
        <v>153</v>
      </c>
      <c r="K154">
        <v>91</v>
      </c>
      <c r="L154" s="7" t="s">
        <v>2177</v>
      </c>
      <c r="M154" s="81" t="s">
        <v>2143</v>
      </c>
      <c r="N154" s="76"/>
      <c r="O154" s="76"/>
      <c r="P154" s="76"/>
    </row>
    <row r="155" spans="1:16" ht="19" customHeight="1">
      <c r="A155" t="s">
        <v>2179</v>
      </c>
      <c r="B155">
        <f t="shared" si="2"/>
        <v>5</v>
      </c>
      <c r="C155" t="s">
        <v>77</v>
      </c>
      <c r="G155"/>
      <c r="H155" s="75"/>
      <c r="I155" s="76"/>
      <c r="J155">
        <v>154</v>
      </c>
      <c r="K155" s="105">
        <v>92</v>
      </c>
      <c r="L155" s="106" t="s">
        <v>2144</v>
      </c>
      <c r="M155" s="107" t="s">
        <v>2145</v>
      </c>
      <c r="N155" s="76"/>
      <c r="O155" s="76"/>
      <c r="P155" s="76"/>
    </row>
    <row r="156" spans="1:16" ht="19" customHeight="1">
      <c r="A156" t="s">
        <v>2180</v>
      </c>
      <c r="B156">
        <f t="shared" si="2"/>
        <v>6</v>
      </c>
      <c r="C156" t="s">
        <v>18</v>
      </c>
      <c r="G156"/>
      <c r="H156" s="75"/>
      <c r="I156" s="76" t="s">
        <v>4</v>
      </c>
      <c r="J156">
        <v>155</v>
      </c>
      <c r="K156">
        <v>94</v>
      </c>
      <c r="L156" s="7" t="s">
        <v>2146</v>
      </c>
      <c r="M156" s="81" t="s">
        <v>2143</v>
      </c>
      <c r="N156" s="76"/>
      <c r="O156" s="76" t="s">
        <v>2133</v>
      </c>
      <c r="P156" s="76"/>
    </row>
    <row r="157" spans="1:16" ht="19" customHeight="1">
      <c r="A157" t="s">
        <v>2183</v>
      </c>
      <c r="B157">
        <f t="shared" si="2"/>
        <v>4</v>
      </c>
      <c r="C157" t="s">
        <v>18</v>
      </c>
      <c r="G157"/>
      <c r="H157" s="75"/>
      <c r="I157" s="76"/>
      <c r="J157">
        <v>156</v>
      </c>
      <c r="K157" s="105">
        <v>95</v>
      </c>
      <c r="L157" s="106" t="s">
        <v>2181</v>
      </c>
      <c r="M157" s="106" t="s">
        <v>2182</v>
      </c>
      <c r="N157" s="76"/>
      <c r="O157" s="76"/>
      <c r="P157" s="76"/>
    </row>
    <row r="158" spans="1:16" ht="19" customHeight="1">
      <c r="A158" t="s">
        <v>2185</v>
      </c>
      <c r="B158">
        <f t="shared" si="2"/>
        <v>5</v>
      </c>
      <c r="C158" t="s">
        <v>18</v>
      </c>
      <c r="G158"/>
      <c r="H158" s="75"/>
      <c r="I158" s="76"/>
      <c r="J158">
        <v>157</v>
      </c>
      <c r="K158">
        <v>97</v>
      </c>
      <c r="L158" s="7" t="s">
        <v>2184</v>
      </c>
      <c r="M158" s="7" t="s">
        <v>2128</v>
      </c>
      <c r="N158" s="76"/>
      <c r="O158" s="76"/>
      <c r="P158" s="76"/>
    </row>
    <row r="159" spans="1:16" ht="19" customHeight="1">
      <c r="A159" t="s">
        <v>2187</v>
      </c>
      <c r="B159">
        <f t="shared" si="2"/>
        <v>5</v>
      </c>
      <c r="C159" t="s">
        <v>18</v>
      </c>
      <c r="G159"/>
      <c r="H159" s="75"/>
      <c r="I159" s="76"/>
      <c r="J159">
        <v>158</v>
      </c>
      <c r="K159">
        <v>98</v>
      </c>
      <c r="L159" s="7" t="s">
        <v>2186</v>
      </c>
      <c r="M159" s="7" t="s">
        <v>2130</v>
      </c>
      <c r="N159" s="76"/>
      <c r="O159" s="76"/>
      <c r="P159" s="76"/>
    </row>
    <row r="160" spans="1:16" ht="19" customHeight="1">
      <c r="A160" t="s">
        <v>2189</v>
      </c>
      <c r="B160">
        <f t="shared" si="2"/>
        <v>5</v>
      </c>
      <c r="C160" t="s">
        <v>18</v>
      </c>
      <c r="G160"/>
      <c r="H160" s="75"/>
      <c r="I160" s="76"/>
      <c r="J160">
        <v>159</v>
      </c>
      <c r="K160">
        <v>99</v>
      </c>
      <c r="L160" s="7" t="s">
        <v>2188</v>
      </c>
      <c r="M160" s="7" t="s">
        <v>2132</v>
      </c>
      <c r="N160" s="76"/>
      <c r="O160" s="76"/>
      <c r="P160" s="76"/>
    </row>
    <row r="161" spans="1:16" ht="19" customHeight="1">
      <c r="A161" t="s">
        <v>2190</v>
      </c>
      <c r="B161">
        <f t="shared" si="2"/>
        <v>5</v>
      </c>
      <c r="C161" t="s">
        <v>18</v>
      </c>
      <c r="G161"/>
      <c r="H161" s="75"/>
      <c r="I161" s="76"/>
      <c r="J161">
        <v>160</v>
      </c>
      <c r="K161" s="105">
        <v>100</v>
      </c>
      <c r="L161" s="106" t="s">
        <v>2134</v>
      </c>
      <c r="M161" s="106" t="s">
        <v>2182</v>
      </c>
      <c r="N161" s="76"/>
      <c r="O161" s="76"/>
      <c r="P161" s="76"/>
    </row>
    <row r="162" spans="1:16" ht="19" customHeight="1">
      <c r="A162" t="s">
        <v>2192</v>
      </c>
      <c r="B162">
        <f t="shared" si="2"/>
        <v>6</v>
      </c>
      <c r="C162" t="s">
        <v>18</v>
      </c>
      <c r="G162"/>
      <c r="H162" s="75"/>
      <c r="I162" s="76"/>
      <c r="J162">
        <v>161</v>
      </c>
      <c r="K162">
        <v>103</v>
      </c>
      <c r="L162" s="7" t="s">
        <v>2191</v>
      </c>
      <c r="M162" s="7" t="s">
        <v>2137</v>
      </c>
      <c r="N162" s="76"/>
      <c r="O162" s="76"/>
      <c r="P162" s="76"/>
    </row>
    <row r="163" spans="1:16" ht="19" customHeight="1">
      <c r="A163" t="s">
        <v>2194</v>
      </c>
      <c r="B163">
        <f t="shared" si="2"/>
        <v>6</v>
      </c>
      <c r="C163" t="s">
        <v>18</v>
      </c>
      <c r="G163"/>
      <c r="H163" s="75"/>
      <c r="I163" s="76"/>
      <c r="J163">
        <v>162</v>
      </c>
      <c r="K163">
        <v>104</v>
      </c>
      <c r="L163" s="7" t="s">
        <v>2193</v>
      </c>
      <c r="M163" s="7" t="s">
        <v>2139</v>
      </c>
      <c r="N163" s="76"/>
      <c r="O163" s="76"/>
      <c r="P163" s="76"/>
    </row>
    <row r="164" spans="1:16" ht="19" customHeight="1">
      <c r="A164" t="s">
        <v>2195</v>
      </c>
      <c r="B164">
        <f t="shared" si="2"/>
        <v>6</v>
      </c>
      <c r="C164" t="s">
        <v>18</v>
      </c>
      <c r="G164"/>
      <c r="H164" s="75"/>
      <c r="I164" s="76"/>
      <c r="J164">
        <v>163</v>
      </c>
      <c r="K164" s="105">
        <v>105</v>
      </c>
      <c r="L164" s="106" t="s">
        <v>2140</v>
      </c>
      <c r="M164" s="107" t="s">
        <v>2141</v>
      </c>
      <c r="N164" s="76"/>
      <c r="O164" s="76"/>
      <c r="P164" s="76"/>
    </row>
    <row r="165" spans="1:16" ht="19" customHeight="1">
      <c r="A165" t="s">
        <v>2197</v>
      </c>
      <c r="B165">
        <f t="shared" si="2"/>
        <v>7</v>
      </c>
      <c r="C165" t="s">
        <v>18</v>
      </c>
      <c r="G165"/>
      <c r="H165" s="75"/>
      <c r="I165" s="76"/>
      <c r="J165">
        <v>164</v>
      </c>
      <c r="K165">
        <v>107</v>
      </c>
      <c r="L165" s="7" t="s">
        <v>2196</v>
      </c>
      <c r="M165" s="81" t="s">
        <v>2143</v>
      </c>
      <c r="N165" s="76"/>
      <c r="O165" s="76"/>
      <c r="P165" s="76"/>
    </row>
    <row r="166" spans="1:16" ht="19" customHeight="1">
      <c r="A166" t="s">
        <v>877</v>
      </c>
      <c r="B166">
        <f t="shared" si="2"/>
        <v>4</v>
      </c>
      <c r="C166" t="s">
        <v>18</v>
      </c>
      <c r="D166" t="s">
        <v>222</v>
      </c>
      <c r="E166">
        <v>1</v>
      </c>
      <c r="F166" t="s">
        <v>18</v>
      </c>
      <c r="G166" t="s">
        <v>223</v>
      </c>
      <c r="H166" s="75" t="s">
        <v>644</v>
      </c>
      <c r="I166" s="76"/>
      <c r="J166">
        <v>165</v>
      </c>
      <c r="K166" s="105">
        <v>108</v>
      </c>
      <c r="L166" s="106" t="s">
        <v>2198</v>
      </c>
      <c r="M166" s="106" t="s">
        <v>2199</v>
      </c>
      <c r="N166" s="76"/>
      <c r="O166" s="76"/>
      <c r="P166" s="76"/>
    </row>
    <row r="167" spans="1:16" ht="19" customHeight="1">
      <c r="A167" t="s">
        <v>878</v>
      </c>
      <c r="B167">
        <f t="shared" si="2"/>
        <v>5</v>
      </c>
      <c r="C167" t="s">
        <v>18</v>
      </c>
      <c r="D167" t="s">
        <v>227</v>
      </c>
      <c r="E167">
        <v>2</v>
      </c>
      <c r="F167" t="s">
        <v>18</v>
      </c>
      <c r="G167" t="s">
        <v>228</v>
      </c>
      <c r="H167" s="75" t="s">
        <v>645</v>
      </c>
      <c r="I167" s="76"/>
      <c r="J167">
        <v>166</v>
      </c>
      <c r="K167">
        <v>110</v>
      </c>
      <c r="L167" s="7" t="s">
        <v>2200</v>
      </c>
      <c r="M167" s="7" t="s">
        <v>2128</v>
      </c>
      <c r="N167" s="76"/>
      <c r="O167" s="76"/>
      <c r="P167" s="76"/>
    </row>
    <row r="168" spans="1:16" ht="19" customHeight="1">
      <c r="A168" t="s">
        <v>879</v>
      </c>
      <c r="B168">
        <f t="shared" si="2"/>
        <v>5</v>
      </c>
      <c r="C168" t="s">
        <v>18</v>
      </c>
      <c r="D168" t="s">
        <v>227</v>
      </c>
      <c r="E168">
        <v>2</v>
      </c>
      <c r="F168" t="s">
        <v>18</v>
      </c>
      <c r="G168" t="s">
        <v>228</v>
      </c>
      <c r="H168" s="75" t="s">
        <v>645</v>
      </c>
      <c r="I168" s="76" t="s">
        <v>4</v>
      </c>
      <c r="J168">
        <v>167</v>
      </c>
      <c r="K168">
        <v>111</v>
      </c>
      <c r="L168" s="7" t="s">
        <v>2201</v>
      </c>
      <c r="M168" s="7" t="s">
        <v>2130</v>
      </c>
      <c r="N168" s="76"/>
      <c r="O168" s="76"/>
      <c r="P168" s="76"/>
    </row>
    <row r="169" spans="1:16" ht="19" customHeight="1">
      <c r="A169" t="s">
        <v>880</v>
      </c>
      <c r="B169">
        <f t="shared" si="2"/>
        <v>6</v>
      </c>
      <c r="C169"/>
      <c r="D169" t="s">
        <v>646</v>
      </c>
      <c r="E169">
        <v>3</v>
      </c>
      <c r="F169" t="s">
        <v>18</v>
      </c>
      <c r="G169" t="s">
        <v>2067</v>
      </c>
      <c r="H169" s="75" t="s">
        <v>231</v>
      </c>
      <c r="I169" s="76" t="s">
        <v>1029</v>
      </c>
      <c r="J169">
        <v>168</v>
      </c>
      <c r="K169" t="s">
        <v>2106</v>
      </c>
      <c r="L169" s="7"/>
      <c r="M169" s="7"/>
      <c r="N169" s="76"/>
      <c r="O169" s="76"/>
      <c r="P169" s="76"/>
    </row>
    <row r="170" spans="1:16" ht="19" customHeight="1">
      <c r="A170" t="s">
        <v>881</v>
      </c>
      <c r="B170">
        <f t="shared" si="2"/>
        <v>5</v>
      </c>
      <c r="C170" t="s">
        <v>18</v>
      </c>
      <c r="D170" t="s">
        <v>224</v>
      </c>
      <c r="E170">
        <v>2</v>
      </c>
      <c r="F170" t="s">
        <v>1</v>
      </c>
      <c r="G170" t="s">
        <v>225</v>
      </c>
      <c r="H170" s="75" t="s">
        <v>226</v>
      </c>
      <c r="I170" s="76" t="s">
        <v>40</v>
      </c>
      <c r="J170">
        <v>169</v>
      </c>
      <c r="K170">
        <v>112</v>
      </c>
      <c r="L170" s="7" t="s">
        <v>2202</v>
      </c>
      <c r="M170" s="81" t="s">
        <v>2132</v>
      </c>
      <c r="N170" s="76"/>
      <c r="O170" s="76"/>
      <c r="P170" s="76"/>
    </row>
    <row r="171" spans="1:16" ht="19" customHeight="1">
      <c r="A171" t="s">
        <v>882</v>
      </c>
      <c r="B171">
        <f t="shared" si="2"/>
        <v>5</v>
      </c>
      <c r="C171" t="s">
        <v>18</v>
      </c>
      <c r="G171"/>
      <c r="H171" s="75"/>
      <c r="I171" s="76"/>
      <c r="J171">
        <v>170</v>
      </c>
      <c r="K171" t="s">
        <v>2106</v>
      </c>
      <c r="L171" s="7"/>
      <c r="M171" s="7"/>
      <c r="N171" s="76"/>
      <c r="O171" s="76"/>
      <c r="P171" s="76"/>
    </row>
    <row r="172" spans="1:16" ht="19" customHeight="1">
      <c r="A172" t="s">
        <v>883</v>
      </c>
      <c r="B172">
        <f t="shared" si="2"/>
        <v>6</v>
      </c>
      <c r="C172" t="s">
        <v>18</v>
      </c>
      <c r="D172" t="s">
        <v>232</v>
      </c>
      <c r="E172">
        <v>2</v>
      </c>
      <c r="F172" t="s">
        <v>18</v>
      </c>
      <c r="G172" t="s">
        <v>1098</v>
      </c>
      <c r="H172" s="75" t="s">
        <v>233</v>
      </c>
      <c r="I172" s="76" t="s">
        <v>4</v>
      </c>
      <c r="J172">
        <v>171</v>
      </c>
      <c r="K172" t="s">
        <v>2106</v>
      </c>
      <c r="L172" s="7"/>
      <c r="M172" s="7"/>
      <c r="N172" s="76"/>
      <c r="O172" s="76"/>
      <c r="P172" s="76"/>
    </row>
    <row r="173" spans="1:16" ht="19" customHeight="1">
      <c r="A173" t="s">
        <v>884</v>
      </c>
      <c r="B173">
        <f t="shared" si="2"/>
        <v>7</v>
      </c>
      <c r="C173"/>
      <c r="D173" t="s">
        <v>648</v>
      </c>
      <c r="E173">
        <v>3</v>
      </c>
      <c r="F173" t="s">
        <v>18</v>
      </c>
      <c r="G173" t="s">
        <v>1099</v>
      </c>
      <c r="H173" s="75" t="s">
        <v>234</v>
      </c>
      <c r="I173" s="76" t="s">
        <v>1029</v>
      </c>
      <c r="J173">
        <v>172</v>
      </c>
      <c r="K173" t="s">
        <v>2106</v>
      </c>
      <c r="L173" s="7"/>
      <c r="M173" s="7"/>
      <c r="N173" s="76"/>
      <c r="O173" s="76"/>
      <c r="P173" s="76"/>
    </row>
    <row r="174" spans="1:16" ht="19" customHeight="1">
      <c r="A174" t="s">
        <v>885</v>
      </c>
      <c r="B174">
        <f t="shared" si="2"/>
        <v>4</v>
      </c>
      <c r="C174" t="s">
        <v>77</v>
      </c>
      <c r="D174" t="s">
        <v>292</v>
      </c>
      <c r="E174">
        <v>1</v>
      </c>
      <c r="F174" t="s">
        <v>18</v>
      </c>
      <c r="G174" t="s">
        <v>1048</v>
      </c>
      <c r="H174" s="75" t="s">
        <v>293</v>
      </c>
      <c r="I174" s="76"/>
      <c r="J174">
        <v>173</v>
      </c>
      <c r="K174" s="105">
        <v>127</v>
      </c>
      <c r="L174" s="106" t="s">
        <v>2203</v>
      </c>
      <c r="M174" s="107" t="s">
        <v>2204</v>
      </c>
      <c r="N174" s="76"/>
      <c r="O174" s="76"/>
      <c r="P174" s="76"/>
    </row>
    <row r="175" spans="1:16" ht="19" customHeight="1">
      <c r="A175" t="s">
        <v>886</v>
      </c>
      <c r="B175">
        <f t="shared" si="2"/>
        <v>5</v>
      </c>
      <c r="C175" t="s">
        <v>18</v>
      </c>
      <c r="D175" t="s">
        <v>294</v>
      </c>
      <c r="E175">
        <v>2</v>
      </c>
      <c r="F175" t="s">
        <v>1</v>
      </c>
      <c r="G175" t="s">
        <v>295</v>
      </c>
      <c r="H175" s="75" t="s">
        <v>296</v>
      </c>
      <c r="I175" s="76" t="s">
        <v>1028</v>
      </c>
      <c r="J175">
        <v>174</v>
      </c>
      <c r="K175">
        <v>129</v>
      </c>
      <c r="L175" s="7" t="s">
        <v>2205</v>
      </c>
      <c r="M175" s="81" t="s">
        <v>2206</v>
      </c>
      <c r="N175" s="76"/>
      <c r="O175" s="76"/>
      <c r="P175" s="76"/>
    </row>
    <row r="176" spans="1:16" ht="19" customHeight="1">
      <c r="A176" t="s">
        <v>887</v>
      </c>
      <c r="B176">
        <f t="shared" si="2"/>
        <v>5</v>
      </c>
      <c r="C176" t="s">
        <v>77</v>
      </c>
      <c r="D176" t="s">
        <v>297</v>
      </c>
      <c r="E176">
        <v>2</v>
      </c>
      <c r="F176" t="s">
        <v>18</v>
      </c>
      <c r="G176" t="s">
        <v>298</v>
      </c>
      <c r="H176" s="75" t="s">
        <v>299</v>
      </c>
      <c r="I176" s="76" t="s">
        <v>40</v>
      </c>
      <c r="J176">
        <v>175</v>
      </c>
      <c r="K176">
        <v>130</v>
      </c>
      <c r="L176" s="7" t="s">
        <v>2207</v>
      </c>
      <c r="M176" s="81" t="s">
        <v>2208</v>
      </c>
      <c r="N176" s="76"/>
      <c r="O176" s="76"/>
      <c r="P176" s="76"/>
    </row>
    <row r="177" spans="1:16" ht="19" customHeight="1">
      <c r="A177" t="s">
        <v>888</v>
      </c>
      <c r="B177">
        <f t="shared" si="2"/>
        <v>5</v>
      </c>
      <c r="C177" t="s">
        <v>18</v>
      </c>
      <c r="D177" t="s">
        <v>317</v>
      </c>
      <c r="E177">
        <v>2</v>
      </c>
      <c r="F177" t="s">
        <v>18</v>
      </c>
      <c r="G177" t="s">
        <v>1047</v>
      </c>
      <c r="H177" s="75" t="s">
        <v>318</v>
      </c>
      <c r="I177" s="76"/>
      <c r="J177">
        <v>176</v>
      </c>
      <c r="K177" t="s">
        <v>2095</v>
      </c>
      <c r="L177" s="7"/>
      <c r="M177" s="7"/>
      <c r="N177" s="76"/>
      <c r="O177" s="76"/>
      <c r="P177" s="76"/>
    </row>
    <row r="178" spans="1:16" ht="19" customHeight="1">
      <c r="A178" t="s">
        <v>889</v>
      </c>
      <c r="B178">
        <f t="shared" si="2"/>
        <v>6</v>
      </c>
      <c r="C178" t="s">
        <v>18</v>
      </c>
      <c r="D178" t="s">
        <v>319</v>
      </c>
      <c r="E178">
        <v>3</v>
      </c>
      <c r="F178" t="s">
        <v>1</v>
      </c>
      <c r="G178" t="s">
        <v>320</v>
      </c>
      <c r="H178" s="75" t="s">
        <v>321</v>
      </c>
      <c r="I178" s="76" t="s">
        <v>40</v>
      </c>
      <c r="J178">
        <v>177</v>
      </c>
      <c r="K178" t="s">
        <v>2095</v>
      </c>
      <c r="L178" s="7"/>
      <c r="M178" s="7"/>
      <c r="N178" s="76"/>
      <c r="O178" s="76"/>
      <c r="P178" s="76"/>
    </row>
    <row r="179" spans="1:16" ht="19" customHeight="1">
      <c r="A179" t="s">
        <v>890</v>
      </c>
      <c r="B179">
        <f t="shared" si="2"/>
        <v>6</v>
      </c>
      <c r="C179" t="s">
        <v>18</v>
      </c>
      <c r="D179" t="s">
        <v>322</v>
      </c>
      <c r="E179">
        <v>3</v>
      </c>
      <c r="F179" t="s">
        <v>18</v>
      </c>
      <c r="G179" t="s">
        <v>323</v>
      </c>
      <c r="H179" s="75" t="s">
        <v>324</v>
      </c>
      <c r="I179" s="76" t="s">
        <v>40</v>
      </c>
      <c r="J179">
        <v>178</v>
      </c>
      <c r="K179" t="s">
        <v>2095</v>
      </c>
      <c r="L179" s="7"/>
      <c r="M179" s="7"/>
      <c r="N179" s="76"/>
      <c r="O179" s="76"/>
      <c r="P179" s="76"/>
    </row>
    <row r="180" spans="1:16" ht="19" customHeight="1">
      <c r="A180" t="s">
        <v>891</v>
      </c>
      <c r="B180">
        <f t="shared" si="2"/>
        <v>5</v>
      </c>
      <c r="C180" t="s">
        <v>18</v>
      </c>
      <c r="G180"/>
      <c r="H180" s="75"/>
      <c r="I180" s="76"/>
      <c r="J180">
        <v>179</v>
      </c>
      <c r="L180" s="7"/>
      <c r="M180" s="7"/>
      <c r="N180" s="76"/>
      <c r="O180" s="76"/>
      <c r="P180" s="76"/>
    </row>
    <row r="181" spans="1:16" ht="19" customHeight="1">
      <c r="A181" t="s">
        <v>892</v>
      </c>
      <c r="B181">
        <f t="shared" si="2"/>
        <v>6</v>
      </c>
      <c r="C181" t="s">
        <v>18</v>
      </c>
      <c r="D181" t="s">
        <v>335</v>
      </c>
      <c r="E181">
        <v>3</v>
      </c>
      <c r="F181" t="s">
        <v>18</v>
      </c>
      <c r="G181" t="s">
        <v>336</v>
      </c>
      <c r="H181" s="75" t="s">
        <v>337</v>
      </c>
      <c r="I181" s="76" t="s">
        <v>4</v>
      </c>
      <c r="J181">
        <v>180</v>
      </c>
      <c r="L181" s="7"/>
      <c r="M181" s="7"/>
      <c r="N181" s="76"/>
      <c r="O181" s="76"/>
      <c r="P181" s="76"/>
    </row>
    <row r="182" spans="1:16" ht="19" customHeight="1">
      <c r="A182" t="s">
        <v>893</v>
      </c>
      <c r="B182">
        <f t="shared" si="2"/>
        <v>5</v>
      </c>
      <c r="C182" t="s">
        <v>18</v>
      </c>
      <c r="D182" t="s">
        <v>302</v>
      </c>
      <c r="E182">
        <v>2</v>
      </c>
      <c r="F182" t="s">
        <v>77</v>
      </c>
      <c r="G182" t="s">
        <v>2020</v>
      </c>
      <c r="H182" s="75" t="s">
        <v>303</v>
      </c>
      <c r="I182" s="76"/>
      <c r="J182">
        <v>181</v>
      </c>
      <c r="K182" s="105">
        <v>131</v>
      </c>
      <c r="L182" s="106" t="s">
        <v>2209</v>
      </c>
      <c r="M182" s="107" t="s">
        <v>2210</v>
      </c>
      <c r="N182" s="76"/>
      <c r="O182" s="76"/>
      <c r="P182" s="76"/>
    </row>
    <row r="183" spans="1:16" ht="19" customHeight="1">
      <c r="A183" t="s">
        <v>894</v>
      </c>
      <c r="B183">
        <f t="shared" si="2"/>
        <v>6</v>
      </c>
      <c r="C183" t="s">
        <v>18</v>
      </c>
      <c r="D183" t="s">
        <v>305</v>
      </c>
      <c r="E183">
        <v>3</v>
      </c>
      <c r="F183" t="s">
        <v>1</v>
      </c>
      <c r="G183" t="s">
        <v>306</v>
      </c>
      <c r="H183" s="75" t="s">
        <v>307</v>
      </c>
      <c r="I183" s="76" t="s">
        <v>4</v>
      </c>
      <c r="J183">
        <v>182</v>
      </c>
      <c r="K183">
        <v>134</v>
      </c>
      <c r="L183" s="7" t="s">
        <v>2211</v>
      </c>
      <c r="M183" s="81" t="s">
        <v>2212</v>
      </c>
      <c r="N183" s="76"/>
      <c r="O183" s="76"/>
      <c r="P183" s="76"/>
    </row>
    <row r="184" spans="1:16" ht="19" customHeight="1">
      <c r="A184" t="s">
        <v>895</v>
      </c>
      <c r="B184">
        <f t="shared" si="2"/>
        <v>6</v>
      </c>
      <c r="C184" t="s">
        <v>18</v>
      </c>
      <c r="D184" t="s">
        <v>309</v>
      </c>
      <c r="E184">
        <v>3</v>
      </c>
      <c r="F184" t="s">
        <v>18</v>
      </c>
      <c r="G184" t="s">
        <v>310</v>
      </c>
      <c r="H184" s="75" t="s">
        <v>311</v>
      </c>
      <c r="I184" s="76" t="s">
        <v>40</v>
      </c>
      <c r="J184">
        <v>183</v>
      </c>
      <c r="K184">
        <v>133</v>
      </c>
      <c r="L184" s="7" t="s">
        <v>2213</v>
      </c>
      <c r="M184" s="81" t="s">
        <v>2214</v>
      </c>
      <c r="N184" s="76"/>
      <c r="O184" s="76"/>
      <c r="P184" s="76"/>
    </row>
    <row r="185" spans="1:16" ht="19" customHeight="1">
      <c r="A185" t="s">
        <v>2217</v>
      </c>
      <c r="B185">
        <f t="shared" si="2"/>
        <v>6</v>
      </c>
      <c r="C185" t="s">
        <v>18</v>
      </c>
      <c r="D185" t="s">
        <v>305</v>
      </c>
      <c r="E185">
        <v>3</v>
      </c>
      <c r="F185" t="s">
        <v>1</v>
      </c>
      <c r="G185" t="s">
        <v>306</v>
      </c>
      <c r="H185" s="75" t="s">
        <v>649</v>
      </c>
      <c r="I185" s="76" t="s">
        <v>4</v>
      </c>
      <c r="J185">
        <v>184</v>
      </c>
      <c r="K185">
        <v>135</v>
      </c>
      <c r="L185" s="7" t="s">
        <v>2215</v>
      </c>
      <c r="M185" s="81" t="s">
        <v>2216</v>
      </c>
      <c r="N185" s="76"/>
      <c r="O185" s="76"/>
      <c r="P185" s="76"/>
    </row>
    <row r="186" spans="1:16" ht="19" customHeight="1">
      <c r="A186" t="s">
        <v>897</v>
      </c>
      <c r="B186">
        <f t="shared" si="2"/>
        <v>5</v>
      </c>
      <c r="C186" t="s">
        <v>18</v>
      </c>
      <c r="G186"/>
      <c r="H186" s="75"/>
      <c r="I186" s="76"/>
      <c r="J186">
        <v>185</v>
      </c>
      <c r="K186" s="105"/>
      <c r="L186" s="106"/>
      <c r="M186" s="7"/>
      <c r="N186" s="76"/>
      <c r="O186" s="76"/>
      <c r="P186" s="76"/>
    </row>
    <row r="187" spans="1:16" ht="19" customHeight="1">
      <c r="A187" t="s">
        <v>898</v>
      </c>
      <c r="B187">
        <f t="shared" si="2"/>
        <v>6</v>
      </c>
      <c r="C187" t="s">
        <v>18</v>
      </c>
      <c r="D187" t="s">
        <v>312</v>
      </c>
      <c r="E187">
        <v>3</v>
      </c>
      <c r="F187" t="s">
        <v>18</v>
      </c>
      <c r="G187" t="s">
        <v>313</v>
      </c>
      <c r="H187" s="75" t="s">
        <v>314</v>
      </c>
      <c r="I187" s="76" t="s">
        <v>4</v>
      </c>
      <c r="J187">
        <v>186</v>
      </c>
      <c r="L187" s="7"/>
      <c r="M187" s="7"/>
      <c r="N187" s="76"/>
      <c r="O187" s="76"/>
      <c r="P187" s="76"/>
    </row>
    <row r="188" spans="1:16" ht="19" customHeight="1">
      <c r="A188" t="s">
        <v>899</v>
      </c>
      <c r="B188">
        <f t="shared" si="2"/>
        <v>5</v>
      </c>
      <c r="C188" t="s">
        <v>18</v>
      </c>
      <c r="G188"/>
      <c r="H188" s="75"/>
      <c r="I188" s="76"/>
      <c r="J188">
        <v>187</v>
      </c>
      <c r="K188" s="105">
        <v>136</v>
      </c>
      <c r="L188" s="106" t="s">
        <v>2218</v>
      </c>
      <c r="M188" s="107" t="s">
        <v>2219</v>
      </c>
      <c r="N188" s="76"/>
      <c r="O188" s="76"/>
      <c r="P188" s="76"/>
    </row>
    <row r="189" spans="1:16" ht="19" customHeight="1">
      <c r="A189" t="s">
        <v>900</v>
      </c>
      <c r="B189">
        <f t="shared" si="2"/>
        <v>6</v>
      </c>
      <c r="C189" t="s">
        <v>18</v>
      </c>
      <c r="D189" t="s">
        <v>312</v>
      </c>
      <c r="E189">
        <v>3</v>
      </c>
      <c r="F189" t="s">
        <v>18</v>
      </c>
      <c r="G189" t="s">
        <v>313</v>
      </c>
      <c r="H189" s="75" t="s">
        <v>314</v>
      </c>
      <c r="I189" s="76" t="s">
        <v>4</v>
      </c>
      <c r="J189">
        <v>188</v>
      </c>
      <c r="K189">
        <v>139</v>
      </c>
      <c r="L189" s="7" t="s">
        <v>2220</v>
      </c>
      <c r="M189" s="7" t="s">
        <v>2221</v>
      </c>
      <c r="N189" s="76"/>
      <c r="O189" s="76"/>
      <c r="P189" s="76"/>
    </row>
    <row r="190" spans="1:16" ht="19" customHeight="1">
      <c r="A190" t="s">
        <v>901</v>
      </c>
      <c r="B190">
        <f t="shared" si="2"/>
        <v>4</v>
      </c>
      <c r="C190" t="s">
        <v>2224</v>
      </c>
      <c r="D190" t="s">
        <v>404</v>
      </c>
      <c r="E190">
        <v>1</v>
      </c>
      <c r="F190" t="s">
        <v>405</v>
      </c>
      <c r="G190" t="s">
        <v>1075</v>
      </c>
      <c r="H190" s="75" t="s">
        <v>406</v>
      </c>
      <c r="I190" s="76"/>
      <c r="J190">
        <v>189</v>
      </c>
      <c r="K190" s="105">
        <v>144</v>
      </c>
      <c r="L190" s="106" t="s">
        <v>2222</v>
      </c>
      <c r="M190" s="106" t="s">
        <v>2223</v>
      </c>
      <c r="N190" s="76"/>
      <c r="O190" s="76"/>
      <c r="P190" s="76"/>
    </row>
    <row r="191" spans="1:16" ht="19" customHeight="1">
      <c r="A191" t="s">
        <v>902</v>
      </c>
      <c r="B191">
        <f t="shared" si="2"/>
        <v>5</v>
      </c>
      <c r="C191" t="s">
        <v>1</v>
      </c>
      <c r="D191" t="s">
        <v>650</v>
      </c>
      <c r="E191">
        <v>2</v>
      </c>
      <c r="F191" t="s">
        <v>1</v>
      </c>
      <c r="G191" t="s">
        <v>409</v>
      </c>
      <c r="H191" s="75" t="s">
        <v>410</v>
      </c>
      <c r="I191" s="76" t="s">
        <v>12</v>
      </c>
      <c r="J191">
        <v>190</v>
      </c>
      <c r="K191">
        <v>146</v>
      </c>
      <c r="L191" s="7" t="s">
        <v>2225</v>
      </c>
      <c r="M191" s="81" t="s">
        <v>2226</v>
      </c>
      <c r="N191" s="76"/>
      <c r="O191" s="76" t="s">
        <v>2133</v>
      </c>
      <c r="P191" s="76"/>
    </row>
    <row r="192" spans="1:16" ht="19" customHeight="1">
      <c r="A192" t="s">
        <v>903</v>
      </c>
      <c r="B192">
        <f t="shared" si="2"/>
        <v>5</v>
      </c>
      <c r="C192" t="s">
        <v>18</v>
      </c>
      <c r="D192" t="s">
        <v>651</v>
      </c>
      <c r="E192">
        <v>2</v>
      </c>
      <c r="F192" t="s">
        <v>1</v>
      </c>
      <c r="G192" t="s">
        <v>411</v>
      </c>
      <c r="H192" s="75" t="s">
        <v>412</v>
      </c>
      <c r="I192" s="76" t="s">
        <v>1028</v>
      </c>
      <c r="J192">
        <v>191</v>
      </c>
      <c r="K192">
        <v>147</v>
      </c>
      <c r="L192" s="7" t="s">
        <v>2227</v>
      </c>
      <c r="M192" s="81" t="s">
        <v>2228</v>
      </c>
      <c r="N192" s="76"/>
      <c r="O192" s="76"/>
      <c r="P192" s="76"/>
    </row>
    <row r="193" spans="1:16" ht="19" customHeight="1">
      <c r="A193" t="s">
        <v>1011</v>
      </c>
      <c r="B193">
        <f t="shared" si="2"/>
        <v>5</v>
      </c>
      <c r="C193" t="s">
        <v>18</v>
      </c>
      <c r="D193" t="s">
        <v>652</v>
      </c>
      <c r="E193">
        <v>2</v>
      </c>
      <c r="F193" t="s">
        <v>18</v>
      </c>
      <c r="G193" t="s">
        <v>415</v>
      </c>
      <c r="H193" s="75" t="s">
        <v>416</v>
      </c>
      <c r="I193" s="76" t="s">
        <v>40</v>
      </c>
      <c r="J193">
        <v>192</v>
      </c>
      <c r="K193" t="s">
        <v>2106</v>
      </c>
      <c r="L193" s="7"/>
      <c r="M193" s="7"/>
      <c r="N193" s="76"/>
      <c r="O193" s="76"/>
      <c r="P193" s="76"/>
    </row>
    <row r="194" spans="1:16" ht="19" customHeight="1">
      <c r="A194" t="s">
        <v>904</v>
      </c>
      <c r="B194">
        <f t="shared" si="2"/>
        <v>5</v>
      </c>
      <c r="C194" t="s">
        <v>1</v>
      </c>
      <c r="D194" t="s">
        <v>653</v>
      </c>
      <c r="E194">
        <v>2</v>
      </c>
      <c r="F194" t="s">
        <v>1</v>
      </c>
      <c r="G194" t="s">
        <v>407</v>
      </c>
      <c r="H194" s="75" t="s">
        <v>654</v>
      </c>
      <c r="I194" s="76" t="s">
        <v>12</v>
      </c>
      <c r="J194">
        <v>193</v>
      </c>
      <c r="K194">
        <v>148</v>
      </c>
      <c r="L194" s="7" t="s">
        <v>2229</v>
      </c>
      <c r="M194" s="81" t="s">
        <v>2230</v>
      </c>
      <c r="N194" s="76"/>
      <c r="O194" s="76" t="s">
        <v>2133</v>
      </c>
      <c r="P194" s="76"/>
    </row>
    <row r="195" spans="1:16" ht="19" customHeight="1">
      <c r="A195" t="s">
        <v>905</v>
      </c>
      <c r="B195">
        <f t="shared" ref="B195:B258" si="3">LEN(A195)-LEN(SUBSTITUTE(A195,"/",""))</f>
        <v>5</v>
      </c>
      <c r="C195" t="s">
        <v>1</v>
      </c>
      <c r="D195" t="s">
        <v>651</v>
      </c>
      <c r="E195">
        <v>2</v>
      </c>
      <c r="F195" t="s">
        <v>1</v>
      </c>
      <c r="G195" t="s">
        <v>411</v>
      </c>
      <c r="H195" s="75" t="s">
        <v>412</v>
      </c>
      <c r="I195" s="76" t="s">
        <v>1028</v>
      </c>
      <c r="J195">
        <v>194</v>
      </c>
      <c r="K195">
        <v>149</v>
      </c>
      <c r="L195" s="7" t="s">
        <v>2231</v>
      </c>
      <c r="M195" s="81" t="s">
        <v>2232</v>
      </c>
      <c r="N195" s="76"/>
      <c r="O195" s="76" t="s">
        <v>2133</v>
      </c>
      <c r="P195" s="76"/>
    </row>
    <row r="196" spans="1:16" ht="19" customHeight="1">
      <c r="A196" t="s">
        <v>906</v>
      </c>
      <c r="B196">
        <f t="shared" si="3"/>
        <v>5</v>
      </c>
      <c r="C196" t="s">
        <v>18</v>
      </c>
      <c r="D196" t="s">
        <v>655</v>
      </c>
      <c r="E196">
        <v>2</v>
      </c>
      <c r="F196" t="s">
        <v>18</v>
      </c>
      <c r="G196" t="s">
        <v>2077</v>
      </c>
      <c r="H196" s="75" t="s">
        <v>418</v>
      </c>
      <c r="I196" s="76" t="s">
        <v>1028</v>
      </c>
      <c r="J196">
        <v>195</v>
      </c>
      <c r="K196" t="s">
        <v>2124</v>
      </c>
      <c r="L196" s="7"/>
      <c r="M196" s="7"/>
      <c r="N196" s="76"/>
      <c r="O196" s="76"/>
      <c r="P196" s="76"/>
    </row>
    <row r="197" spans="1:16" ht="19" customHeight="1">
      <c r="A197" t="s">
        <v>907</v>
      </c>
      <c r="B197">
        <f t="shared" si="3"/>
        <v>5</v>
      </c>
      <c r="C197" t="s">
        <v>18</v>
      </c>
      <c r="G197"/>
      <c r="H197" s="75"/>
      <c r="I197" s="76"/>
      <c r="J197">
        <v>196</v>
      </c>
      <c r="K197" t="s">
        <v>2124</v>
      </c>
      <c r="L197" s="7"/>
      <c r="M197" s="7"/>
      <c r="N197" s="76"/>
      <c r="O197" s="76"/>
      <c r="P197" s="76"/>
    </row>
    <row r="198" spans="1:16" ht="19" customHeight="1">
      <c r="A198" t="s">
        <v>908</v>
      </c>
      <c r="B198">
        <f t="shared" si="3"/>
        <v>6</v>
      </c>
      <c r="C198" t="s">
        <v>1</v>
      </c>
      <c r="D198" t="s">
        <v>26</v>
      </c>
      <c r="E198">
        <v>1</v>
      </c>
      <c r="F198" t="s">
        <v>18</v>
      </c>
      <c r="G198" t="s">
        <v>27</v>
      </c>
      <c r="H198" s="75" t="s">
        <v>2021</v>
      </c>
      <c r="I198" s="76" t="s">
        <v>10</v>
      </c>
      <c r="J198">
        <v>197</v>
      </c>
      <c r="K198" t="s">
        <v>2124</v>
      </c>
      <c r="L198" s="7"/>
      <c r="M198" s="7"/>
      <c r="N198" s="76"/>
      <c r="O198" s="76"/>
      <c r="P198" s="76"/>
    </row>
    <row r="199" spans="1:16" ht="19" customHeight="1">
      <c r="A199" t="s">
        <v>909</v>
      </c>
      <c r="B199">
        <f t="shared" si="3"/>
        <v>7</v>
      </c>
      <c r="C199"/>
      <c r="D199" t="s">
        <v>26</v>
      </c>
      <c r="E199">
        <v>1</v>
      </c>
      <c r="F199" t="s">
        <v>18</v>
      </c>
      <c r="G199" t="s">
        <v>27</v>
      </c>
      <c r="H199" s="75" t="s">
        <v>657</v>
      </c>
      <c r="I199" s="76" t="s">
        <v>10</v>
      </c>
      <c r="J199">
        <v>198</v>
      </c>
      <c r="K199" t="s">
        <v>2124</v>
      </c>
      <c r="L199" s="7"/>
      <c r="M199" s="7"/>
      <c r="N199" s="76"/>
      <c r="O199" s="76"/>
      <c r="P199" s="76"/>
    </row>
    <row r="200" spans="1:16" ht="19" customHeight="1">
      <c r="A200" t="s">
        <v>910</v>
      </c>
      <c r="B200">
        <f t="shared" si="3"/>
        <v>5</v>
      </c>
      <c r="C200" t="s">
        <v>18</v>
      </c>
      <c r="D200" t="s">
        <v>31</v>
      </c>
      <c r="E200">
        <v>1</v>
      </c>
      <c r="F200" t="s">
        <v>18</v>
      </c>
      <c r="G200" t="s">
        <v>32</v>
      </c>
      <c r="H200" s="75" t="s">
        <v>658</v>
      </c>
      <c r="I200" s="76" t="s">
        <v>1028</v>
      </c>
      <c r="J200">
        <v>199</v>
      </c>
      <c r="K200" t="s">
        <v>2124</v>
      </c>
      <c r="L200" s="7"/>
      <c r="M200" s="7"/>
      <c r="N200" s="76"/>
      <c r="O200" s="76"/>
      <c r="P200" s="76"/>
    </row>
    <row r="201" spans="1:16" ht="19" customHeight="1">
      <c r="A201" t="s">
        <v>911</v>
      </c>
      <c r="B201">
        <f t="shared" si="3"/>
        <v>5</v>
      </c>
      <c r="C201" t="s">
        <v>1</v>
      </c>
      <c r="D201" t="s">
        <v>659</v>
      </c>
      <c r="E201">
        <v>2</v>
      </c>
      <c r="F201" t="s">
        <v>18</v>
      </c>
      <c r="G201" t="s">
        <v>413</v>
      </c>
      <c r="H201" s="75" t="s">
        <v>414</v>
      </c>
      <c r="I201" s="76" t="s">
        <v>1030</v>
      </c>
      <c r="J201">
        <v>200</v>
      </c>
      <c r="K201">
        <v>151</v>
      </c>
      <c r="L201" s="7" t="s">
        <v>2233</v>
      </c>
      <c r="M201" s="81" t="s">
        <v>2234</v>
      </c>
      <c r="N201" s="76"/>
      <c r="O201" s="76" t="s">
        <v>2133</v>
      </c>
      <c r="P201" s="76"/>
    </row>
    <row r="202" spans="1:16" ht="19" customHeight="1">
      <c r="A202" t="s">
        <v>2237</v>
      </c>
      <c r="B202">
        <f t="shared" si="3"/>
        <v>5</v>
      </c>
      <c r="C202" t="s">
        <v>1</v>
      </c>
      <c r="G202"/>
      <c r="H202" s="75"/>
      <c r="I202" s="76"/>
      <c r="J202">
        <v>201</v>
      </c>
      <c r="K202">
        <v>152</v>
      </c>
      <c r="L202" s="7" t="s">
        <v>2235</v>
      </c>
      <c r="M202" s="81" t="s">
        <v>2236</v>
      </c>
      <c r="N202" s="76"/>
      <c r="O202" s="76" t="s">
        <v>2133</v>
      </c>
      <c r="P202" s="76"/>
    </row>
    <row r="203" spans="1:16" ht="19" customHeight="1">
      <c r="A203" t="s">
        <v>2240</v>
      </c>
      <c r="B203">
        <f t="shared" si="3"/>
        <v>5</v>
      </c>
      <c r="C203" t="s">
        <v>1</v>
      </c>
      <c r="G203"/>
      <c r="H203" s="75"/>
      <c r="I203" s="76"/>
      <c r="J203">
        <v>202</v>
      </c>
      <c r="K203">
        <v>153</v>
      </c>
      <c r="L203" s="7" t="s">
        <v>2238</v>
      </c>
      <c r="M203" s="81" t="s">
        <v>2239</v>
      </c>
      <c r="N203" s="76" t="s">
        <v>2110</v>
      </c>
      <c r="O203" s="76"/>
      <c r="P203" s="76"/>
    </row>
    <row r="204" spans="1:16" ht="19" customHeight="1">
      <c r="A204" t="s">
        <v>912</v>
      </c>
      <c r="B204">
        <f t="shared" si="3"/>
        <v>4</v>
      </c>
      <c r="C204" t="s">
        <v>18</v>
      </c>
      <c r="D204" t="s">
        <v>265</v>
      </c>
      <c r="E204">
        <v>2</v>
      </c>
      <c r="F204" t="s">
        <v>18</v>
      </c>
      <c r="G204" t="s">
        <v>266</v>
      </c>
      <c r="H204" s="75" t="s">
        <v>267</v>
      </c>
      <c r="I204" s="76"/>
      <c r="J204">
        <v>203</v>
      </c>
      <c r="K204" s="105">
        <v>168</v>
      </c>
      <c r="L204" s="106" t="s">
        <v>2241</v>
      </c>
      <c r="M204" s="107" t="s">
        <v>2242</v>
      </c>
      <c r="N204" s="76"/>
      <c r="O204" s="76"/>
      <c r="P204" s="76"/>
    </row>
    <row r="205" spans="1:16" ht="19" customHeight="1">
      <c r="A205" t="s">
        <v>913</v>
      </c>
      <c r="B205">
        <f t="shared" si="3"/>
        <v>5</v>
      </c>
      <c r="C205" t="s">
        <v>18</v>
      </c>
      <c r="G205"/>
      <c r="H205" s="75"/>
      <c r="I205" s="76"/>
      <c r="J205">
        <v>204</v>
      </c>
      <c r="K205">
        <v>170</v>
      </c>
      <c r="L205" s="7" t="s">
        <v>2243</v>
      </c>
      <c r="M205" s="81" t="s">
        <v>2244</v>
      </c>
      <c r="N205" s="76" t="s">
        <v>2100</v>
      </c>
      <c r="O205" s="76"/>
      <c r="P205" s="76"/>
    </row>
    <row r="206" spans="1:16" ht="19" customHeight="1">
      <c r="A206" t="s">
        <v>989</v>
      </c>
      <c r="B206">
        <f t="shared" si="3"/>
        <v>6</v>
      </c>
      <c r="C206" t="s">
        <v>1</v>
      </c>
      <c r="D206" t="s">
        <v>268</v>
      </c>
      <c r="E206">
        <v>3</v>
      </c>
      <c r="F206" t="s">
        <v>18</v>
      </c>
      <c r="G206" t="s">
        <v>269</v>
      </c>
      <c r="H206" s="75" t="s">
        <v>270</v>
      </c>
      <c r="I206" s="76" t="s">
        <v>10</v>
      </c>
      <c r="J206">
        <v>205</v>
      </c>
      <c r="K206" t="s">
        <v>2106</v>
      </c>
      <c r="L206" s="7"/>
      <c r="M206" s="7"/>
      <c r="N206" s="76" t="s">
        <v>2100</v>
      </c>
      <c r="O206" s="76"/>
      <c r="P206" s="76"/>
    </row>
    <row r="207" spans="1:16" ht="19" customHeight="1">
      <c r="A207" t="s">
        <v>914</v>
      </c>
      <c r="B207">
        <f t="shared" si="3"/>
        <v>7</v>
      </c>
      <c r="C207"/>
      <c r="D207" t="s">
        <v>268</v>
      </c>
      <c r="E207">
        <v>3</v>
      </c>
      <c r="F207" t="s">
        <v>18</v>
      </c>
      <c r="G207" t="s">
        <v>269</v>
      </c>
      <c r="H207" s="75" t="s">
        <v>270</v>
      </c>
      <c r="I207" s="76" t="s">
        <v>10</v>
      </c>
      <c r="J207">
        <v>206</v>
      </c>
      <c r="K207" t="s">
        <v>2106</v>
      </c>
      <c r="L207" s="7"/>
      <c r="M207" s="7"/>
      <c r="N207" s="76"/>
      <c r="O207" s="76"/>
      <c r="P207" s="76"/>
    </row>
    <row r="208" spans="1:16" ht="19" customHeight="1">
      <c r="A208" t="s">
        <v>915</v>
      </c>
      <c r="B208">
        <f t="shared" si="3"/>
        <v>5</v>
      </c>
      <c r="C208" t="s">
        <v>18</v>
      </c>
      <c r="G208"/>
      <c r="H208" s="75"/>
      <c r="I208" s="76"/>
      <c r="J208">
        <v>207</v>
      </c>
      <c r="K208">
        <v>171</v>
      </c>
      <c r="L208" s="7" t="s">
        <v>2245</v>
      </c>
      <c r="M208" s="81" t="s">
        <v>2246</v>
      </c>
      <c r="N208" s="76"/>
      <c r="O208" s="76"/>
      <c r="P208" s="76"/>
    </row>
    <row r="209" spans="1:16" ht="19" customHeight="1">
      <c r="A209" t="s">
        <v>916</v>
      </c>
      <c r="B209">
        <f t="shared" si="3"/>
        <v>6</v>
      </c>
      <c r="C209" t="s">
        <v>1</v>
      </c>
      <c r="D209" t="s">
        <v>272</v>
      </c>
      <c r="E209">
        <v>3</v>
      </c>
      <c r="F209" t="s">
        <v>18</v>
      </c>
      <c r="G209" t="s">
        <v>273</v>
      </c>
      <c r="H209" s="75" t="s">
        <v>274</v>
      </c>
      <c r="I209" s="76" t="s">
        <v>10</v>
      </c>
      <c r="J209">
        <v>208</v>
      </c>
      <c r="K209" t="s">
        <v>2106</v>
      </c>
      <c r="L209" s="7"/>
      <c r="M209" s="7"/>
      <c r="N209" s="76"/>
      <c r="O209" s="76"/>
      <c r="P209" s="76"/>
    </row>
    <row r="210" spans="1:16" ht="19" customHeight="1">
      <c r="A210" t="s">
        <v>917</v>
      </c>
      <c r="B210">
        <f t="shared" si="3"/>
        <v>7</v>
      </c>
      <c r="C210"/>
      <c r="D210" t="s">
        <v>272</v>
      </c>
      <c r="E210">
        <v>3</v>
      </c>
      <c r="F210" t="s">
        <v>18</v>
      </c>
      <c r="G210" t="s">
        <v>273</v>
      </c>
      <c r="H210" s="75" t="s">
        <v>274</v>
      </c>
      <c r="I210" s="76" t="s">
        <v>10</v>
      </c>
      <c r="J210">
        <v>209</v>
      </c>
      <c r="K210" t="s">
        <v>2106</v>
      </c>
      <c r="L210" s="7"/>
      <c r="M210" s="7"/>
      <c r="N210" s="76"/>
      <c r="O210" s="76"/>
      <c r="P210" s="76"/>
    </row>
    <row r="211" spans="1:16" ht="19" customHeight="1">
      <c r="A211" t="s">
        <v>918</v>
      </c>
      <c r="B211">
        <f t="shared" si="3"/>
        <v>4</v>
      </c>
      <c r="C211" t="s">
        <v>77</v>
      </c>
      <c r="D211" t="s">
        <v>338</v>
      </c>
      <c r="E211">
        <v>1</v>
      </c>
      <c r="F211" t="s">
        <v>77</v>
      </c>
      <c r="G211" t="s">
        <v>1117</v>
      </c>
      <c r="H211" s="75" t="s">
        <v>339</v>
      </c>
      <c r="I211" s="76"/>
      <c r="J211">
        <v>210</v>
      </c>
      <c r="K211" t="s">
        <v>2106</v>
      </c>
      <c r="L211" s="7"/>
      <c r="M211" s="7"/>
      <c r="N211" s="76"/>
      <c r="O211" s="76"/>
      <c r="P211" s="76"/>
    </row>
    <row r="212" spans="1:16" ht="19" customHeight="1">
      <c r="A212" t="s">
        <v>919</v>
      </c>
      <c r="B212">
        <f t="shared" si="3"/>
        <v>4</v>
      </c>
      <c r="C212" t="s">
        <v>77</v>
      </c>
      <c r="D212" t="s">
        <v>362</v>
      </c>
      <c r="E212">
        <v>1</v>
      </c>
      <c r="F212" t="s">
        <v>77</v>
      </c>
      <c r="G212" t="s">
        <v>1072</v>
      </c>
      <c r="H212" s="75" t="s">
        <v>363</v>
      </c>
      <c r="I212" s="76"/>
      <c r="J212">
        <v>211</v>
      </c>
      <c r="K212" t="s">
        <v>2106</v>
      </c>
      <c r="L212" s="7"/>
      <c r="M212" s="7"/>
      <c r="N212" s="76"/>
      <c r="O212" s="76"/>
      <c r="P212" s="76"/>
    </row>
    <row r="213" spans="1:16" ht="19" customHeight="1">
      <c r="A213" t="s">
        <v>920</v>
      </c>
      <c r="B213">
        <f t="shared" si="3"/>
        <v>5</v>
      </c>
      <c r="C213" t="s">
        <v>18</v>
      </c>
      <c r="G213"/>
      <c r="H213" s="75"/>
      <c r="I213" s="76"/>
      <c r="J213">
        <v>212</v>
      </c>
      <c r="K213" t="s">
        <v>2106</v>
      </c>
      <c r="L213" s="7"/>
      <c r="M213" s="7"/>
      <c r="N213" s="76"/>
      <c r="O213" s="76"/>
      <c r="P213" s="76"/>
    </row>
    <row r="214" spans="1:16" ht="19" customHeight="1">
      <c r="A214" t="s">
        <v>921</v>
      </c>
      <c r="B214">
        <f t="shared" si="3"/>
        <v>6</v>
      </c>
      <c r="C214" t="s">
        <v>1</v>
      </c>
      <c r="G214"/>
      <c r="H214" s="75"/>
      <c r="I214" s="76"/>
      <c r="J214">
        <v>213</v>
      </c>
      <c r="K214" t="s">
        <v>2106</v>
      </c>
      <c r="L214" s="7"/>
      <c r="M214" s="7"/>
      <c r="N214" s="76"/>
      <c r="O214" s="76"/>
      <c r="P214" s="76"/>
    </row>
    <row r="215" spans="1:16" ht="19" customHeight="1">
      <c r="A215" t="s">
        <v>922</v>
      </c>
      <c r="B215">
        <f t="shared" si="3"/>
        <v>5</v>
      </c>
      <c r="C215" t="s">
        <v>18</v>
      </c>
      <c r="D215" t="s">
        <v>348</v>
      </c>
      <c r="E215">
        <v>2</v>
      </c>
      <c r="F215" t="s">
        <v>18</v>
      </c>
      <c r="G215" t="s">
        <v>2078</v>
      </c>
      <c r="H215" s="75" t="s">
        <v>660</v>
      </c>
      <c r="I215" s="76" t="s">
        <v>1030</v>
      </c>
      <c r="J215">
        <v>214</v>
      </c>
      <c r="K215" t="s">
        <v>2106</v>
      </c>
      <c r="L215" s="7"/>
      <c r="M215" s="7"/>
      <c r="N215" s="76"/>
      <c r="O215" s="76"/>
      <c r="P215" s="76"/>
    </row>
    <row r="216" spans="1:16" ht="19" customHeight="1">
      <c r="A216" t="s">
        <v>922</v>
      </c>
      <c r="B216">
        <f t="shared" si="3"/>
        <v>5</v>
      </c>
      <c r="C216" t="s">
        <v>18</v>
      </c>
      <c r="D216" t="s">
        <v>661</v>
      </c>
      <c r="E216">
        <v>2</v>
      </c>
      <c r="F216" t="s">
        <v>18</v>
      </c>
      <c r="G216" t="s">
        <v>2079</v>
      </c>
      <c r="H216" s="75" t="s">
        <v>662</v>
      </c>
      <c r="I216" s="76" t="s">
        <v>1030</v>
      </c>
      <c r="J216">
        <v>215</v>
      </c>
      <c r="K216" t="s">
        <v>2106</v>
      </c>
      <c r="L216" s="7"/>
      <c r="M216" s="7"/>
      <c r="N216" s="76"/>
      <c r="O216" s="76"/>
      <c r="P216" s="76"/>
    </row>
    <row r="217" spans="1:16" ht="19" customHeight="1">
      <c r="A217" t="s">
        <v>923</v>
      </c>
      <c r="B217">
        <f t="shared" si="3"/>
        <v>5</v>
      </c>
      <c r="C217" t="s">
        <v>18</v>
      </c>
      <c r="D217" t="s">
        <v>345</v>
      </c>
      <c r="E217">
        <v>2</v>
      </c>
      <c r="F217" t="s">
        <v>18</v>
      </c>
      <c r="G217" t="s">
        <v>346</v>
      </c>
      <c r="H217" s="75" t="s">
        <v>663</v>
      </c>
      <c r="I217" s="76" t="s">
        <v>12</v>
      </c>
      <c r="J217">
        <v>216</v>
      </c>
      <c r="K217" t="s">
        <v>2106</v>
      </c>
      <c r="L217" s="7"/>
      <c r="M217" s="7"/>
      <c r="N217" s="76"/>
      <c r="O217" s="76"/>
      <c r="P217" s="76"/>
    </row>
    <row r="218" spans="1:16" ht="19" customHeight="1">
      <c r="A218" t="s">
        <v>924</v>
      </c>
      <c r="B218">
        <f t="shared" si="3"/>
        <v>5</v>
      </c>
      <c r="C218" t="s">
        <v>18</v>
      </c>
      <c r="D218" t="s">
        <v>664</v>
      </c>
      <c r="E218">
        <v>2</v>
      </c>
      <c r="F218" t="s">
        <v>18</v>
      </c>
      <c r="G218" t="s">
        <v>368</v>
      </c>
      <c r="H218" s="75" t="s">
        <v>2022</v>
      </c>
      <c r="I218" s="76" t="s">
        <v>12</v>
      </c>
      <c r="J218">
        <v>217</v>
      </c>
      <c r="K218" t="s">
        <v>2106</v>
      </c>
      <c r="L218" s="7"/>
      <c r="M218" s="7"/>
      <c r="N218" s="76"/>
      <c r="O218" s="76"/>
      <c r="P218" s="76"/>
    </row>
    <row r="219" spans="1:16" ht="19" customHeight="1">
      <c r="A219" t="s">
        <v>925</v>
      </c>
      <c r="B219">
        <f t="shared" si="3"/>
        <v>5</v>
      </c>
      <c r="C219" t="s">
        <v>77</v>
      </c>
      <c r="D219" t="s">
        <v>342</v>
      </c>
      <c r="E219">
        <v>2</v>
      </c>
      <c r="F219" t="s">
        <v>1</v>
      </c>
      <c r="G219" t="s">
        <v>343</v>
      </c>
      <c r="H219" s="75" t="s">
        <v>344</v>
      </c>
      <c r="I219" s="76" t="s">
        <v>12</v>
      </c>
      <c r="J219">
        <v>218</v>
      </c>
      <c r="K219" s="108" t="s">
        <v>2153</v>
      </c>
      <c r="L219" s="7"/>
      <c r="M219" s="7"/>
      <c r="N219" s="76"/>
      <c r="O219" s="76"/>
      <c r="P219" s="76"/>
    </row>
    <row r="220" spans="1:16" ht="19" customHeight="1">
      <c r="A220" t="s">
        <v>926</v>
      </c>
      <c r="B220">
        <f t="shared" si="3"/>
        <v>5</v>
      </c>
      <c r="C220" t="s">
        <v>77</v>
      </c>
      <c r="D220" t="s">
        <v>365</v>
      </c>
      <c r="E220">
        <v>2</v>
      </c>
      <c r="F220" t="s">
        <v>1</v>
      </c>
      <c r="G220" t="s">
        <v>366</v>
      </c>
      <c r="H220" s="75" t="s">
        <v>367</v>
      </c>
      <c r="I220" s="76" t="s">
        <v>12</v>
      </c>
      <c r="J220">
        <v>219</v>
      </c>
      <c r="K220" t="s">
        <v>2106</v>
      </c>
      <c r="L220" s="7"/>
      <c r="M220" s="7"/>
      <c r="N220" s="76"/>
      <c r="O220" s="76"/>
      <c r="P220" s="76"/>
    </row>
    <row r="221" spans="1:16" ht="19" customHeight="1">
      <c r="A221" t="s">
        <v>927</v>
      </c>
      <c r="B221">
        <f t="shared" si="3"/>
        <v>5</v>
      </c>
      <c r="C221" t="s">
        <v>18</v>
      </c>
      <c r="D221" t="s">
        <v>360</v>
      </c>
      <c r="E221">
        <v>2</v>
      </c>
      <c r="F221" t="s">
        <v>18</v>
      </c>
      <c r="G221" t="s">
        <v>665</v>
      </c>
      <c r="H221" s="75" t="s">
        <v>666</v>
      </c>
      <c r="I221" s="76" t="s">
        <v>1028</v>
      </c>
      <c r="J221">
        <v>220</v>
      </c>
      <c r="K221" t="s">
        <v>2106</v>
      </c>
      <c r="L221" s="7"/>
      <c r="M221" s="7"/>
      <c r="N221" s="76"/>
      <c r="O221" s="76"/>
      <c r="P221" s="76"/>
    </row>
    <row r="222" spans="1:16" ht="19" customHeight="1">
      <c r="A222" t="s">
        <v>927</v>
      </c>
      <c r="B222">
        <f t="shared" si="3"/>
        <v>5</v>
      </c>
      <c r="C222" t="s">
        <v>18</v>
      </c>
      <c r="D222" t="s">
        <v>667</v>
      </c>
      <c r="E222">
        <v>2</v>
      </c>
      <c r="F222" t="s">
        <v>18</v>
      </c>
      <c r="G222" t="s">
        <v>378</v>
      </c>
      <c r="H222" s="75" t="s">
        <v>379</v>
      </c>
      <c r="I222" s="76" t="s">
        <v>1028</v>
      </c>
      <c r="J222">
        <v>221</v>
      </c>
      <c r="K222" t="s">
        <v>2106</v>
      </c>
      <c r="L222" s="7"/>
      <c r="M222" s="7"/>
      <c r="N222" s="76"/>
      <c r="O222" s="76"/>
      <c r="P222" s="76"/>
    </row>
    <row r="223" spans="1:16" ht="19" customHeight="1">
      <c r="A223" t="s">
        <v>928</v>
      </c>
      <c r="B223">
        <f t="shared" si="3"/>
        <v>5</v>
      </c>
      <c r="C223" t="s">
        <v>18</v>
      </c>
      <c r="D223" t="s">
        <v>357</v>
      </c>
      <c r="E223">
        <v>2</v>
      </c>
      <c r="F223" t="s">
        <v>18</v>
      </c>
      <c r="G223" t="s">
        <v>358</v>
      </c>
      <c r="H223" s="75" t="s">
        <v>359</v>
      </c>
      <c r="I223" s="76" t="s">
        <v>40</v>
      </c>
      <c r="J223">
        <v>222</v>
      </c>
      <c r="K223" t="s">
        <v>2106</v>
      </c>
      <c r="L223" s="7"/>
      <c r="M223" s="7"/>
      <c r="N223" s="76"/>
      <c r="O223" s="76"/>
      <c r="P223" s="76"/>
    </row>
    <row r="224" spans="1:16" ht="19" customHeight="1">
      <c r="A224" t="s">
        <v>929</v>
      </c>
      <c r="B224">
        <f t="shared" si="3"/>
        <v>5</v>
      </c>
      <c r="C224" t="s">
        <v>18</v>
      </c>
      <c r="D224" t="s">
        <v>668</v>
      </c>
      <c r="E224">
        <v>2</v>
      </c>
      <c r="F224" t="s">
        <v>18</v>
      </c>
      <c r="G224" t="s">
        <v>376</v>
      </c>
      <c r="H224" s="75" t="s">
        <v>377</v>
      </c>
      <c r="I224" s="76" t="s">
        <v>40</v>
      </c>
      <c r="J224">
        <v>223</v>
      </c>
      <c r="K224" t="s">
        <v>2106</v>
      </c>
      <c r="L224" s="7"/>
      <c r="M224" s="7"/>
      <c r="N224" s="76"/>
      <c r="O224" s="76"/>
      <c r="P224" s="76"/>
    </row>
    <row r="225" spans="1:16" ht="19" customHeight="1">
      <c r="A225" t="s">
        <v>2023</v>
      </c>
      <c r="B225">
        <f t="shared" si="3"/>
        <v>5</v>
      </c>
      <c r="C225" t="s">
        <v>77</v>
      </c>
      <c r="G225"/>
      <c r="H225" s="75"/>
      <c r="I225" s="76"/>
      <c r="J225">
        <v>224</v>
      </c>
      <c r="K225" t="s">
        <v>2106</v>
      </c>
      <c r="L225" s="7"/>
      <c r="M225" s="7"/>
      <c r="N225" s="76"/>
      <c r="O225" s="76"/>
      <c r="P225" s="76"/>
    </row>
    <row r="226" spans="1:16" ht="19" customHeight="1">
      <c r="A226" t="s">
        <v>930</v>
      </c>
      <c r="B226">
        <f t="shared" si="3"/>
        <v>6</v>
      </c>
      <c r="C226" t="s">
        <v>18</v>
      </c>
      <c r="D226" t="s">
        <v>351</v>
      </c>
      <c r="E226">
        <v>2</v>
      </c>
      <c r="F226" t="s">
        <v>1</v>
      </c>
      <c r="G226" t="s">
        <v>352</v>
      </c>
      <c r="H226" s="75" t="s">
        <v>353</v>
      </c>
      <c r="I226" s="76" t="s">
        <v>1028</v>
      </c>
      <c r="J226">
        <v>225</v>
      </c>
      <c r="K226" t="s">
        <v>2106</v>
      </c>
      <c r="L226" s="7"/>
      <c r="M226" s="7"/>
      <c r="N226" s="76"/>
      <c r="O226" s="76"/>
      <c r="P226" s="76"/>
    </row>
    <row r="227" spans="1:16" ht="19" customHeight="1">
      <c r="A227" t="s">
        <v>930</v>
      </c>
      <c r="B227">
        <f t="shared" si="3"/>
        <v>6</v>
      </c>
      <c r="C227" t="s">
        <v>18</v>
      </c>
      <c r="D227" t="s">
        <v>669</v>
      </c>
      <c r="E227">
        <v>2</v>
      </c>
      <c r="F227" t="s">
        <v>1</v>
      </c>
      <c r="G227" t="s">
        <v>372</v>
      </c>
      <c r="H227" s="75" t="s">
        <v>373</v>
      </c>
      <c r="I227" s="76" t="s">
        <v>1028</v>
      </c>
      <c r="J227">
        <v>226</v>
      </c>
      <c r="K227" t="s">
        <v>2106</v>
      </c>
      <c r="L227" s="7"/>
      <c r="M227" s="7"/>
      <c r="N227" s="76"/>
      <c r="O227" s="76"/>
      <c r="P227" s="76"/>
    </row>
    <row r="228" spans="1:16" ht="19" customHeight="1">
      <c r="A228" t="s">
        <v>931</v>
      </c>
      <c r="B228">
        <f t="shared" si="3"/>
        <v>6</v>
      </c>
      <c r="C228" t="s">
        <v>18</v>
      </c>
      <c r="D228" t="s">
        <v>351</v>
      </c>
      <c r="E228">
        <v>2</v>
      </c>
      <c r="F228" t="s">
        <v>1</v>
      </c>
      <c r="G228" t="s">
        <v>352</v>
      </c>
      <c r="H228" s="75" t="s">
        <v>353</v>
      </c>
      <c r="I228" s="76" t="s">
        <v>1028</v>
      </c>
      <c r="J228">
        <v>227</v>
      </c>
      <c r="K228" t="s">
        <v>2106</v>
      </c>
      <c r="L228" s="7"/>
      <c r="M228" s="7"/>
      <c r="N228" s="76"/>
      <c r="O228" s="76"/>
      <c r="P228" s="76"/>
    </row>
    <row r="229" spans="1:16" ht="19" customHeight="1">
      <c r="A229" t="s">
        <v>931</v>
      </c>
      <c r="B229">
        <f t="shared" si="3"/>
        <v>6</v>
      </c>
      <c r="C229" t="s">
        <v>18</v>
      </c>
      <c r="D229" t="s">
        <v>669</v>
      </c>
      <c r="E229">
        <v>2</v>
      </c>
      <c r="F229" t="s">
        <v>1</v>
      </c>
      <c r="G229" t="s">
        <v>372</v>
      </c>
      <c r="H229" s="75" t="s">
        <v>373</v>
      </c>
      <c r="I229" s="76" t="s">
        <v>1028</v>
      </c>
      <c r="J229">
        <v>228</v>
      </c>
      <c r="K229" t="s">
        <v>2106</v>
      </c>
      <c r="L229" s="7"/>
      <c r="M229" s="7"/>
      <c r="N229" s="76"/>
      <c r="O229" s="76"/>
      <c r="P229" s="76"/>
    </row>
    <row r="230" spans="1:16" ht="19" customHeight="1">
      <c r="A230" t="s">
        <v>932</v>
      </c>
      <c r="B230">
        <f t="shared" si="3"/>
        <v>6</v>
      </c>
      <c r="C230" t="s">
        <v>18</v>
      </c>
      <c r="D230" t="s">
        <v>355</v>
      </c>
      <c r="E230">
        <v>2</v>
      </c>
      <c r="F230" t="s">
        <v>18</v>
      </c>
      <c r="G230" t="s">
        <v>356</v>
      </c>
      <c r="H230" s="75" t="s">
        <v>670</v>
      </c>
      <c r="I230" s="76" t="s">
        <v>1030</v>
      </c>
      <c r="J230">
        <v>229</v>
      </c>
      <c r="K230" t="s">
        <v>2106</v>
      </c>
      <c r="L230" s="7"/>
      <c r="M230" s="7"/>
      <c r="N230" s="76"/>
      <c r="O230" s="76"/>
      <c r="P230" s="76"/>
    </row>
    <row r="231" spans="1:16" ht="19" customHeight="1">
      <c r="A231" t="s">
        <v>932</v>
      </c>
      <c r="B231">
        <f t="shared" si="3"/>
        <v>6</v>
      </c>
      <c r="C231" t="s">
        <v>18</v>
      </c>
      <c r="D231" t="s">
        <v>671</v>
      </c>
      <c r="E231">
        <v>2</v>
      </c>
      <c r="F231" t="s">
        <v>18</v>
      </c>
      <c r="G231" t="s">
        <v>374</v>
      </c>
      <c r="H231" s="75" t="s">
        <v>2024</v>
      </c>
      <c r="I231" s="76" t="s">
        <v>1030</v>
      </c>
      <c r="J231">
        <v>230</v>
      </c>
      <c r="K231" t="s">
        <v>2106</v>
      </c>
      <c r="L231" s="7"/>
      <c r="M231" s="7"/>
      <c r="N231" s="76"/>
      <c r="O231" s="76"/>
      <c r="P231" s="76"/>
    </row>
    <row r="232" spans="1:16" ht="19" customHeight="1">
      <c r="A232" t="s">
        <v>933</v>
      </c>
      <c r="B232">
        <f t="shared" si="3"/>
        <v>4</v>
      </c>
      <c r="C232" t="s">
        <v>18</v>
      </c>
      <c r="G232"/>
      <c r="H232" s="75"/>
      <c r="I232" s="76"/>
      <c r="J232">
        <v>231</v>
      </c>
      <c r="K232" s="105">
        <v>154</v>
      </c>
      <c r="L232" s="106" t="s">
        <v>2247</v>
      </c>
      <c r="M232" s="107" t="s">
        <v>2248</v>
      </c>
      <c r="N232" s="76"/>
      <c r="O232" s="76"/>
      <c r="P232" s="76"/>
    </row>
    <row r="233" spans="1:16" ht="19" customHeight="1">
      <c r="A233" t="s">
        <v>934</v>
      </c>
      <c r="B233">
        <f t="shared" si="3"/>
        <v>5</v>
      </c>
      <c r="C233" t="s">
        <v>18</v>
      </c>
      <c r="D233" t="s">
        <v>74</v>
      </c>
      <c r="E233">
        <v>1</v>
      </c>
      <c r="F233" t="s">
        <v>18</v>
      </c>
      <c r="G233" t="s">
        <v>75</v>
      </c>
      <c r="H233" s="75" t="s">
        <v>672</v>
      </c>
      <c r="I233" s="76" t="s">
        <v>40</v>
      </c>
      <c r="J233">
        <v>232</v>
      </c>
      <c r="K233">
        <v>156</v>
      </c>
      <c r="L233" s="7" t="s">
        <v>2249</v>
      </c>
      <c r="M233" s="81" t="s">
        <v>2250</v>
      </c>
      <c r="N233" s="76"/>
      <c r="O233" s="76"/>
      <c r="P233" s="76"/>
    </row>
    <row r="234" spans="1:16" ht="19" customHeight="1">
      <c r="A234" t="s">
        <v>935</v>
      </c>
      <c r="B234">
        <f t="shared" si="3"/>
        <v>5</v>
      </c>
      <c r="C234" t="s">
        <v>18</v>
      </c>
      <c r="G234"/>
      <c r="H234" s="75"/>
      <c r="I234" s="76"/>
      <c r="J234">
        <v>233</v>
      </c>
      <c r="K234">
        <v>157</v>
      </c>
      <c r="L234" s="7" t="s">
        <v>2251</v>
      </c>
      <c r="M234" s="81" t="s">
        <v>2252</v>
      </c>
      <c r="N234" s="76"/>
      <c r="O234" s="76"/>
      <c r="P234" s="76"/>
    </row>
    <row r="235" spans="1:16" ht="19" customHeight="1">
      <c r="A235" t="s">
        <v>936</v>
      </c>
      <c r="B235">
        <f t="shared" si="3"/>
        <v>6</v>
      </c>
      <c r="C235"/>
      <c r="D235" t="s">
        <v>34</v>
      </c>
      <c r="E235">
        <v>1</v>
      </c>
      <c r="F235" t="s">
        <v>18</v>
      </c>
      <c r="G235" t="s">
        <v>35</v>
      </c>
      <c r="H235" s="75" t="s">
        <v>36</v>
      </c>
      <c r="I235" s="76" t="s">
        <v>10</v>
      </c>
      <c r="J235">
        <v>234</v>
      </c>
      <c r="K235" t="s">
        <v>2106</v>
      </c>
      <c r="L235" s="7"/>
      <c r="M235" s="7"/>
      <c r="N235" s="76"/>
      <c r="O235" s="76"/>
      <c r="P235" s="76"/>
    </row>
    <row r="236" spans="1:16" ht="19" customHeight="1">
      <c r="A236" t="s">
        <v>937</v>
      </c>
      <c r="B236">
        <f t="shared" si="3"/>
        <v>7</v>
      </c>
      <c r="C236"/>
      <c r="D236" t="s">
        <v>34</v>
      </c>
      <c r="E236">
        <v>1</v>
      </c>
      <c r="F236" t="s">
        <v>18</v>
      </c>
      <c r="G236" t="s">
        <v>35</v>
      </c>
      <c r="H236" s="75" t="s">
        <v>36</v>
      </c>
      <c r="I236" s="76" t="s">
        <v>10</v>
      </c>
      <c r="J236">
        <v>235</v>
      </c>
      <c r="K236" t="s">
        <v>2106</v>
      </c>
      <c r="L236" s="7"/>
      <c r="M236" s="7"/>
      <c r="N236" s="76"/>
      <c r="O236" s="76"/>
      <c r="P236" s="76"/>
    </row>
    <row r="237" spans="1:16" ht="19" customHeight="1">
      <c r="A237" t="s">
        <v>938</v>
      </c>
      <c r="B237">
        <f t="shared" si="3"/>
        <v>5</v>
      </c>
      <c r="C237"/>
      <c r="D237" t="s">
        <v>329</v>
      </c>
      <c r="E237">
        <v>3</v>
      </c>
      <c r="F237" t="s">
        <v>18</v>
      </c>
      <c r="G237" t="s">
        <v>330</v>
      </c>
      <c r="H237" s="75" t="s">
        <v>331</v>
      </c>
      <c r="I237" s="76" t="s">
        <v>4</v>
      </c>
      <c r="J237">
        <v>236</v>
      </c>
      <c r="K237" t="s">
        <v>2106</v>
      </c>
      <c r="L237" s="7"/>
      <c r="M237" s="7"/>
      <c r="N237" s="76"/>
      <c r="O237" s="76"/>
      <c r="P237" s="76"/>
    </row>
    <row r="238" spans="1:16" ht="19" customHeight="1">
      <c r="A238" t="s">
        <v>939</v>
      </c>
      <c r="B238">
        <f t="shared" si="3"/>
        <v>4</v>
      </c>
      <c r="C238" t="s">
        <v>18</v>
      </c>
      <c r="D238" t="s">
        <v>380</v>
      </c>
      <c r="E238">
        <v>1</v>
      </c>
      <c r="F238" t="s">
        <v>1</v>
      </c>
      <c r="G238" t="s">
        <v>1074</v>
      </c>
      <c r="H238" s="75" t="s">
        <v>381</v>
      </c>
      <c r="I238" s="76"/>
      <c r="J238">
        <v>237</v>
      </c>
      <c r="K238" s="105">
        <v>159</v>
      </c>
      <c r="L238" s="106" t="s">
        <v>2253</v>
      </c>
      <c r="M238" s="106" t="s">
        <v>2254</v>
      </c>
      <c r="N238" s="76"/>
      <c r="O238" s="76"/>
      <c r="P238" s="76"/>
    </row>
    <row r="239" spans="1:16" ht="19" customHeight="1">
      <c r="A239" t="s">
        <v>940</v>
      </c>
      <c r="B239">
        <f t="shared" si="3"/>
        <v>5</v>
      </c>
      <c r="C239" t="s">
        <v>18</v>
      </c>
      <c r="D239" t="s">
        <v>673</v>
      </c>
      <c r="E239">
        <v>2</v>
      </c>
      <c r="F239" t="s">
        <v>1</v>
      </c>
      <c r="G239" t="s">
        <v>382</v>
      </c>
      <c r="H239" s="75" t="s">
        <v>383</v>
      </c>
      <c r="I239" s="76" t="s">
        <v>12</v>
      </c>
      <c r="J239">
        <v>238</v>
      </c>
      <c r="K239">
        <v>164</v>
      </c>
      <c r="L239" s="7" t="s">
        <v>2255</v>
      </c>
      <c r="M239" s="7" t="s">
        <v>2256</v>
      </c>
      <c r="N239" s="76"/>
      <c r="O239" s="76"/>
      <c r="P239" s="76"/>
    </row>
    <row r="240" spans="1:16" ht="19" customHeight="1">
      <c r="A240" t="s">
        <v>941</v>
      </c>
      <c r="B240">
        <f t="shared" si="3"/>
        <v>5</v>
      </c>
      <c r="C240" t="s">
        <v>18</v>
      </c>
      <c r="D240" t="s">
        <v>674</v>
      </c>
      <c r="E240">
        <v>2</v>
      </c>
      <c r="F240" t="s">
        <v>18</v>
      </c>
      <c r="G240" t="s">
        <v>386</v>
      </c>
      <c r="H240" s="75" t="s">
        <v>387</v>
      </c>
      <c r="I240" s="76" t="s">
        <v>12</v>
      </c>
      <c r="J240">
        <v>239</v>
      </c>
      <c r="K240" t="s">
        <v>2106</v>
      </c>
      <c r="L240" s="7"/>
      <c r="M240" s="7"/>
      <c r="N240" s="76"/>
      <c r="O240" s="76"/>
      <c r="P240" s="76"/>
    </row>
    <row r="241" spans="1:16" ht="19" customHeight="1">
      <c r="A241" t="s">
        <v>942</v>
      </c>
      <c r="B241">
        <f t="shared" si="3"/>
        <v>5</v>
      </c>
      <c r="C241" t="s">
        <v>18</v>
      </c>
      <c r="D241" t="s">
        <v>675</v>
      </c>
      <c r="E241">
        <v>2</v>
      </c>
      <c r="F241" t="s">
        <v>18</v>
      </c>
      <c r="G241" t="s">
        <v>384</v>
      </c>
      <c r="H241" s="75" t="s">
        <v>676</v>
      </c>
      <c r="I241" s="76" t="s">
        <v>12</v>
      </c>
      <c r="J241">
        <v>240</v>
      </c>
      <c r="K241" t="s">
        <v>2106</v>
      </c>
      <c r="L241" s="7"/>
      <c r="M241" s="7"/>
      <c r="N241" s="76"/>
      <c r="O241" s="76"/>
      <c r="P241" s="76"/>
    </row>
    <row r="242" spans="1:16" ht="19" customHeight="1">
      <c r="A242" t="s">
        <v>2259</v>
      </c>
      <c r="B242">
        <f t="shared" si="3"/>
        <v>5</v>
      </c>
      <c r="C242" t="s">
        <v>18</v>
      </c>
      <c r="G242"/>
      <c r="H242" s="75"/>
      <c r="I242" s="76"/>
      <c r="J242">
        <v>241</v>
      </c>
      <c r="K242">
        <v>163</v>
      </c>
      <c r="L242" s="7" t="s">
        <v>2257</v>
      </c>
      <c r="M242" s="7" t="s">
        <v>2258</v>
      </c>
      <c r="N242" s="76"/>
      <c r="O242" s="76"/>
      <c r="P242" s="76"/>
    </row>
    <row r="243" spans="1:16" ht="19" customHeight="1">
      <c r="A243" t="s">
        <v>943</v>
      </c>
      <c r="B243">
        <f t="shared" si="3"/>
        <v>5</v>
      </c>
      <c r="C243" t="s">
        <v>18</v>
      </c>
      <c r="D243" t="s">
        <v>677</v>
      </c>
      <c r="E243">
        <v>2</v>
      </c>
      <c r="F243" t="s">
        <v>1</v>
      </c>
      <c r="G243" t="s">
        <v>388</v>
      </c>
      <c r="H243" s="75" t="s">
        <v>389</v>
      </c>
      <c r="I243" s="76" t="s">
        <v>12</v>
      </c>
      <c r="J243">
        <v>242</v>
      </c>
      <c r="K243" t="s">
        <v>2106</v>
      </c>
      <c r="L243" s="7"/>
      <c r="M243" s="7"/>
      <c r="N243" s="76"/>
      <c r="O243" s="76"/>
      <c r="P243" s="76"/>
    </row>
    <row r="244" spans="1:16" ht="19" customHeight="1">
      <c r="A244" t="s">
        <v>944</v>
      </c>
      <c r="B244">
        <f t="shared" si="3"/>
        <v>5</v>
      </c>
      <c r="C244" t="s">
        <v>18</v>
      </c>
      <c r="D244" t="s">
        <v>678</v>
      </c>
      <c r="E244">
        <v>2</v>
      </c>
      <c r="F244" t="s">
        <v>18</v>
      </c>
      <c r="G244" t="s">
        <v>390</v>
      </c>
      <c r="H244" s="75" t="s">
        <v>679</v>
      </c>
      <c r="I244" s="76" t="s">
        <v>12</v>
      </c>
      <c r="J244">
        <v>243</v>
      </c>
      <c r="K244">
        <v>161</v>
      </c>
      <c r="L244" s="7" t="s">
        <v>2260</v>
      </c>
      <c r="M244" s="7" t="s">
        <v>2261</v>
      </c>
      <c r="N244" s="76" t="s">
        <v>2100</v>
      </c>
      <c r="O244" s="76"/>
      <c r="P244" s="76"/>
    </row>
    <row r="245" spans="1:16" ht="19" customHeight="1">
      <c r="A245" t="s">
        <v>945</v>
      </c>
      <c r="B245">
        <f t="shared" si="3"/>
        <v>5</v>
      </c>
      <c r="C245" t="s">
        <v>77</v>
      </c>
      <c r="D245" t="s">
        <v>680</v>
      </c>
      <c r="E245">
        <v>2</v>
      </c>
      <c r="F245" t="s">
        <v>18</v>
      </c>
      <c r="G245" t="s">
        <v>1148</v>
      </c>
      <c r="H245" s="75" t="s">
        <v>395</v>
      </c>
      <c r="I245" s="76" t="s">
        <v>12</v>
      </c>
      <c r="J245">
        <v>244</v>
      </c>
      <c r="K245" t="s">
        <v>2106</v>
      </c>
      <c r="L245" s="7"/>
      <c r="M245" s="7"/>
      <c r="N245" s="76"/>
      <c r="O245" s="76"/>
      <c r="P245" s="76"/>
    </row>
    <row r="246" spans="1:16" ht="19" customHeight="1">
      <c r="A246" t="s">
        <v>946</v>
      </c>
      <c r="B246">
        <f t="shared" si="3"/>
        <v>6</v>
      </c>
      <c r="C246"/>
      <c r="G246"/>
      <c r="H246" s="75"/>
      <c r="I246" s="76"/>
      <c r="J246">
        <v>245</v>
      </c>
      <c r="K246" t="s">
        <v>2106</v>
      </c>
      <c r="L246" s="7"/>
      <c r="M246" s="7"/>
      <c r="N246" s="76"/>
      <c r="O246" s="76"/>
      <c r="P246" s="76"/>
    </row>
    <row r="247" spans="1:16" ht="19" customHeight="1">
      <c r="A247" t="s">
        <v>946</v>
      </c>
      <c r="B247">
        <f t="shared" si="3"/>
        <v>6</v>
      </c>
      <c r="C247"/>
      <c r="G247"/>
      <c r="H247" s="75"/>
      <c r="I247" s="76"/>
      <c r="J247">
        <v>246</v>
      </c>
      <c r="K247" t="s">
        <v>2106</v>
      </c>
      <c r="L247" s="7"/>
      <c r="M247" s="7"/>
      <c r="N247" s="76"/>
      <c r="O247" s="76"/>
      <c r="P247" s="76"/>
    </row>
    <row r="248" spans="1:16" ht="19" customHeight="1">
      <c r="A248" t="s">
        <v>2264</v>
      </c>
      <c r="B248">
        <f t="shared" si="3"/>
        <v>5</v>
      </c>
      <c r="C248"/>
      <c r="G248"/>
      <c r="H248" s="75"/>
      <c r="I248" s="76"/>
      <c r="J248">
        <v>247</v>
      </c>
      <c r="K248">
        <v>165</v>
      </c>
      <c r="L248" s="7" t="s">
        <v>2262</v>
      </c>
      <c r="M248" s="7" t="s">
        <v>2263</v>
      </c>
      <c r="N248" s="76"/>
      <c r="O248" s="76"/>
      <c r="P248" s="76"/>
    </row>
    <row r="249" spans="1:16" ht="19" customHeight="1">
      <c r="A249" t="s">
        <v>947</v>
      </c>
      <c r="B249">
        <f t="shared" si="3"/>
        <v>5</v>
      </c>
      <c r="C249" t="s">
        <v>18</v>
      </c>
      <c r="D249" t="s">
        <v>681</v>
      </c>
      <c r="E249">
        <v>2</v>
      </c>
      <c r="F249" t="s">
        <v>18</v>
      </c>
      <c r="G249" t="s">
        <v>400</v>
      </c>
      <c r="H249" s="75" t="s">
        <v>401</v>
      </c>
      <c r="I249" s="76" t="s">
        <v>12</v>
      </c>
      <c r="J249">
        <v>248</v>
      </c>
      <c r="K249" t="s">
        <v>2095</v>
      </c>
      <c r="L249" s="7"/>
      <c r="M249" s="7"/>
      <c r="N249" s="76"/>
      <c r="O249" s="76"/>
      <c r="P249" s="76"/>
    </row>
    <row r="250" spans="1:16" ht="19" customHeight="1">
      <c r="A250" t="s">
        <v>948</v>
      </c>
      <c r="B250">
        <f t="shared" si="3"/>
        <v>5</v>
      </c>
      <c r="C250" t="s">
        <v>18</v>
      </c>
      <c r="D250" t="s">
        <v>682</v>
      </c>
      <c r="E250">
        <v>2</v>
      </c>
      <c r="F250" t="s">
        <v>1</v>
      </c>
      <c r="G250" t="s">
        <v>396</v>
      </c>
      <c r="H250" s="75" t="s">
        <v>397</v>
      </c>
      <c r="I250" s="76" t="s">
        <v>12</v>
      </c>
      <c r="J250">
        <v>249</v>
      </c>
      <c r="K250">
        <v>162</v>
      </c>
      <c r="L250" s="7" t="s">
        <v>2265</v>
      </c>
      <c r="M250" s="7" t="s">
        <v>2266</v>
      </c>
      <c r="N250" s="76" t="s">
        <v>2100</v>
      </c>
      <c r="O250" s="76"/>
      <c r="P250" s="76"/>
    </row>
    <row r="251" spans="1:16" ht="19" customHeight="1">
      <c r="A251" t="s">
        <v>949</v>
      </c>
      <c r="B251">
        <f t="shared" si="3"/>
        <v>5</v>
      </c>
      <c r="C251" t="s">
        <v>18</v>
      </c>
      <c r="D251" t="s">
        <v>683</v>
      </c>
      <c r="E251">
        <v>2</v>
      </c>
      <c r="F251" t="s">
        <v>18</v>
      </c>
      <c r="G251" t="s">
        <v>398</v>
      </c>
      <c r="H251" s="75" t="s">
        <v>399</v>
      </c>
      <c r="I251" s="76" t="s">
        <v>12</v>
      </c>
      <c r="J251">
        <v>250</v>
      </c>
      <c r="K251" t="s">
        <v>2095</v>
      </c>
      <c r="L251" s="7"/>
      <c r="M251" s="7"/>
      <c r="N251" s="76"/>
      <c r="O251" s="76"/>
      <c r="P251" s="76"/>
    </row>
    <row r="252" spans="1:16" ht="19" customHeight="1">
      <c r="A252" t="s">
        <v>950</v>
      </c>
      <c r="B252">
        <f t="shared" si="3"/>
        <v>5</v>
      </c>
      <c r="C252" t="s">
        <v>18</v>
      </c>
      <c r="D252" t="s">
        <v>684</v>
      </c>
      <c r="E252">
        <v>2</v>
      </c>
      <c r="F252" t="s">
        <v>1</v>
      </c>
      <c r="G252" t="s">
        <v>402</v>
      </c>
      <c r="H252" s="75" t="s">
        <v>403</v>
      </c>
      <c r="I252" s="76" t="s">
        <v>12</v>
      </c>
      <c r="J252">
        <v>251</v>
      </c>
      <c r="K252" t="s">
        <v>2095</v>
      </c>
      <c r="L252" s="7"/>
      <c r="M252" s="7"/>
      <c r="N252" s="76"/>
      <c r="O252" s="76"/>
      <c r="P252" s="76"/>
    </row>
    <row r="253" spans="1:16" ht="19" customHeight="1">
      <c r="A253" t="s">
        <v>2269</v>
      </c>
      <c r="B253">
        <f t="shared" si="3"/>
        <v>5</v>
      </c>
      <c r="C253" t="s">
        <v>18</v>
      </c>
      <c r="G253"/>
      <c r="H253" s="75"/>
      <c r="I253" s="76"/>
      <c r="J253">
        <v>252</v>
      </c>
      <c r="K253">
        <v>166</v>
      </c>
      <c r="L253" s="7" t="s">
        <v>2267</v>
      </c>
      <c r="M253" s="7" t="s">
        <v>2268</v>
      </c>
      <c r="N253" s="76"/>
      <c r="O253" s="76"/>
      <c r="P253" s="76"/>
    </row>
    <row r="254" spans="1:16" ht="19" customHeight="1">
      <c r="A254" t="s">
        <v>2272</v>
      </c>
      <c r="B254">
        <f t="shared" si="3"/>
        <v>5</v>
      </c>
      <c r="C254" t="s">
        <v>18</v>
      </c>
      <c r="G254"/>
      <c r="H254" s="75"/>
      <c r="I254" s="76"/>
      <c r="J254">
        <v>253</v>
      </c>
      <c r="K254">
        <v>167</v>
      </c>
      <c r="L254" s="7" t="s">
        <v>2270</v>
      </c>
      <c r="M254" s="7" t="s">
        <v>2271</v>
      </c>
      <c r="N254" s="76"/>
      <c r="O254" s="76"/>
      <c r="P254" s="76"/>
    </row>
    <row r="255" spans="1:16" ht="19" customHeight="1">
      <c r="A255" t="s">
        <v>951</v>
      </c>
      <c r="B255">
        <f t="shared" si="3"/>
        <v>4</v>
      </c>
      <c r="C255" t="s">
        <v>18</v>
      </c>
      <c r="D255" t="s">
        <v>98</v>
      </c>
      <c r="E255">
        <v>1</v>
      </c>
      <c r="F255" t="s">
        <v>77</v>
      </c>
      <c r="G255" t="s">
        <v>2025</v>
      </c>
      <c r="H255" s="75" t="s">
        <v>99</v>
      </c>
      <c r="I255" s="76"/>
      <c r="J255">
        <v>254</v>
      </c>
      <c r="K255" t="s">
        <v>2273</v>
      </c>
      <c r="L255" s="7"/>
      <c r="M255" s="7"/>
      <c r="N255" s="76"/>
      <c r="O255" s="76"/>
      <c r="P255" s="76"/>
    </row>
    <row r="256" spans="1:16" ht="19" customHeight="1">
      <c r="A256" t="s">
        <v>952</v>
      </c>
      <c r="B256">
        <f t="shared" si="3"/>
        <v>5</v>
      </c>
      <c r="C256" t="s">
        <v>18</v>
      </c>
      <c r="D256" t="s">
        <v>100</v>
      </c>
      <c r="E256">
        <v>2</v>
      </c>
      <c r="F256" t="s">
        <v>1</v>
      </c>
      <c r="G256" t="s">
        <v>101</v>
      </c>
      <c r="H256" s="75" t="s">
        <v>102</v>
      </c>
      <c r="I256" s="76">
        <v>0</v>
      </c>
      <c r="J256">
        <v>255</v>
      </c>
      <c r="K256" t="s">
        <v>2106</v>
      </c>
      <c r="L256" s="7"/>
      <c r="M256" s="7"/>
      <c r="N256" s="76"/>
      <c r="O256" s="76"/>
      <c r="P256" s="76"/>
    </row>
    <row r="257" spans="1:16" ht="19" customHeight="1">
      <c r="A257" t="s">
        <v>953</v>
      </c>
      <c r="B257">
        <f t="shared" si="3"/>
        <v>5</v>
      </c>
      <c r="C257" t="s">
        <v>18</v>
      </c>
      <c r="G257"/>
      <c r="H257" s="75"/>
      <c r="I257" s="76"/>
      <c r="J257">
        <v>256</v>
      </c>
      <c r="K257" t="s">
        <v>2106</v>
      </c>
      <c r="L257" s="7"/>
      <c r="M257" s="7"/>
      <c r="N257" s="76"/>
      <c r="O257" s="76"/>
      <c r="P257" s="76"/>
    </row>
    <row r="258" spans="1:16" ht="19" customHeight="1">
      <c r="A258" t="s">
        <v>964</v>
      </c>
      <c r="B258">
        <f t="shared" si="3"/>
        <v>6</v>
      </c>
      <c r="C258" t="s">
        <v>1</v>
      </c>
      <c r="D258" t="s">
        <v>103</v>
      </c>
      <c r="E258">
        <v>2</v>
      </c>
      <c r="F258" t="s">
        <v>18</v>
      </c>
      <c r="G258" t="s">
        <v>104</v>
      </c>
      <c r="H258" s="75" t="s">
        <v>105</v>
      </c>
      <c r="I258" s="76" t="s">
        <v>10</v>
      </c>
      <c r="J258">
        <v>257</v>
      </c>
      <c r="K258" t="s">
        <v>2106</v>
      </c>
      <c r="L258" s="7"/>
      <c r="M258" s="7"/>
      <c r="N258" s="76"/>
      <c r="O258" s="76"/>
      <c r="P258" s="76"/>
    </row>
    <row r="259" spans="1:16" ht="19" customHeight="1">
      <c r="A259" t="s">
        <v>954</v>
      </c>
      <c r="B259">
        <f t="shared" ref="B259:B322" si="4">LEN(A259)-LEN(SUBSTITUTE(A259,"/",""))</f>
        <v>7</v>
      </c>
      <c r="C259"/>
      <c r="D259" t="s">
        <v>103</v>
      </c>
      <c r="E259">
        <v>2</v>
      </c>
      <c r="F259" t="s">
        <v>18</v>
      </c>
      <c r="G259" t="s">
        <v>104</v>
      </c>
      <c r="H259" s="75" t="s">
        <v>105</v>
      </c>
      <c r="I259" s="76" t="s">
        <v>10</v>
      </c>
      <c r="J259">
        <v>258</v>
      </c>
      <c r="K259" t="s">
        <v>2106</v>
      </c>
      <c r="L259" s="7"/>
      <c r="M259" s="7"/>
      <c r="N259" s="76"/>
      <c r="O259" s="76"/>
      <c r="P259" s="76"/>
    </row>
    <row r="260" spans="1:16" ht="19" customHeight="1">
      <c r="A260" t="s">
        <v>955</v>
      </c>
      <c r="B260">
        <f t="shared" si="4"/>
        <v>4</v>
      </c>
      <c r="C260" t="s">
        <v>77</v>
      </c>
      <c r="G260"/>
      <c r="H260" s="75"/>
      <c r="I260" s="76"/>
      <c r="J260">
        <v>259</v>
      </c>
      <c r="K260" t="s">
        <v>2106</v>
      </c>
      <c r="L260" s="7"/>
      <c r="M260" s="7"/>
      <c r="N260" s="76"/>
      <c r="O260" s="76"/>
      <c r="P260" s="76"/>
    </row>
    <row r="261" spans="1:16" ht="19" customHeight="1">
      <c r="A261" t="s">
        <v>956</v>
      </c>
      <c r="B261">
        <f t="shared" si="4"/>
        <v>5</v>
      </c>
      <c r="C261" t="s">
        <v>1</v>
      </c>
      <c r="D261" t="s">
        <v>71</v>
      </c>
      <c r="E261">
        <v>1</v>
      </c>
      <c r="F261" t="s">
        <v>18</v>
      </c>
      <c r="G261" t="s">
        <v>72</v>
      </c>
      <c r="H261" s="75" t="s">
        <v>73</v>
      </c>
      <c r="I261" s="76" t="s">
        <v>40</v>
      </c>
      <c r="J261">
        <v>260</v>
      </c>
      <c r="K261" t="s">
        <v>2106</v>
      </c>
      <c r="L261" s="7"/>
      <c r="M261" s="7"/>
      <c r="N261" s="76"/>
      <c r="O261" s="76"/>
      <c r="P261" s="76"/>
    </row>
    <row r="262" spans="1:16" ht="19" customHeight="1">
      <c r="A262" t="s">
        <v>693</v>
      </c>
      <c r="B262">
        <f t="shared" si="4"/>
        <v>3</v>
      </c>
      <c r="C262" t="s">
        <v>2276</v>
      </c>
      <c r="D262" t="s">
        <v>434</v>
      </c>
      <c r="E262">
        <v>1</v>
      </c>
      <c r="F262" t="s">
        <v>405</v>
      </c>
      <c r="G262" t="s">
        <v>435</v>
      </c>
      <c r="H262" s="75" t="s">
        <v>436</v>
      </c>
      <c r="I262" s="76"/>
      <c r="J262">
        <v>261</v>
      </c>
      <c r="K262" s="105">
        <v>172</v>
      </c>
      <c r="L262" s="106" t="s">
        <v>2274</v>
      </c>
      <c r="M262" s="106" t="s">
        <v>2275</v>
      </c>
      <c r="N262" s="76"/>
      <c r="O262" s="76"/>
      <c r="P262" s="76"/>
    </row>
    <row r="263" spans="1:16" ht="19" customHeight="1">
      <c r="A263" t="s">
        <v>694</v>
      </c>
      <c r="B263">
        <f t="shared" si="4"/>
        <v>4</v>
      </c>
      <c r="C263" t="s">
        <v>1</v>
      </c>
      <c r="G263"/>
      <c r="H263" s="75"/>
      <c r="I263" s="76"/>
      <c r="J263">
        <v>262</v>
      </c>
      <c r="K263" s="105">
        <v>174</v>
      </c>
      <c r="L263" s="106" t="s">
        <v>2277</v>
      </c>
      <c r="M263" s="106" t="s">
        <v>2278</v>
      </c>
      <c r="N263" s="76"/>
      <c r="O263" s="76"/>
      <c r="P263" s="76"/>
    </row>
    <row r="264" spans="1:16" ht="19" customHeight="1">
      <c r="A264" t="s">
        <v>695</v>
      </c>
      <c r="B264">
        <f t="shared" si="4"/>
        <v>5</v>
      </c>
      <c r="C264" t="s">
        <v>1</v>
      </c>
      <c r="D264" t="s">
        <v>551</v>
      </c>
      <c r="E264">
        <v>2</v>
      </c>
      <c r="F264" t="s">
        <v>1</v>
      </c>
      <c r="G264" t="s">
        <v>437</v>
      </c>
      <c r="H264" s="75" t="s">
        <v>438</v>
      </c>
      <c r="I264" s="76" t="s">
        <v>4</v>
      </c>
      <c r="J264">
        <v>263</v>
      </c>
      <c r="K264">
        <v>176</v>
      </c>
      <c r="L264" s="7" t="s">
        <v>2279</v>
      </c>
      <c r="M264" s="7" t="s">
        <v>2280</v>
      </c>
      <c r="N264" s="76" t="s">
        <v>2100</v>
      </c>
      <c r="O264" s="76"/>
      <c r="P264" s="76" t="s">
        <v>2101</v>
      </c>
    </row>
    <row r="265" spans="1:16" ht="19" customHeight="1">
      <c r="A265" t="s">
        <v>2283</v>
      </c>
      <c r="B265">
        <f t="shared" si="4"/>
        <v>5</v>
      </c>
      <c r="C265" t="s">
        <v>1</v>
      </c>
      <c r="G265"/>
      <c r="H265" s="75"/>
      <c r="I265" s="76"/>
      <c r="J265">
        <v>264</v>
      </c>
      <c r="K265">
        <v>177</v>
      </c>
      <c r="L265" s="7" t="s">
        <v>2281</v>
      </c>
      <c r="M265" s="7" t="s">
        <v>2282</v>
      </c>
      <c r="N265" s="76"/>
      <c r="O265" s="76"/>
      <c r="P265" s="76" t="s">
        <v>2101</v>
      </c>
    </row>
    <row r="266" spans="1:16" ht="19" customHeight="1">
      <c r="A266" s="109" t="s">
        <v>696</v>
      </c>
      <c r="B266">
        <f t="shared" si="4"/>
        <v>5</v>
      </c>
      <c r="C266" s="109" t="s">
        <v>77</v>
      </c>
      <c r="D266" s="109"/>
      <c r="E266" s="109"/>
      <c r="F266" s="109"/>
      <c r="G266" s="109"/>
      <c r="H266" s="111"/>
      <c r="I266" s="110"/>
      <c r="J266">
        <v>265</v>
      </c>
      <c r="K266" s="105">
        <v>178</v>
      </c>
      <c r="L266" s="106" t="s">
        <v>2284</v>
      </c>
      <c r="M266" s="107" t="s">
        <v>2285</v>
      </c>
      <c r="N266" s="110"/>
      <c r="O266" s="110"/>
      <c r="P266" s="110"/>
    </row>
    <row r="267" spans="1:16" ht="19" customHeight="1">
      <c r="A267" t="s">
        <v>697</v>
      </c>
      <c r="B267">
        <f t="shared" si="4"/>
        <v>6</v>
      </c>
      <c r="C267" t="s">
        <v>77</v>
      </c>
      <c r="D267" t="s">
        <v>552</v>
      </c>
      <c r="E267">
        <v>2</v>
      </c>
      <c r="F267" t="s">
        <v>18</v>
      </c>
      <c r="G267" t="s">
        <v>439</v>
      </c>
      <c r="H267" s="75" t="s">
        <v>440</v>
      </c>
      <c r="I267" s="76" t="s">
        <v>40</v>
      </c>
      <c r="J267">
        <v>266</v>
      </c>
      <c r="K267">
        <v>181</v>
      </c>
      <c r="L267" s="7" t="s">
        <v>2286</v>
      </c>
      <c r="M267" s="81" t="s">
        <v>2117</v>
      </c>
      <c r="N267" s="76"/>
      <c r="O267" s="76"/>
      <c r="P267" s="76"/>
    </row>
    <row r="268" spans="1:16" ht="19" customHeight="1">
      <c r="A268" t="s">
        <v>698</v>
      </c>
      <c r="B268">
        <f t="shared" si="4"/>
        <v>4</v>
      </c>
      <c r="C268" t="s">
        <v>18</v>
      </c>
      <c r="D268" t="s">
        <v>505</v>
      </c>
      <c r="E268">
        <v>2</v>
      </c>
      <c r="F268" t="s">
        <v>1</v>
      </c>
      <c r="G268" t="s">
        <v>1044</v>
      </c>
      <c r="H268" s="75" t="s">
        <v>506</v>
      </c>
      <c r="I268" s="76"/>
      <c r="J268">
        <v>267</v>
      </c>
      <c r="K268" s="108" t="s">
        <v>2153</v>
      </c>
      <c r="L268" s="7"/>
      <c r="M268" s="7"/>
      <c r="N268" s="76"/>
      <c r="O268" s="76"/>
      <c r="P268" s="76"/>
    </row>
    <row r="269" spans="1:16" ht="19" customHeight="1">
      <c r="A269" t="s">
        <v>699</v>
      </c>
      <c r="B269">
        <f t="shared" si="4"/>
        <v>5</v>
      </c>
      <c r="C269" t="s">
        <v>18</v>
      </c>
      <c r="D269" t="s">
        <v>553</v>
      </c>
      <c r="E269">
        <v>3</v>
      </c>
      <c r="F269" t="s">
        <v>18</v>
      </c>
      <c r="G269" t="s">
        <v>515</v>
      </c>
      <c r="H269" s="75" t="s">
        <v>516</v>
      </c>
      <c r="I269" s="76" t="s">
        <v>4</v>
      </c>
      <c r="J269">
        <v>268</v>
      </c>
      <c r="K269" s="108" t="s">
        <v>2153</v>
      </c>
      <c r="L269" s="7"/>
      <c r="M269" s="7"/>
      <c r="N269" s="76"/>
      <c r="O269" s="76"/>
      <c r="P269" s="76"/>
    </row>
    <row r="270" spans="1:16" ht="19" customHeight="1">
      <c r="A270" t="s">
        <v>700</v>
      </c>
      <c r="B270">
        <f t="shared" si="4"/>
        <v>6</v>
      </c>
      <c r="C270"/>
      <c r="D270" t="s">
        <v>1032</v>
      </c>
      <c r="E270">
        <v>4</v>
      </c>
      <c r="F270" t="s">
        <v>1</v>
      </c>
      <c r="G270" t="s">
        <v>2068</v>
      </c>
      <c r="H270" s="75" t="s">
        <v>555</v>
      </c>
      <c r="I270" s="76" t="s">
        <v>1029</v>
      </c>
      <c r="J270">
        <v>269</v>
      </c>
      <c r="K270" t="s">
        <v>2106</v>
      </c>
      <c r="L270" s="7"/>
      <c r="M270" s="7"/>
      <c r="N270" s="76"/>
      <c r="O270" s="76"/>
      <c r="P270" s="76"/>
    </row>
    <row r="271" spans="1:16" ht="19" customHeight="1">
      <c r="A271" t="s">
        <v>701</v>
      </c>
      <c r="B271">
        <f t="shared" si="4"/>
        <v>5</v>
      </c>
      <c r="C271" t="s">
        <v>18</v>
      </c>
      <c r="D271" t="s">
        <v>556</v>
      </c>
      <c r="E271">
        <v>3</v>
      </c>
      <c r="F271" t="s">
        <v>18</v>
      </c>
      <c r="G271" t="s">
        <v>511</v>
      </c>
      <c r="H271" s="75" t="s">
        <v>512</v>
      </c>
      <c r="I271" s="76" t="s">
        <v>4</v>
      </c>
      <c r="J271">
        <v>270</v>
      </c>
      <c r="K271" t="s">
        <v>2106</v>
      </c>
      <c r="L271" s="7"/>
      <c r="M271" s="7"/>
      <c r="N271" s="76"/>
      <c r="O271" s="76"/>
      <c r="P271" s="76"/>
    </row>
    <row r="272" spans="1:16" ht="19" customHeight="1">
      <c r="A272" t="s">
        <v>702</v>
      </c>
      <c r="B272">
        <f t="shared" si="4"/>
        <v>5</v>
      </c>
      <c r="C272" t="s">
        <v>18</v>
      </c>
      <c r="D272" t="s">
        <v>557</v>
      </c>
      <c r="E272">
        <v>3</v>
      </c>
      <c r="F272" t="s">
        <v>18</v>
      </c>
      <c r="G272" t="s">
        <v>513</v>
      </c>
      <c r="H272" s="75" t="s">
        <v>514</v>
      </c>
      <c r="I272" s="76" t="s">
        <v>4</v>
      </c>
      <c r="J272">
        <v>271</v>
      </c>
      <c r="K272" s="108" t="s">
        <v>2153</v>
      </c>
      <c r="L272" s="7"/>
      <c r="M272" s="7"/>
      <c r="N272" s="76"/>
      <c r="O272" s="76"/>
      <c r="P272" s="76"/>
    </row>
    <row r="273" spans="1:16" ht="19" customHeight="1">
      <c r="A273" t="s">
        <v>703</v>
      </c>
      <c r="B273">
        <f t="shared" si="4"/>
        <v>5</v>
      </c>
      <c r="C273" t="s">
        <v>77</v>
      </c>
      <c r="D273" t="s">
        <v>558</v>
      </c>
      <c r="E273">
        <v>3</v>
      </c>
      <c r="F273" t="s">
        <v>1</v>
      </c>
      <c r="G273" t="s">
        <v>507</v>
      </c>
      <c r="H273" s="75" t="s">
        <v>508</v>
      </c>
      <c r="I273" s="76" t="s">
        <v>40</v>
      </c>
      <c r="J273">
        <v>272</v>
      </c>
      <c r="K273" s="108" t="s">
        <v>2153</v>
      </c>
      <c r="L273" s="7"/>
      <c r="M273" s="7"/>
      <c r="N273" s="76"/>
      <c r="O273" s="76"/>
      <c r="P273" s="76"/>
    </row>
    <row r="274" spans="1:16" ht="19" customHeight="1">
      <c r="A274" t="s">
        <v>704</v>
      </c>
      <c r="B274">
        <f t="shared" si="4"/>
        <v>5</v>
      </c>
      <c r="C274" t="s">
        <v>18</v>
      </c>
      <c r="D274" t="s">
        <v>559</v>
      </c>
      <c r="E274">
        <v>3</v>
      </c>
      <c r="F274" t="s">
        <v>18</v>
      </c>
      <c r="G274" t="s">
        <v>2061</v>
      </c>
      <c r="H274" s="75" t="s">
        <v>510</v>
      </c>
      <c r="I274" s="76" t="s">
        <v>40</v>
      </c>
      <c r="J274">
        <v>273</v>
      </c>
      <c r="K274" s="108" t="s">
        <v>2153</v>
      </c>
      <c r="L274" s="7"/>
      <c r="M274" s="7"/>
      <c r="N274" s="76"/>
      <c r="O274" s="76"/>
      <c r="P274" s="76"/>
    </row>
    <row r="275" spans="1:16" ht="19" customHeight="1">
      <c r="A275" t="s">
        <v>705</v>
      </c>
      <c r="B275">
        <f t="shared" si="4"/>
        <v>5</v>
      </c>
      <c r="C275" t="s">
        <v>77</v>
      </c>
      <c r="D275" t="s">
        <v>527</v>
      </c>
      <c r="E275">
        <v>3</v>
      </c>
      <c r="F275" t="s">
        <v>77</v>
      </c>
      <c r="G275" t="s">
        <v>2008</v>
      </c>
      <c r="H275" s="75" t="s">
        <v>528</v>
      </c>
      <c r="I275" s="76"/>
      <c r="J275">
        <v>274</v>
      </c>
      <c r="K275" t="s">
        <v>2106</v>
      </c>
      <c r="L275" s="7"/>
      <c r="M275" s="7"/>
      <c r="N275" s="76"/>
      <c r="O275" s="76"/>
      <c r="P275" s="76"/>
    </row>
    <row r="276" spans="1:16" ht="19" customHeight="1">
      <c r="A276" t="s">
        <v>706</v>
      </c>
      <c r="B276">
        <f t="shared" si="4"/>
        <v>6</v>
      </c>
      <c r="C276" t="s">
        <v>77</v>
      </c>
      <c r="D276" t="s">
        <v>560</v>
      </c>
      <c r="E276">
        <v>4</v>
      </c>
      <c r="F276" t="s">
        <v>1</v>
      </c>
      <c r="G276" t="s">
        <v>529</v>
      </c>
      <c r="H276" s="75" t="s">
        <v>530</v>
      </c>
      <c r="I276" s="76" t="s">
        <v>40</v>
      </c>
      <c r="J276">
        <v>275</v>
      </c>
      <c r="K276" t="s">
        <v>2106</v>
      </c>
      <c r="L276" s="7"/>
      <c r="M276" s="7"/>
      <c r="N276" s="76"/>
      <c r="O276" s="76"/>
      <c r="P276" s="76"/>
    </row>
    <row r="277" spans="1:16" ht="19" customHeight="1">
      <c r="A277" t="s">
        <v>707</v>
      </c>
      <c r="B277">
        <f t="shared" si="4"/>
        <v>6</v>
      </c>
      <c r="C277" t="s">
        <v>77</v>
      </c>
      <c r="D277" t="s">
        <v>561</v>
      </c>
      <c r="E277">
        <v>4</v>
      </c>
      <c r="F277" t="s">
        <v>1</v>
      </c>
      <c r="G277" t="s">
        <v>531</v>
      </c>
      <c r="H277" s="75" t="s">
        <v>2009</v>
      </c>
      <c r="I277" s="76" t="s">
        <v>40</v>
      </c>
      <c r="J277">
        <v>276</v>
      </c>
      <c r="K277" t="s">
        <v>2106</v>
      </c>
      <c r="L277" s="7"/>
      <c r="M277" s="7"/>
      <c r="N277" s="76"/>
      <c r="O277" s="76"/>
      <c r="P277" s="76"/>
    </row>
    <row r="278" spans="1:16" ht="19" customHeight="1">
      <c r="A278" t="s">
        <v>708</v>
      </c>
      <c r="B278">
        <f t="shared" si="4"/>
        <v>5</v>
      </c>
      <c r="C278" t="s">
        <v>77</v>
      </c>
      <c r="G278"/>
      <c r="H278" s="75"/>
      <c r="I278" s="76"/>
      <c r="J278">
        <v>277</v>
      </c>
      <c r="K278" t="s">
        <v>2106</v>
      </c>
      <c r="L278" s="7"/>
      <c r="M278" s="7"/>
      <c r="N278" s="76"/>
      <c r="O278" s="76"/>
      <c r="P278" s="76"/>
    </row>
    <row r="279" spans="1:16" ht="19" customHeight="1">
      <c r="A279" t="s">
        <v>709</v>
      </c>
      <c r="B279">
        <f t="shared" si="4"/>
        <v>6</v>
      </c>
      <c r="C279" t="s">
        <v>18</v>
      </c>
      <c r="D279" t="s">
        <v>562</v>
      </c>
      <c r="E279">
        <v>3</v>
      </c>
      <c r="F279" t="s">
        <v>77</v>
      </c>
      <c r="G279" t="s">
        <v>519</v>
      </c>
      <c r="H279" s="75" t="s">
        <v>520</v>
      </c>
      <c r="I279" s="76" t="s">
        <v>4</v>
      </c>
      <c r="J279">
        <v>278</v>
      </c>
      <c r="K279" t="s">
        <v>2106</v>
      </c>
      <c r="L279" s="7"/>
      <c r="M279" s="7"/>
      <c r="N279" s="76"/>
      <c r="O279" s="76"/>
      <c r="P279" s="76"/>
    </row>
    <row r="280" spans="1:16" ht="19" customHeight="1">
      <c r="A280" t="s">
        <v>710</v>
      </c>
      <c r="B280">
        <f t="shared" si="4"/>
        <v>7</v>
      </c>
      <c r="C280"/>
      <c r="D280" t="s">
        <v>1033</v>
      </c>
      <c r="E280">
        <v>4</v>
      </c>
      <c r="F280" t="s">
        <v>1</v>
      </c>
      <c r="G280" t="s">
        <v>2069</v>
      </c>
      <c r="H280" s="75" t="s">
        <v>522</v>
      </c>
      <c r="I280" s="76" t="s">
        <v>1029</v>
      </c>
      <c r="J280">
        <v>279</v>
      </c>
      <c r="K280" t="s">
        <v>2106</v>
      </c>
      <c r="L280" s="7"/>
      <c r="M280" s="7"/>
      <c r="N280" s="76"/>
      <c r="O280" s="76"/>
      <c r="P280" s="76"/>
    </row>
    <row r="281" spans="1:16" ht="19" customHeight="1">
      <c r="A281" t="s">
        <v>711</v>
      </c>
      <c r="B281">
        <f t="shared" si="4"/>
        <v>7</v>
      </c>
      <c r="C281"/>
      <c r="D281" t="s">
        <v>1034</v>
      </c>
      <c r="F281" t="s">
        <v>18</v>
      </c>
      <c r="G281" t="s">
        <v>523</v>
      </c>
      <c r="H281" s="75" t="s">
        <v>564</v>
      </c>
      <c r="I281" s="76" t="s">
        <v>1029</v>
      </c>
      <c r="J281">
        <v>280</v>
      </c>
      <c r="K281" t="s">
        <v>2106</v>
      </c>
      <c r="L281" s="7"/>
      <c r="M281" s="7"/>
      <c r="N281" s="76"/>
      <c r="O281" s="76"/>
      <c r="P281" s="76"/>
    </row>
    <row r="282" spans="1:16" ht="19" customHeight="1">
      <c r="A282" t="s">
        <v>712</v>
      </c>
      <c r="B282">
        <f t="shared" si="4"/>
        <v>5</v>
      </c>
      <c r="C282" t="s">
        <v>18</v>
      </c>
      <c r="G282"/>
      <c r="H282" s="75"/>
      <c r="I282" s="76"/>
      <c r="J282">
        <v>281</v>
      </c>
      <c r="K282" t="s">
        <v>2106</v>
      </c>
      <c r="L282" s="7"/>
      <c r="M282" s="7"/>
      <c r="N282" s="76"/>
      <c r="O282" s="76"/>
      <c r="P282" s="76"/>
    </row>
    <row r="283" spans="1:16" ht="19" customHeight="1">
      <c r="A283" t="s">
        <v>713</v>
      </c>
      <c r="B283">
        <f t="shared" si="4"/>
        <v>6</v>
      </c>
      <c r="C283" t="s">
        <v>18</v>
      </c>
      <c r="D283" t="s">
        <v>565</v>
      </c>
      <c r="E283">
        <v>3</v>
      </c>
      <c r="F283" t="s">
        <v>18</v>
      </c>
      <c r="G283" t="s">
        <v>525</v>
      </c>
      <c r="H283" s="75" t="s">
        <v>526</v>
      </c>
      <c r="I283" s="76" t="s">
        <v>1028</v>
      </c>
      <c r="J283">
        <v>282</v>
      </c>
      <c r="K283" t="s">
        <v>2106</v>
      </c>
      <c r="L283" s="7"/>
      <c r="M283" s="7"/>
      <c r="N283" s="76"/>
      <c r="O283" s="76"/>
      <c r="P283" s="76"/>
    </row>
    <row r="284" spans="1:16" ht="19" customHeight="1">
      <c r="A284" t="s">
        <v>714</v>
      </c>
      <c r="B284">
        <f t="shared" si="4"/>
        <v>4</v>
      </c>
      <c r="C284" t="s">
        <v>18</v>
      </c>
      <c r="D284" t="s">
        <v>488</v>
      </c>
      <c r="E284">
        <v>2</v>
      </c>
      <c r="F284" t="s">
        <v>1</v>
      </c>
      <c r="G284" t="s">
        <v>489</v>
      </c>
      <c r="H284" s="75" t="s">
        <v>490</v>
      </c>
      <c r="I284" s="76"/>
      <c r="J284">
        <v>283</v>
      </c>
      <c r="K284" s="105">
        <v>183</v>
      </c>
      <c r="L284" s="106" t="s">
        <v>2287</v>
      </c>
      <c r="M284" s="106" t="s">
        <v>2288</v>
      </c>
      <c r="N284" s="76"/>
      <c r="O284" s="76"/>
      <c r="P284" s="76"/>
    </row>
    <row r="285" spans="1:16" ht="19" customHeight="1">
      <c r="A285" t="s">
        <v>2291</v>
      </c>
      <c r="B285">
        <f t="shared" si="4"/>
        <v>5</v>
      </c>
      <c r="C285" t="s">
        <v>18</v>
      </c>
      <c r="G285"/>
      <c r="H285" s="75"/>
      <c r="I285" s="76"/>
      <c r="J285">
        <v>284</v>
      </c>
      <c r="K285" s="105">
        <v>185</v>
      </c>
      <c r="L285" s="106" t="s">
        <v>2289</v>
      </c>
      <c r="M285" s="106" t="s">
        <v>2290</v>
      </c>
      <c r="N285" s="76"/>
      <c r="O285" s="76"/>
      <c r="P285" s="76"/>
    </row>
    <row r="286" spans="1:16" ht="19" customHeight="1">
      <c r="A286" t="s">
        <v>2294</v>
      </c>
      <c r="B286">
        <f t="shared" si="4"/>
        <v>6</v>
      </c>
      <c r="C286" t="s">
        <v>18</v>
      </c>
      <c r="G286"/>
      <c r="H286" s="75"/>
      <c r="I286" s="76"/>
      <c r="J286">
        <v>285</v>
      </c>
      <c r="K286">
        <v>187</v>
      </c>
      <c r="L286" s="7" t="s">
        <v>2292</v>
      </c>
      <c r="M286" s="7" t="s">
        <v>2293</v>
      </c>
      <c r="N286" s="76"/>
      <c r="O286" s="76"/>
      <c r="P286" s="76"/>
    </row>
    <row r="287" spans="1:16" ht="19" customHeight="1">
      <c r="A287" t="s">
        <v>2297</v>
      </c>
      <c r="B287">
        <f t="shared" si="4"/>
        <v>6</v>
      </c>
      <c r="C287" t="s">
        <v>18</v>
      </c>
      <c r="G287"/>
      <c r="H287" s="75"/>
      <c r="I287" s="76"/>
      <c r="J287">
        <v>286</v>
      </c>
      <c r="K287">
        <v>189</v>
      </c>
      <c r="L287" s="7" t="s">
        <v>2295</v>
      </c>
      <c r="M287" s="7" t="s">
        <v>2296</v>
      </c>
      <c r="N287" s="76"/>
      <c r="O287" s="76"/>
      <c r="P287" s="76"/>
    </row>
    <row r="288" spans="1:16" ht="19" customHeight="1">
      <c r="A288" t="s">
        <v>715</v>
      </c>
      <c r="B288">
        <f t="shared" si="4"/>
        <v>5</v>
      </c>
      <c r="C288" t="s">
        <v>18</v>
      </c>
      <c r="G288"/>
      <c r="H288" s="75"/>
      <c r="I288" s="76"/>
      <c r="J288">
        <v>287</v>
      </c>
      <c r="K288" s="105">
        <v>191</v>
      </c>
      <c r="L288" s="106" t="s">
        <v>2298</v>
      </c>
      <c r="M288" s="106" t="s">
        <v>2299</v>
      </c>
      <c r="N288" s="76"/>
      <c r="O288" s="76"/>
      <c r="P288" s="76"/>
    </row>
    <row r="289" spans="1:16" ht="19" customHeight="1">
      <c r="A289" t="s">
        <v>716</v>
      </c>
      <c r="B289">
        <f t="shared" si="4"/>
        <v>6</v>
      </c>
      <c r="C289" t="s">
        <v>18</v>
      </c>
      <c r="D289" t="s">
        <v>566</v>
      </c>
      <c r="E289">
        <v>2</v>
      </c>
      <c r="F289" t="s">
        <v>18</v>
      </c>
      <c r="G289" t="s">
        <v>454</v>
      </c>
      <c r="H289" s="75" t="s">
        <v>455</v>
      </c>
      <c r="I289" s="76">
        <v>0</v>
      </c>
      <c r="J289">
        <v>288</v>
      </c>
      <c r="K289" t="s">
        <v>2153</v>
      </c>
      <c r="L289" s="7"/>
      <c r="M289" s="7"/>
      <c r="N289" s="76"/>
      <c r="O289" s="76"/>
      <c r="P289" s="76"/>
    </row>
    <row r="290" spans="1:16" ht="19" customHeight="1">
      <c r="A290" t="s">
        <v>2301</v>
      </c>
      <c r="B290">
        <f t="shared" si="4"/>
        <v>6</v>
      </c>
      <c r="C290" t="s">
        <v>18</v>
      </c>
      <c r="G290"/>
      <c r="H290" s="75"/>
      <c r="I290" s="76"/>
      <c r="J290">
        <v>289</v>
      </c>
      <c r="K290">
        <v>193</v>
      </c>
      <c r="L290" s="7" t="s">
        <v>2300</v>
      </c>
      <c r="M290" s="7" t="s">
        <v>2293</v>
      </c>
      <c r="N290" s="76"/>
      <c r="O290" s="76"/>
      <c r="P290" s="76" t="s">
        <v>2302</v>
      </c>
    </row>
    <row r="291" spans="1:16" ht="19" customHeight="1">
      <c r="A291" t="s">
        <v>2304</v>
      </c>
      <c r="B291">
        <f t="shared" si="4"/>
        <v>6</v>
      </c>
      <c r="C291" t="s">
        <v>18</v>
      </c>
      <c r="G291"/>
      <c r="H291" s="75"/>
      <c r="I291" s="76"/>
      <c r="J291">
        <v>290</v>
      </c>
      <c r="K291">
        <v>195</v>
      </c>
      <c r="L291" s="7" t="s">
        <v>2303</v>
      </c>
      <c r="M291" s="7" t="s">
        <v>2296</v>
      </c>
      <c r="N291" s="76"/>
      <c r="O291" s="76"/>
      <c r="P291" s="76" t="s">
        <v>2302</v>
      </c>
    </row>
    <row r="292" spans="1:16" ht="19" customHeight="1">
      <c r="A292" t="s">
        <v>717</v>
      </c>
      <c r="B292">
        <f t="shared" si="4"/>
        <v>5</v>
      </c>
      <c r="C292" t="s">
        <v>18</v>
      </c>
      <c r="G292"/>
      <c r="H292" s="75"/>
      <c r="I292" s="76"/>
      <c r="J292">
        <v>291</v>
      </c>
      <c r="K292" t="s">
        <v>2106</v>
      </c>
      <c r="L292" s="7"/>
      <c r="M292" s="7"/>
      <c r="N292" s="76"/>
      <c r="O292" s="76"/>
      <c r="P292" s="76"/>
    </row>
    <row r="293" spans="1:16" ht="19" customHeight="1">
      <c r="A293" t="s">
        <v>718</v>
      </c>
      <c r="B293">
        <f t="shared" si="4"/>
        <v>6</v>
      </c>
      <c r="C293" t="s">
        <v>405</v>
      </c>
      <c r="D293" t="s">
        <v>567</v>
      </c>
      <c r="E293">
        <v>3</v>
      </c>
      <c r="F293" t="s">
        <v>18</v>
      </c>
      <c r="G293" t="s">
        <v>495</v>
      </c>
      <c r="H293" s="75" t="s">
        <v>496</v>
      </c>
      <c r="I293" s="76" t="s">
        <v>1056</v>
      </c>
      <c r="J293">
        <v>292</v>
      </c>
      <c r="K293" t="s">
        <v>2106</v>
      </c>
      <c r="L293" s="7"/>
      <c r="M293" s="7"/>
      <c r="N293" s="76"/>
      <c r="O293" s="76"/>
      <c r="P293" s="76"/>
    </row>
    <row r="294" spans="1:16" ht="19" customHeight="1">
      <c r="A294" t="s">
        <v>719</v>
      </c>
      <c r="B294">
        <f t="shared" si="4"/>
        <v>6</v>
      </c>
      <c r="C294" t="s">
        <v>18</v>
      </c>
      <c r="D294" t="s">
        <v>568</v>
      </c>
      <c r="E294">
        <v>3</v>
      </c>
      <c r="F294" t="s">
        <v>18</v>
      </c>
      <c r="G294" t="s">
        <v>497</v>
      </c>
      <c r="H294" s="75" t="s">
        <v>498</v>
      </c>
      <c r="I294" s="76" t="s">
        <v>449</v>
      </c>
      <c r="J294">
        <v>293</v>
      </c>
      <c r="K294" t="s">
        <v>2106</v>
      </c>
      <c r="L294" s="7"/>
      <c r="M294" s="7"/>
      <c r="N294" s="76"/>
      <c r="O294" s="76"/>
      <c r="P294" s="76"/>
    </row>
    <row r="295" spans="1:16" ht="19" customHeight="1">
      <c r="A295" t="s">
        <v>720</v>
      </c>
      <c r="B295">
        <f t="shared" si="4"/>
        <v>7</v>
      </c>
      <c r="C295"/>
      <c r="D295" t="s">
        <v>569</v>
      </c>
      <c r="E295">
        <v>3</v>
      </c>
      <c r="F295" t="s">
        <v>18</v>
      </c>
      <c r="G295" t="s">
        <v>499</v>
      </c>
      <c r="H295" s="75" t="s">
        <v>500</v>
      </c>
      <c r="I295" s="76" t="s">
        <v>1028</v>
      </c>
      <c r="J295">
        <v>294</v>
      </c>
      <c r="K295" t="s">
        <v>2106</v>
      </c>
      <c r="L295" s="7"/>
      <c r="M295" s="7"/>
      <c r="N295" s="76"/>
      <c r="O295" s="76"/>
      <c r="P295" s="76"/>
    </row>
    <row r="296" spans="1:16" ht="19" customHeight="1">
      <c r="A296" t="s">
        <v>721</v>
      </c>
      <c r="B296">
        <f t="shared" si="4"/>
        <v>6</v>
      </c>
      <c r="C296" t="s">
        <v>77</v>
      </c>
      <c r="G296"/>
      <c r="H296" s="75"/>
      <c r="I296" s="76"/>
      <c r="J296">
        <v>295</v>
      </c>
      <c r="K296" t="s">
        <v>2106</v>
      </c>
      <c r="L296" s="7"/>
      <c r="M296" s="7"/>
      <c r="N296" s="76"/>
      <c r="O296" s="76"/>
      <c r="P296" s="76"/>
    </row>
    <row r="297" spans="1:16" ht="19" customHeight="1">
      <c r="A297" t="s">
        <v>722</v>
      </c>
      <c r="B297">
        <f t="shared" si="4"/>
        <v>7</v>
      </c>
      <c r="C297" t="s">
        <v>18</v>
      </c>
      <c r="G297"/>
      <c r="H297" s="75"/>
      <c r="I297" s="76"/>
      <c r="J297">
        <v>296</v>
      </c>
      <c r="K297" t="s">
        <v>2106</v>
      </c>
      <c r="L297" s="7"/>
      <c r="M297" s="7"/>
      <c r="N297" s="76"/>
      <c r="O297" s="76"/>
      <c r="P297" s="76"/>
    </row>
    <row r="298" spans="1:16" ht="19" customHeight="1">
      <c r="A298" t="s">
        <v>723</v>
      </c>
      <c r="B298">
        <f t="shared" si="4"/>
        <v>8</v>
      </c>
      <c r="C298" t="s">
        <v>1</v>
      </c>
      <c r="G298"/>
      <c r="H298" s="75"/>
      <c r="I298" s="76"/>
      <c r="J298">
        <v>297</v>
      </c>
      <c r="K298" t="s">
        <v>2106</v>
      </c>
      <c r="L298" s="7"/>
      <c r="M298" s="7"/>
      <c r="N298" s="76"/>
      <c r="O298" s="76"/>
      <c r="P298" s="76"/>
    </row>
    <row r="299" spans="1:16" ht="19" customHeight="1">
      <c r="A299" t="s">
        <v>724</v>
      </c>
      <c r="B299">
        <f t="shared" si="4"/>
        <v>7</v>
      </c>
      <c r="C299" t="s">
        <v>77</v>
      </c>
      <c r="D299" t="s">
        <v>570</v>
      </c>
      <c r="E299">
        <v>3</v>
      </c>
      <c r="F299" t="s">
        <v>18</v>
      </c>
      <c r="G299" t="s">
        <v>493</v>
      </c>
      <c r="H299" s="75" t="s">
        <v>494</v>
      </c>
      <c r="I299" s="76" t="s">
        <v>1056</v>
      </c>
      <c r="J299">
        <v>298</v>
      </c>
      <c r="K299" t="s">
        <v>2106</v>
      </c>
      <c r="L299" s="7"/>
      <c r="M299" s="7"/>
      <c r="N299" s="76"/>
      <c r="O299" s="76"/>
      <c r="P299" s="76"/>
    </row>
    <row r="300" spans="1:16" ht="19" customHeight="1">
      <c r="A300" t="s">
        <v>725</v>
      </c>
      <c r="B300">
        <f t="shared" si="4"/>
        <v>5</v>
      </c>
      <c r="C300" t="s">
        <v>18</v>
      </c>
      <c r="G300"/>
      <c r="H300" s="75"/>
      <c r="I300" s="76"/>
      <c r="J300">
        <v>299</v>
      </c>
      <c r="K300" s="108" t="s">
        <v>2153</v>
      </c>
      <c r="L300" s="7"/>
      <c r="M300" s="7"/>
      <c r="N300" s="76"/>
      <c r="O300" s="76"/>
      <c r="P300" s="76"/>
    </row>
    <row r="301" spans="1:16" ht="19" customHeight="1">
      <c r="A301" t="s">
        <v>726</v>
      </c>
      <c r="B301">
        <f t="shared" si="4"/>
        <v>6</v>
      </c>
      <c r="C301" t="s">
        <v>405</v>
      </c>
      <c r="D301" t="s">
        <v>571</v>
      </c>
      <c r="E301">
        <v>3</v>
      </c>
      <c r="F301" t="s">
        <v>1</v>
      </c>
      <c r="G301" t="s">
        <v>572</v>
      </c>
      <c r="H301" s="75" t="s">
        <v>492</v>
      </c>
      <c r="I301" s="76" t="s">
        <v>1056</v>
      </c>
      <c r="J301">
        <v>300</v>
      </c>
      <c r="K301" s="108" t="s">
        <v>2153</v>
      </c>
      <c r="L301" s="7"/>
      <c r="M301" s="7"/>
      <c r="N301" s="76"/>
      <c r="O301" s="76"/>
      <c r="P301" s="76"/>
    </row>
    <row r="302" spans="1:16" ht="19" customHeight="1">
      <c r="A302" t="s">
        <v>727</v>
      </c>
      <c r="B302">
        <f t="shared" si="4"/>
        <v>6</v>
      </c>
      <c r="C302" t="s">
        <v>18</v>
      </c>
      <c r="D302" t="s">
        <v>568</v>
      </c>
      <c r="E302">
        <v>3</v>
      </c>
      <c r="F302" t="s">
        <v>18</v>
      </c>
      <c r="G302" t="s">
        <v>497</v>
      </c>
      <c r="H302" s="75" t="s">
        <v>498</v>
      </c>
      <c r="I302" s="76" t="s">
        <v>449</v>
      </c>
      <c r="J302">
        <v>301</v>
      </c>
      <c r="K302" s="108" t="s">
        <v>2153</v>
      </c>
      <c r="L302" s="7"/>
      <c r="M302" s="7"/>
      <c r="N302" s="76"/>
      <c r="O302" s="76"/>
      <c r="P302" s="76"/>
    </row>
    <row r="303" spans="1:16" ht="19" customHeight="1">
      <c r="A303" t="s">
        <v>728</v>
      </c>
      <c r="B303">
        <f t="shared" si="4"/>
        <v>7</v>
      </c>
      <c r="C303"/>
      <c r="G303"/>
      <c r="H303" s="75"/>
      <c r="I303" s="76"/>
      <c r="J303">
        <v>302</v>
      </c>
      <c r="K303" s="108" t="s">
        <v>2153</v>
      </c>
      <c r="L303" s="7"/>
      <c r="M303" s="7"/>
      <c r="N303" s="76"/>
      <c r="O303" s="76"/>
      <c r="P303" s="76"/>
    </row>
    <row r="304" spans="1:16" ht="19" customHeight="1">
      <c r="A304" t="s">
        <v>2307</v>
      </c>
      <c r="B304">
        <f t="shared" si="4"/>
        <v>5</v>
      </c>
      <c r="C304" t="s">
        <v>18</v>
      </c>
      <c r="G304"/>
      <c r="H304" s="75"/>
      <c r="I304" s="76"/>
      <c r="J304">
        <v>303</v>
      </c>
      <c r="K304" s="105">
        <v>197</v>
      </c>
      <c r="L304" s="106" t="s">
        <v>2305</v>
      </c>
      <c r="M304" s="106" t="s">
        <v>2306</v>
      </c>
      <c r="N304" s="76"/>
      <c r="O304" s="76"/>
      <c r="P304" s="76"/>
    </row>
    <row r="305" spans="1:16" ht="19" customHeight="1">
      <c r="A305" t="s">
        <v>2309</v>
      </c>
      <c r="B305">
        <f t="shared" si="4"/>
        <v>6</v>
      </c>
      <c r="C305" t="s">
        <v>18</v>
      </c>
      <c r="G305"/>
      <c r="H305" s="75"/>
      <c r="I305" s="76"/>
      <c r="J305">
        <v>304</v>
      </c>
      <c r="K305">
        <v>199</v>
      </c>
      <c r="L305" s="7" t="s">
        <v>2308</v>
      </c>
      <c r="M305" s="7" t="s">
        <v>2293</v>
      </c>
      <c r="N305" s="76"/>
      <c r="O305" s="76"/>
      <c r="P305" s="76"/>
    </row>
    <row r="306" spans="1:16" ht="19" customHeight="1">
      <c r="A306" t="s">
        <v>2311</v>
      </c>
      <c r="B306">
        <f t="shared" si="4"/>
        <v>6</v>
      </c>
      <c r="C306" t="s">
        <v>18</v>
      </c>
      <c r="G306"/>
      <c r="H306" s="75"/>
      <c r="I306" s="76"/>
      <c r="J306">
        <v>305</v>
      </c>
      <c r="K306">
        <v>201</v>
      </c>
      <c r="L306" s="7" t="s">
        <v>2310</v>
      </c>
      <c r="M306" s="7" t="s">
        <v>2296</v>
      </c>
      <c r="N306" s="76"/>
      <c r="O306" s="76"/>
      <c r="P306" s="76"/>
    </row>
    <row r="307" spans="1:16" ht="19" customHeight="1">
      <c r="A307" t="s">
        <v>729</v>
      </c>
      <c r="B307">
        <f t="shared" si="4"/>
        <v>4</v>
      </c>
      <c r="C307" t="s">
        <v>18</v>
      </c>
      <c r="G307"/>
      <c r="H307" s="75"/>
      <c r="I307" s="76"/>
      <c r="J307">
        <v>306</v>
      </c>
      <c r="K307" s="105">
        <v>204</v>
      </c>
      <c r="L307" s="106" t="s">
        <v>2312</v>
      </c>
      <c r="M307" s="106" t="s">
        <v>2313</v>
      </c>
      <c r="N307" s="76"/>
      <c r="O307" s="76"/>
      <c r="P307" s="76"/>
    </row>
    <row r="308" spans="1:16" ht="19" customHeight="1">
      <c r="A308" t="s">
        <v>2316</v>
      </c>
      <c r="B308">
        <f t="shared" si="4"/>
        <v>5</v>
      </c>
      <c r="C308" t="s">
        <v>18</v>
      </c>
      <c r="G308"/>
      <c r="H308" s="75"/>
      <c r="I308" s="76"/>
      <c r="J308">
        <v>307</v>
      </c>
      <c r="K308" s="105">
        <v>206</v>
      </c>
      <c r="L308" s="106" t="s">
        <v>2314</v>
      </c>
      <c r="M308" s="106" t="s">
        <v>2315</v>
      </c>
      <c r="N308" s="76"/>
      <c r="O308" s="76"/>
      <c r="P308" s="76"/>
    </row>
    <row r="309" spans="1:16" ht="19" customHeight="1">
      <c r="A309" t="s">
        <v>2318</v>
      </c>
      <c r="B309">
        <f t="shared" si="4"/>
        <v>6</v>
      </c>
      <c r="C309" t="s">
        <v>18</v>
      </c>
      <c r="G309"/>
      <c r="H309" s="75"/>
      <c r="I309" s="76"/>
      <c r="J309">
        <v>308</v>
      </c>
      <c r="K309" s="109">
        <v>208</v>
      </c>
      <c r="L309" s="112" t="s">
        <v>2317</v>
      </c>
      <c r="M309" s="112" t="s">
        <v>2128</v>
      </c>
      <c r="N309" s="76"/>
      <c r="O309" s="76"/>
      <c r="P309" s="76"/>
    </row>
    <row r="310" spans="1:16" ht="19" customHeight="1">
      <c r="A310" t="s">
        <v>2320</v>
      </c>
      <c r="B310">
        <f t="shared" si="4"/>
        <v>6</v>
      </c>
      <c r="C310" t="s">
        <v>18</v>
      </c>
      <c r="G310"/>
      <c r="H310" s="75"/>
      <c r="I310" s="76"/>
      <c r="J310">
        <v>309</v>
      </c>
      <c r="K310" s="109">
        <v>209</v>
      </c>
      <c r="L310" s="112" t="s">
        <v>2319</v>
      </c>
      <c r="M310" s="112" t="s">
        <v>2130</v>
      </c>
      <c r="N310" s="76"/>
      <c r="O310" s="76"/>
      <c r="P310" s="76"/>
    </row>
    <row r="311" spans="1:16" ht="19" customHeight="1">
      <c r="A311" t="s">
        <v>2322</v>
      </c>
      <c r="B311">
        <f t="shared" si="4"/>
        <v>6</v>
      </c>
      <c r="C311" t="s">
        <v>18</v>
      </c>
      <c r="G311"/>
      <c r="H311" s="75"/>
      <c r="I311" s="76"/>
      <c r="J311">
        <v>310</v>
      </c>
      <c r="K311" s="109">
        <v>210</v>
      </c>
      <c r="L311" s="112" t="s">
        <v>2321</v>
      </c>
      <c r="M311" s="112" t="s">
        <v>2132</v>
      </c>
      <c r="N311" s="76"/>
      <c r="O311" s="76"/>
      <c r="P311" s="76"/>
    </row>
    <row r="312" spans="1:16" ht="19" customHeight="1">
      <c r="A312" t="s">
        <v>2325</v>
      </c>
      <c r="B312">
        <f t="shared" si="4"/>
        <v>5</v>
      </c>
      <c r="C312" t="s">
        <v>18</v>
      </c>
      <c r="G312"/>
      <c r="H312" s="75"/>
      <c r="I312" s="76"/>
      <c r="J312">
        <v>311</v>
      </c>
      <c r="K312" s="105">
        <v>211</v>
      </c>
      <c r="L312" s="106" t="s">
        <v>2323</v>
      </c>
      <c r="M312" s="107" t="s">
        <v>2324</v>
      </c>
      <c r="N312" s="76"/>
      <c r="O312" s="76"/>
      <c r="P312" s="76"/>
    </row>
    <row r="313" spans="1:16" ht="19" customHeight="1">
      <c r="A313" t="s">
        <v>2327</v>
      </c>
      <c r="B313">
        <f t="shared" si="4"/>
        <v>6</v>
      </c>
      <c r="C313" t="s">
        <v>18</v>
      </c>
      <c r="G313"/>
      <c r="H313" s="75"/>
      <c r="I313" s="76"/>
      <c r="J313">
        <v>312</v>
      </c>
      <c r="K313" s="109">
        <v>213</v>
      </c>
      <c r="L313" s="112" t="s">
        <v>2326</v>
      </c>
      <c r="M313" s="113" t="s">
        <v>2293</v>
      </c>
      <c r="N313" s="76"/>
      <c r="O313" s="76"/>
      <c r="P313" s="76" t="s">
        <v>2302</v>
      </c>
    </row>
    <row r="314" spans="1:16" ht="19" customHeight="1">
      <c r="A314" t="s">
        <v>2330</v>
      </c>
      <c r="B314">
        <f t="shared" si="4"/>
        <v>6</v>
      </c>
      <c r="C314" t="s">
        <v>18</v>
      </c>
      <c r="G314"/>
      <c r="H314" s="75"/>
      <c r="I314" s="76"/>
      <c r="J314">
        <v>313</v>
      </c>
      <c r="K314" s="109">
        <v>216</v>
      </c>
      <c r="L314" s="112" t="s">
        <v>2328</v>
      </c>
      <c r="M314" s="112" t="s">
        <v>2329</v>
      </c>
      <c r="N314" s="76"/>
      <c r="O314" s="76"/>
      <c r="P314" s="76" t="s">
        <v>2302</v>
      </c>
    </row>
    <row r="315" spans="1:16" ht="19" customHeight="1">
      <c r="A315" t="s">
        <v>730</v>
      </c>
      <c r="B315">
        <f t="shared" si="4"/>
        <v>5</v>
      </c>
      <c r="C315" t="s">
        <v>18</v>
      </c>
      <c r="D315" t="s">
        <v>573</v>
      </c>
      <c r="E315">
        <v>2</v>
      </c>
      <c r="F315" t="s">
        <v>1</v>
      </c>
      <c r="G315" t="s">
        <v>447</v>
      </c>
      <c r="H315" s="75" t="s">
        <v>448</v>
      </c>
      <c r="I315" s="76" t="s">
        <v>449</v>
      </c>
      <c r="J315">
        <v>314</v>
      </c>
      <c r="K315" s="108" t="s">
        <v>2153</v>
      </c>
      <c r="L315" s="7"/>
      <c r="M315" s="7"/>
      <c r="N315" s="76"/>
      <c r="O315" s="76"/>
      <c r="P315" s="76"/>
    </row>
    <row r="316" spans="1:16" ht="19" customHeight="1">
      <c r="A316" t="s">
        <v>731</v>
      </c>
      <c r="B316">
        <f t="shared" si="4"/>
        <v>6</v>
      </c>
      <c r="C316"/>
      <c r="D316" t="s">
        <v>574</v>
      </c>
      <c r="E316">
        <v>2</v>
      </c>
      <c r="F316" t="s">
        <v>1</v>
      </c>
      <c r="G316" t="s">
        <v>450</v>
      </c>
      <c r="H316" s="75" t="s">
        <v>451</v>
      </c>
      <c r="I316" s="76" t="s">
        <v>1028</v>
      </c>
      <c r="J316">
        <v>315</v>
      </c>
      <c r="K316" s="108" t="s">
        <v>2153</v>
      </c>
      <c r="L316" s="7"/>
      <c r="M316" s="7"/>
      <c r="N316" s="76"/>
      <c r="O316" s="76"/>
      <c r="P316" s="76"/>
    </row>
    <row r="317" spans="1:16" ht="19" customHeight="1">
      <c r="A317" t="s">
        <v>732</v>
      </c>
      <c r="B317">
        <f t="shared" si="4"/>
        <v>4</v>
      </c>
      <c r="C317" t="s">
        <v>1</v>
      </c>
      <c r="G317"/>
      <c r="H317" s="75"/>
      <c r="I317" s="76"/>
      <c r="J317">
        <v>316</v>
      </c>
      <c r="K317" s="105">
        <v>217</v>
      </c>
      <c r="L317" s="106" t="s">
        <v>2331</v>
      </c>
      <c r="M317" s="106" t="s">
        <v>2332</v>
      </c>
      <c r="N317" s="76"/>
      <c r="O317" s="76"/>
      <c r="P317" s="76"/>
    </row>
    <row r="318" spans="1:16" ht="19" customHeight="1">
      <c r="A318" t="s">
        <v>733</v>
      </c>
      <c r="B318">
        <f t="shared" si="4"/>
        <v>5</v>
      </c>
      <c r="C318" t="s">
        <v>18</v>
      </c>
      <c r="G318"/>
      <c r="H318" s="75"/>
      <c r="I318" s="76"/>
      <c r="J318">
        <v>317</v>
      </c>
      <c r="K318" t="s">
        <v>2106</v>
      </c>
      <c r="L318" s="7"/>
      <c r="M318" s="7"/>
      <c r="N318" s="76"/>
      <c r="O318" s="76"/>
      <c r="P318" s="76"/>
    </row>
    <row r="319" spans="1:16" ht="19" customHeight="1">
      <c r="A319" t="s">
        <v>734</v>
      </c>
      <c r="B319">
        <f t="shared" si="4"/>
        <v>5</v>
      </c>
      <c r="C319" t="s">
        <v>2276</v>
      </c>
      <c r="D319" t="s">
        <v>575</v>
      </c>
      <c r="E319">
        <v>2</v>
      </c>
      <c r="F319" t="s">
        <v>1</v>
      </c>
      <c r="G319" t="s">
        <v>1045</v>
      </c>
      <c r="H319" s="75" t="s">
        <v>576</v>
      </c>
      <c r="I319" s="76"/>
      <c r="J319">
        <v>318</v>
      </c>
      <c r="K319" s="105">
        <v>220</v>
      </c>
      <c r="L319" s="106" t="s">
        <v>2222</v>
      </c>
      <c r="M319" s="106" t="s">
        <v>2333</v>
      </c>
      <c r="N319" s="76"/>
      <c r="O319" s="76"/>
      <c r="P319" s="76"/>
    </row>
    <row r="320" spans="1:16" ht="19" customHeight="1">
      <c r="A320" t="s">
        <v>2334</v>
      </c>
      <c r="B320">
        <f t="shared" si="4"/>
        <v>6</v>
      </c>
      <c r="C320" t="s">
        <v>1</v>
      </c>
      <c r="G320"/>
      <c r="H320" s="75"/>
      <c r="I320" s="76"/>
      <c r="J320">
        <v>319</v>
      </c>
      <c r="K320" s="109">
        <v>222</v>
      </c>
      <c r="L320" s="112" t="s">
        <v>2225</v>
      </c>
      <c r="M320" s="113" t="s">
        <v>2226</v>
      </c>
      <c r="N320" s="76"/>
      <c r="O320" s="76" t="s">
        <v>2133</v>
      </c>
      <c r="P320" s="76"/>
    </row>
    <row r="321" spans="1:16" ht="19" customHeight="1">
      <c r="A321" t="s">
        <v>735</v>
      </c>
      <c r="B321">
        <f t="shared" si="4"/>
        <v>6</v>
      </c>
      <c r="C321" t="s">
        <v>1</v>
      </c>
      <c r="D321" t="s">
        <v>577</v>
      </c>
      <c r="E321">
        <v>3</v>
      </c>
      <c r="F321" t="s">
        <v>1</v>
      </c>
      <c r="G321" t="s">
        <v>501</v>
      </c>
      <c r="H321" s="75" t="s">
        <v>502</v>
      </c>
      <c r="I321" s="76" t="s">
        <v>1028</v>
      </c>
      <c r="J321">
        <v>320</v>
      </c>
      <c r="K321">
        <v>223</v>
      </c>
      <c r="L321" s="7" t="s">
        <v>2227</v>
      </c>
      <c r="M321" s="81" t="s">
        <v>2228</v>
      </c>
      <c r="N321" s="76"/>
      <c r="O321" s="76"/>
      <c r="P321" s="76"/>
    </row>
    <row r="322" spans="1:16" ht="19" customHeight="1">
      <c r="A322" t="s">
        <v>2336</v>
      </c>
      <c r="B322">
        <f t="shared" si="4"/>
        <v>6</v>
      </c>
      <c r="C322" t="s">
        <v>1</v>
      </c>
      <c r="G322"/>
      <c r="H322" s="75"/>
      <c r="I322" s="76"/>
      <c r="J322">
        <v>321</v>
      </c>
      <c r="K322">
        <v>224</v>
      </c>
      <c r="L322" s="7" t="s">
        <v>2335</v>
      </c>
      <c r="M322" s="81" t="s">
        <v>2230</v>
      </c>
      <c r="N322" s="76"/>
      <c r="O322" s="76" t="s">
        <v>2133</v>
      </c>
      <c r="P322" s="76"/>
    </row>
    <row r="323" spans="1:16" ht="19" customHeight="1">
      <c r="A323" t="s">
        <v>736</v>
      </c>
      <c r="B323">
        <f t="shared" ref="B323:B386" si="5">LEN(A323)-LEN(SUBSTITUTE(A323,"/",""))</f>
        <v>6</v>
      </c>
      <c r="C323" t="s">
        <v>1</v>
      </c>
      <c r="D323" t="s">
        <v>577</v>
      </c>
      <c r="E323">
        <v>3</v>
      </c>
      <c r="F323" t="s">
        <v>1</v>
      </c>
      <c r="G323" t="s">
        <v>501</v>
      </c>
      <c r="H323" s="75" t="s">
        <v>502</v>
      </c>
      <c r="I323" s="76" t="s">
        <v>1028</v>
      </c>
      <c r="J323">
        <v>322</v>
      </c>
      <c r="K323">
        <v>225</v>
      </c>
      <c r="L323" s="7" t="s">
        <v>2231</v>
      </c>
      <c r="M323" s="81" t="s">
        <v>2232</v>
      </c>
      <c r="N323" s="76"/>
      <c r="O323" s="76" t="s">
        <v>2133</v>
      </c>
      <c r="P323" s="76"/>
    </row>
    <row r="324" spans="1:16" ht="19" customHeight="1">
      <c r="A324" t="s">
        <v>737</v>
      </c>
      <c r="B324">
        <f t="shared" si="5"/>
        <v>6</v>
      </c>
      <c r="C324" t="s">
        <v>1</v>
      </c>
      <c r="D324" t="s">
        <v>578</v>
      </c>
      <c r="E324">
        <v>3</v>
      </c>
      <c r="F324" t="s">
        <v>18</v>
      </c>
      <c r="G324" t="s">
        <v>503</v>
      </c>
      <c r="H324" s="75" t="s">
        <v>579</v>
      </c>
      <c r="I324" s="76" t="s">
        <v>1030</v>
      </c>
      <c r="J324">
        <v>323</v>
      </c>
      <c r="K324">
        <v>227</v>
      </c>
      <c r="L324" s="7" t="s">
        <v>2233</v>
      </c>
      <c r="M324" s="81" t="s">
        <v>2234</v>
      </c>
      <c r="N324" s="76"/>
      <c r="O324" s="76" t="s">
        <v>2133</v>
      </c>
      <c r="P324" s="76"/>
    </row>
    <row r="325" spans="1:16" ht="19" customHeight="1">
      <c r="A325" t="s">
        <v>2338</v>
      </c>
      <c r="B325">
        <f t="shared" si="5"/>
        <v>6</v>
      </c>
      <c r="C325" t="s">
        <v>1</v>
      </c>
      <c r="G325"/>
      <c r="H325" s="75"/>
      <c r="I325" s="76"/>
      <c r="J325">
        <v>324</v>
      </c>
      <c r="K325">
        <v>228</v>
      </c>
      <c r="L325" s="7" t="s">
        <v>2337</v>
      </c>
      <c r="M325" s="81" t="s">
        <v>2236</v>
      </c>
      <c r="N325" s="76"/>
      <c r="O325" s="76" t="s">
        <v>2133</v>
      </c>
      <c r="P325" s="76"/>
    </row>
    <row r="326" spans="1:16" ht="19" customHeight="1">
      <c r="A326" t="s">
        <v>2339</v>
      </c>
      <c r="B326">
        <f t="shared" si="5"/>
        <v>6</v>
      </c>
      <c r="C326" t="s">
        <v>1</v>
      </c>
      <c r="G326"/>
      <c r="H326" s="75"/>
      <c r="I326" s="76"/>
      <c r="J326">
        <v>325</v>
      </c>
      <c r="K326">
        <v>229</v>
      </c>
      <c r="L326" s="7" t="s">
        <v>2238</v>
      </c>
      <c r="M326" s="81" t="s">
        <v>2239</v>
      </c>
      <c r="N326" s="76" t="s">
        <v>2340</v>
      </c>
      <c r="O326" s="76"/>
      <c r="P326" s="76"/>
    </row>
    <row r="327" spans="1:16" ht="19" customHeight="1">
      <c r="A327" t="s">
        <v>755</v>
      </c>
      <c r="B327">
        <f t="shared" si="5"/>
        <v>5</v>
      </c>
      <c r="C327" t="s">
        <v>77</v>
      </c>
      <c r="G327"/>
      <c r="H327" s="75"/>
      <c r="I327" s="76"/>
      <c r="J327">
        <v>326</v>
      </c>
      <c r="K327" s="105">
        <v>237</v>
      </c>
      <c r="L327" s="106" t="s">
        <v>2341</v>
      </c>
      <c r="M327" s="107" t="s">
        <v>2342</v>
      </c>
      <c r="N327" s="76"/>
      <c r="O327" s="76"/>
      <c r="P327" s="76"/>
    </row>
    <row r="328" spans="1:16" ht="19" customHeight="1">
      <c r="A328" t="s">
        <v>756</v>
      </c>
      <c r="B328">
        <f t="shared" si="5"/>
        <v>6</v>
      </c>
      <c r="C328" t="s">
        <v>1</v>
      </c>
      <c r="D328" t="s">
        <v>595</v>
      </c>
      <c r="E328">
        <v>2</v>
      </c>
      <c r="F328" t="s">
        <v>18</v>
      </c>
      <c r="G328" t="s">
        <v>441</v>
      </c>
      <c r="H328" s="75" t="s">
        <v>442</v>
      </c>
      <c r="I328" s="76" t="s">
        <v>4</v>
      </c>
      <c r="J328">
        <v>327</v>
      </c>
      <c r="K328">
        <v>239</v>
      </c>
      <c r="L328" s="7" t="s">
        <v>2343</v>
      </c>
      <c r="M328" s="81" t="s">
        <v>2293</v>
      </c>
      <c r="N328" s="76"/>
      <c r="O328" s="76"/>
      <c r="P328" s="76" t="s">
        <v>2302</v>
      </c>
    </row>
    <row r="329" spans="1:16" ht="19" customHeight="1">
      <c r="A329" t="s">
        <v>757</v>
      </c>
      <c r="B329">
        <f t="shared" si="5"/>
        <v>6</v>
      </c>
      <c r="C329" t="s">
        <v>1</v>
      </c>
      <c r="D329" t="s">
        <v>595</v>
      </c>
      <c r="E329">
        <v>2</v>
      </c>
      <c r="F329" t="s">
        <v>18</v>
      </c>
      <c r="G329" t="s">
        <v>441</v>
      </c>
      <c r="H329" s="75" t="s">
        <v>596</v>
      </c>
      <c r="I329" s="76" t="s">
        <v>4</v>
      </c>
      <c r="J329">
        <v>328</v>
      </c>
      <c r="K329">
        <v>241</v>
      </c>
      <c r="L329" s="7" t="s">
        <v>2344</v>
      </c>
      <c r="M329" s="7" t="s">
        <v>2345</v>
      </c>
      <c r="N329" s="76"/>
      <c r="O329" s="76"/>
      <c r="P329" s="76" t="s">
        <v>2302</v>
      </c>
    </row>
    <row r="330" spans="1:16" ht="19" customHeight="1">
      <c r="A330" t="s">
        <v>758</v>
      </c>
      <c r="B330">
        <f t="shared" si="5"/>
        <v>6</v>
      </c>
      <c r="C330" t="s">
        <v>18</v>
      </c>
      <c r="D330" t="s">
        <v>1031</v>
      </c>
      <c r="E330">
        <v>3</v>
      </c>
      <c r="F330" t="s">
        <v>18</v>
      </c>
      <c r="G330" t="s">
        <v>2070</v>
      </c>
      <c r="H330" s="75" t="s">
        <v>446</v>
      </c>
      <c r="I330" s="76" t="s">
        <v>1029</v>
      </c>
      <c r="J330">
        <v>329</v>
      </c>
      <c r="K330" t="s">
        <v>2106</v>
      </c>
      <c r="L330" s="7"/>
      <c r="M330" s="7"/>
      <c r="N330" s="76"/>
      <c r="O330" s="76"/>
      <c r="P330" s="76"/>
    </row>
    <row r="331" spans="1:16" ht="19" customHeight="1">
      <c r="A331" t="s">
        <v>2347</v>
      </c>
      <c r="B331">
        <f t="shared" si="5"/>
        <v>6</v>
      </c>
      <c r="C331" t="s">
        <v>1</v>
      </c>
      <c r="G331"/>
      <c r="H331" s="75"/>
      <c r="I331" s="76"/>
      <c r="J331">
        <v>330</v>
      </c>
      <c r="K331">
        <v>243</v>
      </c>
      <c r="L331" s="7" t="s">
        <v>2346</v>
      </c>
      <c r="M331" s="7" t="s">
        <v>2329</v>
      </c>
      <c r="N331" s="76"/>
      <c r="O331" s="76"/>
      <c r="P331" s="76" t="s">
        <v>2302</v>
      </c>
    </row>
    <row r="332" spans="1:16" ht="19" customHeight="1">
      <c r="A332" t="s">
        <v>759</v>
      </c>
      <c r="B332">
        <f t="shared" si="5"/>
        <v>5</v>
      </c>
      <c r="C332" t="s">
        <v>77</v>
      </c>
      <c r="G332"/>
      <c r="H332" s="75"/>
      <c r="I332" s="76"/>
      <c r="J332">
        <v>331</v>
      </c>
      <c r="K332" t="s">
        <v>2106</v>
      </c>
      <c r="L332" s="7"/>
      <c r="M332" s="7"/>
      <c r="N332" s="76"/>
      <c r="O332" s="76"/>
      <c r="P332" s="76"/>
    </row>
    <row r="333" spans="1:16" ht="19" customHeight="1">
      <c r="A333" t="s">
        <v>760</v>
      </c>
      <c r="B333">
        <f t="shared" si="5"/>
        <v>6</v>
      </c>
      <c r="C333" t="s">
        <v>1</v>
      </c>
      <c r="D333" t="s">
        <v>597</v>
      </c>
      <c r="E333">
        <v>2</v>
      </c>
      <c r="F333" t="s">
        <v>18</v>
      </c>
      <c r="G333" t="s">
        <v>456</v>
      </c>
      <c r="H333" s="75" t="s">
        <v>73</v>
      </c>
      <c r="I333" s="76" t="s">
        <v>40</v>
      </c>
      <c r="J333">
        <v>332</v>
      </c>
      <c r="K333" t="s">
        <v>2106</v>
      </c>
      <c r="L333" s="7"/>
      <c r="M333" s="7"/>
      <c r="N333" s="76"/>
      <c r="O333" s="76"/>
      <c r="P333" s="76"/>
    </row>
    <row r="334" spans="1:16" ht="19" customHeight="1">
      <c r="A334" t="s">
        <v>753</v>
      </c>
      <c r="B334">
        <f t="shared" si="5"/>
        <v>5</v>
      </c>
      <c r="C334" t="s">
        <v>1</v>
      </c>
      <c r="G334"/>
      <c r="H334" s="75"/>
      <c r="I334" s="76"/>
      <c r="J334">
        <v>333</v>
      </c>
      <c r="K334" s="105">
        <v>230</v>
      </c>
      <c r="L334" s="106" t="s">
        <v>2348</v>
      </c>
      <c r="M334" s="106" t="s">
        <v>2349</v>
      </c>
      <c r="N334" s="76"/>
      <c r="O334" s="76"/>
      <c r="P334" s="76"/>
    </row>
    <row r="335" spans="1:16" ht="19" customHeight="1">
      <c r="A335" t="s">
        <v>2352</v>
      </c>
      <c r="B335">
        <f t="shared" si="5"/>
        <v>6</v>
      </c>
      <c r="C335" t="s">
        <v>1</v>
      </c>
      <c r="D335" t="s">
        <v>594</v>
      </c>
      <c r="E335">
        <v>2</v>
      </c>
      <c r="F335" t="s">
        <v>1</v>
      </c>
      <c r="G335" t="s">
        <v>452</v>
      </c>
      <c r="H335" s="75" t="s">
        <v>453</v>
      </c>
      <c r="I335" s="76" t="s">
        <v>12</v>
      </c>
      <c r="J335">
        <v>334</v>
      </c>
      <c r="K335">
        <v>232</v>
      </c>
      <c r="L335" s="7" t="s">
        <v>2350</v>
      </c>
      <c r="M335" s="7" t="s">
        <v>2351</v>
      </c>
      <c r="N335" s="76" t="s">
        <v>2100</v>
      </c>
      <c r="O335" s="76"/>
      <c r="P335" s="76"/>
    </row>
    <row r="336" spans="1:16" ht="19" customHeight="1">
      <c r="A336" t="s">
        <v>2355</v>
      </c>
      <c r="B336">
        <f t="shared" si="5"/>
        <v>6</v>
      </c>
      <c r="C336" t="s">
        <v>1</v>
      </c>
      <c r="G336"/>
      <c r="H336" s="75"/>
      <c r="I336" s="76"/>
      <c r="J336">
        <v>335</v>
      </c>
      <c r="K336">
        <v>236</v>
      </c>
      <c r="L336" s="7" t="s">
        <v>2353</v>
      </c>
      <c r="M336" s="7" t="s">
        <v>2354</v>
      </c>
      <c r="N336" s="76" t="s">
        <v>2100</v>
      </c>
      <c r="O336" s="76"/>
      <c r="P336" s="76"/>
    </row>
    <row r="337" spans="1:16" ht="19" customHeight="1">
      <c r="A337" t="s">
        <v>2358</v>
      </c>
      <c r="B337">
        <f t="shared" si="5"/>
        <v>6</v>
      </c>
      <c r="C337" t="s">
        <v>18</v>
      </c>
      <c r="G337"/>
      <c r="H337" s="75"/>
      <c r="I337" s="76"/>
      <c r="J337">
        <v>336</v>
      </c>
      <c r="K337">
        <v>234</v>
      </c>
      <c r="L337" s="7" t="s">
        <v>2356</v>
      </c>
      <c r="M337" s="7" t="s">
        <v>2357</v>
      </c>
      <c r="N337" s="76"/>
      <c r="O337" s="76"/>
      <c r="P337" s="76"/>
    </row>
    <row r="338" spans="1:16" ht="19" customHeight="1">
      <c r="A338" t="s">
        <v>2361</v>
      </c>
      <c r="B338">
        <f t="shared" si="5"/>
        <v>6</v>
      </c>
      <c r="C338" t="s">
        <v>18</v>
      </c>
      <c r="G338"/>
      <c r="H338" s="75"/>
      <c r="I338" s="76"/>
      <c r="J338">
        <v>337</v>
      </c>
      <c r="K338">
        <v>235</v>
      </c>
      <c r="L338" s="7" t="s">
        <v>2359</v>
      </c>
      <c r="M338" s="7" t="s">
        <v>2360</v>
      </c>
      <c r="N338" s="76"/>
      <c r="O338" s="76"/>
      <c r="P338" s="76"/>
    </row>
    <row r="339" spans="1:16" ht="19" customHeight="1">
      <c r="A339" t="s">
        <v>2364</v>
      </c>
      <c r="B339">
        <f t="shared" si="5"/>
        <v>6</v>
      </c>
      <c r="C339" t="s">
        <v>18</v>
      </c>
      <c r="G339"/>
      <c r="H339" s="75"/>
      <c r="I339" s="76"/>
      <c r="J339">
        <v>338</v>
      </c>
      <c r="K339">
        <v>233</v>
      </c>
      <c r="L339" s="7" t="s">
        <v>2362</v>
      </c>
      <c r="M339" s="7" t="s">
        <v>2363</v>
      </c>
      <c r="N339" s="76"/>
      <c r="O339" s="76"/>
      <c r="P339" s="76"/>
    </row>
    <row r="340" spans="1:16" ht="19" customHeight="1">
      <c r="A340" t="s">
        <v>746</v>
      </c>
      <c r="B340">
        <f t="shared" si="5"/>
        <v>5</v>
      </c>
      <c r="C340" t="s">
        <v>77</v>
      </c>
      <c r="D340" t="s">
        <v>464</v>
      </c>
      <c r="E340">
        <v>2</v>
      </c>
      <c r="F340" t="s">
        <v>77</v>
      </c>
      <c r="G340" t="s">
        <v>582</v>
      </c>
      <c r="H340" s="75" t="s">
        <v>465</v>
      </c>
      <c r="I340" s="76"/>
      <c r="J340">
        <v>339</v>
      </c>
      <c r="K340" t="s">
        <v>2106</v>
      </c>
      <c r="L340" s="7"/>
      <c r="M340" s="7"/>
      <c r="N340" s="76"/>
      <c r="O340" s="76"/>
      <c r="P340" s="76"/>
    </row>
    <row r="341" spans="1:16" ht="19" customHeight="1">
      <c r="A341" t="s">
        <v>746</v>
      </c>
      <c r="B341">
        <f t="shared" si="5"/>
        <v>5</v>
      </c>
      <c r="C341" t="s">
        <v>77</v>
      </c>
      <c r="D341" t="s">
        <v>475</v>
      </c>
      <c r="E341">
        <v>2</v>
      </c>
      <c r="F341" t="s">
        <v>77</v>
      </c>
      <c r="G341" t="s">
        <v>476</v>
      </c>
      <c r="H341" s="75" t="s">
        <v>477</v>
      </c>
      <c r="I341" s="76"/>
      <c r="J341">
        <v>340</v>
      </c>
      <c r="K341" t="s">
        <v>2106</v>
      </c>
      <c r="L341" s="7"/>
      <c r="M341" s="7"/>
      <c r="N341" s="76"/>
      <c r="O341" s="76"/>
      <c r="P341" s="76"/>
    </row>
    <row r="342" spans="1:16" ht="19" customHeight="1">
      <c r="A342" t="s">
        <v>747</v>
      </c>
      <c r="B342">
        <f t="shared" si="5"/>
        <v>6</v>
      </c>
      <c r="C342" t="s">
        <v>18</v>
      </c>
      <c r="G342"/>
      <c r="H342" s="75"/>
      <c r="I342" s="76"/>
      <c r="J342">
        <v>341</v>
      </c>
      <c r="K342" t="s">
        <v>2106</v>
      </c>
      <c r="L342" s="7"/>
      <c r="M342" s="7"/>
      <c r="N342" s="76"/>
      <c r="O342" s="76"/>
      <c r="P342" s="76"/>
    </row>
    <row r="343" spans="1:16" ht="19" customHeight="1">
      <c r="A343" t="s">
        <v>1128</v>
      </c>
      <c r="B343">
        <f t="shared" si="5"/>
        <v>7</v>
      </c>
      <c r="C343" t="s">
        <v>1</v>
      </c>
      <c r="G343"/>
      <c r="H343" s="75"/>
      <c r="I343" s="76"/>
      <c r="J343">
        <v>342</v>
      </c>
      <c r="K343" t="s">
        <v>2106</v>
      </c>
      <c r="L343" s="7"/>
      <c r="M343" s="7"/>
      <c r="N343" s="76"/>
      <c r="O343" s="76"/>
      <c r="P343" s="76"/>
    </row>
    <row r="344" spans="1:16" ht="19" customHeight="1">
      <c r="A344" t="s">
        <v>748</v>
      </c>
      <c r="B344">
        <f t="shared" si="5"/>
        <v>6</v>
      </c>
      <c r="C344" t="s">
        <v>18</v>
      </c>
      <c r="D344" t="s">
        <v>583</v>
      </c>
      <c r="E344">
        <v>3</v>
      </c>
      <c r="F344" t="s">
        <v>18</v>
      </c>
      <c r="G344" t="s">
        <v>2080</v>
      </c>
      <c r="H344" s="75" t="s">
        <v>584</v>
      </c>
      <c r="I344" s="76" t="s">
        <v>1030</v>
      </c>
      <c r="J344">
        <v>343</v>
      </c>
      <c r="K344" t="s">
        <v>2106</v>
      </c>
      <c r="L344" s="7"/>
      <c r="M344" s="7"/>
      <c r="N344" s="76"/>
      <c r="O344" s="76"/>
      <c r="P344" s="76"/>
    </row>
    <row r="345" spans="1:16" ht="19" customHeight="1">
      <c r="A345" t="s">
        <v>748</v>
      </c>
      <c r="B345">
        <f t="shared" si="5"/>
        <v>6</v>
      </c>
      <c r="C345" t="s">
        <v>18</v>
      </c>
      <c r="D345" t="s">
        <v>585</v>
      </c>
      <c r="E345">
        <v>3</v>
      </c>
      <c r="F345" t="s">
        <v>18</v>
      </c>
      <c r="G345" t="s">
        <v>2081</v>
      </c>
      <c r="H345" s="75" t="s">
        <v>483</v>
      </c>
      <c r="I345" s="76" t="s">
        <v>1030</v>
      </c>
      <c r="J345">
        <v>344</v>
      </c>
      <c r="K345" t="s">
        <v>2106</v>
      </c>
      <c r="L345" s="7"/>
      <c r="M345" s="7"/>
      <c r="N345" s="76"/>
      <c r="O345" s="76"/>
      <c r="P345" s="76"/>
    </row>
    <row r="346" spans="1:16" ht="19" customHeight="1">
      <c r="A346" t="s">
        <v>749</v>
      </c>
      <c r="B346">
        <f t="shared" si="5"/>
        <v>6</v>
      </c>
      <c r="C346" t="s">
        <v>18</v>
      </c>
      <c r="D346" t="s">
        <v>586</v>
      </c>
      <c r="E346">
        <v>3</v>
      </c>
      <c r="F346" t="s">
        <v>18</v>
      </c>
      <c r="G346" t="s">
        <v>467</v>
      </c>
      <c r="H346" s="75" t="s">
        <v>468</v>
      </c>
      <c r="I346" s="76" t="s">
        <v>12</v>
      </c>
      <c r="J346">
        <v>345</v>
      </c>
      <c r="K346" t="s">
        <v>2106</v>
      </c>
      <c r="L346" s="7"/>
      <c r="M346" s="7"/>
      <c r="N346" s="76"/>
      <c r="O346" s="76"/>
      <c r="P346" s="76"/>
    </row>
    <row r="347" spans="1:16" ht="19" customHeight="1">
      <c r="A347" t="s">
        <v>749</v>
      </c>
      <c r="B347">
        <f t="shared" si="5"/>
        <v>6</v>
      </c>
      <c r="C347" t="s">
        <v>18</v>
      </c>
      <c r="D347" t="s">
        <v>587</v>
      </c>
      <c r="E347">
        <v>3</v>
      </c>
      <c r="F347" t="s">
        <v>18</v>
      </c>
      <c r="G347" t="s">
        <v>480</v>
      </c>
      <c r="H347" s="75" t="s">
        <v>481</v>
      </c>
      <c r="I347" s="76" t="s">
        <v>12</v>
      </c>
      <c r="J347">
        <v>346</v>
      </c>
      <c r="K347" t="s">
        <v>2106</v>
      </c>
      <c r="L347" s="7"/>
      <c r="M347" s="7"/>
      <c r="N347" s="76"/>
      <c r="O347" s="76"/>
      <c r="P347" s="76"/>
    </row>
    <row r="348" spans="1:16" ht="19" customHeight="1">
      <c r="A348" t="s">
        <v>750</v>
      </c>
      <c r="B348">
        <f t="shared" si="5"/>
        <v>6</v>
      </c>
      <c r="C348" t="s">
        <v>77</v>
      </c>
      <c r="D348" t="s">
        <v>588</v>
      </c>
      <c r="E348">
        <v>3</v>
      </c>
      <c r="F348" t="s">
        <v>1</v>
      </c>
      <c r="G348" t="s">
        <v>466</v>
      </c>
      <c r="H348" s="75" t="s">
        <v>344</v>
      </c>
      <c r="I348" s="76" t="s">
        <v>12</v>
      </c>
      <c r="J348">
        <v>347</v>
      </c>
      <c r="K348" t="s">
        <v>2106</v>
      </c>
      <c r="L348" s="7"/>
      <c r="M348" s="7"/>
      <c r="N348" s="76"/>
      <c r="O348" s="76"/>
      <c r="P348" s="76"/>
    </row>
    <row r="349" spans="1:16" ht="19" customHeight="1">
      <c r="A349" t="s">
        <v>750</v>
      </c>
      <c r="B349">
        <f t="shared" si="5"/>
        <v>6</v>
      </c>
      <c r="C349" t="s">
        <v>77</v>
      </c>
      <c r="D349" t="s">
        <v>589</v>
      </c>
      <c r="E349">
        <v>3</v>
      </c>
      <c r="F349" t="s">
        <v>1</v>
      </c>
      <c r="G349" t="s">
        <v>479</v>
      </c>
      <c r="H349" s="75" t="s">
        <v>367</v>
      </c>
      <c r="I349" s="76" t="s">
        <v>12</v>
      </c>
      <c r="J349">
        <v>348</v>
      </c>
      <c r="K349" t="s">
        <v>2106</v>
      </c>
      <c r="L349" s="7"/>
      <c r="M349" s="7"/>
      <c r="N349" s="76"/>
      <c r="O349" s="76"/>
      <c r="P349" s="76"/>
    </row>
    <row r="350" spans="1:16" ht="19" customHeight="1">
      <c r="A350" t="s">
        <v>751</v>
      </c>
      <c r="B350">
        <f t="shared" si="5"/>
        <v>6</v>
      </c>
      <c r="C350" t="s">
        <v>18</v>
      </c>
      <c r="D350" t="s">
        <v>590</v>
      </c>
      <c r="E350">
        <v>3</v>
      </c>
      <c r="F350" t="s">
        <v>18</v>
      </c>
      <c r="G350" t="s">
        <v>473</v>
      </c>
      <c r="H350" s="75" t="s">
        <v>474</v>
      </c>
      <c r="I350" s="76" t="s">
        <v>1028</v>
      </c>
      <c r="J350">
        <v>349</v>
      </c>
      <c r="K350" t="s">
        <v>2106</v>
      </c>
      <c r="L350" s="7"/>
      <c r="M350" s="7"/>
      <c r="N350" s="76"/>
      <c r="O350" s="76"/>
      <c r="P350" s="76"/>
    </row>
    <row r="351" spans="1:16" ht="19" customHeight="1">
      <c r="A351" t="s">
        <v>751</v>
      </c>
      <c r="B351">
        <f t="shared" si="5"/>
        <v>6</v>
      </c>
      <c r="C351" t="s">
        <v>18</v>
      </c>
      <c r="D351" t="s">
        <v>591</v>
      </c>
      <c r="E351">
        <v>3</v>
      </c>
      <c r="F351" t="s">
        <v>18</v>
      </c>
      <c r="G351" t="s">
        <v>486</v>
      </c>
      <c r="H351" s="75" t="s">
        <v>487</v>
      </c>
      <c r="I351" s="76" t="s">
        <v>1028</v>
      </c>
      <c r="J351">
        <v>350</v>
      </c>
      <c r="K351" t="s">
        <v>2106</v>
      </c>
      <c r="L351" s="7"/>
      <c r="M351" s="7"/>
      <c r="N351" s="76"/>
      <c r="O351" s="76"/>
      <c r="P351" s="76"/>
    </row>
    <row r="352" spans="1:16" ht="19" customHeight="1">
      <c r="A352" t="s">
        <v>752</v>
      </c>
      <c r="B352">
        <f t="shared" si="5"/>
        <v>6</v>
      </c>
      <c r="C352" t="s">
        <v>18</v>
      </c>
      <c r="D352" t="s">
        <v>592</v>
      </c>
      <c r="E352">
        <v>3</v>
      </c>
      <c r="F352" t="s">
        <v>18</v>
      </c>
      <c r="G352" t="s">
        <v>471</v>
      </c>
      <c r="H352" s="75" t="s">
        <v>472</v>
      </c>
      <c r="I352" s="76" t="s">
        <v>40</v>
      </c>
      <c r="J352">
        <v>351</v>
      </c>
      <c r="K352" t="s">
        <v>2106</v>
      </c>
      <c r="L352" s="7"/>
      <c r="M352" s="7"/>
      <c r="N352" s="76"/>
      <c r="O352" s="76"/>
      <c r="P352" s="76"/>
    </row>
    <row r="353" spans="1:16" ht="19" customHeight="1">
      <c r="A353" t="s">
        <v>752</v>
      </c>
      <c r="B353">
        <f t="shared" si="5"/>
        <v>6</v>
      </c>
      <c r="C353" t="s">
        <v>18</v>
      </c>
      <c r="D353" t="s">
        <v>593</v>
      </c>
      <c r="E353">
        <v>3</v>
      </c>
      <c r="F353" t="s">
        <v>18</v>
      </c>
      <c r="G353" t="s">
        <v>484</v>
      </c>
      <c r="H353" s="75" t="s">
        <v>485</v>
      </c>
      <c r="I353" s="76" t="s">
        <v>40</v>
      </c>
      <c r="J353">
        <v>352</v>
      </c>
      <c r="K353" t="s">
        <v>2106</v>
      </c>
      <c r="L353" s="7"/>
      <c r="M353" s="7"/>
      <c r="N353" s="76"/>
      <c r="O353" s="76"/>
      <c r="P353" s="76"/>
    </row>
    <row r="354" spans="1:16" ht="19" customHeight="1">
      <c r="A354" t="s">
        <v>738</v>
      </c>
      <c r="B354">
        <f t="shared" si="5"/>
        <v>5</v>
      </c>
      <c r="C354" t="s">
        <v>18</v>
      </c>
      <c r="D354" t="s">
        <v>457</v>
      </c>
      <c r="E354">
        <v>2</v>
      </c>
      <c r="F354" t="s">
        <v>18</v>
      </c>
      <c r="G354" t="s">
        <v>458</v>
      </c>
      <c r="H354" s="75" t="s">
        <v>459</v>
      </c>
      <c r="I354" s="76"/>
      <c r="J354">
        <v>353</v>
      </c>
      <c r="K354" s="105">
        <v>244</v>
      </c>
      <c r="L354" s="106" t="s">
        <v>2241</v>
      </c>
      <c r="M354" s="107" t="s">
        <v>2365</v>
      </c>
      <c r="N354" s="76"/>
      <c r="O354" s="76"/>
      <c r="P354" s="76"/>
    </row>
    <row r="355" spans="1:16" ht="19" customHeight="1">
      <c r="A355" t="s">
        <v>739</v>
      </c>
      <c r="B355">
        <f t="shared" si="5"/>
        <v>6</v>
      </c>
      <c r="C355" t="s">
        <v>18</v>
      </c>
      <c r="G355"/>
      <c r="H355" s="75"/>
      <c r="I355" s="76"/>
      <c r="J355">
        <v>354</v>
      </c>
      <c r="K355">
        <v>246</v>
      </c>
      <c r="L355" s="7" t="s">
        <v>2243</v>
      </c>
      <c r="M355" s="81" t="s">
        <v>2244</v>
      </c>
      <c r="N355" s="76" t="s">
        <v>2100</v>
      </c>
      <c r="O355" s="76"/>
      <c r="P355" s="76"/>
    </row>
    <row r="356" spans="1:16" ht="19" customHeight="1">
      <c r="A356" t="s">
        <v>740</v>
      </c>
      <c r="B356">
        <f t="shared" si="5"/>
        <v>7</v>
      </c>
      <c r="C356" t="s">
        <v>1</v>
      </c>
      <c r="D356" t="s">
        <v>580</v>
      </c>
      <c r="E356">
        <v>3</v>
      </c>
      <c r="F356" t="s">
        <v>18</v>
      </c>
      <c r="G356" t="s">
        <v>460</v>
      </c>
      <c r="H356" s="75" t="s">
        <v>461</v>
      </c>
      <c r="I356" s="76" t="s">
        <v>10</v>
      </c>
      <c r="J356">
        <v>355</v>
      </c>
      <c r="K356" t="s">
        <v>2106</v>
      </c>
      <c r="L356" s="7"/>
      <c r="M356" s="7"/>
      <c r="N356" s="76"/>
      <c r="O356" s="76"/>
      <c r="P356" s="76"/>
    </row>
    <row r="357" spans="1:16" ht="19" customHeight="1">
      <c r="A357" t="s">
        <v>741</v>
      </c>
      <c r="B357">
        <f t="shared" si="5"/>
        <v>8</v>
      </c>
      <c r="C357"/>
      <c r="D357" t="s">
        <v>580</v>
      </c>
      <c r="E357">
        <v>3</v>
      </c>
      <c r="F357" t="s">
        <v>18</v>
      </c>
      <c r="G357" t="s">
        <v>460</v>
      </c>
      <c r="H357" s="75" t="s">
        <v>461</v>
      </c>
      <c r="I357" s="76" t="s">
        <v>10</v>
      </c>
      <c r="J357">
        <v>356</v>
      </c>
      <c r="K357" t="s">
        <v>2106</v>
      </c>
      <c r="L357" s="7"/>
      <c r="M357" s="7"/>
      <c r="N357" s="76"/>
      <c r="O357" s="76"/>
      <c r="P357" s="76"/>
    </row>
    <row r="358" spans="1:16" ht="19" customHeight="1">
      <c r="A358" t="s">
        <v>742</v>
      </c>
      <c r="B358">
        <f t="shared" si="5"/>
        <v>6</v>
      </c>
      <c r="C358" t="s">
        <v>18</v>
      </c>
      <c r="G358"/>
      <c r="H358" s="75"/>
      <c r="I358" s="76"/>
      <c r="J358">
        <v>357</v>
      </c>
      <c r="K358">
        <v>247</v>
      </c>
      <c r="L358" s="7" t="s">
        <v>2245</v>
      </c>
      <c r="M358" s="81" t="s">
        <v>2246</v>
      </c>
      <c r="N358" s="76" t="s">
        <v>2100</v>
      </c>
      <c r="O358" s="76"/>
      <c r="P358" s="76"/>
    </row>
    <row r="359" spans="1:16" ht="19" customHeight="1">
      <c r="A359" t="s">
        <v>743</v>
      </c>
      <c r="B359">
        <f t="shared" si="5"/>
        <v>7</v>
      </c>
      <c r="C359"/>
      <c r="D359" t="s">
        <v>581</v>
      </c>
      <c r="E359">
        <v>3</v>
      </c>
      <c r="F359" t="s">
        <v>18</v>
      </c>
      <c r="G359" t="s">
        <v>462</v>
      </c>
      <c r="H359" s="75" t="s">
        <v>463</v>
      </c>
      <c r="I359" s="76" t="s">
        <v>10</v>
      </c>
      <c r="J359">
        <v>358</v>
      </c>
      <c r="K359" t="s">
        <v>2106</v>
      </c>
      <c r="L359" s="7"/>
      <c r="M359" s="7"/>
      <c r="N359" s="76"/>
      <c r="O359" s="76"/>
      <c r="P359" s="76"/>
    </row>
    <row r="360" spans="1:16" ht="19" customHeight="1">
      <c r="A360" t="s">
        <v>744</v>
      </c>
      <c r="B360">
        <f t="shared" si="5"/>
        <v>8</v>
      </c>
      <c r="C360"/>
      <c r="D360" t="s">
        <v>581</v>
      </c>
      <c r="E360">
        <v>3</v>
      </c>
      <c r="F360" t="s">
        <v>18</v>
      </c>
      <c r="G360" t="s">
        <v>462</v>
      </c>
      <c r="H360" s="75" t="s">
        <v>463</v>
      </c>
      <c r="I360" s="76" t="s">
        <v>10</v>
      </c>
      <c r="J360">
        <v>359</v>
      </c>
      <c r="K360" t="s">
        <v>2106</v>
      </c>
      <c r="L360" s="7"/>
      <c r="M360" s="7"/>
      <c r="N360" s="76"/>
      <c r="O360" s="76"/>
      <c r="P360" s="76"/>
    </row>
    <row r="361" spans="1:16" ht="19" customHeight="1">
      <c r="A361" t="s">
        <v>2368</v>
      </c>
      <c r="B361">
        <f t="shared" si="5"/>
        <v>4</v>
      </c>
      <c r="C361" t="s">
        <v>1</v>
      </c>
      <c r="G361"/>
      <c r="H361" s="75"/>
      <c r="I361" s="76"/>
      <c r="J361">
        <v>360</v>
      </c>
      <c r="K361" s="105">
        <v>248</v>
      </c>
      <c r="L361" s="106" t="s">
        <v>2366</v>
      </c>
      <c r="M361" s="107" t="s">
        <v>2367</v>
      </c>
      <c r="N361" s="76"/>
      <c r="O361" s="76"/>
      <c r="P361" s="76"/>
    </row>
    <row r="362" spans="1:16" ht="19" customHeight="1">
      <c r="A362" t="s">
        <v>2371</v>
      </c>
      <c r="B362">
        <f t="shared" si="5"/>
        <v>5</v>
      </c>
      <c r="C362" t="s">
        <v>1</v>
      </c>
      <c r="G362"/>
      <c r="H362" s="75"/>
      <c r="I362" s="76"/>
      <c r="J362">
        <v>361</v>
      </c>
      <c r="K362">
        <v>250</v>
      </c>
      <c r="L362" s="7" t="s">
        <v>2369</v>
      </c>
      <c r="M362" s="81" t="s">
        <v>2370</v>
      </c>
      <c r="N362" s="76" t="s">
        <v>2100</v>
      </c>
      <c r="O362" s="76"/>
      <c r="P362" s="76" t="s">
        <v>2101</v>
      </c>
    </row>
    <row r="363" spans="1:16" ht="19" customHeight="1">
      <c r="A363" t="s">
        <v>2374</v>
      </c>
      <c r="B363">
        <f t="shared" si="5"/>
        <v>5</v>
      </c>
      <c r="C363" t="s">
        <v>1</v>
      </c>
      <c r="G363"/>
      <c r="H363" s="75"/>
      <c r="I363" s="76"/>
      <c r="J363">
        <v>362</v>
      </c>
      <c r="K363" s="105">
        <v>251</v>
      </c>
      <c r="L363" s="106" t="s">
        <v>2372</v>
      </c>
      <c r="M363" s="107" t="s">
        <v>2373</v>
      </c>
      <c r="N363" s="76"/>
      <c r="O363" s="76"/>
      <c r="P363" s="76"/>
    </row>
    <row r="364" spans="1:16" ht="19" customHeight="1">
      <c r="A364" t="s">
        <v>2377</v>
      </c>
      <c r="B364">
        <f t="shared" si="5"/>
        <v>6</v>
      </c>
      <c r="C364" t="s">
        <v>2276</v>
      </c>
      <c r="G364"/>
      <c r="H364" s="75"/>
      <c r="I364" s="76"/>
      <c r="J364">
        <v>363</v>
      </c>
      <c r="K364" s="105">
        <v>253</v>
      </c>
      <c r="L364" s="106" t="s">
        <v>2375</v>
      </c>
      <c r="M364" s="114" t="s">
        <v>2376</v>
      </c>
      <c r="N364" s="76"/>
      <c r="O364" s="76"/>
      <c r="P364" s="76"/>
    </row>
    <row r="365" spans="1:16" ht="19" customHeight="1">
      <c r="A365" t="s">
        <v>2378</v>
      </c>
      <c r="B365">
        <f t="shared" si="5"/>
        <v>7</v>
      </c>
      <c r="C365" t="s">
        <v>18</v>
      </c>
      <c r="G365"/>
      <c r="H365" s="75"/>
      <c r="I365" s="76"/>
      <c r="J365">
        <v>364</v>
      </c>
      <c r="K365">
        <v>255</v>
      </c>
      <c r="L365" s="7" t="s">
        <v>2343</v>
      </c>
      <c r="M365" s="7" t="s">
        <v>2293</v>
      </c>
      <c r="N365" s="76"/>
      <c r="O365" s="76"/>
      <c r="P365" s="76" t="s">
        <v>2302</v>
      </c>
    </row>
    <row r="366" spans="1:16" ht="19" customHeight="1">
      <c r="A366" t="s">
        <v>2380</v>
      </c>
      <c r="B366">
        <f t="shared" si="5"/>
        <v>7</v>
      </c>
      <c r="C366" t="s">
        <v>18</v>
      </c>
      <c r="G366"/>
      <c r="H366" s="75"/>
      <c r="I366" s="76"/>
      <c r="J366">
        <v>365</v>
      </c>
      <c r="K366">
        <v>259</v>
      </c>
      <c r="L366" s="7" t="s">
        <v>2379</v>
      </c>
      <c r="M366" s="7" t="s">
        <v>2296</v>
      </c>
      <c r="N366" s="76"/>
      <c r="O366" s="76"/>
      <c r="P366" s="76" t="s">
        <v>2302</v>
      </c>
    </row>
    <row r="367" spans="1:16" ht="19" customHeight="1">
      <c r="A367" t="s">
        <v>2383</v>
      </c>
      <c r="B367">
        <f t="shared" si="5"/>
        <v>7</v>
      </c>
      <c r="C367" t="s">
        <v>1</v>
      </c>
      <c r="G367"/>
      <c r="H367" s="75"/>
      <c r="I367" s="76"/>
      <c r="J367">
        <v>366</v>
      </c>
      <c r="K367">
        <v>256</v>
      </c>
      <c r="L367" s="7" t="s">
        <v>2381</v>
      </c>
      <c r="M367" s="7" t="s">
        <v>2382</v>
      </c>
      <c r="N367" s="76"/>
      <c r="O367" s="76" t="s">
        <v>2133</v>
      </c>
      <c r="P367" s="76" t="s">
        <v>2302</v>
      </c>
    </row>
    <row r="368" spans="1:16" ht="19" customHeight="1">
      <c r="A368" t="s">
        <v>2384</v>
      </c>
      <c r="B368">
        <f t="shared" si="5"/>
        <v>7</v>
      </c>
      <c r="C368" t="s">
        <v>18</v>
      </c>
      <c r="G368"/>
      <c r="H368" s="75"/>
      <c r="I368" s="76"/>
      <c r="J368">
        <v>367</v>
      </c>
      <c r="K368">
        <v>258</v>
      </c>
      <c r="L368" s="7" t="s">
        <v>2344</v>
      </c>
      <c r="M368" s="7" t="s">
        <v>2345</v>
      </c>
      <c r="N368" s="76"/>
      <c r="O368" s="76"/>
      <c r="P368" s="76" t="s">
        <v>2302</v>
      </c>
    </row>
    <row r="369" spans="1:16" ht="19" customHeight="1">
      <c r="A369" t="s">
        <v>2387</v>
      </c>
      <c r="B369">
        <f t="shared" si="5"/>
        <v>7</v>
      </c>
      <c r="C369" t="s">
        <v>18</v>
      </c>
      <c r="D369" t="s">
        <v>566</v>
      </c>
      <c r="E369">
        <v>2</v>
      </c>
      <c r="F369" t="s">
        <v>18</v>
      </c>
      <c r="G369" t="s">
        <v>454</v>
      </c>
      <c r="H369" s="75" t="s">
        <v>455</v>
      </c>
      <c r="I369" s="76">
        <v>0</v>
      </c>
      <c r="J369">
        <v>368</v>
      </c>
      <c r="K369">
        <v>257</v>
      </c>
      <c r="L369" s="7" t="s">
        <v>2385</v>
      </c>
      <c r="M369" s="7" t="s">
        <v>2386</v>
      </c>
      <c r="N369" s="76"/>
      <c r="O369" s="76"/>
      <c r="P369" s="76" t="s">
        <v>2302</v>
      </c>
    </row>
    <row r="370" spans="1:16" ht="19" customHeight="1">
      <c r="A370" t="s">
        <v>2390</v>
      </c>
      <c r="B370">
        <f t="shared" si="5"/>
        <v>7</v>
      </c>
      <c r="C370" t="s">
        <v>18</v>
      </c>
      <c r="G370"/>
      <c r="H370" s="75"/>
      <c r="I370" s="76"/>
      <c r="J370">
        <v>369</v>
      </c>
      <c r="K370">
        <v>260</v>
      </c>
      <c r="L370" s="7" t="s">
        <v>2388</v>
      </c>
      <c r="M370" s="7" t="s">
        <v>2389</v>
      </c>
      <c r="N370" s="76"/>
      <c r="O370" s="76"/>
      <c r="P370" s="76" t="s">
        <v>2302</v>
      </c>
    </row>
    <row r="371" spans="1:16" ht="19" customHeight="1">
      <c r="A371" t="s">
        <v>2393</v>
      </c>
      <c r="B371">
        <f t="shared" si="5"/>
        <v>6</v>
      </c>
      <c r="C371" t="s">
        <v>1</v>
      </c>
      <c r="G371"/>
      <c r="H371" s="75"/>
      <c r="I371" s="76"/>
      <c r="J371">
        <v>370</v>
      </c>
      <c r="K371" s="105">
        <v>261</v>
      </c>
      <c r="L371" s="106" t="s">
        <v>2391</v>
      </c>
      <c r="M371" s="106" t="s">
        <v>2392</v>
      </c>
      <c r="N371" s="76"/>
      <c r="O371" s="76"/>
      <c r="P371" s="76"/>
    </row>
    <row r="372" spans="1:16" ht="19" customHeight="1">
      <c r="A372" t="s">
        <v>2396</v>
      </c>
      <c r="B372">
        <f t="shared" si="5"/>
        <v>7</v>
      </c>
      <c r="C372" t="s">
        <v>1</v>
      </c>
      <c r="D372" t="s">
        <v>571</v>
      </c>
      <c r="E372">
        <v>3</v>
      </c>
      <c r="F372" t="s">
        <v>1</v>
      </c>
      <c r="G372" t="s">
        <v>572</v>
      </c>
      <c r="H372" s="75" t="s">
        <v>492</v>
      </c>
      <c r="I372" s="76" t="s">
        <v>1056</v>
      </c>
      <c r="J372">
        <v>371</v>
      </c>
      <c r="K372">
        <v>263</v>
      </c>
      <c r="L372" s="7" t="s">
        <v>2394</v>
      </c>
      <c r="M372" s="81" t="s">
        <v>2395</v>
      </c>
      <c r="N372" s="76" t="s">
        <v>2100</v>
      </c>
      <c r="O372" s="76"/>
      <c r="P372" s="76"/>
    </row>
    <row r="373" spans="1:16" ht="19" customHeight="1">
      <c r="A373" t="s">
        <v>2399</v>
      </c>
      <c r="B373">
        <f t="shared" si="5"/>
        <v>7</v>
      </c>
      <c r="C373" t="s">
        <v>1</v>
      </c>
      <c r="G373"/>
      <c r="H373" s="75"/>
      <c r="I373" s="76"/>
      <c r="J373">
        <v>372</v>
      </c>
      <c r="K373">
        <v>264</v>
      </c>
      <c r="L373" s="7" t="s">
        <v>2397</v>
      </c>
      <c r="M373" s="81" t="s">
        <v>2398</v>
      </c>
      <c r="N373" s="76" t="s">
        <v>2110</v>
      </c>
      <c r="O373" s="76"/>
      <c r="P373" s="76"/>
    </row>
    <row r="374" spans="1:16" ht="19" customHeight="1">
      <c r="A374" t="s">
        <v>2402</v>
      </c>
      <c r="B374">
        <f t="shared" si="5"/>
        <v>5</v>
      </c>
      <c r="C374" t="s">
        <v>1</v>
      </c>
      <c r="G374"/>
      <c r="H374" s="75"/>
      <c r="I374" s="76"/>
      <c r="J374">
        <v>373</v>
      </c>
      <c r="K374" s="105">
        <v>265</v>
      </c>
      <c r="L374" s="106" t="s">
        <v>2400</v>
      </c>
      <c r="M374" s="107" t="s">
        <v>2401</v>
      </c>
      <c r="N374" s="76"/>
      <c r="O374" s="76"/>
      <c r="P374" s="76"/>
    </row>
    <row r="375" spans="1:16" ht="19" customHeight="1">
      <c r="A375" t="s">
        <v>2405</v>
      </c>
      <c r="B375">
        <f t="shared" si="5"/>
        <v>6</v>
      </c>
      <c r="C375" t="s">
        <v>18</v>
      </c>
      <c r="G375"/>
      <c r="H375" s="75"/>
      <c r="I375" s="76"/>
      <c r="J375">
        <v>374</v>
      </c>
      <c r="K375" s="109">
        <v>267</v>
      </c>
      <c r="L375" s="112" t="s">
        <v>2403</v>
      </c>
      <c r="M375" s="113" t="s">
        <v>2404</v>
      </c>
      <c r="N375" s="76"/>
      <c r="O375" s="76"/>
      <c r="P375" s="76"/>
    </row>
    <row r="376" spans="1:16" ht="19" customHeight="1">
      <c r="A376" t="s">
        <v>2408</v>
      </c>
      <c r="B376">
        <f t="shared" si="5"/>
        <v>6</v>
      </c>
      <c r="C376" t="s">
        <v>1</v>
      </c>
      <c r="D376" t="s">
        <v>573</v>
      </c>
      <c r="E376">
        <v>2</v>
      </c>
      <c r="F376" t="s">
        <v>1</v>
      </c>
      <c r="G376" t="s">
        <v>447</v>
      </c>
      <c r="H376" s="75" t="s">
        <v>448</v>
      </c>
      <c r="I376" s="76" t="s">
        <v>449</v>
      </c>
      <c r="J376">
        <v>375</v>
      </c>
      <c r="K376">
        <v>268</v>
      </c>
      <c r="L376" s="7" t="s">
        <v>2406</v>
      </c>
      <c r="M376" s="81" t="s">
        <v>2407</v>
      </c>
      <c r="N376" s="76" t="s">
        <v>2100</v>
      </c>
      <c r="O376" s="76"/>
      <c r="P376" s="76"/>
    </row>
    <row r="377" spans="1:16" ht="19" customHeight="1">
      <c r="A377" t="s">
        <v>2411</v>
      </c>
      <c r="B377">
        <f t="shared" si="5"/>
        <v>6</v>
      </c>
      <c r="C377" t="s">
        <v>18</v>
      </c>
      <c r="G377"/>
      <c r="H377" s="75"/>
      <c r="I377" s="76"/>
      <c r="J377">
        <v>376</v>
      </c>
      <c r="K377">
        <v>269</v>
      </c>
      <c r="L377" s="7" t="s">
        <v>2409</v>
      </c>
      <c r="M377" s="81" t="s">
        <v>2410</v>
      </c>
      <c r="N377" s="76"/>
      <c r="O377" s="76"/>
      <c r="P377" s="76"/>
    </row>
    <row r="378" spans="1:16" ht="19" customHeight="1">
      <c r="A378" t="s">
        <v>2414</v>
      </c>
      <c r="B378">
        <f t="shared" si="5"/>
        <v>5</v>
      </c>
      <c r="C378" t="s">
        <v>1</v>
      </c>
      <c r="G378"/>
      <c r="H378" s="75"/>
      <c r="I378" s="76"/>
      <c r="J378">
        <v>377</v>
      </c>
      <c r="K378" s="105">
        <v>270</v>
      </c>
      <c r="L378" s="106" t="s">
        <v>2412</v>
      </c>
      <c r="M378" s="107" t="s">
        <v>2413</v>
      </c>
      <c r="N378" s="76"/>
      <c r="O378" s="76"/>
      <c r="P378" s="76"/>
    </row>
    <row r="379" spans="1:16" ht="19" customHeight="1">
      <c r="A379" t="s">
        <v>2416</v>
      </c>
      <c r="B379">
        <f t="shared" si="5"/>
        <v>6</v>
      </c>
      <c r="C379" t="s">
        <v>1</v>
      </c>
      <c r="G379"/>
      <c r="H379" s="75"/>
      <c r="I379" s="76"/>
      <c r="J379">
        <v>378</v>
      </c>
      <c r="K379" s="105">
        <v>272</v>
      </c>
      <c r="L379" s="106" t="s">
        <v>2222</v>
      </c>
      <c r="M379" s="107" t="s">
        <v>2415</v>
      </c>
      <c r="N379" s="76"/>
      <c r="O379" s="76"/>
      <c r="P379" s="76"/>
    </row>
    <row r="380" spans="1:16" ht="19" customHeight="1">
      <c r="A380" t="s">
        <v>2418</v>
      </c>
      <c r="B380">
        <f t="shared" si="5"/>
        <v>7</v>
      </c>
      <c r="C380" t="s">
        <v>1</v>
      </c>
      <c r="G380"/>
      <c r="H380" s="75"/>
      <c r="I380" s="76"/>
      <c r="J380">
        <v>379</v>
      </c>
      <c r="K380">
        <v>274</v>
      </c>
      <c r="L380" s="7" t="s">
        <v>2417</v>
      </c>
      <c r="M380" s="81" t="s">
        <v>2230</v>
      </c>
      <c r="N380" s="76" t="s">
        <v>2100</v>
      </c>
      <c r="O380" s="76"/>
      <c r="P380" s="76"/>
    </row>
    <row r="381" spans="1:16" ht="19" customHeight="1">
      <c r="A381" t="s">
        <v>2419</v>
      </c>
      <c r="B381">
        <f t="shared" si="5"/>
        <v>7</v>
      </c>
      <c r="C381" t="s">
        <v>1</v>
      </c>
      <c r="G381"/>
      <c r="H381" s="75"/>
      <c r="I381" s="76"/>
      <c r="J381">
        <v>380</v>
      </c>
      <c r="K381">
        <v>275</v>
      </c>
      <c r="L381" s="7" t="s">
        <v>2231</v>
      </c>
      <c r="M381" s="81" t="s">
        <v>2232</v>
      </c>
      <c r="N381" s="76"/>
      <c r="O381" s="76" t="s">
        <v>2133</v>
      </c>
      <c r="P381" s="76"/>
    </row>
    <row r="382" spans="1:16" ht="19" customHeight="1">
      <c r="A382" t="s">
        <v>2420</v>
      </c>
      <c r="B382">
        <f t="shared" si="5"/>
        <v>7</v>
      </c>
      <c r="C382" t="s">
        <v>1</v>
      </c>
      <c r="G382"/>
      <c r="H382" s="75"/>
      <c r="I382" s="76"/>
      <c r="J382">
        <v>381</v>
      </c>
      <c r="K382">
        <v>277</v>
      </c>
      <c r="L382" s="7" t="s">
        <v>2233</v>
      </c>
      <c r="M382" s="81" t="s">
        <v>2234</v>
      </c>
      <c r="N382" s="76" t="s">
        <v>2100</v>
      </c>
      <c r="O382" s="76"/>
      <c r="P382" s="76"/>
    </row>
    <row r="383" spans="1:16" ht="19" customHeight="1">
      <c r="A383" t="s">
        <v>2421</v>
      </c>
      <c r="B383">
        <f t="shared" si="5"/>
        <v>7</v>
      </c>
      <c r="C383" t="s">
        <v>1</v>
      </c>
      <c r="G383"/>
      <c r="H383" s="75"/>
      <c r="I383" s="76"/>
      <c r="J383">
        <v>382</v>
      </c>
      <c r="K383">
        <v>278</v>
      </c>
      <c r="L383" s="7" t="s">
        <v>2337</v>
      </c>
      <c r="M383" s="81" t="s">
        <v>2236</v>
      </c>
      <c r="N383" s="76" t="s">
        <v>2100</v>
      </c>
      <c r="O383" s="76"/>
      <c r="P383" s="76"/>
    </row>
    <row r="384" spans="1:16" ht="19" customHeight="1">
      <c r="A384" t="s">
        <v>2424</v>
      </c>
      <c r="B384">
        <f t="shared" si="5"/>
        <v>5</v>
      </c>
      <c r="C384" t="s">
        <v>1</v>
      </c>
      <c r="D384" t="s">
        <v>505</v>
      </c>
      <c r="E384">
        <v>2</v>
      </c>
      <c r="F384" t="s">
        <v>1</v>
      </c>
      <c r="G384" t="s">
        <v>1044</v>
      </c>
      <c r="H384" s="75" t="s">
        <v>506</v>
      </c>
      <c r="I384" s="76"/>
      <c r="J384">
        <v>383</v>
      </c>
      <c r="K384" s="105">
        <v>279</v>
      </c>
      <c r="L384" s="106" t="s">
        <v>2422</v>
      </c>
      <c r="M384" s="107" t="s">
        <v>2423</v>
      </c>
      <c r="N384" s="76"/>
      <c r="O384" s="76"/>
      <c r="P384" s="76"/>
    </row>
    <row r="385" spans="1:16" ht="19" customHeight="1">
      <c r="A385" t="s">
        <v>2427</v>
      </c>
      <c r="B385">
        <f t="shared" si="5"/>
        <v>6</v>
      </c>
      <c r="C385" t="s">
        <v>18</v>
      </c>
      <c r="D385" t="s">
        <v>557</v>
      </c>
      <c r="E385">
        <v>3</v>
      </c>
      <c r="F385" t="s">
        <v>18</v>
      </c>
      <c r="G385" t="s">
        <v>513</v>
      </c>
      <c r="H385" s="75" t="s">
        <v>514</v>
      </c>
      <c r="I385" s="76" t="s">
        <v>4</v>
      </c>
      <c r="J385">
        <v>384</v>
      </c>
      <c r="K385">
        <v>281</v>
      </c>
      <c r="L385" s="7" t="s">
        <v>2425</v>
      </c>
      <c r="M385" s="7" t="s">
        <v>2426</v>
      </c>
      <c r="N385" s="76"/>
      <c r="O385" s="76"/>
      <c r="P385" s="76"/>
    </row>
    <row r="386" spans="1:16" ht="19" customHeight="1">
      <c r="A386" t="s">
        <v>2430</v>
      </c>
      <c r="B386">
        <f t="shared" si="5"/>
        <v>6</v>
      </c>
      <c r="C386" t="s">
        <v>18</v>
      </c>
      <c r="D386" t="s">
        <v>558</v>
      </c>
      <c r="E386">
        <v>3</v>
      </c>
      <c r="F386" t="s">
        <v>1</v>
      </c>
      <c r="G386" t="s">
        <v>507</v>
      </c>
      <c r="H386" s="75" t="s">
        <v>508</v>
      </c>
      <c r="I386" s="76" t="s">
        <v>40</v>
      </c>
      <c r="J386">
        <v>385</v>
      </c>
      <c r="K386">
        <v>282</v>
      </c>
      <c r="L386" s="7" t="s">
        <v>2428</v>
      </c>
      <c r="M386" s="7" t="s">
        <v>2429</v>
      </c>
      <c r="N386" s="76"/>
      <c r="O386" s="76"/>
      <c r="P386" s="76"/>
    </row>
    <row r="387" spans="1:16" ht="19" customHeight="1">
      <c r="A387" t="s">
        <v>2433</v>
      </c>
      <c r="B387">
        <f t="shared" ref="B387" si="6">LEN(A387)-LEN(SUBSTITUTE(A387,"/",""))</f>
        <v>6</v>
      </c>
      <c r="C387" t="s">
        <v>1</v>
      </c>
      <c r="D387" t="s">
        <v>559</v>
      </c>
      <c r="E387">
        <v>3</v>
      </c>
      <c r="F387" t="s">
        <v>18</v>
      </c>
      <c r="G387" t="s">
        <v>2061</v>
      </c>
      <c r="H387" s="75" t="s">
        <v>510</v>
      </c>
      <c r="I387" s="76" t="s">
        <v>40</v>
      </c>
      <c r="J387">
        <v>386</v>
      </c>
      <c r="K387">
        <v>283</v>
      </c>
      <c r="L387" s="7" t="s">
        <v>2431</v>
      </c>
      <c r="M387" s="81" t="s">
        <v>2432</v>
      </c>
      <c r="N387" s="76" t="s">
        <v>2100</v>
      </c>
      <c r="O387" s="76" t="s">
        <v>2133</v>
      </c>
      <c r="P387" s="76"/>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32416-C10B-174B-98CF-A500B3C03272}">
  <dimension ref="A1:C239"/>
  <sheetViews>
    <sheetView workbookViewId="0">
      <selection activeCell="C22" sqref="C22"/>
    </sheetView>
  </sheetViews>
  <sheetFormatPr baseColWidth="10" defaultColWidth="11" defaultRowHeight="18"/>
  <cols>
    <col min="1" max="1" width="10" style="7" bestFit="1" customWidth="1"/>
    <col min="2" max="2" width="30.1640625" customWidth="1"/>
    <col min="3" max="3" width="86.1640625" customWidth="1"/>
  </cols>
  <sheetData>
    <row r="1" spans="1:3" s="73" customFormat="1" ht="37">
      <c r="A1" s="73" t="s">
        <v>2002</v>
      </c>
      <c r="B1" s="74" t="s">
        <v>2005</v>
      </c>
      <c r="C1" s="74" t="s">
        <v>2000</v>
      </c>
    </row>
    <row r="2" spans="1:3">
      <c r="A2" t="s">
        <v>0</v>
      </c>
      <c r="B2" t="s">
        <v>2</v>
      </c>
      <c r="C2" t="s">
        <v>1176</v>
      </c>
    </row>
    <row r="3" spans="1:3">
      <c r="A3" t="s">
        <v>7</v>
      </c>
      <c r="B3" t="s">
        <v>8</v>
      </c>
      <c r="C3" t="s">
        <v>1181</v>
      </c>
    </row>
    <row r="4" spans="1:3">
      <c r="A4" t="s">
        <v>7</v>
      </c>
      <c r="B4" t="s">
        <v>8</v>
      </c>
      <c r="C4" t="s">
        <v>690</v>
      </c>
    </row>
    <row r="5" spans="1:3">
      <c r="A5" t="s">
        <v>14</v>
      </c>
      <c r="B5" t="s">
        <v>15</v>
      </c>
      <c r="C5" t="s">
        <v>17</v>
      </c>
    </row>
    <row r="6" spans="1:3">
      <c r="A6" t="s">
        <v>20</v>
      </c>
      <c r="B6" t="s">
        <v>21</v>
      </c>
      <c r="C6" t="s">
        <v>876</v>
      </c>
    </row>
    <row r="7" spans="1:3">
      <c r="A7" t="s">
        <v>23</v>
      </c>
      <c r="B7" t="s">
        <v>24</v>
      </c>
      <c r="C7" t="s">
        <v>957</v>
      </c>
    </row>
    <row r="8" spans="1:3">
      <c r="A8" t="s">
        <v>26</v>
      </c>
      <c r="B8" t="s">
        <v>27</v>
      </c>
      <c r="C8" t="s">
        <v>908</v>
      </c>
    </row>
    <row r="9" spans="1:3">
      <c r="A9" t="s">
        <v>26</v>
      </c>
      <c r="B9" t="s">
        <v>27</v>
      </c>
      <c r="C9" t="s">
        <v>909</v>
      </c>
    </row>
    <row r="10" spans="1:3">
      <c r="A10" t="s">
        <v>31</v>
      </c>
      <c r="B10" t="s">
        <v>32</v>
      </c>
      <c r="C10" t="s">
        <v>958</v>
      </c>
    </row>
    <row r="11" spans="1:3">
      <c r="A11" t="s">
        <v>34</v>
      </c>
      <c r="B11" t="s">
        <v>35</v>
      </c>
      <c r="C11" t="s">
        <v>936</v>
      </c>
    </row>
    <row r="12" spans="1:3">
      <c r="A12" t="s">
        <v>34</v>
      </c>
      <c r="B12" t="s">
        <v>35</v>
      </c>
      <c r="C12" t="s">
        <v>937</v>
      </c>
    </row>
    <row r="13" spans="1:3">
      <c r="A13" t="s">
        <v>37</v>
      </c>
      <c r="B13" t="s">
        <v>38</v>
      </c>
      <c r="C13" t="s">
        <v>762</v>
      </c>
    </row>
    <row r="14" spans="1:3">
      <c r="A14" t="s">
        <v>41</v>
      </c>
      <c r="B14" t="s">
        <v>42</v>
      </c>
      <c r="C14" t="s">
        <v>959</v>
      </c>
    </row>
    <row r="15" spans="1:3">
      <c r="A15" t="s">
        <v>41</v>
      </c>
      <c r="B15" t="s">
        <v>42</v>
      </c>
      <c r="C15" t="s">
        <v>851</v>
      </c>
    </row>
    <row r="16" spans="1:3">
      <c r="A16" t="s">
        <v>46</v>
      </c>
      <c r="B16" t="s">
        <v>47</v>
      </c>
      <c r="C16" t="s">
        <v>837</v>
      </c>
    </row>
    <row r="17" spans="1:3">
      <c r="A17" t="s">
        <v>49</v>
      </c>
      <c r="B17" t="s">
        <v>50</v>
      </c>
      <c r="C17" t="s">
        <v>835</v>
      </c>
    </row>
    <row r="18" spans="1:3">
      <c r="A18" t="s">
        <v>52</v>
      </c>
      <c r="B18" t="s">
        <v>53</v>
      </c>
      <c r="C18" t="s">
        <v>960</v>
      </c>
    </row>
    <row r="19" spans="1:3">
      <c r="A19" t="s">
        <v>55</v>
      </c>
      <c r="B19" t="s">
        <v>56</v>
      </c>
      <c r="C19" t="s">
        <v>961</v>
      </c>
    </row>
    <row r="20" spans="1:3">
      <c r="A20" t="s">
        <v>58</v>
      </c>
      <c r="B20" t="s">
        <v>59</v>
      </c>
      <c r="C20" t="s">
        <v>870</v>
      </c>
    </row>
    <row r="21" spans="1:3">
      <c r="A21" t="s">
        <v>61</v>
      </c>
      <c r="B21" t="s">
        <v>62</v>
      </c>
      <c r="C21" t="s">
        <v>839</v>
      </c>
    </row>
    <row r="22" spans="1:3">
      <c r="A22" t="s">
        <v>61</v>
      </c>
      <c r="B22" t="s">
        <v>62</v>
      </c>
      <c r="C22" t="s">
        <v>843</v>
      </c>
    </row>
    <row r="23" spans="1:3">
      <c r="A23" t="s">
        <v>66</v>
      </c>
      <c r="B23" t="s">
        <v>67</v>
      </c>
      <c r="C23" t="s">
        <v>839</v>
      </c>
    </row>
    <row r="24" spans="1:3">
      <c r="A24" t="s">
        <v>66</v>
      </c>
      <c r="B24" t="s">
        <v>67</v>
      </c>
      <c r="C24" t="s">
        <v>843</v>
      </c>
    </row>
    <row r="25" spans="1:3">
      <c r="A25" t="s">
        <v>1035</v>
      </c>
      <c r="B25" t="s">
        <v>69</v>
      </c>
      <c r="C25" t="s">
        <v>848</v>
      </c>
    </row>
    <row r="26" spans="1:3">
      <c r="A26" t="s">
        <v>71</v>
      </c>
      <c r="B26" t="s">
        <v>72</v>
      </c>
      <c r="C26" t="s">
        <v>956</v>
      </c>
    </row>
    <row r="27" spans="1:3">
      <c r="A27" t="s">
        <v>74</v>
      </c>
      <c r="B27" t="s">
        <v>75</v>
      </c>
      <c r="C27" t="s">
        <v>934</v>
      </c>
    </row>
    <row r="28" spans="1:3">
      <c r="A28" t="s">
        <v>79</v>
      </c>
      <c r="B28" t="s">
        <v>80</v>
      </c>
      <c r="C28" t="s">
        <v>547</v>
      </c>
    </row>
    <row r="29" spans="1:3">
      <c r="A29" t="s">
        <v>82</v>
      </c>
      <c r="B29" t="s">
        <v>83</v>
      </c>
      <c r="C29" t="s">
        <v>692</v>
      </c>
    </row>
    <row r="30" spans="1:3">
      <c r="A30" t="s">
        <v>85</v>
      </c>
      <c r="B30" t="s">
        <v>86</v>
      </c>
      <c r="C30" t="s">
        <v>691</v>
      </c>
    </row>
    <row r="31" spans="1:3">
      <c r="A31" t="s">
        <v>87</v>
      </c>
      <c r="B31" t="s">
        <v>88</v>
      </c>
      <c r="C31" t="s">
        <v>90</v>
      </c>
    </row>
    <row r="32" spans="1:3">
      <c r="A32" t="s">
        <v>91</v>
      </c>
      <c r="B32" t="s">
        <v>92</v>
      </c>
      <c r="C32" t="s">
        <v>686</v>
      </c>
    </row>
    <row r="33" spans="1:3">
      <c r="A33" t="s">
        <v>94</v>
      </c>
      <c r="B33" t="s">
        <v>95</v>
      </c>
      <c r="C33" t="s">
        <v>962</v>
      </c>
    </row>
    <row r="34" spans="1:3">
      <c r="A34" t="s">
        <v>98</v>
      </c>
      <c r="B34" t="s">
        <v>2025</v>
      </c>
      <c r="C34" t="s">
        <v>951</v>
      </c>
    </row>
    <row r="35" spans="1:3">
      <c r="A35" t="s">
        <v>100</v>
      </c>
      <c r="B35" t="s">
        <v>101</v>
      </c>
      <c r="C35" t="s">
        <v>963</v>
      </c>
    </row>
    <row r="36" spans="1:3">
      <c r="A36" t="s">
        <v>103</v>
      </c>
      <c r="B36" t="s">
        <v>104</v>
      </c>
      <c r="C36" t="s">
        <v>964</v>
      </c>
    </row>
    <row r="37" spans="1:3">
      <c r="A37" t="s">
        <v>2032</v>
      </c>
      <c r="B37" t="s">
        <v>104</v>
      </c>
      <c r="C37" t="s">
        <v>954</v>
      </c>
    </row>
    <row r="38" spans="1:3">
      <c r="A38" t="s">
        <v>598</v>
      </c>
      <c r="B38" t="s">
        <v>108</v>
      </c>
      <c r="C38" t="s">
        <v>965</v>
      </c>
    </row>
    <row r="39" spans="1:3">
      <c r="A39" t="s">
        <v>110</v>
      </c>
      <c r="B39" t="s">
        <v>111</v>
      </c>
      <c r="C39" t="s">
        <v>767</v>
      </c>
    </row>
    <row r="40" spans="1:3">
      <c r="A40" t="s">
        <v>113</v>
      </c>
      <c r="B40" t="s">
        <v>114</v>
      </c>
      <c r="C40" t="s">
        <v>772</v>
      </c>
    </row>
    <row r="41" spans="1:3">
      <c r="A41" t="s">
        <v>116</v>
      </c>
      <c r="B41" t="s">
        <v>117</v>
      </c>
      <c r="C41" t="s">
        <v>764</v>
      </c>
    </row>
    <row r="42" spans="1:3">
      <c r="A42" t="s">
        <v>116</v>
      </c>
      <c r="B42" t="s">
        <v>117</v>
      </c>
      <c r="C42" t="s">
        <v>966</v>
      </c>
    </row>
    <row r="43" spans="1:3">
      <c r="A43" t="s">
        <v>1038</v>
      </c>
      <c r="B43" t="s">
        <v>121</v>
      </c>
      <c r="C43" t="s">
        <v>967</v>
      </c>
    </row>
    <row r="44" spans="1:3">
      <c r="A44" t="s">
        <v>123</v>
      </c>
      <c r="B44" t="s">
        <v>1100</v>
      </c>
      <c r="C44" t="s">
        <v>770</v>
      </c>
    </row>
    <row r="45" spans="1:3">
      <c r="A45" t="s">
        <v>1040</v>
      </c>
      <c r="B45" t="s">
        <v>1105</v>
      </c>
      <c r="C45" t="s">
        <v>771</v>
      </c>
    </row>
    <row r="46" spans="1:3">
      <c r="A46" t="s">
        <v>126</v>
      </c>
      <c r="B46" t="s">
        <v>127</v>
      </c>
      <c r="C46" t="s">
        <v>790</v>
      </c>
    </row>
    <row r="47" spans="1:3">
      <c r="A47" t="s">
        <v>129</v>
      </c>
      <c r="B47" t="s">
        <v>1102</v>
      </c>
      <c r="C47" t="s">
        <v>790</v>
      </c>
    </row>
    <row r="48" spans="1:3">
      <c r="A48" t="s">
        <v>131</v>
      </c>
      <c r="B48" t="s">
        <v>1106</v>
      </c>
      <c r="C48" t="s">
        <v>968</v>
      </c>
    </row>
    <row r="49" spans="1:3">
      <c r="A49" t="s">
        <v>133</v>
      </c>
      <c r="B49" t="s">
        <v>134</v>
      </c>
      <c r="C49" t="s">
        <v>787</v>
      </c>
    </row>
    <row r="50" spans="1:3">
      <c r="A50" t="s">
        <v>1039</v>
      </c>
      <c r="B50" t="s">
        <v>136</v>
      </c>
      <c r="C50" t="s">
        <v>969</v>
      </c>
    </row>
    <row r="51" spans="1:3">
      <c r="A51" t="s">
        <v>107</v>
      </c>
      <c r="B51" t="s">
        <v>138</v>
      </c>
      <c r="C51" t="s">
        <v>779</v>
      </c>
    </row>
    <row r="52" spans="1:3">
      <c r="A52" t="s">
        <v>139</v>
      </c>
      <c r="B52" t="s">
        <v>140</v>
      </c>
      <c r="C52" t="s">
        <v>781</v>
      </c>
    </row>
    <row r="53" spans="1:3">
      <c r="A53" t="s">
        <v>142</v>
      </c>
      <c r="B53" t="s">
        <v>143</v>
      </c>
      <c r="C53" t="s">
        <v>782</v>
      </c>
    </row>
    <row r="54" spans="1:3">
      <c r="A54" t="s">
        <v>604</v>
      </c>
      <c r="B54" t="s">
        <v>145</v>
      </c>
      <c r="C54" t="s">
        <v>783</v>
      </c>
    </row>
    <row r="55" spans="1:3">
      <c r="A55" t="s">
        <v>146</v>
      </c>
      <c r="B55" t="s">
        <v>147</v>
      </c>
      <c r="C55" t="s">
        <v>784</v>
      </c>
    </row>
    <row r="56" spans="1:3">
      <c r="A56" t="s">
        <v>149</v>
      </c>
      <c r="B56" t="s">
        <v>150</v>
      </c>
      <c r="C56" t="s">
        <v>970</v>
      </c>
    </row>
    <row r="57" spans="1:3">
      <c r="A57" t="s">
        <v>152</v>
      </c>
      <c r="B57" t="s">
        <v>2033</v>
      </c>
      <c r="C57" t="s">
        <v>785</v>
      </c>
    </row>
    <row r="58" spans="1:3">
      <c r="A58" t="s">
        <v>154</v>
      </c>
      <c r="B58" t="s">
        <v>155</v>
      </c>
      <c r="C58" t="s">
        <v>971</v>
      </c>
    </row>
    <row r="59" spans="1:3">
      <c r="A59" t="s">
        <v>157</v>
      </c>
      <c r="B59" t="s">
        <v>158</v>
      </c>
      <c r="C59" t="s">
        <v>972</v>
      </c>
    </row>
    <row r="60" spans="1:3">
      <c r="A60" t="s">
        <v>160</v>
      </c>
      <c r="B60" t="s">
        <v>161</v>
      </c>
      <c r="C60" t="s">
        <v>773</v>
      </c>
    </row>
    <row r="61" spans="1:3">
      <c r="A61" t="s">
        <v>160</v>
      </c>
      <c r="B61" t="s">
        <v>161</v>
      </c>
      <c r="C61" t="s">
        <v>774</v>
      </c>
    </row>
    <row r="62" spans="1:3">
      <c r="A62" t="s">
        <v>164</v>
      </c>
      <c r="B62" t="s">
        <v>165</v>
      </c>
      <c r="C62" t="s">
        <v>776</v>
      </c>
    </row>
    <row r="63" spans="1:3">
      <c r="A63" t="s">
        <v>167</v>
      </c>
      <c r="B63" t="s">
        <v>168</v>
      </c>
      <c r="C63" t="s">
        <v>778</v>
      </c>
    </row>
    <row r="64" spans="1:3">
      <c r="A64" t="s">
        <v>170</v>
      </c>
      <c r="B64" t="s">
        <v>171</v>
      </c>
      <c r="C64" t="s">
        <v>792</v>
      </c>
    </row>
    <row r="65" spans="1:3">
      <c r="A65" t="s">
        <v>173</v>
      </c>
      <c r="B65" t="s">
        <v>174</v>
      </c>
      <c r="C65" t="s">
        <v>796</v>
      </c>
    </row>
    <row r="66" spans="1:3">
      <c r="A66" t="s">
        <v>176</v>
      </c>
      <c r="B66" t="s">
        <v>177</v>
      </c>
      <c r="C66" t="s">
        <v>800</v>
      </c>
    </row>
    <row r="67" spans="1:3">
      <c r="A67" t="s">
        <v>179</v>
      </c>
      <c r="B67" t="s">
        <v>180</v>
      </c>
      <c r="C67" t="s">
        <v>793</v>
      </c>
    </row>
    <row r="68" spans="1:3">
      <c r="A68" t="s">
        <v>179</v>
      </c>
      <c r="B68" t="s">
        <v>180</v>
      </c>
      <c r="C68" t="s">
        <v>973</v>
      </c>
    </row>
    <row r="69" spans="1:3">
      <c r="A69" t="s">
        <v>1043</v>
      </c>
      <c r="B69" t="s">
        <v>183</v>
      </c>
      <c r="C69" t="s">
        <v>974</v>
      </c>
    </row>
    <row r="70" spans="1:3">
      <c r="A70" t="s">
        <v>185</v>
      </c>
      <c r="B70" t="s">
        <v>1103</v>
      </c>
      <c r="C70" t="s">
        <v>798</v>
      </c>
    </row>
    <row r="71" spans="1:3">
      <c r="A71" t="s">
        <v>1041</v>
      </c>
      <c r="B71" t="s">
        <v>2034</v>
      </c>
      <c r="C71" t="s">
        <v>799</v>
      </c>
    </row>
    <row r="72" spans="1:3">
      <c r="A72" t="s">
        <v>188</v>
      </c>
      <c r="B72" t="s">
        <v>189</v>
      </c>
      <c r="C72" t="s">
        <v>817</v>
      </c>
    </row>
    <row r="73" spans="1:3">
      <c r="A73" t="s">
        <v>191</v>
      </c>
      <c r="B73" t="s">
        <v>192</v>
      </c>
      <c r="C73" t="s">
        <v>815</v>
      </c>
    </row>
    <row r="74" spans="1:3">
      <c r="A74" t="s">
        <v>1042</v>
      </c>
      <c r="B74" t="s">
        <v>194</v>
      </c>
      <c r="C74" t="s">
        <v>975</v>
      </c>
    </row>
    <row r="75" spans="1:3">
      <c r="A75" t="s">
        <v>196</v>
      </c>
      <c r="B75" t="s">
        <v>197</v>
      </c>
      <c r="C75" t="s">
        <v>976</v>
      </c>
    </row>
    <row r="76" spans="1:3">
      <c r="A76" t="s">
        <v>199</v>
      </c>
      <c r="B76" t="s">
        <v>200</v>
      </c>
      <c r="C76" t="s">
        <v>809</v>
      </c>
    </row>
    <row r="77" spans="1:3">
      <c r="A77" t="s">
        <v>201</v>
      </c>
      <c r="B77" t="s">
        <v>202</v>
      </c>
      <c r="C77" t="s">
        <v>810</v>
      </c>
    </row>
    <row r="78" spans="1:3">
      <c r="A78" t="s">
        <v>614</v>
      </c>
      <c r="B78" t="s">
        <v>203</v>
      </c>
      <c r="C78" t="s">
        <v>2015</v>
      </c>
    </row>
    <row r="79" spans="1:3">
      <c r="A79" t="s">
        <v>204</v>
      </c>
      <c r="B79" t="s">
        <v>205</v>
      </c>
      <c r="C79" t="s">
        <v>811</v>
      </c>
    </row>
    <row r="80" spans="1:3">
      <c r="A80" t="s">
        <v>207</v>
      </c>
      <c r="B80" t="s">
        <v>208</v>
      </c>
      <c r="C80" t="s">
        <v>808</v>
      </c>
    </row>
    <row r="81" spans="1:3">
      <c r="A81" t="s">
        <v>209</v>
      </c>
      <c r="B81" t="s">
        <v>2035</v>
      </c>
      <c r="C81" t="s">
        <v>813</v>
      </c>
    </row>
    <row r="82" spans="1:3">
      <c r="A82" t="s">
        <v>211</v>
      </c>
      <c r="B82" t="s">
        <v>212</v>
      </c>
      <c r="C82" t="s">
        <v>812</v>
      </c>
    </row>
    <row r="83" spans="1:3">
      <c r="A83" t="s">
        <v>213</v>
      </c>
      <c r="B83" t="s">
        <v>214</v>
      </c>
      <c r="C83" t="s">
        <v>977</v>
      </c>
    </row>
    <row r="84" spans="1:3">
      <c r="A84" t="s">
        <v>216</v>
      </c>
      <c r="B84" t="s">
        <v>217</v>
      </c>
      <c r="C84" t="s">
        <v>802</v>
      </c>
    </row>
    <row r="85" spans="1:3">
      <c r="A85" t="s">
        <v>216</v>
      </c>
      <c r="B85" t="s">
        <v>217</v>
      </c>
      <c r="C85" t="s">
        <v>803</v>
      </c>
    </row>
    <row r="86" spans="1:3">
      <c r="A86" t="s">
        <v>218</v>
      </c>
      <c r="B86" t="s">
        <v>219</v>
      </c>
      <c r="C86" t="s">
        <v>978</v>
      </c>
    </row>
    <row r="87" spans="1:3">
      <c r="A87" t="s">
        <v>220</v>
      </c>
      <c r="B87" t="s">
        <v>221</v>
      </c>
      <c r="C87" t="s">
        <v>979</v>
      </c>
    </row>
    <row r="88" spans="1:3">
      <c r="A88" t="s">
        <v>222</v>
      </c>
      <c r="B88" t="s">
        <v>223</v>
      </c>
      <c r="C88" t="s">
        <v>980</v>
      </c>
    </row>
    <row r="89" spans="1:3">
      <c r="A89" t="s">
        <v>224</v>
      </c>
      <c r="B89" t="s">
        <v>225</v>
      </c>
      <c r="C89" t="s">
        <v>981</v>
      </c>
    </row>
    <row r="90" spans="1:3">
      <c r="A90" t="s">
        <v>227</v>
      </c>
      <c r="B90" t="s">
        <v>228</v>
      </c>
      <c r="C90" t="s">
        <v>878</v>
      </c>
    </row>
    <row r="91" spans="1:3">
      <c r="A91" t="s">
        <v>227</v>
      </c>
      <c r="B91" t="s">
        <v>228</v>
      </c>
      <c r="C91" t="s">
        <v>879</v>
      </c>
    </row>
    <row r="92" spans="1:3">
      <c r="A92" t="s">
        <v>2037</v>
      </c>
      <c r="B92" t="s">
        <v>230</v>
      </c>
      <c r="C92" t="s">
        <v>880</v>
      </c>
    </row>
    <row r="93" spans="1:3">
      <c r="A93" t="s">
        <v>232</v>
      </c>
      <c r="B93" t="s">
        <v>1098</v>
      </c>
      <c r="C93" t="s">
        <v>883</v>
      </c>
    </row>
    <row r="94" spans="1:3">
      <c r="A94" t="s">
        <v>1067</v>
      </c>
      <c r="B94" t="s">
        <v>1107</v>
      </c>
      <c r="C94" t="s">
        <v>884</v>
      </c>
    </row>
    <row r="95" spans="1:3">
      <c r="A95" t="s">
        <v>235</v>
      </c>
      <c r="B95" t="s">
        <v>1135</v>
      </c>
      <c r="C95" t="s">
        <v>982</v>
      </c>
    </row>
    <row r="96" spans="1:3">
      <c r="A96" t="s">
        <v>237</v>
      </c>
      <c r="B96" t="s">
        <v>1137</v>
      </c>
      <c r="C96" t="s">
        <v>983</v>
      </c>
    </row>
    <row r="97" spans="1:3">
      <c r="A97" t="s">
        <v>239</v>
      </c>
      <c r="B97" t="s">
        <v>1138</v>
      </c>
      <c r="C97" t="s">
        <v>830</v>
      </c>
    </row>
    <row r="98" spans="1:3">
      <c r="A98" t="s">
        <v>241</v>
      </c>
      <c r="B98" t="s">
        <v>1050</v>
      </c>
      <c r="C98" t="s">
        <v>821</v>
      </c>
    </row>
    <row r="99" spans="1:3">
      <c r="A99" t="s">
        <v>243</v>
      </c>
      <c r="B99" t="s">
        <v>1139</v>
      </c>
      <c r="C99" t="s">
        <v>823</v>
      </c>
    </row>
    <row r="100" spans="1:3">
      <c r="A100" t="s">
        <v>244</v>
      </c>
      <c r="B100" t="s">
        <v>1140</v>
      </c>
      <c r="C100" t="s">
        <v>984</v>
      </c>
    </row>
    <row r="101" spans="1:3">
      <c r="A101" t="s">
        <v>624</v>
      </c>
      <c r="B101" t="s">
        <v>1141</v>
      </c>
      <c r="C101" t="s">
        <v>985</v>
      </c>
    </row>
    <row r="102" spans="1:3">
      <c r="A102" t="s">
        <v>245</v>
      </c>
      <c r="B102" t="s">
        <v>1142</v>
      </c>
      <c r="C102" t="s">
        <v>826</v>
      </c>
    </row>
    <row r="103" spans="1:3">
      <c r="A103" t="s">
        <v>247</v>
      </c>
      <c r="B103" t="s">
        <v>1143</v>
      </c>
      <c r="C103" t="s">
        <v>822</v>
      </c>
    </row>
    <row r="104" spans="1:3">
      <c r="A104" t="s">
        <v>248</v>
      </c>
      <c r="B104" t="s">
        <v>1145</v>
      </c>
      <c r="C104" t="s">
        <v>986</v>
      </c>
    </row>
    <row r="105" spans="1:3">
      <c r="A105" t="s">
        <v>249</v>
      </c>
      <c r="B105" t="s">
        <v>1144</v>
      </c>
      <c r="C105" t="s">
        <v>827</v>
      </c>
    </row>
    <row r="106" spans="1:3">
      <c r="A106" t="s">
        <v>250</v>
      </c>
      <c r="B106" t="s">
        <v>1046</v>
      </c>
      <c r="C106" t="s">
        <v>853</v>
      </c>
    </row>
    <row r="107" spans="1:3">
      <c r="A107" t="s">
        <v>252</v>
      </c>
      <c r="B107" t="s">
        <v>253</v>
      </c>
      <c r="C107" t="s">
        <v>987</v>
      </c>
    </row>
    <row r="108" spans="1:3">
      <c r="A108" t="s">
        <v>255</v>
      </c>
      <c r="B108" t="s">
        <v>256</v>
      </c>
      <c r="C108" t="s">
        <v>854</v>
      </c>
    </row>
    <row r="109" spans="1:3">
      <c r="A109" t="s">
        <v>255</v>
      </c>
      <c r="B109" t="s">
        <v>256</v>
      </c>
      <c r="C109" t="s">
        <v>855</v>
      </c>
    </row>
    <row r="110" spans="1:3">
      <c r="A110" t="s">
        <v>259</v>
      </c>
      <c r="B110" t="s">
        <v>260</v>
      </c>
      <c r="C110" t="s">
        <v>856</v>
      </c>
    </row>
    <row r="111" spans="1:3">
      <c r="A111" t="s">
        <v>262</v>
      </c>
      <c r="B111" t="s">
        <v>263</v>
      </c>
      <c r="C111" t="s">
        <v>867</v>
      </c>
    </row>
    <row r="112" spans="1:3">
      <c r="A112" t="s">
        <v>265</v>
      </c>
      <c r="B112" t="s">
        <v>266</v>
      </c>
      <c r="C112" t="s">
        <v>988</v>
      </c>
    </row>
    <row r="113" spans="1:3">
      <c r="A113" t="s">
        <v>268</v>
      </c>
      <c r="B113" t="s">
        <v>269</v>
      </c>
      <c r="C113" t="s">
        <v>989</v>
      </c>
    </row>
    <row r="114" spans="1:3">
      <c r="A114" t="s">
        <v>2038</v>
      </c>
      <c r="B114" t="s">
        <v>269</v>
      </c>
      <c r="C114" t="s">
        <v>914</v>
      </c>
    </row>
    <row r="115" spans="1:3">
      <c r="A115" t="s">
        <v>272</v>
      </c>
      <c r="B115" t="s">
        <v>273</v>
      </c>
      <c r="C115" t="s">
        <v>2058</v>
      </c>
    </row>
    <row r="116" spans="1:3">
      <c r="A116" t="s">
        <v>2039</v>
      </c>
      <c r="B116" t="s">
        <v>273</v>
      </c>
      <c r="C116" t="s">
        <v>917</v>
      </c>
    </row>
    <row r="117" spans="1:3">
      <c r="A117" t="s">
        <v>275</v>
      </c>
      <c r="B117" t="s">
        <v>276</v>
      </c>
      <c r="C117" t="s">
        <v>1556</v>
      </c>
    </row>
    <row r="118" spans="1:3">
      <c r="A118" t="s">
        <v>278</v>
      </c>
      <c r="B118" t="s">
        <v>279</v>
      </c>
      <c r="C118" t="s">
        <v>990</v>
      </c>
    </row>
    <row r="119" spans="1:3">
      <c r="A119" t="s">
        <v>280</v>
      </c>
      <c r="B119" t="s">
        <v>281</v>
      </c>
      <c r="C119" t="s">
        <v>991</v>
      </c>
    </row>
    <row r="120" spans="1:3">
      <c r="A120" t="s">
        <v>643</v>
      </c>
      <c r="B120" t="s">
        <v>282</v>
      </c>
      <c r="C120" t="s">
        <v>992</v>
      </c>
    </row>
    <row r="121" spans="1:3">
      <c r="A121" t="s">
        <v>283</v>
      </c>
      <c r="B121" t="s">
        <v>284</v>
      </c>
      <c r="C121" t="s">
        <v>862</v>
      </c>
    </row>
    <row r="122" spans="1:3">
      <c r="A122" t="s">
        <v>286</v>
      </c>
      <c r="B122" t="s">
        <v>287</v>
      </c>
      <c r="C122" t="s">
        <v>858</v>
      </c>
    </row>
    <row r="123" spans="1:3">
      <c r="A123" t="s">
        <v>288</v>
      </c>
      <c r="B123" t="s">
        <v>1146</v>
      </c>
      <c r="C123" t="s">
        <v>864</v>
      </c>
    </row>
    <row r="124" spans="1:3">
      <c r="A124" t="s">
        <v>290</v>
      </c>
      <c r="B124" t="s">
        <v>291</v>
      </c>
      <c r="C124" t="s">
        <v>863</v>
      </c>
    </row>
    <row r="125" spans="1:3">
      <c r="A125" t="s">
        <v>292</v>
      </c>
      <c r="B125" t="s">
        <v>1048</v>
      </c>
      <c r="C125" t="s">
        <v>885</v>
      </c>
    </row>
    <row r="126" spans="1:3">
      <c r="A126" t="s">
        <v>294</v>
      </c>
      <c r="B126" t="s">
        <v>295</v>
      </c>
      <c r="C126" t="s">
        <v>886</v>
      </c>
    </row>
    <row r="127" spans="1:3">
      <c r="A127" t="s">
        <v>297</v>
      </c>
      <c r="B127" t="s">
        <v>298</v>
      </c>
      <c r="C127" t="s">
        <v>887</v>
      </c>
    </row>
    <row r="128" spans="1:3">
      <c r="A128" t="s">
        <v>300</v>
      </c>
      <c r="B128" t="s">
        <v>1147</v>
      </c>
      <c r="C128" t="s">
        <v>993</v>
      </c>
    </row>
    <row r="129" spans="1:3">
      <c r="A129" t="s">
        <v>302</v>
      </c>
      <c r="B129" t="s">
        <v>2020</v>
      </c>
      <c r="C129" t="s">
        <v>893</v>
      </c>
    </row>
    <row r="130" spans="1:3">
      <c r="A130" t="s">
        <v>305</v>
      </c>
      <c r="B130" t="s">
        <v>306</v>
      </c>
      <c r="C130" t="s">
        <v>894</v>
      </c>
    </row>
    <row r="131" spans="1:3">
      <c r="A131" t="s">
        <v>305</v>
      </c>
      <c r="B131" t="s">
        <v>306</v>
      </c>
      <c r="C131" t="s">
        <v>994</v>
      </c>
    </row>
    <row r="132" spans="1:3">
      <c r="A132" t="s">
        <v>309</v>
      </c>
      <c r="B132" t="s">
        <v>310</v>
      </c>
      <c r="C132" t="s">
        <v>995</v>
      </c>
    </row>
    <row r="133" spans="1:3">
      <c r="A133" t="s">
        <v>312</v>
      </c>
      <c r="B133" t="s">
        <v>313</v>
      </c>
      <c r="C133" t="s">
        <v>996</v>
      </c>
    </row>
    <row r="134" spans="1:3">
      <c r="A134" t="s">
        <v>312</v>
      </c>
      <c r="B134" t="s">
        <v>313</v>
      </c>
      <c r="C134" t="s">
        <v>900</v>
      </c>
    </row>
    <row r="135" spans="1:3">
      <c r="A135" t="s">
        <v>317</v>
      </c>
      <c r="B135" t="s">
        <v>1047</v>
      </c>
      <c r="C135" t="s">
        <v>888</v>
      </c>
    </row>
    <row r="136" spans="1:3">
      <c r="A136" t="s">
        <v>319</v>
      </c>
      <c r="B136" t="s">
        <v>320</v>
      </c>
      <c r="C136" t="s">
        <v>997</v>
      </c>
    </row>
    <row r="137" spans="1:3">
      <c r="A137" t="s">
        <v>322</v>
      </c>
      <c r="B137" t="s">
        <v>323</v>
      </c>
      <c r="C137" t="s">
        <v>890</v>
      </c>
    </row>
    <row r="138" spans="1:3">
      <c r="A138" t="s">
        <v>326</v>
      </c>
      <c r="B138" t="s">
        <v>327</v>
      </c>
      <c r="C138" t="s">
        <v>872</v>
      </c>
    </row>
    <row r="139" spans="1:3">
      <c r="A139" t="s">
        <v>329</v>
      </c>
      <c r="B139" t="s">
        <v>330</v>
      </c>
      <c r="C139" t="s">
        <v>998</v>
      </c>
    </row>
    <row r="140" spans="1:3">
      <c r="A140" t="s">
        <v>332</v>
      </c>
      <c r="B140" t="s">
        <v>333</v>
      </c>
      <c r="C140" t="s">
        <v>873</v>
      </c>
    </row>
    <row r="141" spans="1:3">
      <c r="A141" t="s">
        <v>335</v>
      </c>
      <c r="B141" t="s">
        <v>336</v>
      </c>
      <c r="C141" t="s">
        <v>892</v>
      </c>
    </row>
    <row r="142" spans="1:3">
      <c r="A142" t="s">
        <v>338</v>
      </c>
      <c r="B142" t="s">
        <v>2041</v>
      </c>
      <c r="C142" t="s">
        <v>999</v>
      </c>
    </row>
    <row r="143" spans="1:3">
      <c r="A143" t="s">
        <v>342</v>
      </c>
      <c r="B143" t="s">
        <v>343</v>
      </c>
      <c r="C143" t="s">
        <v>925</v>
      </c>
    </row>
    <row r="144" spans="1:3">
      <c r="A144" t="s">
        <v>345</v>
      </c>
      <c r="B144" t="s">
        <v>346</v>
      </c>
      <c r="C144" t="s">
        <v>1000</v>
      </c>
    </row>
    <row r="145" spans="1:3">
      <c r="A145" t="s">
        <v>348</v>
      </c>
      <c r="B145" t="s">
        <v>2063</v>
      </c>
      <c r="C145" t="s">
        <v>922</v>
      </c>
    </row>
    <row r="146" spans="1:3">
      <c r="A146" t="s">
        <v>351</v>
      </c>
      <c r="B146" t="s">
        <v>352</v>
      </c>
      <c r="C146" t="s">
        <v>930</v>
      </c>
    </row>
    <row r="147" spans="1:3">
      <c r="A147" t="s">
        <v>351</v>
      </c>
      <c r="B147" t="s">
        <v>352</v>
      </c>
      <c r="C147" t="s">
        <v>931</v>
      </c>
    </row>
    <row r="148" spans="1:3">
      <c r="A148" t="s">
        <v>355</v>
      </c>
      <c r="B148" t="s">
        <v>356</v>
      </c>
      <c r="C148" t="s">
        <v>932</v>
      </c>
    </row>
    <row r="149" spans="1:3">
      <c r="A149" t="s">
        <v>357</v>
      </c>
      <c r="B149" t="s">
        <v>358</v>
      </c>
      <c r="C149" t="s">
        <v>929</v>
      </c>
    </row>
    <row r="150" spans="1:3">
      <c r="A150" t="s">
        <v>360</v>
      </c>
      <c r="B150" t="s">
        <v>2042</v>
      </c>
      <c r="C150" t="s">
        <v>927</v>
      </c>
    </row>
    <row r="151" spans="1:3">
      <c r="A151" t="s">
        <v>362</v>
      </c>
      <c r="B151" t="s">
        <v>1072</v>
      </c>
      <c r="C151" t="s">
        <v>918</v>
      </c>
    </row>
    <row r="152" spans="1:3">
      <c r="A152" t="s">
        <v>365</v>
      </c>
      <c r="B152" t="s">
        <v>366</v>
      </c>
      <c r="C152" t="s">
        <v>1001</v>
      </c>
    </row>
    <row r="153" spans="1:3">
      <c r="A153" t="s">
        <v>664</v>
      </c>
      <c r="B153" t="s">
        <v>368</v>
      </c>
      <c r="C153" t="s">
        <v>1002</v>
      </c>
    </row>
    <row r="154" spans="1:3">
      <c r="A154" t="s">
        <v>661</v>
      </c>
      <c r="B154" t="s">
        <v>2064</v>
      </c>
      <c r="C154" t="s">
        <v>922</v>
      </c>
    </row>
    <row r="155" spans="1:3">
      <c r="A155" t="s">
        <v>669</v>
      </c>
      <c r="B155" t="s">
        <v>372</v>
      </c>
      <c r="C155" t="s">
        <v>930</v>
      </c>
    </row>
    <row r="156" spans="1:3">
      <c r="A156" t="s">
        <v>669</v>
      </c>
      <c r="B156" t="s">
        <v>372</v>
      </c>
      <c r="C156" t="s">
        <v>931</v>
      </c>
    </row>
    <row r="157" spans="1:3">
      <c r="A157" t="s">
        <v>671</v>
      </c>
      <c r="B157" t="s">
        <v>374</v>
      </c>
      <c r="C157" t="s">
        <v>932</v>
      </c>
    </row>
    <row r="158" spans="1:3">
      <c r="A158" t="s">
        <v>668</v>
      </c>
      <c r="B158" t="s">
        <v>376</v>
      </c>
      <c r="C158" t="s">
        <v>1003</v>
      </c>
    </row>
    <row r="159" spans="1:3">
      <c r="A159" t="s">
        <v>667</v>
      </c>
      <c r="B159" t="s">
        <v>378</v>
      </c>
      <c r="C159" t="s">
        <v>1004</v>
      </c>
    </row>
    <row r="160" spans="1:3">
      <c r="A160" t="s">
        <v>380</v>
      </c>
      <c r="B160" t="s">
        <v>1074</v>
      </c>
      <c r="C160" t="s">
        <v>939</v>
      </c>
    </row>
    <row r="161" spans="1:3">
      <c r="A161" t="s">
        <v>673</v>
      </c>
      <c r="B161" t="s">
        <v>382</v>
      </c>
      <c r="C161" t="s">
        <v>940</v>
      </c>
    </row>
    <row r="162" spans="1:3">
      <c r="A162" t="s">
        <v>675</v>
      </c>
      <c r="B162" t="s">
        <v>384</v>
      </c>
      <c r="C162" t="s">
        <v>1005</v>
      </c>
    </row>
    <row r="163" spans="1:3">
      <c r="A163" t="s">
        <v>674</v>
      </c>
      <c r="B163" t="s">
        <v>386</v>
      </c>
      <c r="C163" t="s">
        <v>941</v>
      </c>
    </row>
    <row r="164" spans="1:3">
      <c r="A164" t="s">
        <v>677</v>
      </c>
      <c r="B164" t="s">
        <v>388</v>
      </c>
      <c r="C164" t="s">
        <v>1006</v>
      </c>
    </row>
    <row r="165" spans="1:3">
      <c r="A165" t="s">
        <v>678</v>
      </c>
      <c r="B165" t="s">
        <v>390</v>
      </c>
      <c r="C165" t="s">
        <v>1007</v>
      </c>
    </row>
    <row r="166" spans="1:3">
      <c r="A166" t="s">
        <v>680</v>
      </c>
      <c r="B166" t="s">
        <v>394</v>
      </c>
      <c r="C166" t="s">
        <v>945</v>
      </c>
    </row>
    <row r="167" spans="1:3">
      <c r="A167" t="s">
        <v>682</v>
      </c>
      <c r="B167" t="s">
        <v>396</v>
      </c>
      <c r="C167" t="s">
        <v>948</v>
      </c>
    </row>
    <row r="168" spans="1:3">
      <c r="A168" t="s">
        <v>683</v>
      </c>
      <c r="B168" t="s">
        <v>398</v>
      </c>
      <c r="C168" t="s">
        <v>949</v>
      </c>
    </row>
    <row r="169" spans="1:3">
      <c r="A169" t="s">
        <v>681</v>
      </c>
      <c r="B169" t="s">
        <v>400</v>
      </c>
      <c r="C169" t="s">
        <v>1008</v>
      </c>
    </row>
    <row r="170" spans="1:3">
      <c r="A170" t="s">
        <v>684</v>
      </c>
      <c r="B170" t="s">
        <v>402</v>
      </c>
      <c r="C170" t="s">
        <v>950</v>
      </c>
    </row>
    <row r="171" spans="1:3">
      <c r="A171" t="s">
        <v>404</v>
      </c>
      <c r="B171" t="s">
        <v>1075</v>
      </c>
      <c r="C171" t="s">
        <v>901</v>
      </c>
    </row>
    <row r="172" spans="1:3">
      <c r="A172" t="s">
        <v>653</v>
      </c>
      <c r="B172" t="s">
        <v>407</v>
      </c>
      <c r="C172" t="s">
        <v>904</v>
      </c>
    </row>
    <row r="173" spans="1:3">
      <c r="A173" t="s">
        <v>650</v>
      </c>
      <c r="B173" t="s">
        <v>409</v>
      </c>
      <c r="C173" t="s">
        <v>902</v>
      </c>
    </row>
    <row r="174" spans="1:3">
      <c r="A174" t="s">
        <v>651</v>
      </c>
      <c r="B174" t="s">
        <v>411</v>
      </c>
      <c r="C174" t="s">
        <v>1009</v>
      </c>
    </row>
    <row r="175" spans="1:3">
      <c r="A175" t="s">
        <v>651</v>
      </c>
      <c r="B175" t="s">
        <v>411</v>
      </c>
      <c r="C175" t="s">
        <v>1010</v>
      </c>
    </row>
    <row r="176" spans="1:3">
      <c r="A176" t="s">
        <v>659</v>
      </c>
      <c r="B176" t="s">
        <v>413</v>
      </c>
      <c r="C176" t="s">
        <v>911</v>
      </c>
    </row>
    <row r="177" spans="1:3">
      <c r="A177" t="s">
        <v>652</v>
      </c>
      <c r="B177" t="s">
        <v>415</v>
      </c>
      <c r="C177" t="s">
        <v>1011</v>
      </c>
    </row>
    <row r="178" spans="1:3">
      <c r="A178" t="s">
        <v>655</v>
      </c>
      <c r="B178" t="s">
        <v>417</v>
      </c>
      <c r="C178" t="s">
        <v>906</v>
      </c>
    </row>
    <row r="179" spans="1:3">
      <c r="A179" t="s">
        <v>419</v>
      </c>
      <c r="B179" t="s">
        <v>2018</v>
      </c>
      <c r="C179" t="s">
        <v>838</v>
      </c>
    </row>
    <row r="180" spans="1:3">
      <c r="A180" t="s">
        <v>630</v>
      </c>
      <c r="B180" t="s">
        <v>421</v>
      </c>
      <c r="C180" t="s">
        <v>839</v>
      </c>
    </row>
    <row r="181" spans="1:3">
      <c r="A181" t="s">
        <v>630</v>
      </c>
      <c r="B181" t="s">
        <v>421</v>
      </c>
      <c r="C181" t="s">
        <v>843</v>
      </c>
    </row>
    <row r="182" spans="1:3">
      <c r="A182" t="s">
        <v>634</v>
      </c>
      <c r="B182" t="s">
        <v>2060</v>
      </c>
      <c r="C182" t="s">
        <v>844</v>
      </c>
    </row>
    <row r="183" spans="1:3">
      <c r="A183" t="s">
        <v>631</v>
      </c>
      <c r="B183" t="s">
        <v>425</v>
      </c>
      <c r="C183" t="s">
        <v>840</v>
      </c>
    </row>
    <row r="184" spans="1:3">
      <c r="A184" t="s">
        <v>635</v>
      </c>
      <c r="B184" t="s">
        <v>427</v>
      </c>
      <c r="C184" t="s">
        <v>1012</v>
      </c>
    </row>
    <row r="185" spans="1:3">
      <c r="A185" t="s">
        <v>1036</v>
      </c>
      <c r="B185" t="s">
        <v>430</v>
      </c>
      <c r="C185" t="s">
        <v>846</v>
      </c>
    </row>
    <row r="186" spans="1:3">
      <c r="A186" t="s">
        <v>1037</v>
      </c>
      <c r="B186" t="s">
        <v>432</v>
      </c>
      <c r="C186" t="s">
        <v>1013</v>
      </c>
    </row>
    <row r="187" spans="1:3">
      <c r="A187" t="s">
        <v>434</v>
      </c>
      <c r="B187" t="s">
        <v>435</v>
      </c>
      <c r="C187" t="s">
        <v>693</v>
      </c>
    </row>
    <row r="188" spans="1:3">
      <c r="A188" t="s">
        <v>551</v>
      </c>
      <c r="B188" t="s">
        <v>437</v>
      </c>
      <c r="C188" t="s">
        <v>695</v>
      </c>
    </row>
    <row r="189" spans="1:3">
      <c r="A189" t="s">
        <v>552</v>
      </c>
      <c r="B189" t="s">
        <v>439</v>
      </c>
      <c r="C189" t="s">
        <v>697</v>
      </c>
    </row>
    <row r="190" spans="1:3">
      <c r="A190" t="s">
        <v>595</v>
      </c>
      <c r="B190" t="s">
        <v>441</v>
      </c>
      <c r="C190" t="s">
        <v>756</v>
      </c>
    </row>
    <row r="191" spans="1:3">
      <c r="A191" t="s">
        <v>595</v>
      </c>
      <c r="B191" t="s">
        <v>441</v>
      </c>
      <c r="C191" t="s">
        <v>1014</v>
      </c>
    </row>
    <row r="192" spans="1:3">
      <c r="A192" t="s">
        <v>1031</v>
      </c>
      <c r="B192" t="s">
        <v>445</v>
      </c>
      <c r="C192" t="s">
        <v>758</v>
      </c>
    </row>
    <row r="193" spans="1:3">
      <c r="A193" t="s">
        <v>573</v>
      </c>
      <c r="B193" t="s">
        <v>447</v>
      </c>
      <c r="C193" t="s">
        <v>730</v>
      </c>
    </row>
    <row r="194" spans="1:3">
      <c r="A194" t="s">
        <v>574</v>
      </c>
      <c r="B194" t="s">
        <v>450</v>
      </c>
      <c r="C194" t="s">
        <v>731</v>
      </c>
    </row>
    <row r="195" spans="1:3">
      <c r="A195" t="s">
        <v>594</v>
      </c>
      <c r="B195" t="s">
        <v>452</v>
      </c>
      <c r="C195" t="s">
        <v>754</v>
      </c>
    </row>
    <row r="196" spans="1:3">
      <c r="A196" t="s">
        <v>566</v>
      </c>
      <c r="B196" t="s">
        <v>454</v>
      </c>
      <c r="C196" t="s">
        <v>716</v>
      </c>
    </row>
    <row r="197" spans="1:3">
      <c r="A197" t="s">
        <v>597</v>
      </c>
      <c r="B197" t="s">
        <v>456</v>
      </c>
      <c r="C197" t="s">
        <v>760</v>
      </c>
    </row>
    <row r="198" spans="1:3">
      <c r="A198" t="s">
        <v>457</v>
      </c>
      <c r="B198" t="s">
        <v>458</v>
      </c>
      <c r="C198" t="s">
        <v>738</v>
      </c>
    </row>
    <row r="199" spans="1:3">
      <c r="A199" t="s">
        <v>580</v>
      </c>
      <c r="B199" t="s">
        <v>460</v>
      </c>
      <c r="C199" t="s">
        <v>740</v>
      </c>
    </row>
    <row r="200" spans="1:3">
      <c r="A200" t="s">
        <v>580</v>
      </c>
      <c r="B200" t="s">
        <v>460</v>
      </c>
      <c r="C200" t="s">
        <v>1015</v>
      </c>
    </row>
    <row r="201" spans="1:3">
      <c r="A201" t="s">
        <v>581</v>
      </c>
      <c r="B201" t="s">
        <v>462</v>
      </c>
      <c r="C201" t="s">
        <v>1016</v>
      </c>
    </row>
    <row r="202" spans="1:3">
      <c r="A202" t="s">
        <v>581</v>
      </c>
      <c r="B202" t="s">
        <v>462</v>
      </c>
      <c r="C202" t="s">
        <v>744</v>
      </c>
    </row>
    <row r="203" spans="1:3">
      <c r="A203" t="s">
        <v>464</v>
      </c>
      <c r="B203" t="s">
        <v>2043</v>
      </c>
      <c r="C203" t="s">
        <v>746</v>
      </c>
    </row>
    <row r="204" spans="1:3">
      <c r="A204" t="s">
        <v>588</v>
      </c>
      <c r="B204" t="s">
        <v>466</v>
      </c>
      <c r="C204" t="s">
        <v>750</v>
      </c>
    </row>
    <row r="205" spans="1:3">
      <c r="A205" t="s">
        <v>586</v>
      </c>
      <c r="B205" t="s">
        <v>467</v>
      </c>
      <c r="C205" t="s">
        <v>749</v>
      </c>
    </row>
    <row r="206" spans="1:3">
      <c r="A206" t="s">
        <v>583</v>
      </c>
      <c r="B206" t="s">
        <v>2065</v>
      </c>
      <c r="C206" t="s">
        <v>1017</v>
      </c>
    </row>
    <row r="207" spans="1:3">
      <c r="A207" t="s">
        <v>592</v>
      </c>
      <c r="B207" t="s">
        <v>471</v>
      </c>
      <c r="C207" t="s">
        <v>752</v>
      </c>
    </row>
    <row r="208" spans="1:3">
      <c r="A208" t="s">
        <v>590</v>
      </c>
      <c r="B208" t="s">
        <v>473</v>
      </c>
      <c r="C208" t="s">
        <v>751</v>
      </c>
    </row>
    <row r="209" spans="1:3">
      <c r="A209" t="s">
        <v>475</v>
      </c>
      <c r="B209" t="s">
        <v>476</v>
      </c>
      <c r="C209" t="s">
        <v>746</v>
      </c>
    </row>
    <row r="210" spans="1:3">
      <c r="A210" t="s">
        <v>589</v>
      </c>
      <c r="B210" t="s">
        <v>479</v>
      </c>
      <c r="C210" t="s">
        <v>750</v>
      </c>
    </row>
    <row r="211" spans="1:3">
      <c r="A211" t="s">
        <v>587</v>
      </c>
      <c r="B211" t="s">
        <v>480</v>
      </c>
      <c r="C211" t="s">
        <v>1018</v>
      </c>
    </row>
    <row r="212" spans="1:3">
      <c r="A212" t="s">
        <v>585</v>
      </c>
      <c r="B212" t="s">
        <v>2066</v>
      </c>
      <c r="C212" t="s">
        <v>748</v>
      </c>
    </row>
    <row r="213" spans="1:3">
      <c r="A213" t="s">
        <v>593</v>
      </c>
      <c r="B213" t="s">
        <v>484</v>
      </c>
      <c r="C213" t="s">
        <v>1019</v>
      </c>
    </row>
    <row r="214" spans="1:3">
      <c r="A214" t="s">
        <v>591</v>
      </c>
      <c r="B214" t="s">
        <v>486</v>
      </c>
      <c r="C214" t="s">
        <v>751</v>
      </c>
    </row>
    <row r="215" spans="1:3">
      <c r="A215" t="s">
        <v>488</v>
      </c>
      <c r="B215" t="s">
        <v>489</v>
      </c>
      <c r="C215" t="s">
        <v>714</v>
      </c>
    </row>
    <row r="216" spans="1:3">
      <c r="A216" t="s">
        <v>571</v>
      </c>
      <c r="B216" t="s">
        <v>491</v>
      </c>
      <c r="C216" t="s">
        <v>726</v>
      </c>
    </row>
    <row r="217" spans="1:3">
      <c r="A217" t="s">
        <v>570</v>
      </c>
      <c r="B217" t="s">
        <v>493</v>
      </c>
      <c r="C217" t="s">
        <v>724</v>
      </c>
    </row>
    <row r="218" spans="1:3">
      <c r="A218" t="s">
        <v>567</v>
      </c>
      <c r="B218" t="s">
        <v>495</v>
      </c>
      <c r="C218" t="s">
        <v>718</v>
      </c>
    </row>
    <row r="219" spans="1:3">
      <c r="A219" t="s">
        <v>568</v>
      </c>
      <c r="B219" t="s">
        <v>497</v>
      </c>
      <c r="C219" t="s">
        <v>719</v>
      </c>
    </row>
    <row r="220" spans="1:3">
      <c r="A220" t="s">
        <v>568</v>
      </c>
      <c r="B220" t="s">
        <v>497</v>
      </c>
      <c r="C220" t="s">
        <v>1020</v>
      </c>
    </row>
    <row r="221" spans="1:3">
      <c r="A221" t="s">
        <v>569</v>
      </c>
      <c r="B221" t="s">
        <v>499</v>
      </c>
      <c r="C221" t="s">
        <v>1021</v>
      </c>
    </row>
    <row r="222" spans="1:3">
      <c r="A222" t="s">
        <v>575</v>
      </c>
      <c r="B222" t="s">
        <v>1045</v>
      </c>
      <c r="C222" t="s">
        <v>734</v>
      </c>
    </row>
    <row r="223" spans="1:3">
      <c r="A223" t="s">
        <v>577</v>
      </c>
      <c r="B223" t="s">
        <v>501</v>
      </c>
      <c r="C223" t="s">
        <v>1022</v>
      </c>
    </row>
    <row r="224" spans="1:3">
      <c r="A224" t="s">
        <v>577</v>
      </c>
      <c r="B224" t="s">
        <v>501</v>
      </c>
      <c r="C224" t="s">
        <v>736</v>
      </c>
    </row>
    <row r="225" spans="1:3">
      <c r="A225" t="s">
        <v>578</v>
      </c>
      <c r="B225" t="s">
        <v>503</v>
      </c>
      <c r="C225" t="s">
        <v>1023</v>
      </c>
    </row>
    <row r="226" spans="1:3">
      <c r="A226" t="s">
        <v>505</v>
      </c>
      <c r="B226" t="s">
        <v>1932</v>
      </c>
      <c r="C226" t="s">
        <v>698</v>
      </c>
    </row>
    <row r="227" spans="1:3">
      <c r="A227" t="s">
        <v>558</v>
      </c>
      <c r="B227" t="s">
        <v>507</v>
      </c>
      <c r="C227" t="s">
        <v>703</v>
      </c>
    </row>
    <row r="228" spans="1:3">
      <c r="A228" t="s">
        <v>559</v>
      </c>
      <c r="B228" t="s">
        <v>2062</v>
      </c>
      <c r="C228" t="s">
        <v>1024</v>
      </c>
    </row>
    <row r="229" spans="1:3">
      <c r="A229" t="s">
        <v>556</v>
      </c>
      <c r="B229" t="s">
        <v>511</v>
      </c>
      <c r="C229" t="s">
        <v>701</v>
      </c>
    </row>
    <row r="230" spans="1:3">
      <c r="A230" t="s">
        <v>557</v>
      </c>
      <c r="B230" t="s">
        <v>513</v>
      </c>
      <c r="C230" t="s">
        <v>702</v>
      </c>
    </row>
    <row r="231" spans="1:3">
      <c r="A231" t="s">
        <v>553</v>
      </c>
      <c r="B231" t="s">
        <v>515</v>
      </c>
      <c r="C231" t="s">
        <v>699</v>
      </c>
    </row>
    <row r="232" spans="1:3">
      <c r="A232" t="s">
        <v>1032</v>
      </c>
      <c r="B232" t="s">
        <v>517</v>
      </c>
      <c r="C232" t="s">
        <v>1025</v>
      </c>
    </row>
    <row r="233" spans="1:3">
      <c r="A233" t="s">
        <v>562</v>
      </c>
      <c r="B233" t="s">
        <v>519</v>
      </c>
      <c r="C233" t="s">
        <v>709</v>
      </c>
    </row>
    <row r="234" spans="1:3">
      <c r="A234" t="s">
        <v>1033</v>
      </c>
      <c r="B234" t="s">
        <v>521</v>
      </c>
      <c r="C234" t="s">
        <v>710</v>
      </c>
    </row>
    <row r="235" spans="1:3">
      <c r="A235" t="s">
        <v>1034</v>
      </c>
      <c r="B235" t="s">
        <v>523</v>
      </c>
      <c r="C235" t="s">
        <v>711</v>
      </c>
    </row>
    <row r="236" spans="1:3">
      <c r="A236" t="s">
        <v>565</v>
      </c>
      <c r="B236" t="s">
        <v>525</v>
      </c>
      <c r="C236" t="s">
        <v>1026</v>
      </c>
    </row>
    <row r="237" spans="1:3">
      <c r="A237" t="s">
        <v>527</v>
      </c>
      <c r="B237" t="s">
        <v>2008</v>
      </c>
      <c r="C237" t="s">
        <v>705</v>
      </c>
    </row>
    <row r="238" spans="1:3">
      <c r="A238" t="s">
        <v>560</v>
      </c>
      <c r="B238" t="s">
        <v>529</v>
      </c>
      <c r="C238" t="s">
        <v>706</v>
      </c>
    </row>
    <row r="239" spans="1:3">
      <c r="A239" t="s">
        <v>561</v>
      </c>
      <c r="B239" t="s">
        <v>531</v>
      </c>
      <c r="C239" t="s">
        <v>1027</v>
      </c>
    </row>
  </sheetData>
  <autoFilter ref="A1:C239" xr:uid="{189E54FF-E7A8-FB4A-AA15-223AE56A9765}"/>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A811E-9455-7E45-836F-2C9A78F87EFB}">
  <dimension ref="A1:L239"/>
  <sheetViews>
    <sheetView workbookViewId="0">
      <selection activeCell="E199" sqref="E199"/>
    </sheetView>
  </sheetViews>
  <sheetFormatPr baseColWidth="10" defaultColWidth="11" defaultRowHeight="18"/>
  <cols>
    <col min="1" max="1" width="8.1640625" bestFit="1" customWidth="1"/>
    <col min="2" max="2" width="10" style="7" bestFit="1" customWidth="1"/>
    <col min="3" max="3" width="4" style="76" bestFit="1" customWidth="1"/>
    <col min="4" max="4" width="5" style="76" bestFit="1" customWidth="1"/>
    <col min="5" max="5" width="30.1640625" customWidth="1"/>
    <col min="6" max="6" width="60" customWidth="1"/>
    <col min="7" max="7" width="4" style="76" bestFit="1" customWidth="1"/>
    <col min="8" max="8" width="86.1640625" customWidth="1"/>
    <col min="9" max="9" width="4" style="76" bestFit="1" customWidth="1"/>
    <col min="10" max="10" width="6.5" style="76" bestFit="1" customWidth="1"/>
    <col min="11" max="11" width="21.33203125" bestFit="1" customWidth="1"/>
    <col min="12" max="12" width="47.83203125" customWidth="1"/>
  </cols>
  <sheetData>
    <row r="1" spans="1:12" s="73" customFormat="1" ht="59">
      <c r="A1" s="73" t="s">
        <v>2026</v>
      </c>
      <c r="B1" s="73" t="s">
        <v>2002</v>
      </c>
      <c r="C1" s="77" t="s">
        <v>2003</v>
      </c>
      <c r="D1" s="77" t="s">
        <v>2004</v>
      </c>
      <c r="E1" s="74" t="s">
        <v>2005</v>
      </c>
      <c r="F1" s="74" t="s">
        <v>2006</v>
      </c>
      <c r="G1" s="77" t="s">
        <v>2007</v>
      </c>
      <c r="H1" s="74" t="s">
        <v>2000</v>
      </c>
      <c r="I1" s="77" t="s">
        <v>2027</v>
      </c>
      <c r="J1" s="77" t="s">
        <v>2001</v>
      </c>
      <c r="K1" s="74" t="s">
        <v>2028</v>
      </c>
      <c r="L1" s="74" t="s">
        <v>2029</v>
      </c>
    </row>
    <row r="2" spans="1:12">
      <c r="A2" t="s">
        <v>2030</v>
      </c>
      <c r="B2" t="s">
        <v>0</v>
      </c>
      <c r="C2" s="76">
        <v>1</v>
      </c>
      <c r="D2" s="76" t="s">
        <v>1</v>
      </c>
      <c r="E2" t="s">
        <v>2</v>
      </c>
      <c r="F2" t="s">
        <v>3</v>
      </c>
      <c r="G2" s="76" t="s">
        <v>4</v>
      </c>
      <c r="H2" t="s">
        <v>5</v>
      </c>
      <c r="I2" s="76" t="s">
        <v>6</v>
      </c>
      <c r="J2" s="76" t="s">
        <v>1</v>
      </c>
    </row>
    <row r="3" spans="1:12">
      <c r="A3" t="s">
        <v>2030</v>
      </c>
      <c r="B3" t="s">
        <v>7</v>
      </c>
      <c r="C3" s="76">
        <v>1</v>
      </c>
      <c r="D3" s="76" t="s">
        <v>1</v>
      </c>
      <c r="E3" t="s">
        <v>8</v>
      </c>
      <c r="F3" t="s">
        <v>9</v>
      </c>
      <c r="G3" s="76" t="s">
        <v>10</v>
      </c>
      <c r="H3" t="s">
        <v>689</v>
      </c>
      <c r="I3" s="76" t="s">
        <v>6</v>
      </c>
      <c r="J3" s="76" t="s">
        <v>1</v>
      </c>
      <c r="L3" t="s">
        <v>2045</v>
      </c>
    </row>
    <row r="4" spans="1:12">
      <c r="A4" t="s">
        <v>2030</v>
      </c>
      <c r="B4" t="s">
        <v>7</v>
      </c>
      <c r="C4" s="76">
        <v>1</v>
      </c>
      <c r="D4" s="76" t="s">
        <v>1</v>
      </c>
      <c r="E4" t="s">
        <v>8</v>
      </c>
      <c r="F4" t="s">
        <v>9</v>
      </c>
      <c r="G4" s="76" t="s">
        <v>10</v>
      </c>
      <c r="H4" t="s">
        <v>690</v>
      </c>
      <c r="I4" s="76" t="s">
        <v>12</v>
      </c>
      <c r="L4" t="s">
        <v>2046</v>
      </c>
    </row>
    <row r="5" spans="1:12">
      <c r="A5" t="s">
        <v>2030</v>
      </c>
      <c r="B5" t="s">
        <v>14</v>
      </c>
      <c r="C5" s="76">
        <v>1</v>
      </c>
      <c r="D5" s="76" t="s">
        <v>1</v>
      </c>
      <c r="E5" t="s">
        <v>15</v>
      </c>
      <c r="F5" t="s">
        <v>16</v>
      </c>
      <c r="G5" s="76" t="s">
        <v>1028</v>
      </c>
      <c r="H5" t="s">
        <v>17</v>
      </c>
      <c r="I5" s="76" t="s">
        <v>6</v>
      </c>
      <c r="J5" s="76" t="s">
        <v>18</v>
      </c>
      <c r="K5" t="s">
        <v>19</v>
      </c>
    </row>
    <row r="6" spans="1:12">
      <c r="A6" t="s">
        <v>2030</v>
      </c>
      <c r="B6" t="s">
        <v>20</v>
      </c>
      <c r="C6" s="76">
        <v>1</v>
      </c>
      <c r="D6" s="76" t="s">
        <v>1</v>
      </c>
      <c r="E6" t="s">
        <v>21</v>
      </c>
      <c r="F6" t="s">
        <v>22</v>
      </c>
      <c r="G6" s="76" t="s">
        <v>1028</v>
      </c>
      <c r="H6" t="s">
        <v>876</v>
      </c>
      <c r="I6" s="76" t="s">
        <v>6</v>
      </c>
      <c r="J6" s="76" t="s">
        <v>18</v>
      </c>
      <c r="K6" t="s">
        <v>19</v>
      </c>
    </row>
    <row r="7" spans="1:12">
      <c r="A7" t="s">
        <v>2030</v>
      </c>
      <c r="B7" t="s">
        <v>23</v>
      </c>
      <c r="C7" s="76">
        <v>1</v>
      </c>
      <c r="D7" s="76" t="s">
        <v>18</v>
      </c>
      <c r="E7" t="s">
        <v>24</v>
      </c>
      <c r="F7" t="s">
        <v>25</v>
      </c>
      <c r="G7" s="76" t="s">
        <v>1028</v>
      </c>
      <c r="H7" t="s">
        <v>957</v>
      </c>
      <c r="I7" s="76" t="s">
        <v>6</v>
      </c>
      <c r="J7" s="76" t="s">
        <v>18</v>
      </c>
      <c r="K7" t="s">
        <v>19</v>
      </c>
    </row>
    <row r="8" spans="1:12">
      <c r="A8" t="s">
        <v>2030</v>
      </c>
      <c r="B8" t="s">
        <v>26</v>
      </c>
      <c r="C8" s="76">
        <v>1</v>
      </c>
      <c r="D8" s="76" t="s">
        <v>18</v>
      </c>
      <c r="E8" t="s">
        <v>27</v>
      </c>
      <c r="F8" t="s">
        <v>28</v>
      </c>
      <c r="G8" s="76" t="s">
        <v>10</v>
      </c>
      <c r="H8" t="s">
        <v>908</v>
      </c>
      <c r="I8" s="76" t="s">
        <v>6</v>
      </c>
      <c r="J8" s="76" t="s">
        <v>1</v>
      </c>
      <c r="K8" t="s">
        <v>29</v>
      </c>
      <c r="L8" t="s">
        <v>2047</v>
      </c>
    </row>
    <row r="9" spans="1:12">
      <c r="A9" t="s">
        <v>2030</v>
      </c>
      <c r="B9" t="s">
        <v>26</v>
      </c>
      <c r="C9" s="76">
        <v>1</v>
      </c>
      <c r="D9" s="76" t="s">
        <v>18</v>
      </c>
      <c r="E9" t="s">
        <v>27</v>
      </c>
      <c r="F9" t="s">
        <v>28</v>
      </c>
      <c r="G9" s="76" t="s">
        <v>10</v>
      </c>
      <c r="H9" t="s">
        <v>909</v>
      </c>
      <c r="I9" s="76" t="s">
        <v>12</v>
      </c>
      <c r="L9" t="s">
        <v>2046</v>
      </c>
    </row>
    <row r="10" spans="1:12">
      <c r="A10" t="s">
        <v>2030</v>
      </c>
      <c r="B10" t="s">
        <v>31</v>
      </c>
      <c r="C10" s="76">
        <v>1</v>
      </c>
      <c r="D10" s="76" t="s">
        <v>18</v>
      </c>
      <c r="E10" t="s">
        <v>32</v>
      </c>
      <c r="F10" t="s">
        <v>33</v>
      </c>
      <c r="G10" s="76" t="s">
        <v>1028</v>
      </c>
      <c r="H10" t="s">
        <v>958</v>
      </c>
      <c r="I10" s="76" t="s">
        <v>6</v>
      </c>
      <c r="J10" s="76" t="s">
        <v>18</v>
      </c>
      <c r="K10" t="s">
        <v>29</v>
      </c>
    </row>
    <row r="11" spans="1:12">
      <c r="A11" t="s">
        <v>2030</v>
      </c>
      <c r="B11" t="s">
        <v>34</v>
      </c>
      <c r="C11" s="76">
        <v>1</v>
      </c>
      <c r="D11" s="76" t="s">
        <v>18</v>
      </c>
      <c r="E11" t="s">
        <v>35</v>
      </c>
      <c r="F11" t="s">
        <v>36</v>
      </c>
      <c r="G11" s="76" t="s">
        <v>10</v>
      </c>
      <c r="H11" t="s">
        <v>936</v>
      </c>
      <c r="I11" s="76" t="s">
        <v>6</v>
      </c>
      <c r="J11" s="76" t="s">
        <v>1</v>
      </c>
      <c r="L11" t="s">
        <v>2045</v>
      </c>
    </row>
    <row r="12" spans="1:12">
      <c r="A12" t="s">
        <v>2030</v>
      </c>
      <c r="B12" t="s">
        <v>34</v>
      </c>
      <c r="C12" s="76">
        <v>1</v>
      </c>
      <c r="D12" s="76" t="s">
        <v>18</v>
      </c>
      <c r="E12" t="s">
        <v>35</v>
      </c>
      <c r="F12" t="s">
        <v>36</v>
      </c>
      <c r="G12" s="76" t="s">
        <v>10</v>
      </c>
      <c r="H12" t="s">
        <v>937</v>
      </c>
      <c r="I12" s="76" t="s">
        <v>12</v>
      </c>
      <c r="L12" t="s">
        <v>2046</v>
      </c>
    </row>
    <row r="13" spans="1:12">
      <c r="A13" t="s">
        <v>2030</v>
      </c>
      <c r="B13" t="s">
        <v>37</v>
      </c>
      <c r="C13" s="76">
        <v>1</v>
      </c>
      <c r="D13" s="76" t="s">
        <v>18</v>
      </c>
      <c r="E13" t="s">
        <v>38</v>
      </c>
      <c r="F13" t="s">
        <v>39</v>
      </c>
      <c r="G13" s="76" t="s">
        <v>40</v>
      </c>
      <c r="H13" t="s">
        <v>762</v>
      </c>
      <c r="I13" s="76" t="s">
        <v>6</v>
      </c>
      <c r="J13" s="76" t="s">
        <v>18</v>
      </c>
    </row>
    <row r="14" spans="1:12">
      <c r="A14" t="s">
        <v>2030</v>
      </c>
      <c r="B14" t="s">
        <v>41</v>
      </c>
      <c r="C14" s="76">
        <v>1</v>
      </c>
      <c r="D14" s="76" t="s">
        <v>18</v>
      </c>
      <c r="E14" t="s">
        <v>42</v>
      </c>
      <c r="F14" t="s">
        <v>43</v>
      </c>
      <c r="G14" s="76">
        <v>0</v>
      </c>
      <c r="H14" t="s">
        <v>959</v>
      </c>
      <c r="I14" s="76" t="s">
        <v>6</v>
      </c>
      <c r="J14" s="76" t="s">
        <v>1</v>
      </c>
      <c r="L14" t="s">
        <v>2057</v>
      </c>
    </row>
    <row r="15" spans="1:12">
      <c r="A15" t="s">
        <v>2030</v>
      </c>
      <c r="B15" t="s">
        <v>41</v>
      </c>
      <c r="C15" s="76">
        <v>1</v>
      </c>
      <c r="D15" s="76" t="s">
        <v>18</v>
      </c>
      <c r="E15" t="s">
        <v>42</v>
      </c>
      <c r="F15" t="s">
        <v>43</v>
      </c>
      <c r="G15" s="76">
        <v>0</v>
      </c>
      <c r="H15" t="s">
        <v>851</v>
      </c>
      <c r="I15" s="76" t="s">
        <v>6</v>
      </c>
      <c r="J15" s="76" t="s">
        <v>1</v>
      </c>
      <c r="L15" t="s">
        <v>2057</v>
      </c>
    </row>
    <row r="16" spans="1:12">
      <c r="A16" t="s">
        <v>2030</v>
      </c>
      <c r="B16" t="s">
        <v>46</v>
      </c>
      <c r="C16" s="76">
        <v>1</v>
      </c>
      <c r="D16" s="76" t="s">
        <v>18</v>
      </c>
      <c r="E16" t="s">
        <v>47</v>
      </c>
      <c r="F16" t="s">
        <v>48</v>
      </c>
      <c r="G16" s="76">
        <v>0</v>
      </c>
      <c r="H16" t="s">
        <v>837</v>
      </c>
      <c r="I16" s="76" t="s">
        <v>6</v>
      </c>
      <c r="J16" s="76" t="s">
        <v>18</v>
      </c>
    </row>
    <row r="17" spans="1:12">
      <c r="A17" t="s">
        <v>2030</v>
      </c>
      <c r="B17" t="s">
        <v>49</v>
      </c>
      <c r="C17" s="76">
        <v>1</v>
      </c>
      <c r="D17" s="76" t="s">
        <v>18</v>
      </c>
      <c r="E17" t="s">
        <v>50</v>
      </c>
      <c r="F17" t="s">
        <v>51</v>
      </c>
      <c r="G17" s="76">
        <v>0</v>
      </c>
      <c r="H17" t="s">
        <v>835</v>
      </c>
      <c r="I17" s="76" t="s">
        <v>6</v>
      </c>
      <c r="J17" s="76" t="s">
        <v>18</v>
      </c>
    </row>
    <row r="18" spans="1:12">
      <c r="A18" t="s">
        <v>2030</v>
      </c>
      <c r="B18" t="s">
        <v>52</v>
      </c>
      <c r="C18" s="76">
        <v>1</v>
      </c>
      <c r="D18" s="76" t="s">
        <v>18</v>
      </c>
      <c r="E18" t="s">
        <v>53</v>
      </c>
      <c r="F18" t="s">
        <v>54</v>
      </c>
      <c r="G18" s="76">
        <v>0</v>
      </c>
      <c r="H18" t="s">
        <v>960</v>
      </c>
      <c r="I18" s="76" t="s">
        <v>6</v>
      </c>
      <c r="J18" s="76" t="s">
        <v>18</v>
      </c>
    </row>
    <row r="19" spans="1:12">
      <c r="A19" t="s">
        <v>2030</v>
      </c>
      <c r="B19" t="s">
        <v>55</v>
      </c>
      <c r="C19" s="76">
        <v>1</v>
      </c>
      <c r="D19" s="76" t="s">
        <v>18</v>
      </c>
      <c r="E19" t="s">
        <v>56</v>
      </c>
      <c r="F19" t="s">
        <v>57</v>
      </c>
      <c r="G19" s="76">
        <v>0</v>
      </c>
      <c r="H19" t="s">
        <v>961</v>
      </c>
      <c r="I19" s="76" t="s">
        <v>6</v>
      </c>
      <c r="J19" s="76" t="s">
        <v>18</v>
      </c>
    </row>
    <row r="20" spans="1:12">
      <c r="A20" t="s">
        <v>2030</v>
      </c>
      <c r="B20" t="s">
        <v>58</v>
      </c>
      <c r="C20" s="76">
        <v>1</v>
      </c>
      <c r="D20" s="76" t="s">
        <v>18</v>
      </c>
      <c r="E20" t="s">
        <v>59</v>
      </c>
      <c r="F20" t="s">
        <v>60</v>
      </c>
      <c r="G20" s="76">
        <v>0</v>
      </c>
      <c r="H20" t="s">
        <v>870</v>
      </c>
      <c r="I20" s="76" t="s">
        <v>6</v>
      </c>
      <c r="J20" s="76" t="s">
        <v>18</v>
      </c>
    </row>
    <row r="21" spans="1:12">
      <c r="A21" t="s">
        <v>2030</v>
      </c>
      <c r="B21" t="s">
        <v>61</v>
      </c>
      <c r="C21" s="76">
        <v>1</v>
      </c>
      <c r="D21" s="76" t="s">
        <v>18</v>
      </c>
      <c r="E21" t="s">
        <v>62</v>
      </c>
      <c r="F21" t="s">
        <v>63</v>
      </c>
      <c r="G21" s="76">
        <v>0</v>
      </c>
      <c r="H21" t="s">
        <v>839</v>
      </c>
      <c r="I21" s="76" t="s">
        <v>6</v>
      </c>
      <c r="J21" s="76" t="s">
        <v>18</v>
      </c>
      <c r="L21" t="s">
        <v>2055</v>
      </c>
    </row>
    <row r="22" spans="1:12">
      <c r="A22" t="s">
        <v>2030</v>
      </c>
      <c r="B22" t="s">
        <v>61</v>
      </c>
      <c r="C22" s="76">
        <v>1</v>
      </c>
      <c r="D22" s="76" t="s">
        <v>18</v>
      </c>
      <c r="E22" t="s">
        <v>62</v>
      </c>
      <c r="F22" t="s">
        <v>63</v>
      </c>
      <c r="G22" s="76">
        <v>0</v>
      </c>
      <c r="H22" t="s">
        <v>843</v>
      </c>
      <c r="I22" s="76" t="s">
        <v>6</v>
      </c>
      <c r="J22" s="76" t="s">
        <v>18</v>
      </c>
      <c r="L22" t="s">
        <v>2055</v>
      </c>
    </row>
    <row r="23" spans="1:12">
      <c r="A23" t="s">
        <v>2030</v>
      </c>
      <c r="B23" t="s">
        <v>66</v>
      </c>
      <c r="C23" s="76">
        <v>1</v>
      </c>
      <c r="D23" s="76" t="s">
        <v>18</v>
      </c>
      <c r="E23" t="s">
        <v>67</v>
      </c>
      <c r="F23" t="s">
        <v>63</v>
      </c>
      <c r="G23" s="76" t="s">
        <v>4</v>
      </c>
      <c r="H23" t="s">
        <v>839</v>
      </c>
      <c r="I23" s="76" t="s">
        <v>6</v>
      </c>
      <c r="J23" s="76" t="s">
        <v>18</v>
      </c>
      <c r="K23" t="s">
        <v>19</v>
      </c>
      <c r="L23" t="s">
        <v>2056</v>
      </c>
    </row>
    <row r="24" spans="1:12">
      <c r="A24" t="s">
        <v>2030</v>
      </c>
      <c r="B24" t="s">
        <v>66</v>
      </c>
      <c r="C24" s="76">
        <v>1</v>
      </c>
      <c r="D24" s="76" t="s">
        <v>18</v>
      </c>
      <c r="E24" t="s">
        <v>67</v>
      </c>
      <c r="F24" t="s">
        <v>63</v>
      </c>
      <c r="G24" s="76" t="s">
        <v>4</v>
      </c>
      <c r="H24" t="s">
        <v>843</v>
      </c>
      <c r="I24" s="76" t="s">
        <v>6</v>
      </c>
      <c r="J24" s="76" t="s">
        <v>18</v>
      </c>
      <c r="K24" t="s">
        <v>19</v>
      </c>
      <c r="L24" t="s">
        <v>2056</v>
      </c>
    </row>
    <row r="25" spans="1:12">
      <c r="A25" t="s">
        <v>66</v>
      </c>
      <c r="B25" t="s">
        <v>1035</v>
      </c>
      <c r="C25" s="76">
        <v>2</v>
      </c>
      <c r="D25" s="76" t="s">
        <v>18</v>
      </c>
      <c r="E25" t="s">
        <v>69</v>
      </c>
      <c r="F25" t="s">
        <v>2031</v>
      </c>
      <c r="G25" s="76" t="s">
        <v>1029</v>
      </c>
      <c r="H25" t="s">
        <v>848</v>
      </c>
      <c r="I25" s="76" t="s">
        <v>6</v>
      </c>
      <c r="J25" s="76" t="s">
        <v>18</v>
      </c>
    </row>
    <row r="26" spans="1:12">
      <c r="A26" t="s">
        <v>2030</v>
      </c>
      <c r="B26" t="s">
        <v>71</v>
      </c>
      <c r="C26" s="76">
        <v>1</v>
      </c>
      <c r="D26" s="76" t="s">
        <v>18</v>
      </c>
      <c r="E26" t="s">
        <v>72</v>
      </c>
      <c r="F26" t="s">
        <v>73</v>
      </c>
      <c r="G26" s="76" t="s">
        <v>40</v>
      </c>
      <c r="H26" t="s">
        <v>956</v>
      </c>
      <c r="I26" s="76" t="s">
        <v>6</v>
      </c>
      <c r="J26" s="76" t="s">
        <v>1</v>
      </c>
      <c r="K26" t="s">
        <v>19</v>
      </c>
    </row>
    <row r="27" spans="1:12">
      <c r="A27" t="s">
        <v>2030</v>
      </c>
      <c r="B27" t="s">
        <v>74</v>
      </c>
      <c r="C27" s="76">
        <v>1</v>
      </c>
      <c r="D27" s="76" t="s">
        <v>18</v>
      </c>
      <c r="E27" t="s">
        <v>75</v>
      </c>
      <c r="F27" t="s">
        <v>76</v>
      </c>
      <c r="G27" s="76" t="s">
        <v>40</v>
      </c>
      <c r="H27" t="s">
        <v>934</v>
      </c>
      <c r="I27" s="76" t="s">
        <v>6</v>
      </c>
      <c r="J27" s="76" t="s">
        <v>77</v>
      </c>
      <c r="K27" t="s">
        <v>78</v>
      </c>
    </row>
    <row r="28" spans="1:12">
      <c r="A28" t="s">
        <v>2030</v>
      </c>
      <c r="B28" t="s">
        <v>79</v>
      </c>
      <c r="C28" s="76">
        <v>1</v>
      </c>
      <c r="D28" s="76" t="s">
        <v>77</v>
      </c>
      <c r="E28" t="s">
        <v>80</v>
      </c>
      <c r="F28" t="s">
        <v>81</v>
      </c>
      <c r="H28" t="s">
        <v>547</v>
      </c>
      <c r="I28" s="76" t="s">
        <v>6</v>
      </c>
      <c r="J28" s="76" t="s">
        <v>77</v>
      </c>
    </row>
    <row r="29" spans="1:12">
      <c r="A29" t="s">
        <v>79</v>
      </c>
      <c r="B29" t="s">
        <v>82</v>
      </c>
      <c r="C29" s="76">
        <v>2</v>
      </c>
      <c r="D29" s="76" t="s">
        <v>18</v>
      </c>
      <c r="E29" t="s">
        <v>83</v>
      </c>
      <c r="F29" t="s">
        <v>84</v>
      </c>
      <c r="G29" s="76" t="s">
        <v>1028</v>
      </c>
      <c r="H29" t="s">
        <v>692</v>
      </c>
      <c r="I29" s="76" t="s">
        <v>6</v>
      </c>
      <c r="J29" s="76" t="s">
        <v>18</v>
      </c>
    </row>
    <row r="30" spans="1:12">
      <c r="A30" t="s">
        <v>79</v>
      </c>
      <c r="B30" t="s">
        <v>85</v>
      </c>
      <c r="C30" s="76">
        <v>2</v>
      </c>
      <c r="D30" s="76" t="s">
        <v>1</v>
      </c>
      <c r="E30" t="s">
        <v>86</v>
      </c>
      <c r="F30" t="s">
        <v>549</v>
      </c>
      <c r="G30" s="76" t="s">
        <v>40</v>
      </c>
      <c r="H30" t="s">
        <v>691</v>
      </c>
      <c r="I30" s="76" t="s">
        <v>6</v>
      </c>
      <c r="J30" s="76" t="s">
        <v>77</v>
      </c>
      <c r="K30" t="s">
        <v>78</v>
      </c>
    </row>
    <row r="31" spans="1:12">
      <c r="A31" t="s">
        <v>2030</v>
      </c>
      <c r="B31" t="s">
        <v>87</v>
      </c>
      <c r="C31" s="76">
        <v>1</v>
      </c>
      <c r="D31" s="76" t="s">
        <v>1</v>
      </c>
      <c r="E31" t="s">
        <v>88</v>
      </c>
      <c r="F31" t="s">
        <v>89</v>
      </c>
      <c r="H31" t="s">
        <v>90</v>
      </c>
      <c r="I31" s="76" t="s">
        <v>6</v>
      </c>
      <c r="J31" s="76" t="s">
        <v>1</v>
      </c>
    </row>
    <row r="32" spans="1:12">
      <c r="A32" t="s">
        <v>87</v>
      </c>
      <c r="B32" t="s">
        <v>91</v>
      </c>
      <c r="C32" s="76">
        <v>2</v>
      </c>
      <c r="D32" s="76" t="s">
        <v>18</v>
      </c>
      <c r="E32" t="s">
        <v>92</v>
      </c>
      <c r="F32" t="s">
        <v>93</v>
      </c>
      <c r="G32" s="76" t="s">
        <v>40</v>
      </c>
      <c r="H32" t="s">
        <v>686</v>
      </c>
      <c r="I32" s="76" t="s">
        <v>6</v>
      </c>
      <c r="J32" s="76" t="s">
        <v>18</v>
      </c>
    </row>
    <row r="33" spans="1:12">
      <c r="A33" t="s">
        <v>87</v>
      </c>
      <c r="B33" t="s">
        <v>94</v>
      </c>
      <c r="C33" s="76">
        <v>2</v>
      </c>
      <c r="D33" s="76" t="s">
        <v>1</v>
      </c>
      <c r="E33" t="s">
        <v>95</v>
      </c>
      <c r="F33" t="s">
        <v>96</v>
      </c>
      <c r="G33" s="76" t="s">
        <v>4</v>
      </c>
      <c r="H33" t="s">
        <v>962</v>
      </c>
      <c r="I33" s="76" t="s">
        <v>6</v>
      </c>
      <c r="J33" s="76" t="s">
        <v>18</v>
      </c>
      <c r="K33" t="s">
        <v>97</v>
      </c>
    </row>
    <row r="34" spans="1:12">
      <c r="A34" t="s">
        <v>2030</v>
      </c>
      <c r="B34" t="s">
        <v>98</v>
      </c>
      <c r="C34" s="76">
        <v>1</v>
      </c>
      <c r="D34" s="76" t="s">
        <v>77</v>
      </c>
      <c r="E34" t="s">
        <v>2025</v>
      </c>
      <c r="F34" t="s">
        <v>99</v>
      </c>
      <c r="H34" t="s">
        <v>951</v>
      </c>
      <c r="I34" s="76" t="s">
        <v>6</v>
      </c>
      <c r="J34" s="76" t="s">
        <v>18</v>
      </c>
    </row>
    <row r="35" spans="1:12">
      <c r="A35" t="s">
        <v>98</v>
      </c>
      <c r="B35" t="s">
        <v>100</v>
      </c>
      <c r="C35" s="76">
        <v>2</v>
      </c>
      <c r="D35" s="76" t="s">
        <v>1</v>
      </c>
      <c r="E35" t="s">
        <v>101</v>
      </c>
      <c r="F35" t="s">
        <v>102</v>
      </c>
      <c r="G35" s="76">
        <v>0</v>
      </c>
      <c r="H35" t="s">
        <v>963</v>
      </c>
      <c r="J35" s="76" t="s">
        <v>18</v>
      </c>
      <c r="K35" t="s">
        <v>19</v>
      </c>
    </row>
    <row r="36" spans="1:12">
      <c r="A36" t="s">
        <v>98</v>
      </c>
      <c r="B36" t="s">
        <v>103</v>
      </c>
      <c r="C36" s="76">
        <v>2</v>
      </c>
      <c r="D36" s="76" t="s">
        <v>18</v>
      </c>
      <c r="E36" t="s">
        <v>104</v>
      </c>
      <c r="F36" t="s">
        <v>105</v>
      </c>
      <c r="G36" s="76" t="s">
        <v>10</v>
      </c>
      <c r="H36" t="s">
        <v>964</v>
      </c>
      <c r="I36" s="76" t="s">
        <v>6</v>
      </c>
      <c r="J36" s="76" t="s">
        <v>1</v>
      </c>
    </row>
    <row r="37" spans="1:12">
      <c r="A37" t="s">
        <v>98</v>
      </c>
      <c r="B37" t="s">
        <v>2032</v>
      </c>
      <c r="C37" s="76">
        <v>3</v>
      </c>
      <c r="D37" s="76" t="s">
        <v>18</v>
      </c>
      <c r="E37" t="s">
        <v>104</v>
      </c>
      <c r="F37" t="s">
        <v>105</v>
      </c>
      <c r="G37" s="76" t="s">
        <v>10</v>
      </c>
      <c r="H37" t="s">
        <v>954</v>
      </c>
      <c r="I37" s="76" t="s">
        <v>12</v>
      </c>
      <c r="L37" t="s">
        <v>2048</v>
      </c>
    </row>
    <row r="38" spans="1:12">
      <c r="A38" t="s">
        <v>2030</v>
      </c>
      <c r="B38" t="s">
        <v>598</v>
      </c>
      <c r="C38" s="76">
        <v>1</v>
      </c>
      <c r="D38" s="76" t="s">
        <v>1</v>
      </c>
      <c r="E38" t="s">
        <v>108</v>
      </c>
      <c r="F38" t="s">
        <v>109</v>
      </c>
      <c r="H38" t="s">
        <v>965</v>
      </c>
      <c r="I38" s="76" t="s">
        <v>6</v>
      </c>
      <c r="J38" s="76" t="s">
        <v>18</v>
      </c>
    </row>
    <row r="39" spans="1:12">
      <c r="A39" t="s">
        <v>598</v>
      </c>
      <c r="B39" t="s">
        <v>110</v>
      </c>
      <c r="C39" s="76">
        <v>2</v>
      </c>
      <c r="D39" s="76" t="s">
        <v>1</v>
      </c>
      <c r="E39" t="s">
        <v>111</v>
      </c>
      <c r="F39" t="s">
        <v>112</v>
      </c>
      <c r="G39" s="76" t="s">
        <v>40</v>
      </c>
      <c r="H39" t="s">
        <v>767</v>
      </c>
      <c r="I39" s="76" t="s">
        <v>6</v>
      </c>
      <c r="J39" s="76" t="s">
        <v>18</v>
      </c>
      <c r="K39" t="s">
        <v>19</v>
      </c>
    </row>
    <row r="40" spans="1:12">
      <c r="A40" t="s">
        <v>598</v>
      </c>
      <c r="B40" t="s">
        <v>113</v>
      </c>
      <c r="C40" s="76">
        <v>2</v>
      </c>
      <c r="D40" s="76" t="s">
        <v>18</v>
      </c>
      <c r="E40" t="s">
        <v>114</v>
      </c>
      <c r="F40" t="s">
        <v>115</v>
      </c>
      <c r="G40" s="76" t="s">
        <v>40</v>
      </c>
      <c r="H40" t="s">
        <v>772</v>
      </c>
      <c r="I40" s="76" t="s">
        <v>6</v>
      </c>
      <c r="J40" s="76" t="s">
        <v>18</v>
      </c>
    </row>
    <row r="41" spans="1:12">
      <c r="A41" t="s">
        <v>598</v>
      </c>
      <c r="B41" t="s">
        <v>116</v>
      </c>
      <c r="C41" s="76">
        <v>2</v>
      </c>
      <c r="D41" s="76" t="s">
        <v>77</v>
      </c>
      <c r="E41" t="s">
        <v>117</v>
      </c>
      <c r="F41" t="s">
        <v>118</v>
      </c>
      <c r="G41" s="76" t="s">
        <v>4</v>
      </c>
      <c r="H41" t="s">
        <v>764</v>
      </c>
      <c r="I41" s="76" t="s">
        <v>6</v>
      </c>
      <c r="J41" s="76" t="s">
        <v>77</v>
      </c>
      <c r="K41" t="s">
        <v>119</v>
      </c>
      <c r="L41" t="s">
        <v>120</v>
      </c>
    </row>
    <row r="42" spans="1:12">
      <c r="A42" t="s">
        <v>598</v>
      </c>
      <c r="B42" t="s">
        <v>116</v>
      </c>
      <c r="C42" s="76">
        <v>2</v>
      </c>
      <c r="D42" s="76" t="s">
        <v>77</v>
      </c>
      <c r="E42" t="s">
        <v>117</v>
      </c>
      <c r="F42" t="s">
        <v>118</v>
      </c>
      <c r="G42" s="76" t="s">
        <v>4</v>
      </c>
      <c r="H42" t="s">
        <v>966</v>
      </c>
      <c r="I42" s="76" t="s">
        <v>6</v>
      </c>
      <c r="J42" s="76" t="s">
        <v>77</v>
      </c>
      <c r="K42" t="s">
        <v>119</v>
      </c>
      <c r="L42" t="s">
        <v>120</v>
      </c>
    </row>
    <row r="43" spans="1:12">
      <c r="A43" t="s">
        <v>116</v>
      </c>
      <c r="B43" t="s">
        <v>1038</v>
      </c>
      <c r="C43" s="76">
        <v>3</v>
      </c>
      <c r="D43" s="76" t="s">
        <v>18</v>
      </c>
      <c r="E43" t="s">
        <v>121</v>
      </c>
      <c r="F43" t="s">
        <v>122</v>
      </c>
      <c r="G43" s="76" t="s">
        <v>1029</v>
      </c>
      <c r="H43" t="s">
        <v>967</v>
      </c>
      <c r="I43" s="76" t="s">
        <v>12</v>
      </c>
    </row>
    <row r="44" spans="1:12">
      <c r="A44" t="s">
        <v>598</v>
      </c>
      <c r="B44" t="s">
        <v>123</v>
      </c>
      <c r="C44" s="76">
        <v>2</v>
      </c>
      <c r="D44" s="76" t="s">
        <v>18</v>
      </c>
      <c r="E44" t="s">
        <v>1100</v>
      </c>
      <c r="F44" t="s">
        <v>124</v>
      </c>
      <c r="G44" s="76" t="s">
        <v>4</v>
      </c>
      <c r="H44" t="s">
        <v>770</v>
      </c>
      <c r="I44" s="76" t="s">
        <v>6</v>
      </c>
      <c r="J44" s="76" t="s">
        <v>18</v>
      </c>
    </row>
    <row r="45" spans="1:12">
      <c r="A45" t="s">
        <v>123</v>
      </c>
      <c r="B45" t="s">
        <v>1040</v>
      </c>
      <c r="C45" s="76">
        <v>3</v>
      </c>
      <c r="D45" s="76" t="s">
        <v>18</v>
      </c>
      <c r="E45" t="s">
        <v>1105</v>
      </c>
      <c r="F45" t="s">
        <v>125</v>
      </c>
      <c r="G45" s="76" t="s">
        <v>1029</v>
      </c>
      <c r="H45" t="s">
        <v>771</v>
      </c>
      <c r="I45" s="76" t="s">
        <v>12</v>
      </c>
    </row>
    <row r="46" spans="1:12">
      <c r="A46" t="s">
        <v>598</v>
      </c>
      <c r="B46" t="s">
        <v>126</v>
      </c>
      <c r="C46" s="76">
        <v>2</v>
      </c>
      <c r="D46" s="76" t="s">
        <v>18</v>
      </c>
      <c r="E46" t="s">
        <v>127</v>
      </c>
      <c r="F46" t="s">
        <v>609</v>
      </c>
      <c r="G46" s="76" t="s">
        <v>4</v>
      </c>
      <c r="H46" t="s">
        <v>790</v>
      </c>
      <c r="I46" s="76" t="s">
        <v>6</v>
      </c>
      <c r="J46" s="76" t="s">
        <v>18</v>
      </c>
      <c r="L46" t="s">
        <v>2049</v>
      </c>
    </row>
    <row r="47" spans="1:12">
      <c r="A47" t="s">
        <v>598</v>
      </c>
      <c r="B47" t="s">
        <v>129</v>
      </c>
      <c r="C47" s="76">
        <v>2</v>
      </c>
      <c r="D47" s="76" t="s">
        <v>18</v>
      </c>
      <c r="E47" t="s">
        <v>1102</v>
      </c>
      <c r="F47" t="s">
        <v>130</v>
      </c>
      <c r="G47" s="76" t="s">
        <v>4</v>
      </c>
      <c r="H47" t="s">
        <v>790</v>
      </c>
      <c r="I47" s="76" t="s">
        <v>6</v>
      </c>
      <c r="J47" s="76" t="s">
        <v>18</v>
      </c>
      <c r="L47" t="s">
        <v>2050</v>
      </c>
    </row>
    <row r="48" spans="1:12">
      <c r="A48" t="s">
        <v>598</v>
      </c>
      <c r="B48" t="s">
        <v>131</v>
      </c>
      <c r="C48" s="76">
        <v>2</v>
      </c>
      <c r="D48" s="76" t="s">
        <v>18</v>
      </c>
      <c r="E48" t="s">
        <v>1106</v>
      </c>
      <c r="F48" t="s">
        <v>132</v>
      </c>
      <c r="G48" s="76" t="s">
        <v>40</v>
      </c>
      <c r="H48" t="s">
        <v>968</v>
      </c>
      <c r="I48" s="76" t="s">
        <v>6</v>
      </c>
      <c r="J48" s="76" t="s">
        <v>77</v>
      </c>
      <c r="K48" t="s">
        <v>78</v>
      </c>
    </row>
    <row r="49" spans="1:11">
      <c r="A49" t="s">
        <v>598</v>
      </c>
      <c r="B49" t="s">
        <v>133</v>
      </c>
      <c r="C49" s="76">
        <v>2</v>
      </c>
      <c r="D49" s="76" t="s">
        <v>18</v>
      </c>
      <c r="E49" t="s">
        <v>134</v>
      </c>
      <c r="F49" t="s">
        <v>135</v>
      </c>
      <c r="G49" s="76" t="s">
        <v>4</v>
      </c>
      <c r="H49" t="s">
        <v>787</v>
      </c>
      <c r="I49" s="76" t="s">
        <v>6</v>
      </c>
      <c r="J49" s="76" t="s">
        <v>18</v>
      </c>
      <c r="K49" t="s">
        <v>78</v>
      </c>
    </row>
    <row r="50" spans="1:11">
      <c r="A50" t="s">
        <v>133</v>
      </c>
      <c r="B50" t="s">
        <v>1039</v>
      </c>
      <c r="C50" s="76">
        <v>3</v>
      </c>
      <c r="D50" s="76" t="s">
        <v>1</v>
      </c>
      <c r="E50" t="s">
        <v>136</v>
      </c>
      <c r="F50" t="s">
        <v>137</v>
      </c>
      <c r="G50" s="76" t="s">
        <v>1029</v>
      </c>
      <c r="H50" t="s">
        <v>969</v>
      </c>
      <c r="I50" s="76" t="s">
        <v>12</v>
      </c>
    </row>
    <row r="51" spans="1:11">
      <c r="A51" t="s">
        <v>1987</v>
      </c>
      <c r="B51" t="s">
        <v>107</v>
      </c>
      <c r="C51" s="76">
        <v>2</v>
      </c>
      <c r="D51" s="76" t="s">
        <v>1</v>
      </c>
      <c r="E51" t="s">
        <v>138</v>
      </c>
      <c r="F51" t="s">
        <v>2010</v>
      </c>
      <c r="H51" t="s">
        <v>779</v>
      </c>
      <c r="I51" s="76" t="s">
        <v>6</v>
      </c>
      <c r="J51" s="76" t="s">
        <v>18</v>
      </c>
    </row>
    <row r="52" spans="1:11">
      <c r="A52" t="s">
        <v>107</v>
      </c>
      <c r="B52" t="s">
        <v>139</v>
      </c>
      <c r="C52" s="76">
        <v>3</v>
      </c>
      <c r="D52" s="76" t="s">
        <v>18</v>
      </c>
      <c r="E52" t="s">
        <v>140</v>
      </c>
      <c r="F52" t="s">
        <v>141</v>
      </c>
      <c r="G52" s="76" t="s">
        <v>40</v>
      </c>
      <c r="H52" t="s">
        <v>781</v>
      </c>
      <c r="I52" s="76" t="s">
        <v>6</v>
      </c>
      <c r="J52" s="76" t="s">
        <v>18</v>
      </c>
    </row>
    <row r="53" spans="1:11">
      <c r="A53" t="s">
        <v>107</v>
      </c>
      <c r="B53" t="s">
        <v>142</v>
      </c>
      <c r="C53" s="76">
        <v>3</v>
      </c>
      <c r="D53" s="76" t="s">
        <v>18</v>
      </c>
      <c r="E53" t="s">
        <v>143</v>
      </c>
      <c r="F53" t="s">
        <v>144</v>
      </c>
      <c r="G53" s="76" t="s">
        <v>40</v>
      </c>
      <c r="H53" t="s">
        <v>782</v>
      </c>
      <c r="I53" s="76" t="s">
        <v>6</v>
      </c>
      <c r="J53" s="76" t="s">
        <v>18</v>
      </c>
    </row>
    <row r="54" spans="1:11">
      <c r="A54" t="s">
        <v>107</v>
      </c>
      <c r="B54" t="s">
        <v>604</v>
      </c>
      <c r="C54" s="76">
        <v>3</v>
      </c>
      <c r="D54" s="76" t="s">
        <v>18</v>
      </c>
      <c r="E54" t="s">
        <v>145</v>
      </c>
      <c r="F54" t="s">
        <v>144</v>
      </c>
      <c r="G54" s="76" t="s">
        <v>40</v>
      </c>
      <c r="H54" t="s">
        <v>783</v>
      </c>
      <c r="I54" s="76" t="s">
        <v>6</v>
      </c>
      <c r="J54" s="76" t="s">
        <v>18</v>
      </c>
    </row>
    <row r="55" spans="1:11">
      <c r="A55" t="s">
        <v>107</v>
      </c>
      <c r="B55" t="s">
        <v>146</v>
      </c>
      <c r="C55" s="76">
        <v>3</v>
      </c>
      <c r="D55" s="76" t="s">
        <v>18</v>
      </c>
      <c r="E55" t="s">
        <v>147</v>
      </c>
      <c r="F55" t="s">
        <v>148</v>
      </c>
      <c r="G55" s="76" t="s">
        <v>40</v>
      </c>
      <c r="H55" t="s">
        <v>784</v>
      </c>
      <c r="I55" s="76" t="s">
        <v>6</v>
      </c>
      <c r="J55" s="76" t="s">
        <v>18</v>
      </c>
    </row>
    <row r="56" spans="1:11">
      <c r="A56" t="s">
        <v>107</v>
      </c>
      <c r="B56" t="s">
        <v>149</v>
      </c>
      <c r="C56" s="76">
        <v>3</v>
      </c>
      <c r="D56" s="76" t="s">
        <v>18</v>
      </c>
      <c r="E56" t="s">
        <v>150</v>
      </c>
      <c r="F56" t="s">
        <v>151</v>
      </c>
      <c r="G56" s="76" t="s">
        <v>40</v>
      </c>
      <c r="H56" t="s">
        <v>970</v>
      </c>
      <c r="I56" s="76" t="s">
        <v>6</v>
      </c>
      <c r="J56" s="76" t="s">
        <v>18</v>
      </c>
    </row>
    <row r="57" spans="1:11">
      <c r="A57" t="s">
        <v>107</v>
      </c>
      <c r="B57" t="s">
        <v>152</v>
      </c>
      <c r="C57" s="76">
        <v>3</v>
      </c>
      <c r="D57" s="76" t="s">
        <v>18</v>
      </c>
      <c r="E57" t="s">
        <v>2033</v>
      </c>
      <c r="F57" t="s">
        <v>153</v>
      </c>
      <c r="G57" s="76" t="s">
        <v>40</v>
      </c>
      <c r="H57" t="s">
        <v>785</v>
      </c>
      <c r="I57" s="76" t="s">
        <v>6</v>
      </c>
      <c r="J57" s="76" t="s">
        <v>77</v>
      </c>
      <c r="K57" t="s">
        <v>78</v>
      </c>
    </row>
    <row r="58" spans="1:11">
      <c r="A58" t="s">
        <v>107</v>
      </c>
      <c r="B58" t="s">
        <v>154</v>
      </c>
      <c r="C58" s="76">
        <v>3</v>
      </c>
      <c r="D58" s="76" t="s">
        <v>1</v>
      </c>
      <c r="E58" t="s">
        <v>155</v>
      </c>
      <c r="F58" t="s">
        <v>156</v>
      </c>
      <c r="G58" s="76" t="s">
        <v>1028</v>
      </c>
      <c r="H58" t="s">
        <v>971</v>
      </c>
      <c r="I58" s="76" t="s">
        <v>6</v>
      </c>
      <c r="J58" s="76" t="s">
        <v>18</v>
      </c>
    </row>
    <row r="59" spans="1:11">
      <c r="A59" t="s">
        <v>1987</v>
      </c>
      <c r="B59" t="s">
        <v>157</v>
      </c>
      <c r="C59" s="76">
        <v>2</v>
      </c>
      <c r="D59" s="76" t="s">
        <v>18</v>
      </c>
      <c r="E59" t="s">
        <v>158</v>
      </c>
      <c r="F59" t="s">
        <v>159</v>
      </c>
      <c r="H59" t="s">
        <v>972</v>
      </c>
      <c r="I59" s="76" t="s">
        <v>6</v>
      </c>
      <c r="J59" s="76" t="s">
        <v>77</v>
      </c>
      <c r="K59" t="s">
        <v>78</v>
      </c>
    </row>
    <row r="60" spans="1:11">
      <c r="A60" t="s">
        <v>157</v>
      </c>
      <c r="B60" t="s">
        <v>160</v>
      </c>
      <c r="C60" s="76">
        <v>3</v>
      </c>
      <c r="D60" s="76" t="s">
        <v>18</v>
      </c>
      <c r="E60" t="s">
        <v>161</v>
      </c>
      <c r="F60" t="s">
        <v>162</v>
      </c>
      <c r="G60" s="76" t="s">
        <v>40</v>
      </c>
      <c r="H60" t="s">
        <v>773</v>
      </c>
      <c r="I60" s="76" t="s">
        <v>6</v>
      </c>
      <c r="J60" s="76" t="s">
        <v>18</v>
      </c>
      <c r="K60" t="s">
        <v>163</v>
      </c>
    </row>
    <row r="61" spans="1:11">
      <c r="A61" t="s">
        <v>157</v>
      </c>
      <c r="B61" t="s">
        <v>160</v>
      </c>
      <c r="C61" s="76">
        <v>3</v>
      </c>
      <c r="D61" s="76" t="s">
        <v>18</v>
      </c>
      <c r="E61" t="s">
        <v>161</v>
      </c>
      <c r="F61" t="s">
        <v>162</v>
      </c>
      <c r="G61" s="76" t="s">
        <v>40</v>
      </c>
      <c r="H61" t="s">
        <v>774</v>
      </c>
      <c r="I61" s="76" t="s">
        <v>6</v>
      </c>
      <c r="J61" s="76" t="s">
        <v>18</v>
      </c>
      <c r="K61" t="s">
        <v>163</v>
      </c>
    </row>
    <row r="62" spans="1:11">
      <c r="A62" t="s">
        <v>157</v>
      </c>
      <c r="B62" t="s">
        <v>164</v>
      </c>
      <c r="C62" s="76">
        <v>3</v>
      </c>
      <c r="D62" s="76" t="s">
        <v>18</v>
      </c>
      <c r="E62" t="s">
        <v>165</v>
      </c>
      <c r="F62" t="s">
        <v>166</v>
      </c>
      <c r="G62" s="76" t="s">
        <v>40</v>
      </c>
      <c r="H62" t="s">
        <v>776</v>
      </c>
      <c r="I62" s="76" t="s">
        <v>6</v>
      </c>
      <c r="J62" s="76" t="s">
        <v>18</v>
      </c>
    </row>
    <row r="63" spans="1:11">
      <c r="A63" t="s">
        <v>157</v>
      </c>
      <c r="B63" t="s">
        <v>167</v>
      </c>
      <c r="C63" s="76">
        <v>3</v>
      </c>
      <c r="D63" s="76" t="s">
        <v>18</v>
      </c>
      <c r="E63" t="s">
        <v>168</v>
      </c>
      <c r="F63" t="s">
        <v>169</v>
      </c>
      <c r="G63" s="76" t="s">
        <v>40</v>
      </c>
      <c r="H63" t="s">
        <v>778</v>
      </c>
      <c r="I63" s="76" t="s">
        <v>6</v>
      </c>
      <c r="J63" s="76" t="s">
        <v>18</v>
      </c>
    </row>
    <row r="64" spans="1:11">
      <c r="A64" t="s">
        <v>2030</v>
      </c>
      <c r="B64" t="s">
        <v>170</v>
      </c>
      <c r="C64" s="76">
        <v>1</v>
      </c>
      <c r="D64" s="76" t="s">
        <v>1</v>
      </c>
      <c r="E64" t="s">
        <v>171</v>
      </c>
      <c r="F64" t="s">
        <v>172</v>
      </c>
      <c r="H64" t="s">
        <v>792</v>
      </c>
      <c r="I64" s="76" t="s">
        <v>6</v>
      </c>
      <c r="J64" s="76" t="s">
        <v>18</v>
      </c>
    </row>
    <row r="65" spans="1:12">
      <c r="A65" t="s">
        <v>170</v>
      </c>
      <c r="B65" t="s">
        <v>173</v>
      </c>
      <c r="C65" s="76">
        <v>2</v>
      </c>
      <c r="D65" s="76" t="s">
        <v>1</v>
      </c>
      <c r="E65" t="s">
        <v>174</v>
      </c>
      <c r="F65" t="s">
        <v>175</v>
      </c>
      <c r="G65" s="76" t="s">
        <v>40</v>
      </c>
      <c r="H65" t="s">
        <v>796</v>
      </c>
      <c r="I65" s="76" t="s">
        <v>6</v>
      </c>
      <c r="J65" s="76" t="s">
        <v>18</v>
      </c>
      <c r="K65" t="s">
        <v>19</v>
      </c>
    </row>
    <row r="66" spans="1:12">
      <c r="A66" t="s">
        <v>170</v>
      </c>
      <c r="B66" t="s">
        <v>176</v>
      </c>
      <c r="C66" s="76">
        <v>2</v>
      </c>
      <c r="D66" s="76" t="s">
        <v>18</v>
      </c>
      <c r="E66" t="s">
        <v>177</v>
      </c>
      <c r="F66" t="s">
        <v>178</v>
      </c>
      <c r="G66" s="76" t="s">
        <v>40</v>
      </c>
      <c r="H66" t="s">
        <v>800</v>
      </c>
      <c r="J66" s="76" t="s">
        <v>18</v>
      </c>
    </row>
    <row r="67" spans="1:12">
      <c r="A67" t="s">
        <v>170</v>
      </c>
      <c r="B67" t="s">
        <v>179</v>
      </c>
      <c r="C67" s="76">
        <v>2</v>
      </c>
      <c r="D67" s="76" t="s">
        <v>77</v>
      </c>
      <c r="E67" t="s">
        <v>180</v>
      </c>
      <c r="F67" t="s">
        <v>181</v>
      </c>
      <c r="G67" s="76" t="s">
        <v>4</v>
      </c>
      <c r="H67" t="s">
        <v>793</v>
      </c>
      <c r="I67" s="76" t="s">
        <v>6</v>
      </c>
      <c r="J67" s="76" t="s">
        <v>18</v>
      </c>
      <c r="K67" t="s">
        <v>119</v>
      </c>
      <c r="L67" t="s">
        <v>182</v>
      </c>
    </row>
    <row r="68" spans="1:12">
      <c r="A68" t="s">
        <v>170</v>
      </c>
      <c r="B68" t="s">
        <v>179</v>
      </c>
      <c r="C68" s="76">
        <v>2</v>
      </c>
      <c r="D68" s="76" t="s">
        <v>77</v>
      </c>
      <c r="E68" t="s">
        <v>180</v>
      </c>
      <c r="F68" t="s">
        <v>181</v>
      </c>
      <c r="G68" s="76" t="s">
        <v>4</v>
      </c>
      <c r="H68" t="s">
        <v>973</v>
      </c>
      <c r="I68" s="76" t="s">
        <v>6</v>
      </c>
      <c r="J68" s="76" t="s">
        <v>18</v>
      </c>
      <c r="K68" t="s">
        <v>119</v>
      </c>
      <c r="L68" t="s">
        <v>182</v>
      </c>
    </row>
    <row r="69" spans="1:12">
      <c r="A69" t="s">
        <v>179</v>
      </c>
      <c r="B69" t="s">
        <v>1043</v>
      </c>
      <c r="C69" s="76">
        <v>3</v>
      </c>
      <c r="D69" s="76" t="s">
        <v>18</v>
      </c>
      <c r="E69" t="s">
        <v>183</v>
      </c>
      <c r="F69" t="s">
        <v>184</v>
      </c>
      <c r="G69" s="76" t="s">
        <v>1029</v>
      </c>
      <c r="H69" t="s">
        <v>974</v>
      </c>
      <c r="I69" s="76" t="s">
        <v>12</v>
      </c>
    </row>
    <row r="70" spans="1:12">
      <c r="A70" t="s">
        <v>170</v>
      </c>
      <c r="B70" t="s">
        <v>185</v>
      </c>
      <c r="C70" s="76">
        <v>2</v>
      </c>
      <c r="D70" s="76" t="s">
        <v>18</v>
      </c>
      <c r="E70" t="s">
        <v>1103</v>
      </c>
      <c r="F70" t="s">
        <v>186</v>
      </c>
      <c r="G70" s="76" t="s">
        <v>1175</v>
      </c>
      <c r="H70" t="s">
        <v>798</v>
      </c>
      <c r="I70" s="76" t="s">
        <v>6</v>
      </c>
      <c r="J70" s="76" t="s">
        <v>18</v>
      </c>
    </row>
    <row r="71" spans="1:12">
      <c r="A71" t="s">
        <v>185</v>
      </c>
      <c r="B71" t="s">
        <v>1041</v>
      </c>
      <c r="C71" s="76">
        <v>3</v>
      </c>
      <c r="D71" s="76" t="s">
        <v>18</v>
      </c>
      <c r="E71" t="s">
        <v>2034</v>
      </c>
      <c r="F71" t="s">
        <v>187</v>
      </c>
      <c r="G71" s="76" t="s">
        <v>1029</v>
      </c>
      <c r="H71" t="s">
        <v>799</v>
      </c>
      <c r="I71" s="76" t="s">
        <v>12</v>
      </c>
    </row>
    <row r="72" spans="1:12">
      <c r="A72" t="s">
        <v>170</v>
      </c>
      <c r="B72" t="s">
        <v>188</v>
      </c>
      <c r="C72" s="76">
        <v>2</v>
      </c>
      <c r="D72" s="76" t="s">
        <v>18</v>
      </c>
      <c r="E72" t="s">
        <v>189</v>
      </c>
      <c r="F72" t="s">
        <v>190</v>
      </c>
      <c r="G72" s="76" t="s">
        <v>4</v>
      </c>
      <c r="H72" t="s">
        <v>817</v>
      </c>
      <c r="I72" s="76" t="s">
        <v>6</v>
      </c>
      <c r="J72" s="76" t="s">
        <v>18</v>
      </c>
      <c r="L72" t="s">
        <v>2049</v>
      </c>
    </row>
    <row r="73" spans="1:12">
      <c r="A73" t="s">
        <v>170</v>
      </c>
      <c r="B73" t="s">
        <v>191</v>
      </c>
      <c r="C73" s="76">
        <v>2</v>
      </c>
      <c r="D73" s="76" t="s">
        <v>18</v>
      </c>
      <c r="E73" t="s">
        <v>192</v>
      </c>
      <c r="F73" t="s">
        <v>193</v>
      </c>
      <c r="G73" s="76" t="s">
        <v>4</v>
      </c>
      <c r="H73" t="s">
        <v>815</v>
      </c>
      <c r="I73" s="76" t="s">
        <v>6</v>
      </c>
      <c r="J73" s="76" t="s">
        <v>18</v>
      </c>
      <c r="K73" t="s">
        <v>78</v>
      </c>
    </row>
    <row r="74" spans="1:12">
      <c r="A74" t="s">
        <v>191</v>
      </c>
      <c r="B74" t="s">
        <v>1042</v>
      </c>
      <c r="C74" s="76">
        <v>3</v>
      </c>
      <c r="D74" s="76" t="s">
        <v>1</v>
      </c>
      <c r="E74" t="s">
        <v>194</v>
      </c>
      <c r="F74" t="s">
        <v>195</v>
      </c>
      <c r="G74" s="76" t="s">
        <v>1029</v>
      </c>
      <c r="H74" t="s">
        <v>975</v>
      </c>
      <c r="I74" s="76" t="s">
        <v>12</v>
      </c>
    </row>
    <row r="75" spans="1:12">
      <c r="A75" t="s">
        <v>170</v>
      </c>
      <c r="B75" t="s">
        <v>196</v>
      </c>
      <c r="C75" s="76">
        <v>2</v>
      </c>
      <c r="D75" s="76" t="s">
        <v>1</v>
      </c>
      <c r="E75" t="s">
        <v>197</v>
      </c>
      <c r="F75" t="s">
        <v>198</v>
      </c>
      <c r="H75" t="s">
        <v>976</v>
      </c>
      <c r="I75" s="76" t="s">
        <v>6</v>
      </c>
      <c r="J75" s="76" t="s">
        <v>18</v>
      </c>
    </row>
    <row r="76" spans="1:12">
      <c r="A76" t="s">
        <v>196</v>
      </c>
      <c r="B76" t="s">
        <v>199</v>
      </c>
      <c r="C76" s="76">
        <v>3</v>
      </c>
      <c r="D76" s="76" t="s">
        <v>18</v>
      </c>
      <c r="E76" t="s">
        <v>200</v>
      </c>
      <c r="F76" t="s">
        <v>141</v>
      </c>
      <c r="G76" s="76" t="s">
        <v>40</v>
      </c>
      <c r="H76" t="s">
        <v>809</v>
      </c>
      <c r="I76" s="76" t="s">
        <v>6</v>
      </c>
      <c r="J76" s="76" t="s">
        <v>18</v>
      </c>
    </row>
    <row r="77" spans="1:12">
      <c r="A77" t="s">
        <v>196</v>
      </c>
      <c r="B77" t="s">
        <v>201</v>
      </c>
      <c r="C77" s="76">
        <v>3</v>
      </c>
      <c r="D77" s="76" t="s">
        <v>18</v>
      </c>
      <c r="E77" t="s">
        <v>202</v>
      </c>
      <c r="F77" t="s">
        <v>144</v>
      </c>
      <c r="G77" s="76" t="s">
        <v>40</v>
      </c>
      <c r="H77" t="s">
        <v>810</v>
      </c>
      <c r="I77" s="76" t="s">
        <v>6</v>
      </c>
      <c r="J77" s="76" t="s">
        <v>18</v>
      </c>
    </row>
    <row r="78" spans="1:12">
      <c r="A78" t="s">
        <v>196</v>
      </c>
      <c r="B78" t="s">
        <v>614</v>
      </c>
      <c r="C78" s="76">
        <v>3</v>
      </c>
      <c r="D78" s="76" t="s">
        <v>18</v>
      </c>
      <c r="E78" t="s">
        <v>203</v>
      </c>
      <c r="F78" t="s">
        <v>144</v>
      </c>
      <c r="G78" s="76" t="s">
        <v>40</v>
      </c>
      <c r="H78" t="s">
        <v>2015</v>
      </c>
      <c r="I78" s="76" t="s">
        <v>6</v>
      </c>
      <c r="J78" s="76" t="s">
        <v>18</v>
      </c>
    </row>
    <row r="79" spans="1:12">
      <c r="A79" t="s">
        <v>196</v>
      </c>
      <c r="B79" t="s">
        <v>204</v>
      </c>
      <c r="C79" s="76">
        <v>3</v>
      </c>
      <c r="D79" s="76" t="s">
        <v>18</v>
      </c>
      <c r="E79" t="s">
        <v>205</v>
      </c>
      <c r="F79" t="s">
        <v>206</v>
      </c>
      <c r="G79" s="76" t="s">
        <v>40</v>
      </c>
      <c r="H79" t="s">
        <v>811</v>
      </c>
      <c r="I79" s="76" t="s">
        <v>6</v>
      </c>
      <c r="J79" s="76" t="s">
        <v>18</v>
      </c>
    </row>
    <row r="80" spans="1:12">
      <c r="A80" t="s">
        <v>196</v>
      </c>
      <c r="B80" t="s">
        <v>207</v>
      </c>
      <c r="C80" s="76">
        <v>3</v>
      </c>
      <c r="D80" s="76" t="s">
        <v>18</v>
      </c>
      <c r="E80" t="s">
        <v>208</v>
      </c>
      <c r="F80" t="s">
        <v>151</v>
      </c>
      <c r="G80" s="76" t="s">
        <v>40</v>
      </c>
      <c r="H80" t="s">
        <v>808</v>
      </c>
      <c r="I80" s="76" t="s">
        <v>6</v>
      </c>
      <c r="J80" s="76" t="s">
        <v>18</v>
      </c>
    </row>
    <row r="81" spans="1:12">
      <c r="A81" t="s">
        <v>196</v>
      </c>
      <c r="B81" t="s">
        <v>209</v>
      </c>
      <c r="C81" s="76">
        <v>3</v>
      </c>
      <c r="D81" s="76" t="s">
        <v>18</v>
      </c>
      <c r="E81" t="s">
        <v>2035</v>
      </c>
      <c r="F81" t="s">
        <v>153</v>
      </c>
      <c r="G81" s="76" t="s">
        <v>40</v>
      </c>
      <c r="H81" t="s">
        <v>813</v>
      </c>
      <c r="I81" s="76" t="s">
        <v>6</v>
      </c>
      <c r="J81" s="76" t="s">
        <v>77</v>
      </c>
      <c r="K81" t="s">
        <v>78</v>
      </c>
    </row>
    <row r="82" spans="1:12">
      <c r="A82" t="s">
        <v>196</v>
      </c>
      <c r="B82" t="s">
        <v>211</v>
      </c>
      <c r="C82" s="76">
        <v>3</v>
      </c>
      <c r="D82" s="76" t="s">
        <v>1</v>
      </c>
      <c r="E82" t="s">
        <v>212</v>
      </c>
      <c r="F82" t="s">
        <v>156</v>
      </c>
      <c r="G82" s="76" t="s">
        <v>1028</v>
      </c>
      <c r="H82" t="s">
        <v>812</v>
      </c>
      <c r="I82" s="76" t="s">
        <v>6</v>
      </c>
      <c r="J82" s="76" t="s">
        <v>18</v>
      </c>
    </row>
    <row r="83" spans="1:12">
      <c r="A83" t="s">
        <v>170</v>
      </c>
      <c r="B83" t="s">
        <v>213</v>
      </c>
      <c r="C83" s="76">
        <v>2</v>
      </c>
      <c r="D83" s="76" t="s">
        <v>18</v>
      </c>
      <c r="E83" t="s">
        <v>214</v>
      </c>
      <c r="F83" t="s">
        <v>215</v>
      </c>
      <c r="H83" t="s">
        <v>977</v>
      </c>
      <c r="I83" s="76" t="s">
        <v>6</v>
      </c>
      <c r="J83" s="76" t="s">
        <v>77</v>
      </c>
      <c r="K83" t="s">
        <v>78</v>
      </c>
    </row>
    <row r="84" spans="1:12">
      <c r="A84" t="s">
        <v>213</v>
      </c>
      <c r="B84" t="s">
        <v>216</v>
      </c>
      <c r="C84" s="76">
        <v>3</v>
      </c>
      <c r="D84" s="76" t="s">
        <v>18</v>
      </c>
      <c r="E84" t="s">
        <v>217</v>
      </c>
      <c r="F84" t="s">
        <v>162</v>
      </c>
      <c r="G84" s="76" t="s">
        <v>40</v>
      </c>
      <c r="H84" t="s">
        <v>802</v>
      </c>
      <c r="I84" s="76" t="s">
        <v>6</v>
      </c>
      <c r="J84" s="76" t="s">
        <v>18</v>
      </c>
      <c r="K84" t="s">
        <v>163</v>
      </c>
    </row>
    <row r="85" spans="1:12">
      <c r="A85" t="s">
        <v>213</v>
      </c>
      <c r="B85" t="s">
        <v>216</v>
      </c>
      <c r="C85" s="76">
        <v>3</v>
      </c>
      <c r="D85" s="76" t="s">
        <v>18</v>
      </c>
      <c r="E85" t="s">
        <v>217</v>
      </c>
      <c r="F85" t="s">
        <v>162</v>
      </c>
      <c r="G85" s="76" t="s">
        <v>40</v>
      </c>
      <c r="H85" t="s">
        <v>803</v>
      </c>
      <c r="I85" s="76" t="s">
        <v>6</v>
      </c>
      <c r="J85" s="76" t="s">
        <v>18</v>
      </c>
      <c r="K85" t="s">
        <v>163</v>
      </c>
    </row>
    <row r="86" spans="1:12">
      <c r="A86" t="s">
        <v>213</v>
      </c>
      <c r="B86" t="s">
        <v>218</v>
      </c>
      <c r="C86" s="76">
        <v>3</v>
      </c>
      <c r="D86" s="76" t="s">
        <v>18</v>
      </c>
      <c r="E86" t="s">
        <v>219</v>
      </c>
      <c r="F86" t="s">
        <v>166</v>
      </c>
      <c r="G86" s="76" t="s">
        <v>40</v>
      </c>
      <c r="H86" t="s">
        <v>978</v>
      </c>
      <c r="I86" s="76" t="s">
        <v>6</v>
      </c>
      <c r="J86" s="76" t="s">
        <v>18</v>
      </c>
    </row>
    <row r="87" spans="1:12">
      <c r="A87" t="s">
        <v>213</v>
      </c>
      <c r="B87" t="s">
        <v>220</v>
      </c>
      <c r="C87" s="76">
        <v>3</v>
      </c>
      <c r="D87" s="76" t="s">
        <v>18</v>
      </c>
      <c r="E87" t="s">
        <v>221</v>
      </c>
      <c r="F87" t="s">
        <v>169</v>
      </c>
      <c r="G87" s="76" t="s">
        <v>40</v>
      </c>
      <c r="H87" t="s">
        <v>979</v>
      </c>
      <c r="I87" s="76" t="s">
        <v>6</v>
      </c>
      <c r="J87" s="76" t="s">
        <v>18</v>
      </c>
    </row>
    <row r="88" spans="1:12">
      <c r="A88" t="s">
        <v>2030</v>
      </c>
      <c r="B88" t="s">
        <v>222</v>
      </c>
      <c r="C88" s="76">
        <v>1</v>
      </c>
      <c r="D88" s="76" t="s">
        <v>18</v>
      </c>
      <c r="E88" t="s">
        <v>223</v>
      </c>
      <c r="F88" t="s">
        <v>2036</v>
      </c>
      <c r="H88" t="s">
        <v>980</v>
      </c>
      <c r="I88" s="76" t="s">
        <v>6</v>
      </c>
      <c r="J88" s="76" t="s">
        <v>18</v>
      </c>
    </row>
    <row r="89" spans="1:12">
      <c r="A89" t="s">
        <v>222</v>
      </c>
      <c r="B89" t="s">
        <v>224</v>
      </c>
      <c r="C89" s="76">
        <v>2</v>
      </c>
      <c r="D89" s="76" t="s">
        <v>1</v>
      </c>
      <c r="E89" t="s">
        <v>225</v>
      </c>
      <c r="F89" t="s">
        <v>226</v>
      </c>
      <c r="G89" s="76" t="s">
        <v>40</v>
      </c>
      <c r="H89" t="s">
        <v>981</v>
      </c>
      <c r="I89" s="76" t="s">
        <v>6</v>
      </c>
      <c r="J89" s="76" t="s">
        <v>18</v>
      </c>
    </row>
    <row r="90" spans="1:12">
      <c r="A90" t="s">
        <v>222</v>
      </c>
      <c r="B90" t="s">
        <v>227</v>
      </c>
      <c r="C90" s="76">
        <v>2</v>
      </c>
      <c r="D90" s="76" t="s">
        <v>18</v>
      </c>
      <c r="E90" t="s">
        <v>228</v>
      </c>
      <c r="F90" t="s">
        <v>229</v>
      </c>
      <c r="G90" s="76" t="s">
        <v>4</v>
      </c>
      <c r="H90" t="s">
        <v>878</v>
      </c>
      <c r="I90" s="76" t="s">
        <v>6</v>
      </c>
      <c r="J90" s="76" t="s">
        <v>77</v>
      </c>
      <c r="K90" t="s">
        <v>119</v>
      </c>
      <c r="L90" t="s">
        <v>182</v>
      </c>
    </row>
    <row r="91" spans="1:12">
      <c r="A91" t="s">
        <v>222</v>
      </c>
      <c r="B91" t="s">
        <v>227</v>
      </c>
      <c r="C91" s="76">
        <v>2</v>
      </c>
      <c r="D91" s="76" t="s">
        <v>18</v>
      </c>
      <c r="E91" t="s">
        <v>228</v>
      </c>
      <c r="F91" t="s">
        <v>229</v>
      </c>
      <c r="G91" s="76" t="s">
        <v>4</v>
      </c>
      <c r="H91" t="s">
        <v>879</v>
      </c>
      <c r="I91" s="76" t="s">
        <v>6</v>
      </c>
      <c r="J91" s="76" t="s">
        <v>77</v>
      </c>
      <c r="K91" t="s">
        <v>119</v>
      </c>
      <c r="L91" t="s">
        <v>182</v>
      </c>
    </row>
    <row r="92" spans="1:12">
      <c r="A92" t="s">
        <v>227</v>
      </c>
      <c r="B92" t="s">
        <v>2037</v>
      </c>
      <c r="C92" s="76">
        <v>3</v>
      </c>
      <c r="D92" s="76" t="s">
        <v>18</v>
      </c>
      <c r="E92" t="s">
        <v>230</v>
      </c>
      <c r="F92" t="s">
        <v>231</v>
      </c>
      <c r="G92" s="76" t="s">
        <v>1029</v>
      </c>
      <c r="H92" t="s">
        <v>880</v>
      </c>
      <c r="I92" s="76" t="s">
        <v>12</v>
      </c>
    </row>
    <row r="93" spans="1:12">
      <c r="A93" t="s">
        <v>222</v>
      </c>
      <c r="B93" t="s">
        <v>232</v>
      </c>
      <c r="C93" s="76">
        <v>2</v>
      </c>
      <c r="D93" s="76" t="s">
        <v>18</v>
      </c>
      <c r="E93" t="s">
        <v>1098</v>
      </c>
      <c r="F93" t="s">
        <v>233</v>
      </c>
      <c r="G93" s="76" t="s">
        <v>4</v>
      </c>
      <c r="H93" t="s">
        <v>883</v>
      </c>
      <c r="I93" s="76" t="s">
        <v>6</v>
      </c>
      <c r="J93" s="76" t="s">
        <v>18</v>
      </c>
    </row>
    <row r="94" spans="1:12">
      <c r="A94" t="s">
        <v>232</v>
      </c>
      <c r="B94" t="s">
        <v>1067</v>
      </c>
      <c r="C94" s="76">
        <v>3</v>
      </c>
      <c r="D94" s="76" t="s">
        <v>18</v>
      </c>
      <c r="E94" t="s">
        <v>1107</v>
      </c>
      <c r="F94" t="s">
        <v>234</v>
      </c>
      <c r="G94" s="76" t="s">
        <v>1029</v>
      </c>
      <c r="H94" t="s">
        <v>884</v>
      </c>
      <c r="I94" s="76" t="s">
        <v>12</v>
      </c>
    </row>
    <row r="95" spans="1:12">
      <c r="A95" t="s">
        <v>2030</v>
      </c>
      <c r="B95" t="s">
        <v>235</v>
      </c>
      <c r="C95" s="76">
        <v>1</v>
      </c>
      <c r="D95" s="76" t="s">
        <v>18</v>
      </c>
      <c r="E95" t="s">
        <v>1135</v>
      </c>
      <c r="F95" t="s">
        <v>236</v>
      </c>
      <c r="H95" t="s">
        <v>982</v>
      </c>
      <c r="J95" s="76" t="s">
        <v>18</v>
      </c>
    </row>
    <row r="96" spans="1:12">
      <c r="A96" t="s">
        <v>235</v>
      </c>
      <c r="B96" t="s">
        <v>237</v>
      </c>
      <c r="C96" s="76">
        <v>2</v>
      </c>
      <c r="D96" s="76" t="s">
        <v>1</v>
      </c>
      <c r="E96" t="s">
        <v>1137</v>
      </c>
      <c r="F96" t="s">
        <v>238</v>
      </c>
      <c r="G96" s="76" t="s">
        <v>40</v>
      </c>
      <c r="H96" t="s">
        <v>983</v>
      </c>
      <c r="I96" s="76" t="s">
        <v>6</v>
      </c>
      <c r="J96" s="76" t="s">
        <v>18</v>
      </c>
    </row>
    <row r="97" spans="1:12">
      <c r="A97" t="s">
        <v>235</v>
      </c>
      <c r="B97" t="s">
        <v>239</v>
      </c>
      <c r="C97" s="76">
        <v>2</v>
      </c>
      <c r="D97" s="76" t="s">
        <v>1</v>
      </c>
      <c r="E97" t="s">
        <v>1138</v>
      </c>
      <c r="F97" t="s">
        <v>240</v>
      </c>
      <c r="G97" s="76" t="s">
        <v>4</v>
      </c>
      <c r="H97" t="s">
        <v>830</v>
      </c>
      <c r="I97" s="76" t="s">
        <v>6</v>
      </c>
      <c r="J97" s="76" t="s">
        <v>18</v>
      </c>
      <c r="K97" t="s">
        <v>78</v>
      </c>
      <c r="L97" t="s">
        <v>2049</v>
      </c>
    </row>
    <row r="98" spans="1:12">
      <c r="A98" t="s">
        <v>235</v>
      </c>
      <c r="B98" t="s">
        <v>241</v>
      </c>
      <c r="C98" s="76">
        <v>2</v>
      </c>
      <c r="D98" s="76" t="s">
        <v>1</v>
      </c>
      <c r="E98" t="s">
        <v>1050</v>
      </c>
      <c r="F98" t="s">
        <v>242</v>
      </c>
      <c r="H98" t="s">
        <v>821</v>
      </c>
      <c r="I98" s="76" t="s">
        <v>6</v>
      </c>
      <c r="J98" s="76" t="s">
        <v>18</v>
      </c>
    </row>
    <row r="99" spans="1:12">
      <c r="A99" t="s">
        <v>241</v>
      </c>
      <c r="B99" t="s">
        <v>243</v>
      </c>
      <c r="C99" s="76">
        <v>3</v>
      </c>
      <c r="D99" s="76" t="s">
        <v>18</v>
      </c>
      <c r="E99" t="s">
        <v>1139</v>
      </c>
      <c r="F99" t="s">
        <v>141</v>
      </c>
      <c r="G99" s="76" t="s">
        <v>40</v>
      </c>
      <c r="H99" t="s">
        <v>823</v>
      </c>
      <c r="I99" s="76" t="s">
        <v>6</v>
      </c>
      <c r="J99" s="76" t="s">
        <v>18</v>
      </c>
    </row>
    <row r="100" spans="1:12">
      <c r="A100" t="s">
        <v>241</v>
      </c>
      <c r="B100" t="s">
        <v>244</v>
      </c>
      <c r="C100" s="76">
        <v>3</v>
      </c>
      <c r="D100" s="76" t="s">
        <v>18</v>
      </c>
      <c r="E100" t="s">
        <v>1140</v>
      </c>
      <c r="F100" t="s">
        <v>144</v>
      </c>
      <c r="G100" s="76" t="s">
        <v>40</v>
      </c>
      <c r="H100" t="s">
        <v>984</v>
      </c>
      <c r="I100" s="76" t="s">
        <v>6</v>
      </c>
      <c r="J100" s="76" t="s">
        <v>18</v>
      </c>
    </row>
    <row r="101" spans="1:12">
      <c r="A101" t="s">
        <v>241</v>
      </c>
      <c r="B101" t="s">
        <v>624</v>
      </c>
      <c r="C101" s="76">
        <v>3</v>
      </c>
      <c r="D101" s="76" t="s">
        <v>18</v>
      </c>
      <c r="E101" t="s">
        <v>1141</v>
      </c>
      <c r="F101" t="s">
        <v>144</v>
      </c>
      <c r="G101" s="76" t="s">
        <v>40</v>
      </c>
      <c r="H101" t="s">
        <v>985</v>
      </c>
      <c r="I101" s="76" t="s">
        <v>6</v>
      </c>
      <c r="J101" s="76" t="s">
        <v>18</v>
      </c>
    </row>
    <row r="102" spans="1:12">
      <c r="A102" t="s">
        <v>241</v>
      </c>
      <c r="B102" t="s">
        <v>245</v>
      </c>
      <c r="C102" s="76">
        <v>3</v>
      </c>
      <c r="D102" s="76" t="s">
        <v>18</v>
      </c>
      <c r="E102" t="s">
        <v>1142</v>
      </c>
      <c r="F102" t="s">
        <v>246</v>
      </c>
      <c r="G102" s="76" t="s">
        <v>40</v>
      </c>
      <c r="H102" t="s">
        <v>826</v>
      </c>
      <c r="I102" s="76" t="s">
        <v>6</v>
      </c>
      <c r="J102" s="76" t="s">
        <v>18</v>
      </c>
    </row>
    <row r="103" spans="1:12">
      <c r="A103" t="s">
        <v>241</v>
      </c>
      <c r="B103" t="s">
        <v>247</v>
      </c>
      <c r="C103" s="76">
        <v>3</v>
      </c>
      <c r="D103" s="76" t="s">
        <v>18</v>
      </c>
      <c r="E103" t="s">
        <v>1143</v>
      </c>
      <c r="F103" t="s">
        <v>151</v>
      </c>
      <c r="G103" s="76" t="s">
        <v>40</v>
      </c>
      <c r="H103" t="s">
        <v>822</v>
      </c>
      <c r="I103" s="76" t="s">
        <v>6</v>
      </c>
      <c r="J103" s="76" t="s">
        <v>18</v>
      </c>
    </row>
    <row r="104" spans="1:12">
      <c r="A104" t="s">
        <v>241</v>
      </c>
      <c r="B104" t="s">
        <v>248</v>
      </c>
      <c r="C104" s="76">
        <v>3</v>
      </c>
      <c r="D104" s="76" t="s">
        <v>18</v>
      </c>
      <c r="E104" t="s">
        <v>1145</v>
      </c>
      <c r="F104" t="s">
        <v>153</v>
      </c>
      <c r="G104" s="76" t="s">
        <v>40</v>
      </c>
      <c r="H104" t="s">
        <v>986</v>
      </c>
      <c r="I104" s="76" t="s">
        <v>6</v>
      </c>
      <c r="J104" s="76" t="s">
        <v>77</v>
      </c>
      <c r="K104" t="s">
        <v>78</v>
      </c>
    </row>
    <row r="105" spans="1:12">
      <c r="A105" t="s">
        <v>241</v>
      </c>
      <c r="B105" t="s">
        <v>249</v>
      </c>
      <c r="C105" s="76">
        <v>3</v>
      </c>
      <c r="D105" s="76" t="s">
        <v>1</v>
      </c>
      <c r="E105" t="s">
        <v>1144</v>
      </c>
      <c r="F105" t="s">
        <v>156</v>
      </c>
      <c r="G105" s="76" t="s">
        <v>1028</v>
      </c>
      <c r="H105" t="s">
        <v>827</v>
      </c>
      <c r="I105" s="76" t="s">
        <v>6</v>
      </c>
      <c r="J105" s="76" t="s">
        <v>18</v>
      </c>
    </row>
    <row r="106" spans="1:12">
      <c r="A106" t="s">
        <v>2030</v>
      </c>
      <c r="B106" t="s">
        <v>250</v>
      </c>
      <c r="C106" s="76">
        <v>1</v>
      </c>
      <c r="D106" s="76" t="s">
        <v>18</v>
      </c>
      <c r="E106" t="s">
        <v>1046</v>
      </c>
      <c r="F106" t="s">
        <v>639</v>
      </c>
      <c r="H106" t="s">
        <v>853</v>
      </c>
      <c r="I106" s="76" t="s">
        <v>6</v>
      </c>
      <c r="J106" s="76" t="s">
        <v>18</v>
      </c>
      <c r="K106" t="s">
        <v>251</v>
      </c>
    </row>
    <row r="107" spans="1:12">
      <c r="A107" t="s">
        <v>250</v>
      </c>
      <c r="B107" t="s">
        <v>252</v>
      </c>
      <c r="C107" s="76">
        <v>2</v>
      </c>
      <c r="D107" s="76" t="s">
        <v>18</v>
      </c>
      <c r="E107" t="s">
        <v>253</v>
      </c>
      <c r="F107" t="s">
        <v>254</v>
      </c>
      <c r="G107" s="76" t="s">
        <v>40</v>
      </c>
      <c r="H107" t="s">
        <v>987</v>
      </c>
      <c r="I107" s="76" t="s">
        <v>6</v>
      </c>
      <c r="J107" s="76" t="s">
        <v>18</v>
      </c>
    </row>
    <row r="108" spans="1:12">
      <c r="A108" t="s">
        <v>250</v>
      </c>
      <c r="B108" t="s">
        <v>255</v>
      </c>
      <c r="C108" s="76">
        <v>2</v>
      </c>
      <c r="D108" s="76" t="s">
        <v>18</v>
      </c>
      <c r="E108" t="s">
        <v>256</v>
      </c>
      <c r="F108" t="s">
        <v>257</v>
      </c>
      <c r="G108" s="76" t="s">
        <v>4</v>
      </c>
      <c r="H108" t="s">
        <v>854</v>
      </c>
      <c r="I108" s="76" t="s">
        <v>6</v>
      </c>
      <c r="J108" s="76" t="s">
        <v>77</v>
      </c>
      <c r="K108" t="s">
        <v>119</v>
      </c>
      <c r="L108" t="s">
        <v>258</v>
      </c>
    </row>
    <row r="109" spans="1:12">
      <c r="A109" t="s">
        <v>250</v>
      </c>
      <c r="B109" t="s">
        <v>255</v>
      </c>
      <c r="C109" s="76">
        <v>2</v>
      </c>
      <c r="D109" s="76" t="s">
        <v>18</v>
      </c>
      <c r="E109" t="s">
        <v>256</v>
      </c>
      <c r="F109" t="s">
        <v>257</v>
      </c>
      <c r="G109" s="76" t="s">
        <v>4</v>
      </c>
      <c r="H109" t="s">
        <v>855</v>
      </c>
      <c r="I109" s="76" t="s">
        <v>6</v>
      </c>
      <c r="J109" s="76" t="s">
        <v>77</v>
      </c>
      <c r="K109" t="s">
        <v>119</v>
      </c>
      <c r="L109" t="s">
        <v>182</v>
      </c>
    </row>
    <row r="110" spans="1:12">
      <c r="A110" t="s">
        <v>255</v>
      </c>
      <c r="B110" t="s">
        <v>259</v>
      </c>
      <c r="C110" s="76">
        <v>3</v>
      </c>
      <c r="D110" s="76" t="s">
        <v>18</v>
      </c>
      <c r="E110" t="s">
        <v>260</v>
      </c>
      <c r="F110" t="s">
        <v>261</v>
      </c>
      <c r="G110" s="76" t="s">
        <v>1029</v>
      </c>
      <c r="H110" t="s">
        <v>856</v>
      </c>
      <c r="I110" s="76" t="s">
        <v>12</v>
      </c>
    </row>
    <row r="111" spans="1:12">
      <c r="A111" t="s">
        <v>250</v>
      </c>
      <c r="B111" t="s">
        <v>262</v>
      </c>
      <c r="C111" s="76">
        <v>2</v>
      </c>
      <c r="D111" s="76" t="s">
        <v>18</v>
      </c>
      <c r="E111" t="s">
        <v>263</v>
      </c>
      <c r="F111" t="s">
        <v>264</v>
      </c>
      <c r="G111" s="76" t="s">
        <v>10</v>
      </c>
      <c r="H111" t="s">
        <v>867</v>
      </c>
      <c r="J111" s="76" t="s">
        <v>1</v>
      </c>
      <c r="L111" t="s">
        <v>2047</v>
      </c>
    </row>
    <row r="112" spans="1:12">
      <c r="A112" t="s">
        <v>250</v>
      </c>
      <c r="B112" t="s">
        <v>265</v>
      </c>
      <c r="C112" s="76">
        <v>2</v>
      </c>
      <c r="D112" s="76" t="s">
        <v>18</v>
      </c>
      <c r="E112" t="s">
        <v>266</v>
      </c>
      <c r="F112" t="s">
        <v>267</v>
      </c>
      <c r="H112" t="s">
        <v>988</v>
      </c>
      <c r="I112" s="76" t="s">
        <v>6</v>
      </c>
      <c r="J112" s="76" t="s">
        <v>18</v>
      </c>
    </row>
    <row r="113" spans="1:12">
      <c r="A113" t="s">
        <v>265</v>
      </c>
      <c r="B113" t="s">
        <v>268</v>
      </c>
      <c r="C113" s="76">
        <v>3</v>
      </c>
      <c r="D113" s="76" t="s">
        <v>18</v>
      </c>
      <c r="E113" t="s">
        <v>269</v>
      </c>
      <c r="F113" t="s">
        <v>270</v>
      </c>
      <c r="G113" s="76" t="s">
        <v>10</v>
      </c>
      <c r="H113" t="s">
        <v>989</v>
      </c>
      <c r="I113" s="76" t="s">
        <v>6</v>
      </c>
      <c r="J113" s="76" t="s">
        <v>1</v>
      </c>
      <c r="K113" t="s">
        <v>271</v>
      </c>
      <c r="L113" t="s">
        <v>2045</v>
      </c>
    </row>
    <row r="114" spans="1:12">
      <c r="A114" t="s">
        <v>268</v>
      </c>
      <c r="B114" t="s">
        <v>2038</v>
      </c>
      <c r="C114" s="76">
        <v>4</v>
      </c>
      <c r="D114" s="76" t="s">
        <v>18</v>
      </c>
      <c r="E114" t="s">
        <v>269</v>
      </c>
      <c r="F114" t="s">
        <v>270</v>
      </c>
      <c r="G114" s="76" t="s">
        <v>10</v>
      </c>
      <c r="H114" t="s">
        <v>914</v>
      </c>
      <c r="I114" s="76" t="s">
        <v>12</v>
      </c>
      <c r="L114" t="s">
        <v>2046</v>
      </c>
    </row>
    <row r="115" spans="1:12">
      <c r="A115" t="s">
        <v>265</v>
      </c>
      <c r="B115" t="s">
        <v>272</v>
      </c>
      <c r="C115" s="76">
        <v>3</v>
      </c>
      <c r="D115" s="76" t="s">
        <v>18</v>
      </c>
      <c r="E115" t="s">
        <v>273</v>
      </c>
      <c r="F115" t="s">
        <v>274</v>
      </c>
      <c r="G115" s="76" t="s">
        <v>10</v>
      </c>
      <c r="H115" t="s">
        <v>2058</v>
      </c>
      <c r="I115" s="76" t="s">
        <v>6</v>
      </c>
      <c r="J115" s="76" t="s">
        <v>1</v>
      </c>
      <c r="K115" t="s">
        <v>271</v>
      </c>
      <c r="L115" t="s">
        <v>2045</v>
      </c>
    </row>
    <row r="116" spans="1:12">
      <c r="A116" t="s">
        <v>272</v>
      </c>
      <c r="B116" t="s">
        <v>2039</v>
      </c>
      <c r="C116" s="76">
        <v>4</v>
      </c>
      <c r="D116" s="76" t="s">
        <v>18</v>
      </c>
      <c r="E116" t="s">
        <v>273</v>
      </c>
      <c r="F116" t="s">
        <v>274</v>
      </c>
      <c r="G116" s="76" t="s">
        <v>10</v>
      </c>
      <c r="H116" t="s">
        <v>917</v>
      </c>
      <c r="I116" s="76" t="s">
        <v>12</v>
      </c>
      <c r="L116" t="s">
        <v>2046</v>
      </c>
    </row>
    <row r="117" spans="1:12">
      <c r="A117" t="s">
        <v>250</v>
      </c>
      <c r="B117" t="s">
        <v>275</v>
      </c>
      <c r="C117" s="76">
        <v>2</v>
      </c>
      <c r="D117" s="76" t="s">
        <v>18</v>
      </c>
      <c r="E117" t="s">
        <v>276</v>
      </c>
      <c r="F117" t="s">
        <v>277</v>
      </c>
      <c r="H117" t="s">
        <v>857</v>
      </c>
      <c r="I117" s="76" t="s">
        <v>6</v>
      </c>
      <c r="J117" s="76" t="s">
        <v>18</v>
      </c>
    </row>
    <row r="118" spans="1:12">
      <c r="A118" t="s">
        <v>275</v>
      </c>
      <c r="B118" t="s">
        <v>278</v>
      </c>
      <c r="C118" s="76">
        <v>3</v>
      </c>
      <c r="D118" s="76" t="s">
        <v>18</v>
      </c>
      <c r="E118" t="s">
        <v>279</v>
      </c>
      <c r="F118" t="s">
        <v>141</v>
      </c>
      <c r="G118" s="76" t="s">
        <v>40</v>
      </c>
      <c r="H118" t="s">
        <v>990</v>
      </c>
      <c r="I118" s="76" t="s">
        <v>6</v>
      </c>
      <c r="J118" s="76" t="s">
        <v>18</v>
      </c>
    </row>
    <row r="119" spans="1:12">
      <c r="A119" t="s">
        <v>275</v>
      </c>
      <c r="B119" t="s">
        <v>280</v>
      </c>
      <c r="C119" s="76">
        <v>3</v>
      </c>
      <c r="D119" s="76" t="s">
        <v>18</v>
      </c>
      <c r="E119" t="s">
        <v>281</v>
      </c>
      <c r="F119" t="s">
        <v>144</v>
      </c>
      <c r="G119" s="76" t="s">
        <v>40</v>
      </c>
      <c r="H119" t="s">
        <v>991</v>
      </c>
      <c r="I119" s="76" t="s">
        <v>6</v>
      </c>
      <c r="J119" s="76" t="s">
        <v>18</v>
      </c>
    </row>
    <row r="120" spans="1:12">
      <c r="A120" t="s">
        <v>275</v>
      </c>
      <c r="B120" t="s">
        <v>643</v>
      </c>
      <c r="C120" s="76">
        <v>3</v>
      </c>
      <c r="D120" s="76" t="s">
        <v>18</v>
      </c>
      <c r="E120" t="s">
        <v>282</v>
      </c>
      <c r="F120" t="s">
        <v>144</v>
      </c>
      <c r="G120" s="76" t="s">
        <v>40</v>
      </c>
      <c r="H120" t="s">
        <v>992</v>
      </c>
      <c r="I120" s="76" t="s">
        <v>6</v>
      </c>
      <c r="J120" s="76" t="s">
        <v>18</v>
      </c>
    </row>
    <row r="121" spans="1:12">
      <c r="A121" t="s">
        <v>275</v>
      </c>
      <c r="B121" t="s">
        <v>283</v>
      </c>
      <c r="C121" s="76">
        <v>3</v>
      </c>
      <c r="D121" s="76" t="s">
        <v>18</v>
      </c>
      <c r="E121" t="s">
        <v>284</v>
      </c>
      <c r="F121" t="s">
        <v>285</v>
      </c>
      <c r="G121" s="76" t="s">
        <v>40</v>
      </c>
      <c r="H121" t="s">
        <v>862</v>
      </c>
      <c r="I121" s="76" t="s">
        <v>6</v>
      </c>
      <c r="J121" s="76" t="s">
        <v>18</v>
      </c>
    </row>
    <row r="122" spans="1:12">
      <c r="A122" t="s">
        <v>275</v>
      </c>
      <c r="B122" t="s">
        <v>286</v>
      </c>
      <c r="C122" s="76">
        <v>3</v>
      </c>
      <c r="D122" s="76" t="s">
        <v>18</v>
      </c>
      <c r="E122" t="s">
        <v>287</v>
      </c>
      <c r="F122" t="s">
        <v>151</v>
      </c>
      <c r="G122" s="76" t="s">
        <v>40</v>
      </c>
      <c r="H122" t="s">
        <v>858</v>
      </c>
      <c r="I122" s="76" t="s">
        <v>6</v>
      </c>
      <c r="J122" s="76" t="s">
        <v>18</v>
      </c>
    </row>
    <row r="123" spans="1:12">
      <c r="A123" t="s">
        <v>275</v>
      </c>
      <c r="B123" t="s">
        <v>288</v>
      </c>
      <c r="C123" s="76">
        <v>3</v>
      </c>
      <c r="D123" s="76" t="s">
        <v>18</v>
      </c>
      <c r="E123" t="s">
        <v>1146</v>
      </c>
      <c r="F123" t="s">
        <v>153</v>
      </c>
      <c r="G123" s="76" t="s">
        <v>40</v>
      </c>
      <c r="H123" t="s">
        <v>864</v>
      </c>
      <c r="I123" s="76" t="s">
        <v>6</v>
      </c>
      <c r="J123" s="76" t="s">
        <v>77</v>
      </c>
      <c r="K123" t="s">
        <v>78</v>
      </c>
    </row>
    <row r="124" spans="1:12">
      <c r="A124" t="s">
        <v>275</v>
      </c>
      <c r="B124" t="s">
        <v>290</v>
      </c>
      <c r="C124" s="76">
        <v>3</v>
      </c>
      <c r="D124" s="76" t="s">
        <v>1</v>
      </c>
      <c r="E124" t="s">
        <v>291</v>
      </c>
      <c r="F124" t="s">
        <v>156</v>
      </c>
      <c r="G124" s="76" t="s">
        <v>1028</v>
      </c>
      <c r="H124" t="s">
        <v>863</v>
      </c>
      <c r="I124" s="76" t="s">
        <v>6</v>
      </c>
      <c r="J124" s="76" t="s">
        <v>18</v>
      </c>
    </row>
    <row r="125" spans="1:12">
      <c r="A125" t="s">
        <v>2030</v>
      </c>
      <c r="B125" t="s">
        <v>292</v>
      </c>
      <c r="C125" s="76">
        <v>1</v>
      </c>
      <c r="D125" s="76" t="s">
        <v>18</v>
      </c>
      <c r="E125" t="s">
        <v>1048</v>
      </c>
      <c r="F125" t="s">
        <v>293</v>
      </c>
      <c r="H125" t="s">
        <v>885</v>
      </c>
      <c r="I125" s="76" t="s">
        <v>6</v>
      </c>
      <c r="J125" s="76" t="s">
        <v>77</v>
      </c>
      <c r="K125" t="s">
        <v>251</v>
      </c>
    </row>
    <row r="126" spans="1:12">
      <c r="A126" t="s">
        <v>292</v>
      </c>
      <c r="B126" t="s">
        <v>294</v>
      </c>
      <c r="C126" s="76">
        <v>2</v>
      </c>
      <c r="D126" s="76" t="s">
        <v>1</v>
      </c>
      <c r="E126" t="s">
        <v>295</v>
      </c>
      <c r="F126" t="s">
        <v>296</v>
      </c>
      <c r="G126" s="76" t="s">
        <v>1028</v>
      </c>
      <c r="H126" t="s">
        <v>886</v>
      </c>
      <c r="I126" s="76" t="s">
        <v>6</v>
      </c>
      <c r="J126" s="76" t="s">
        <v>18</v>
      </c>
      <c r="K126" t="s">
        <v>19</v>
      </c>
    </row>
    <row r="127" spans="1:12">
      <c r="A127" t="s">
        <v>292</v>
      </c>
      <c r="B127" t="s">
        <v>297</v>
      </c>
      <c r="C127" s="76">
        <v>2</v>
      </c>
      <c r="D127" s="76" t="s">
        <v>18</v>
      </c>
      <c r="E127" t="s">
        <v>298</v>
      </c>
      <c r="F127" t="s">
        <v>299</v>
      </c>
      <c r="G127" s="76" t="s">
        <v>40</v>
      </c>
      <c r="H127" t="s">
        <v>887</v>
      </c>
      <c r="I127" s="76" t="s">
        <v>6</v>
      </c>
      <c r="J127" s="76" t="s">
        <v>77</v>
      </c>
      <c r="K127" t="s">
        <v>78</v>
      </c>
    </row>
    <row r="128" spans="1:12">
      <c r="A128" t="s">
        <v>292</v>
      </c>
      <c r="B128" t="s">
        <v>300</v>
      </c>
      <c r="C128" s="76">
        <v>2</v>
      </c>
      <c r="D128" s="76" t="s">
        <v>18</v>
      </c>
      <c r="E128" t="s">
        <v>1147</v>
      </c>
      <c r="F128" t="s">
        <v>301</v>
      </c>
      <c r="G128" s="76" t="s">
        <v>40</v>
      </c>
      <c r="H128" t="s">
        <v>993</v>
      </c>
      <c r="I128" s="76" t="s">
        <v>6</v>
      </c>
      <c r="J128" s="76" t="s">
        <v>77</v>
      </c>
      <c r="K128" t="s">
        <v>78</v>
      </c>
    </row>
    <row r="129" spans="1:12">
      <c r="A129" t="s">
        <v>292</v>
      </c>
      <c r="B129" t="s">
        <v>302</v>
      </c>
      <c r="C129" s="76">
        <v>2</v>
      </c>
      <c r="D129" s="76" t="s">
        <v>77</v>
      </c>
      <c r="E129" t="s">
        <v>2020</v>
      </c>
      <c r="F129" t="s">
        <v>303</v>
      </c>
      <c r="H129" t="s">
        <v>893</v>
      </c>
      <c r="I129" s="76" t="s">
        <v>6</v>
      </c>
      <c r="J129" s="76" t="s">
        <v>18</v>
      </c>
      <c r="K129" t="s">
        <v>304</v>
      </c>
    </row>
    <row r="130" spans="1:12">
      <c r="A130" t="s">
        <v>302</v>
      </c>
      <c r="B130" t="s">
        <v>305</v>
      </c>
      <c r="C130" s="76">
        <v>3</v>
      </c>
      <c r="D130" s="76" t="s">
        <v>1</v>
      </c>
      <c r="E130" t="s">
        <v>306</v>
      </c>
      <c r="F130" t="s">
        <v>307</v>
      </c>
      <c r="G130" s="76" t="s">
        <v>4</v>
      </c>
      <c r="H130" t="s">
        <v>894</v>
      </c>
      <c r="I130" s="76" t="s">
        <v>6</v>
      </c>
      <c r="J130" s="76" t="s">
        <v>18</v>
      </c>
      <c r="K130" t="s">
        <v>308</v>
      </c>
      <c r="L130" t="s">
        <v>2040</v>
      </c>
    </row>
    <row r="131" spans="1:12">
      <c r="A131" t="s">
        <v>302</v>
      </c>
      <c r="B131" t="s">
        <v>305</v>
      </c>
      <c r="C131" s="76">
        <v>3</v>
      </c>
      <c r="D131" s="76" t="s">
        <v>1</v>
      </c>
      <c r="E131" t="s">
        <v>306</v>
      </c>
      <c r="F131" t="s">
        <v>307</v>
      </c>
      <c r="G131" s="76" t="s">
        <v>4</v>
      </c>
      <c r="H131" t="s">
        <v>994</v>
      </c>
      <c r="I131" s="76" t="s">
        <v>6</v>
      </c>
      <c r="J131" s="76" t="s">
        <v>18</v>
      </c>
      <c r="K131" t="s">
        <v>308</v>
      </c>
      <c r="L131" t="s">
        <v>2040</v>
      </c>
    </row>
    <row r="132" spans="1:12">
      <c r="A132" t="s">
        <v>302</v>
      </c>
      <c r="B132" t="s">
        <v>309</v>
      </c>
      <c r="C132" s="76">
        <v>3</v>
      </c>
      <c r="D132" s="76" t="s">
        <v>18</v>
      </c>
      <c r="E132" t="s">
        <v>310</v>
      </c>
      <c r="F132" t="s">
        <v>311</v>
      </c>
      <c r="G132" s="76" t="s">
        <v>40</v>
      </c>
      <c r="H132" t="s">
        <v>995</v>
      </c>
      <c r="I132" s="76" t="s">
        <v>6</v>
      </c>
      <c r="J132" s="76" t="s">
        <v>18</v>
      </c>
    </row>
    <row r="133" spans="1:12">
      <c r="A133" t="s">
        <v>302</v>
      </c>
      <c r="B133" t="s">
        <v>312</v>
      </c>
      <c r="C133" s="76">
        <v>3</v>
      </c>
      <c r="D133" s="76" t="s">
        <v>18</v>
      </c>
      <c r="E133" t="s">
        <v>313</v>
      </c>
      <c r="F133" t="s">
        <v>314</v>
      </c>
      <c r="G133" s="76" t="s">
        <v>4</v>
      </c>
      <c r="H133" t="s">
        <v>996</v>
      </c>
      <c r="I133" s="76" t="s">
        <v>6</v>
      </c>
      <c r="J133" s="76" t="s">
        <v>18</v>
      </c>
      <c r="L133" t="s">
        <v>315</v>
      </c>
    </row>
    <row r="134" spans="1:12">
      <c r="A134" t="s">
        <v>302</v>
      </c>
      <c r="B134" t="s">
        <v>312</v>
      </c>
      <c r="C134" s="76">
        <v>3</v>
      </c>
      <c r="D134" s="76" t="s">
        <v>18</v>
      </c>
      <c r="E134" t="s">
        <v>313</v>
      </c>
      <c r="F134" t="s">
        <v>314</v>
      </c>
      <c r="G134" s="76" t="s">
        <v>4</v>
      </c>
      <c r="H134" t="s">
        <v>900</v>
      </c>
      <c r="I134" s="76" t="s">
        <v>6</v>
      </c>
      <c r="J134" s="76" t="s">
        <v>18</v>
      </c>
      <c r="K134" t="s">
        <v>251</v>
      </c>
      <c r="L134" t="s">
        <v>316</v>
      </c>
    </row>
    <row r="135" spans="1:12">
      <c r="A135" t="s">
        <v>292</v>
      </c>
      <c r="B135" t="s">
        <v>317</v>
      </c>
      <c r="C135" s="76">
        <v>2</v>
      </c>
      <c r="D135" s="76" t="s">
        <v>18</v>
      </c>
      <c r="E135" t="s">
        <v>1047</v>
      </c>
      <c r="F135" t="s">
        <v>318</v>
      </c>
      <c r="H135" t="s">
        <v>888</v>
      </c>
      <c r="I135" s="76" t="s">
        <v>6</v>
      </c>
      <c r="J135" s="76" t="s">
        <v>18</v>
      </c>
    </row>
    <row r="136" spans="1:12">
      <c r="A136" t="s">
        <v>317</v>
      </c>
      <c r="B136" t="s">
        <v>319</v>
      </c>
      <c r="C136" s="76">
        <v>3</v>
      </c>
      <c r="D136" s="76" t="s">
        <v>1</v>
      </c>
      <c r="E136" t="s">
        <v>320</v>
      </c>
      <c r="F136" t="s">
        <v>321</v>
      </c>
      <c r="G136" s="76" t="s">
        <v>40</v>
      </c>
      <c r="H136" t="s">
        <v>997</v>
      </c>
      <c r="I136" s="76" t="s">
        <v>6</v>
      </c>
      <c r="J136" s="76" t="s">
        <v>18</v>
      </c>
      <c r="K136" t="s">
        <v>19</v>
      </c>
    </row>
    <row r="137" spans="1:12">
      <c r="A137" t="s">
        <v>317</v>
      </c>
      <c r="B137" t="s">
        <v>322</v>
      </c>
      <c r="C137" s="76">
        <v>3</v>
      </c>
      <c r="D137" s="76" t="s">
        <v>18</v>
      </c>
      <c r="E137" t="s">
        <v>323</v>
      </c>
      <c r="F137" t="s">
        <v>324</v>
      </c>
      <c r="G137" s="76" t="s">
        <v>40</v>
      </c>
      <c r="H137" t="s">
        <v>890</v>
      </c>
      <c r="J137" s="76" t="s">
        <v>325</v>
      </c>
    </row>
    <row r="138" spans="1:12">
      <c r="A138" t="s">
        <v>292</v>
      </c>
      <c r="B138" t="s">
        <v>326</v>
      </c>
      <c r="C138" s="76">
        <v>2</v>
      </c>
      <c r="D138" s="76" t="s">
        <v>18</v>
      </c>
      <c r="E138" t="s">
        <v>327</v>
      </c>
      <c r="F138" t="s">
        <v>328</v>
      </c>
      <c r="H138" t="s">
        <v>872</v>
      </c>
      <c r="I138" s="76" t="s">
        <v>6</v>
      </c>
      <c r="J138" s="76" t="s">
        <v>1</v>
      </c>
      <c r="K138" t="s">
        <v>251</v>
      </c>
    </row>
    <row r="139" spans="1:12">
      <c r="A139" t="s">
        <v>326</v>
      </c>
      <c r="B139" t="s">
        <v>329</v>
      </c>
      <c r="C139" s="76">
        <v>3</v>
      </c>
      <c r="D139" s="76" t="s">
        <v>18</v>
      </c>
      <c r="E139" t="s">
        <v>330</v>
      </c>
      <c r="F139" t="s">
        <v>331</v>
      </c>
      <c r="G139" s="76" t="s">
        <v>4</v>
      </c>
      <c r="H139" t="s">
        <v>998</v>
      </c>
      <c r="I139" s="76" t="s">
        <v>6</v>
      </c>
      <c r="J139" s="76" t="s">
        <v>77</v>
      </c>
    </row>
    <row r="140" spans="1:12">
      <c r="A140" t="s">
        <v>326</v>
      </c>
      <c r="B140" t="s">
        <v>332</v>
      </c>
      <c r="C140" s="76">
        <v>3</v>
      </c>
      <c r="D140" s="76" t="s">
        <v>18</v>
      </c>
      <c r="E140" t="s">
        <v>333</v>
      </c>
      <c r="F140" t="s">
        <v>334</v>
      </c>
      <c r="G140" s="76" t="s">
        <v>4</v>
      </c>
      <c r="H140" t="s">
        <v>873</v>
      </c>
      <c r="I140" s="76" t="s">
        <v>6</v>
      </c>
      <c r="J140" s="76" t="s">
        <v>18</v>
      </c>
    </row>
    <row r="141" spans="1:12">
      <c r="A141" t="s">
        <v>326</v>
      </c>
      <c r="B141" t="s">
        <v>335</v>
      </c>
      <c r="C141" s="76">
        <v>3</v>
      </c>
      <c r="D141" s="76" t="s">
        <v>18</v>
      </c>
      <c r="E141" t="s">
        <v>336</v>
      </c>
      <c r="F141" t="s">
        <v>337</v>
      </c>
      <c r="G141" s="76" t="s">
        <v>4</v>
      </c>
      <c r="H141" t="s">
        <v>892</v>
      </c>
      <c r="I141" s="76" t="s">
        <v>6</v>
      </c>
      <c r="J141" s="76" t="s">
        <v>18</v>
      </c>
    </row>
    <row r="142" spans="1:12">
      <c r="A142" t="s">
        <v>2030</v>
      </c>
      <c r="B142" t="s">
        <v>338</v>
      </c>
      <c r="C142" s="76">
        <v>1</v>
      </c>
      <c r="D142" s="76" t="s">
        <v>77</v>
      </c>
      <c r="E142" t="s">
        <v>2041</v>
      </c>
      <c r="F142" t="s">
        <v>339</v>
      </c>
      <c r="H142" t="s">
        <v>999</v>
      </c>
      <c r="I142" s="76" t="s">
        <v>6</v>
      </c>
      <c r="J142" s="76" t="s">
        <v>77</v>
      </c>
      <c r="K142" t="s">
        <v>340</v>
      </c>
      <c r="L142" t="s">
        <v>341</v>
      </c>
    </row>
    <row r="143" spans="1:12">
      <c r="A143" t="s">
        <v>338</v>
      </c>
      <c r="B143" t="s">
        <v>342</v>
      </c>
      <c r="C143" s="76">
        <v>2</v>
      </c>
      <c r="D143" s="76" t="s">
        <v>1</v>
      </c>
      <c r="E143" t="s">
        <v>343</v>
      </c>
      <c r="F143" t="s">
        <v>344</v>
      </c>
      <c r="G143" s="76" t="s">
        <v>12</v>
      </c>
      <c r="H143" t="s">
        <v>925</v>
      </c>
      <c r="I143" s="76" t="s">
        <v>6</v>
      </c>
      <c r="J143" s="76" t="s">
        <v>77</v>
      </c>
      <c r="K143" t="s">
        <v>97</v>
      </c>
    </row>
    <row r="144" spans="1:12">
      <c r="A144" t="s">
        <v>338</v>
      </c>
      <c r="B144" t="s">
        <v>345</v>
      </c>
      <c r="C144" s="76">
        <v>2</v>
      </c>
      <c r="D144" s="76" t="s">
        <v>18</v>
      </c>
      <c r="E144" t="s">
        <v>346</v>
      </c>
      <c r="F144" t="s">
        <v>347</v>
      </c>
      <c r="G144" s="76" t="s">
        <v>12</v>
      </c>
      <c r="H144" t="s">
        <v>1000</v>
      </c>
      <c r="I144" s="76" t="s">
        <v>6</v>
      </c>
      <c r="J144" s="76" t="s">
        <v>18</v>
      </c>
    </row>
    <row r="145" spans="1:12">
      <c r="A145" t="s">
        <v>338</v>
      </c>
      <c r="B145" t="s">
        <v>348</v>
      </c>
      <c r="C145" s="76">
        <v>2</v>
      </c>
      <c r="D145" s="76" t="s">
        <v>18</v>
      </c>
      <c r="E145" t="s">
        <v>2063</v>
      </c>
      <c r="F145" t="s">
        <v>350</v>
      </c>
      <c r="G145" s="76" t="s">
        <v>1030</v>
      </c>
      <c r="H145" t="s">
        <v>922</v>
      </c>
      <c r="I145" s="76" t="s">
        <v>6</v>
      </c>
      <c r="J145" s="76" t="s">
        <v>18</v>
      </c>
    </row>
    <row r="146" spans="1:12">
      <c r="A146" t="s">
        <v>338</v>
      </c>
      <c r="B146" t="s">
        <v>351</v>
      </c>
      <c r="C146" s="76">
        <v>2</v>
      </c>
      <c r="D146" s="76" t="s">
        <v>1</v>
      </c>
      <c r="E146" t="s">
        <v>352</v>
      </c>
      <c r="F146" t="s">
        <v>353</v>
      </c>
      <c r="G146" s="76" t="s">
        <v>1028</v>
      </c>
      <c r="H146" t="s">
        <v>930</v>
      </c>
      <c r="I146" s="76" t="s">
        <v>6</v>
      </c>
      <c r="J146" s="76" t="s">
        <v>18</v>
      </c>
      <c r="L146" t="s">
        <v>2051</v>
      </c>
    </row>
    <row r="147" spans="1:12">
      <c r="A147" t="s">
        <v>338</v>
      </c>
      <c r="B147" t="s">
        <v>351</v>
      </c>
      <c r="C147" s="76">
        <v>2</v>
      </c>
      <c r="D147" s="76" t="s">
        <v>1</v>
      </c>
      <c r="E147" t="s">
        <v>352</v>
      </c>
      <c r="F147" t="s">
        <v>353</v>
      </c>
      <c r="G147" s="76" t="s">
        <v>1028</v>
      </c>
      <c r="H147" t="s">
        <v>931</v>
      </c>
      <c r="I147" s="76" t="s">
        <v>6</v>
      </c>
      <c r="J147" s="76" t="s">
        <v>18</v>
      </c>
    </row>
    <row r="148" spans="1:12">
      <c r="A148" t="s">
        <v>338</v>
      </c>
      <c r="B148" t="s">
        <v>355</v>
      </c>
      <c r="C148" s="76">
        <v>2</v>
      </c>
      <c r="D148" s="76" t="s">
        <v>18</v>
      </c>
      <c r="E148" t="s">
        <v>356</v>
      </c>
      <c r="F148" t="s">
        <v>670</v>
      </c>
      <c r="G148" s="76" t="s">
        <v>1030</v>
      </c>
      <c r="H148" t="s">
        <v>932</v>
      </c>
      <c r="I148" s="76" t="s">
        <v>6</v>
      </c>
      <c r="J148" s="76" t="s">
        <v>18</v>
      </c>
    </row>
    <row r="149" spans="1:12">
      <c r="A149" t="s">
        <v>338</v>
      </c>
      <c r="B149" t="s">
        <v>357</v>
      </c>
      <c r="C149" s="76">
        <v>2</v>
      </c>
      <c r="D149" s="76" t="s">
        <v>18</v>
      </c>
      <c r="E149" t="s">
        <v>358</v>
      </c>
      <c r="F149" t="s">
        <v>359</v>
      </c>
      <c r="G149" s="76" t="s">
        <v>40</v>
      </c>
      <c r="H149" t="s">
        <v>929</v>
      </c>
      <c r="I149" s="76" t="s">
        <v>6</v>
      </c>
      <c r="J149" s="76" t="s">
        <v>18</v>
      </c>
    </row>
    <row r="150" spans="1:12">
      <c r="A150" t="s">
        <v>338</v>
      </c>
      <c r="B150" t="s">
        <v>360</v>
      </c>
      <c r="C150" s="76">
        <v>2</v>
      </c>
      <c r="D150" s="76" t="s">
        <v>18</v>
      </c>
      <c r="E150" t="s">
        <v>2042</v>
      </c>
      <c r="F150" t="s">
        <v>361</v>
      </c>
      <c r="G150" s="76" t="s">
        <v>1028</v>
      </c>
      <c r="H150" t="s">
        <v>927</v>
      </c>
      <c r="I150" s="76" t="s">
        <v>6</v>
      </c>
      <c r="J150" s="76" t="s">
        <v>18</v>
      </c>
    </row>
    <row r="151" spans="1:12">
      <c r="A151" t="s">
        <v>2030</v>
      </c>
      <c r="B151" t="s">
        <v>362</v>
      </c>
      <c r="C151" s="76">
        <v>1</v>
      </c>
      <c r="D151" s="76" t="s">
        <v>77</v>
      </c>
      <c r="E151" t="s">
        <v>1072</v>
      </c>
      <c r="F151" t="s">
        <v>363</v>
      </c>
      <c r="H151" t="s">
        <v>918</v>
      </c>
      <c r="I151" s="76" t="s">
        <v>6</v>
      </c>
      <c r="J151" s="76" t="s">
        <v>77</v>
      </c>
      <c r="K151" t="s">
        <v>340</v>
      </c>
      <c r="L151" t="s">
        <v>364</v>
      </c>
    </row>
    <row r="152" spans="1:12">
      <c r="A152" t="s">
        <v>362</v>
      </c>
      <c r="B152" t="s">
        <v>365</v>
      </c>
      <c r="C152" s="76">
        <v>2</v>
      </c>
      <c r="D152" s="76" t="s">
        <v>1</v>
      </c>
      <c r="E152" t="s">
        <v>366</v>
      </c>
      <c r="F152" t="s">
        <v>367</v>
      </c>
      <c r="G152" s="76" t="s">
        <v>12</v>
      </c>
      <c r="H152" t="s">
        <v>1001</v>
      </c>
      <c r="I152" s="76" t="s">
        <v>6</v>
      </c>
      <c r="J152" s="76" t="s">
        <v>77</v>
      </c>
      <c r="K152" t="s">
        <v>97</v>
      </c>
    </row>
    <row r="153" spans="1:12">
      <c r="A153" t="s">
        <v>362</v>
      </c>
      <c r="B153" t="s">
        <v>664</v>
      </c>
      <c r="C153" s="76">
        <v>2</v>
      </c>
      <c r="D153" s="76" t="s">
        <v>18</v>
      </c>
      <c r="E153" t="s">
        <v>368</v>
      </c>
      <c r="F153" t="s">
        <v>369</v>
      </c>
      <c r="G153" s="76" t="s">
        <v>12</v>
      </c>
      <c r="H153" t="s">
        <v>1002</v>
      </c>
      <c r="I153" s="76" t="s">
        <v>6</v>
      </c>
      <c r="J153" s="76" t="s">
        <v>18</v>
      </c>
    </row>
    <row r="154" spans="1:12">
      <c r="A154" t="s">
        <v>362</v>
      </c>
      <c r="B154" t="s">
        <v>661</v>
      </c>
      <c r="C154" s="76">
        <v>2</v>
      </c>
      <c r="D154" s="76" t="s">
        <v>18</v>
      </c>
      <c r="E154" t="s">
        <v>2064</v>
      </c>
      <c r="F154" t="s">
        <v>371</v>
      </c>
      <c r="G154" s="76" t="s">
        <v>1030</v>
      </c>
      <c r="H154" t="s">
        <v>922</v>
      </c>
      <c r="I154" s="76" t="s">
        <v>6</v>
      </c>
      <c r="J154" s="76" t="s">
        <v>18</v>
      </c>
    </row>
    <row r="155" spans="1:12">
      <c r="A155" t="s">
        <v>362</v>
      </c>
      <c r="B155" t="s">
        <v>669</v>
      </c>
      <c r="C155" s="76">
        <v>2</v>
      </c>
      <c r="D155" s="76" t="s">
        <v>1</v>
      </c>
      <c r="E155" t="s">
        <v>372</v>
      </c>
      <c r="F155" t="s">
        <v>373</v>
      </c>
      <c r="G155" s="76" t="s">
        <v>1028</v>
      </c>
      <c r="H155" t="s">
        <v>930</v>
      </c>
      <c r="I155" s="76" t="s">
        <v>6</v>
      </c>
      <c r="J155" s="76" t="s">
        <v>18</v>
      </c>
      <c r="L155" t="s">
        <v>2051</v>
      </c>
    </row>
    <row r="156" spans="1:12">
      <c r="A156" t="s">
        <v>362</v>
      </c>
      <c r="B156" t="s">
        <v>669</v>
      </c>
      <c r="C156" s="76">
        <v>2</v>
      </c>
      <c r="D156" s="76" t="s">
        <v>1</v>
      </c>
      <c r="E156" t="s">
        <v>372</v>
      </c>
      <c r="F156" t="s">
        <v>373</v>
      </c>
      <c r="G156" s="76" t="s">
        <v>1028</v>
      </c>
      <c r="H156" t="s">
        <v>931</v>
      </c>
      <c r="I156" s="76" t="s">
        <v>6</v>
      </c>
      <c r="J156" s="76" t="s">
        <v>18</v>
      </c>
    </row>
    <row r="157" spans="1:12">
      <c r="A157" t="s">
        <v>362</v>
      </c>
      <c r="B157" t="s">
        <v>671</v>
      </c>
      <c r="C157" s="76">
        <v>2</v>
      </c>
      <c r="D157" s="76" t="s">
        <v>18</v>
      </c>
      <c r="E157" t="s">
        <v>374</v>
      </c>
      <c r="F157" t="s">
        <v>375</v>
      </c>
      <c r="G157" s="76" t="s">
        <v>1030</v>
      </c>
      <c r="H157" t="s">
        <v>932</v>
      </c>
      <c r="I157" s="76" t="s">
        <v>6</v>
      </c>
      <c r="J157" s="76" t="s">
        <v>18</v>
      </c>
    </row>
    <row r="158" spans="1:12">
      <c r="A158" t="s">
        <v>362</v>
      </c>
      <c r="B158" t="s">
        <v>668</v>
      </c>
      <c r="C158" s="76">
        <v>2</v>
      </c>
      <c r="D158" s="76" t="s">
        <v>18</v>
      </c>
      <c r="E158" t="s">
        <v>376</v>
      </c>
      <c r="F158" t="s">
        <v>377</v>
      </c>
      <c r="G158" s="76" t="s">
        <v>40</v>
      </c>
      <c r="H158" t="s">
        <v>1003</v>
      </c>
      <c r="I158" s="76" t="s">
        <v>6</v>
      </c>
      <c r="J158" s="76" t="s">
        <v>18</v>
      </c>
    </row>
    <row r="159" spans="1:12">
      <c r="A159" t="s">
        <v>362</v>
      </c>
      <c r="B159" t="s">
        <v>667</v>
      </c>
      <c r="C159" s="76">
        <v>2</v>
      </c>
      <c r="D159" s="76" t="s">
        <v>18</v>
      </c>
      <c r="E159" t="s">
        <v>378</v>
      </c>
      <c r="F159" t="s">
        <v>379</v>
      </c>
      <c r="G159" s="76" t="s">
        <v>1028</v>
      </c>
      <c r="H159" t="s">
        <v>1004</v>
      </c>
      <c r="I159" s="76" t="s">
        <v>6</v>
      </c>
      <c r="J159" s="76" t="s">
        <v>18</v>
      </c>
    </row>
    <row r="160" spans="1:12">
      <c r="A160" t="s">
        <v>2030</v>
      </c>
      <c r="B160" t="s">
        <v>380</v>
      </c>
      <c r="C160" s="76">
        <v>1</v>
      </c>
      <c r="D160" s="76" t="s">
        <v>1</v>
      </c>
      <c r="E160" t="s">
        <v>1074</v>
      </c>
      <c r="F160" t="s">
        <v>381</v>
      </c>
      <c r="H160" t="s">
        <v>939</v>
      </c>
      <c r="I160" s="76" t="s">
        <v>6</v>
      </c>
      <c r="J160" s="76" t="s">
        <v>18</v>
      </c>
    </row>
    <row r="161" spans="1:12">
      <c r="A161" t="s">
        <v>380</v>
      </c>
      <c r="B161" t="s">
        <v>673</v>
      </c>
      <c r="C161" s="76">
        <v>2</v>
      </c>
      <c r="D161" s="76" t="s">
        <v>1</v>
      </c>
      <c r="E161" t="s">
        <v>382</v>
      </c>
      <c r="F161" t="s">
        <v>383</v>
      </c>
      <c r="G161" s="76" t="s">
        <v>12</v>
      </c>
      <c r="H161" t="s">
        <v>940</v>
      </c>
      <c r="I161" s="76" t="s">
        <v>6</v>
      </c>
      <c r="J161" s="76" t="s">
        <v>77</v>
      </c>
      <c r="K161" t="s">
        <v>97</v>
      </c>
    </row>
    <row r="162" spans="1:12">
      <c r="A162" t="s">
        <v>380</v>
      </c>
      <c r="B162" t="s">
        <v>675</v>
      </c>
      <c r="C162" s="76">
        <v>2</v>
      </c>
      <c r="D162" s="76" t="s">
        <v>18</v>
      </c>
      <c r="E162" t="s">
        <v>384</v>
      </c>
      <c r="F162" t="s">
        <v>385</v>
      </c>
      <c r="G162" s="76" t="s">
        <v>12</v>
      </c>
      <c r="H162" t="s">
        <v>1005</v>
      </c>
      <c r="I162" s="76" t="s">
        <v>6</v>
      </c>
      <c r="J162" s="76" t="s">
        <v>77</v>
      </c>
      <c r="K162" t="s">
        <v>78</v>
      </c>
    </row>
    <row r="163" spans="1:12">
      <c r="A163" t="s">
        <v>380</v>
      </c>
      <c r="B163" t="s">
        <v>674</v>
      </c>
      <c r="C163" s="76">
        <v>2</v>
      </c>
      <c r="D163" s="76" t="s">
        <v>18</v>
      </c>
      <c r="E163" t="s">
        <v>386</v>
      </c>
      <c r="F163" t="s">
        <v>387</v>
      </c>
      <c r="G163" s="76" t="s">
        <v>12</v>
      </c>
      <c r="H163" t="s">
        <v>941</v>
      </c>
      <c r="I163" s="76" t="s">
        <v>6</v>
      </c>
      <c r="J163" s="76" t="s">
        <v>77</v>
      </c>
      <c r="K163" t="s">
        <v>78</v>
      </c>
    </row>
    <row r="164" spans="1:12">
      <c r="A164" t="s">
        <v>380</v>
      </c>
      <c r="B164" t="s">
        <v>677</v>
      </c>
      <c r="C164" s="76">
        <v>2</v>
      </c>
      <c r="D164" s="76" t="s">
        <v>1</v>
      </c>
      <c r="E164" t="s">
        <v>388</v>
      </c>
      <c r="F164" t="s">
        <v>389</v>
      </c>
      <c r="G164" s="76" t="s">
        <v>12</v>
      </c>
      <c r="H164" t="s">
        <v>1006</v>
      </c>
      <c r="I164" s="76" t="s">
        <v>6</v>
      </c>
      <c r="J164" s="76" t="s">
        <v>77</v>
      </c>
      <c r="K164" t="s">
        <v>97</v>
      </c>
    </row>
    <row r="165" spans="1:12">
      <c r="A165" t="s">
        <v>380</v>
      </c>
      <c r="B165" t="s">
        <v>678</v>
      </c>
      <c r="C165" s="76">
        <v>2</v>
      </c>
      <c r="D165" s="76" t="s">
        <v>18</v>
      </c>
      <c r="E165" t="s">
        <v>390</v>
      </c>
      <c r="F165" t="s">
        <v>391</v>
      </c>
      <c r="G165" s="76" t="s">
        <v>12</v>
      </c>
      <c r="H165" t="s">
        <v>1007</v>
      </c>
      <c r="I165" s="76" t="s">
        <v>6</v>
      </c>
      <c r="J165" s="76" t="s">
        <v>77</v>
      </c>
      <c r="K165" t="s">
        <v>392</v>
      </c>
      <c r="L165" t="s">
        <v>393</v>
      </c>
    </row>
    <row r="166" spans="1:12">
      <c r="A166" t="s">
        <v>380</v>
      </c>
      <c r="B166" t="s">
        <v>680</v>
      </c>
      <c r="C166" s="76">
        <v>2</v>
      </c>
      <c r="D166" s="76" t="s">
        <v>18</v>
      </c>
      <c r="E166" t="s">
        <v>394</v>
      </c>
      <c r="F166" t="s">
        <v>395</v>
      </c>
      <c r="G166" s="76" t="s">
        <v>12</v>
      </c>
      <c r="H166" t="s">
        <v>945</v>
      </c>
      <c r="I166" s="76" t="s">
        <v>6</v>
      </c>
      <c r="J166" s="76" t="s">
        <v>77</v>
      </c>
      <c r="K166" t="s">
        <v>392</v>
      </c>
      <c r="L166" t="s">
        <v>393</v>
      </c>
    </row>
    <row r="167" spans="1:12">
      <c r="A167" t="s">
        <v>380</v>
      </c>
      <c r="B167" t="s">
        <v>682</v>
      </c>
      <c r="C167" s="76">
        <v>2</v>
      </c>
      <c r="D167" s="76" t="s">
        <v>1</v>
      </c>
      <c r="E167" t="s">
        <v>396</v>
      </c>
      <c r="F167" t="s">
        <v>397</v>
      </c>
      <c r="G167" s="76" t="s">
        <v>12</v>
      </c>
      <c r="H167" t="s">
        <v>948</v>
      </c>
      <c r="I167" s="76" t="s">
        <v>6</v>
      </c>
      <c r="J167" s="76" t="s">
        <v>77</v>
      </c>
      <c r="K167" t="s">
        <v>97</v>
      </c>
    </row>
    <row r="168" spans="1:12">
      <c r="A168" t="s">
        <v>380</v>
      </c>
      <c r="B168" t="s">
        <v>683</v>
      </c>
      <c r="C168" s="76">
        <v>2</v>
      </c>
      <c r="D168" s="76" t="s">
        <v>18</v>
      </c>
      <c r="E168" t="s">
        <v>398</v>
      </c>
      <c r="F168" t="s">
        <v>399</v>
      </c>
      <c r="G168" s="76" t="s">
        <v>12</v>
      </c>
      <c r="H168" t="s">
        <v>949</v>
      </c>
      <c r="I168" s="76" t="s">
        <v>6</v>
      </c>
      <c r="J168" s="76" t="s">
        <v>77</v>
      </c>
      <c r="K168" t="s">
        <v>78</v>
      </c>
    </row>
    <row r="169" spans="1:12">
      <c r="A169" t="s">
        <v>380</v>
      </c>
      <c r="B169" t="s">
        <v>681</v>
      </c>
      <c r="C169" s="76">
        <v>2</v>
      </c>
      <c r="D169" s="76" t="s">
        <v>18</v>
      </c>
      <c r="E169" t="s">
        <v>400</v>
      </c>
      <c r="F169" t="s">
        <v>401</v>
      </c>
      <c r="G169" s="76" t="s">
        <v>12</v>
      </c>
      <c r="H169" t="s">
        <v>1008</v>
      </c>
      <c r="I169" s="76" t="s">
        <v>6</v>
      </c>
      <c r="J169" s="76" t="s">
        <v>77</v>
      </c>
      <c r="K169" t="s">
        <v>78</v>
      </c>
    </row>
    <row r="170" spans="1:12">
      <c r="A170" t="s">
        <v>380</v>
      </c>
      <c r="B170" t="s">
        <v>684</v>
      </c>
      <c r="C170" s="76">
        <v>2</v>
      </c>
      <c r="D170" s="76" t="s">
        <v>1</v>
      </c>
      <c r="E170" t="s">
        <v>402</v>
      </c>
      <c r="F170" t="s">
        <v>403</v>
      </c>
      <c r="G170" s="76" t="s">
        <v>12</v>
      </c>
      <c r="H170" t="s">
        <v>950</v>
      </c>
      <c r="I170" s="76" t="s">
        <v>6</v>
      </c>
      <c r="J170" s="76" t="s">
        <v>77</v>
      </c>
      <c r="K170" t="s">
        <v>97</v>
      </c>
    </row>
    <row r="171" spans="1:12">
      <c r="A171" t="s">
        <v>2030</v>
      </c>
      <c r="B171" t="s">
        <v>404</v>
      </c>
      <c r="C171" s="76">
        <v>1</v>
      </c>
      <c r="D171" s="76" t="s">
        <v>405</v>
      </c>
      <c r="E171" t="s">
        <v>1075</v>
      </c>
      <c r="F171" t="s">
        <v>406</v>
      </c>
      <c r="H171" t="s">
        <v>901</v>
      </c>
      <c r="I171" s="76" t="s">
        <v>6</v>
      </c>
      <c r="J171" s="76" t="s">
        <v>77</v>
      </c>
      <c r="K171" t="s">
        <v>19</v>
      </c>
    </row>
    <row r="172" spans="1:12">
      <c r="A172" t="s">
        <v>404</v>
      </c>
      <c r="B172" t="s">
        <v>653</v>
      </c>
      <c r="C172" s="76">
        <v>2</v>
      </c>
      <c r="D172" s="76" t="s">
        <v>1</v>
      </c>
      <c r="E172" t="s">
        <v>407</v>
      </c>
      <c r="F172" t="s">
        <v>408</v>
      </c>
      <c r="G172" s="76" t="s">
        <v>12</v>
      </c>
      <c r="H172" t="s">
        <v>904</v>
      </c>
      <c r="I172" s="76" t="s">
        <v>6</v>
      </c>
      <c r="J172" s="76" t="s">
        <v>77</v>
      </c>
      <c r="K172" t="s">
        <v>97</v>
      </c>
    </row>
    <row r="173" spans="1:12">
      <c r="A173" t="s">
        <v>404</v>
      </c>
      <c r="B173" t="s">
        <v>650</v>
      </c>
      <c r="C173" s="76">
        <v>2</v>
      </c>
      <c r="D173" s="76" t="s">
        <v>1</v>
      </c>
      <c r="E173" t="s">
        <v>409</v>
      </c>
      <c r="F173" t="s">
        <v>410</v>
      </c>
      <c r="G173" s="76" t="s">
        <v>12</v>
      </c>
      <c r="H173" t="s">
        <v>902</v>
      </c>
      <c r="I173" s="76" t="s">
        <v>6</v>
      </c>
      <c r="J173" s="76" t="s">
        <v>77</v>
      </c>
      <c r="K173" t="s">
        <v>97</v>
      </c>
    </row>
    <row r="174" spans="1:12">
      <c r="A174" t="s">
        <v>404</v>
      </c>
      <c r="B174" t="s">
        <v>651</v>
      </c>
      <c r="C174" s="76">
        <v>2</v>
      </c>
      <c r="D174" s="76" t="s">
        <v>1</v>
      </c>
      <c r="E174" t="s">
        <v>411</v>
      </c>
      <c r="F174" t="s">
        <v>412</v>
      </c>
      <c r="G174" s="76" t="s">
        <v>1028</v>
      </c>
      <c r="H174" t="s">
        <v>1009</v>
      </c>
      <c r="I174" s="76" t="s">
        <v>6</v>
      </c>
      <c r="J174" s="76" t="s">
        <v>18</v>
      </c>
      <c r="L174" t="s">
        <v>2051</v>
      </c>
    </row>
    <row r="175" spans="1:12">
      <c r="A175" t="s">
        <v>404</v>
      </c>
      <c r="B175" t="s">
        <v>651</v>
      </c>
      <c r="C175" s="76">
        <v>2</v>
      </c>
      <c r="D175" s="76" t="s">
        <v>1</v>
      </c>
      <c r="E175" t="s">
        <v>411</v>
      </c>
      <c r="F175" t="s">
        <v>412</v>
      </c>
      <c r="G175" s="76" t="s">
        <v>1028</v>
      </c>
      <c r="H175" t="s">
        <v>1010</v>
      </c>
      <c r="I175" s="76" t="s">
        <v>6</v>
      </c>
      <c r="J175" s="76" t="s">
        <v>18</v>
      </c>
      <c r="K175" t="s">
        <v>19</v>
      </c>
    </row>
    <row r="176" spans="1:12">
      <c r="A176" t="s">
        <v>404</v>
      </c>
      <c r="B176" t="s">
        <v>659</v>
      </c>
      <c r="C176" s="76">
        <v>2</v>
      </c>
      <c r="D176" s="76" t="s">
        <v>18</v>
      </c>
      <c r="E176" t="s">
        <v>413</v>
      </c>
      <c r="F176" t="s">
        <v>414</v>
      </c>
      <c r="G176" s="76" t="s">
        <v>1030</v>
      </c>
      <c r="H176" t="s">
        <v>911</v>
      </c>
      <c r="I176" s="76" t="s">
        <v>6</v>
      </c>
      <c r="J176" s="76" t="s">
        <v>18</v>
      </c>
    </row>
    <row r="177" spans="1:12">
      <c r="A177" t="s">
        <v>404</v>
      </c>
      <c r="B177" t="s">
        <v>652</v>
      </c>
      <c r="C177" s="76">
        <v>2</v>
      </c>
      <c r="D177" s="76" t="s">
        <v>18</v>
      </c>
      <c r="E177" t="s">
        <v>415</v>
      </c>
      <c r="F177" t="s">
        <v>416</v>
      </c>
      <c r="G177" s="76" t="s">
        <v>40</v>
      </c>
      <c r="H177" t="s">
        <v>1011</v>
      </c>
      <c r="I177" s="76" t="s">
        <v>6</v>
      </c>
      <c r="J177" s="76" t="s">
        <v>18</v>
      </c>
    </row>
    <row r="178" spans="1:12">
      <c r="A178" t="s">
        <v>404</v>
      </c>
      <c r="B178" t="s">
        <v>655</v>
      </c>
      <c r="C178" s="76">
        <v>2</v>
      </c>
      <c r="D178" s="76" t="s">
        <v>18</v>
      </c>
      <c r="E178" t="s">
        <v>417</v>
      </c>
      <c r="F178" t="s">
        <v>418</v>
      </c>
      <c r="G178" s="76" t="s">
        <v>1028</v>
      </c>
      <c r="H178" t="s">
        <v>906</v>
      </c>
      <c r="I178" s="76" t="s">
        <v>6</v>
      </c>
      <c r="J178" s="76" t="s">
        <v>18</v>
      </c>
    </row>
    <row r="179" spans="1:12">
      <c r="A179" t="s">
        <v>2030</v>
      </c>
      <c r="B179" t="s">
        <v>419</v>
      </c>
      <c r="C179" s="76">
        <v>1</v>
      </c>
      <c r="D179" s="76" t="s">
        <v>77</v>
      </c>
      <c r="E179" t="s">
        <v>2018</v>
      </c>
      <c r="F179" t="s">
        <v>420</v>
      </c>
      <c r="H179" t="s">
        <v>838</v>
      </c>
      <c r="I179" s="76" t="s">
        <v>6</v>
      </c>
      <c r="J179" s="76" t="s">
        <v>77</v>
      </c>
    </row>
    <row r="180" spans="1:12">
      <c r="A180" t="s">
        <v>419</v>
      </c>
      <c r="B180" t="s">
        <v>630</v>
      </c>
      <c r="C180" s="76">
        <v>2</v>
      </c>
      <c r="D180" s="76" t="s">
        <v>1</v>
      </c>
      <c r="E180" t="s">
        <v>421</v>
      </c>
      <c r="F180" t="s">
        <v>422</v>
      </c>
      <c r="G180" s="76">
        <v>0</v>
      </c>
      <c r="H180" t="s">
        <v>839</v>
      </c>
      <c r="I180" s="76" t="s">
        <v>6</v>
      </c>
      <c r="J180" s="76" t="s">
        <v>18</v>
      </c>
      <c r="K180" t="s">
        <v>19</v>
      </c>
      <c r="L180" t="s">
        <v>2052</v>
      </c>
    </row>
    <row r="181" spans="1:12">
      <c r="A181" t="s">
        <v>419</v>
      </c>
      <c r="B181" t="s">
        <v>630</v>
      </c>
      <c r="C181" s="76">
        <v>2</v>
      </c>
      <c r="D181" s="76" t="s">
        <v>1</v>
      </c>
      <c r="E181" t="s">
        <v>421</v>
      </c>
      <c r="F181" t="s">
        <v>422</v>
      </c>
      <c r="G181" s="76">
        <v>0</v>
      </c>
      <c r="H181" t="s">
        <v>843</v>
      </c>
      <c r="I181" s="76" t="s">
        <v>6</v>
      </c>
      <c r="J181" s="76" t="s">
        <v>18</v>
      </c>
      <c r="K181" t="s">
        <v>19</v>
      </c>
      <c r="L181" t="s">
        <v>2052</v>
      </c>
    </row>
    <row r="182" spans="1:12">
      <c r="A182" t="s">
        <v>419</v>
      </c>
      <c r="B182" t="s">
        <v>634</v>
      </c>
      <c r="C182" s="76">
        <v>2</v>
      </c>
      <c r="D182" s="76" t="s">
        <v>18</v>
      </c>
      <c r="E182" t="s">
        <v>2060</v>
      </c>
      <c r="F182" t="s">
        <v>424</v>
      </c>
      <c r="G182" s="76" t="s">
        <v>40</v>
      </c>
      <c r="H182" t="s">
        <v>844</v>
      </c>
      <c r="I182" s="76" t="s">
        <v>6</v>
      </c>
      <c r="J182" s="76" t="s">
        <v>77</v>
      </c>
      <c r="K182" t="s">
        <v>78</v>
      </c>
    </row>
    <row r="183" spans="1:12">
      <c r="A183" t="s">
        <v>419</v>
      </c>
      <c r="B183" t="s">
        <v>631</v>
      </c>
      <c r="C183" s="76">
        <v>2</v>
      </c>
      <c r="D183" s="76" t="s">
        <v>18</v>
      </c>
      <c r="E183" t="s">
        <v>425</v>
      </c>
      <c r="F183" t="s">
        <v>426</v>
      </c>
      <c r="G183" s="76" t="s">
        <v>40</v>
      </c>
      <c r="H183" t="s">
        <v>840</v>
      </c>
      <c r="I183" s="76" t="s">
        <v>6</v>
      </c>
      <c r="J183" s="76" t="s">
        <v>18</v>
      </c>
    </row>
    <row r="184" spans="1:12">
      <c r="A184" t="s">
        <v>419</v>
      </c>
      <c r="B184" t="s">
        <v>635</v>
      </c>
      <c r="C184" s="76">
        <v>2</v>
      </c>
      <c r="D184" s="76" t="s">
        <v>18</v>
      </c>
      <c r="E184" t="s">
        <v>427</v>
      </c>
      <c r="F184" t="s">
        <v>428</v>
      </c>
      <c r="G184" s="76" t="s">
        <v>429</v>
      </c>
      <c r="H184" t="s">
        <v>1012</v>
      </c>
      <c r="I184" s="76" t="s">
        <v>6</v>
      </c>
      <c r="J184" s="76" t="s">
        <v>77</v>
      </c>
      <c r="K184" t="s">
        <v>78</v>
      </c>
    </row>
    <row r="185" spans="1:12">
      <c r="A185" t="s">
        <v>635</v>
      </c>
      <c r="B185" t="s">
        <v>1036</v>
      </c>
      <c r="C185" s="76">
        <v>3</v>
      </c>
      <c r="D185" s="76" t="s">
        <v>1</v>
      </c>
      <c r="E185" t="s">
        <v>430</v>
      </c>
      <c r="F185" t="s">
        <v>431</v>
      </c>
      <c r="G185" s="76" t="s">
        <v>1029</v>
      </c>
      <c r="H185" t="s">
        <v>846</v>
      </c>
      <c r="I185" s="76" t="s">
        <v>12</v>
      </c>
      <c r="K185" t="s">
        <v>19</v>
      </c>
    </row>
    <row r="186" spans="1:12">
      <c r="A186" t="s">
        <v>635</v>
      </c>
      <c r="B186" t="s">
        <v>1037</v>
      </c>
      <c r="C186" s="76">
        <v>3</v>
      </c>
      <c r="D186" s="76" t="s">
        <v>1</v>
      </c>
      <c r="E186" t="s">
        <v>432</v>
      </c>
      <c r="F186" t="s">
        <v>433</v>
      </c>
      <c r="G186" s="76" t="s">
        <v>1029</v>
      </c>
      <c r="H186" t="s">
        <v>1013</v>
      </c>
      <c r="I186" s="76" t="s">
        <v>12</v>
      </c>
      <c r="K186" t="s">
        <v>19</v>
      </c>
    </row>
    <row r="187" spans="1:12">
      <c r="A187" t="s">
        <v>2030</v>
      </c>
      <c r="B187" t="s">
        <v>434</v>
      </c>
      <c r="C187" s="76">
        <v>1</v>
      </c>
      <c r="D187" s="76" t="s">
        <v>405</v>
      </c>
      <c r="E187" t="s">
        <v>435</v>
      </c>
      <c r="F187" t="s">
        <v>436</v>
      </c>
      <c r="H187" t="s">
        <v>693</v>
      </c>
      <c r="I187" s="76" t="s">
        <v>6</v>
      </c>
      <c r="J187" s="76" t="s">
        <v>77</v>
      </c>
      <c r="K187" t="s">
        <v>19</v>
      </c>
    </row>
    <row r="188" spans="1:12">
      <c r="A188" t="s">
        <v>434</v>
      </c>
      <c r="B188" t="s">
        <v>551</v>
      </c>
      <c r="C188" s="76">
        <v>2</v>
      </c>
      <c r="D188" s="76" t="s">
        <v>1</v>
      </c>
      <c r="E188" t="s">
        <v>437</v>
      </c>
      <c r="F188" t="s">
        <v>438</v>
      </c>
      <c r="G188" s="76" t="s">
        <v>4</v>
      </c>
      <c r="H188" t="s">
        <v>695</v>
      </c>
      <c r="I188" s="76" t="s">
        <v>6</v>
      </c>
      <c r="J188" s="76" t="s">
        <v>18</v>
      </c>
      <c r="K188" t="s">
        <v>19</v>
      </c>
    </row>
    <row r="189" spans="1:12">
      <c r="A189" t="s">
        <v>434</v>
      </c>
      <c r="B189" t="s">
        <v>552</v>
      </c>
      <c r="C189" s="76">
        <v>2</v>
      </c>
      <c r="D189" s="76" t="s">
        <v>18</v>
      </c>
      <c r="E189" t="s">
        <v>439</v>
      </c>
      <c r="F189" t="s">
        <v>440</v>
      </c>
      <c r="G189" s="76" t="s">
        <v>40</v>
      </c>
      <c r="H189" t="s">
        <v>697</v>
      </c>
      <c r="I189" s="76" t="s">
        <v>6</v>
      </c>
      <c r="J189" s="76" t="s">
        <v>77</v>
      </c>
      <c r="K189" t="s">
        <v>78</v>
      </c>
    </row>
    <row r="190" spans="1:12">
      <c r="A190" t="s">
        <v>434</v>
      </c>
      <c r="B190" t="s">
        <v>595</v>
      </c>
      <c r="C190" s="76">
        <v>2</v>
      </c>
      <c r="D190" s="76" t="s">
        <v>18</v>
      </c>
      <c r="E190" t="s">
        <v>441</v>
      </c>
      <c r="F190" t="s">
        <v>442</v>
      </c>
      <c r="G190" s="76" t="s">
        <v>4</v>
      </c>
      <c r="H190" t="s">
        <v>756</v>
      </c>
      <c r="I190" s="76" t="s">
        <v>6</v>
      </c>
      <c r="J190" s="76" t="s">
        <v>18</v>
      </c>
      <c r="L190" t="s">
        <v>2053</v>
      </c>
    </row>
    <row r="191" spans="1:12">
      <c r="A191" t="s">
        <v>434</v>
      </c>
      <c r="B191" t="s">
        <v>595</v>
      </c>
      <c r="C191" s="76">
        <v>2</v>
      </c>
      <c r="D191" s="76" t="s">
        <v>18</v>
      </c>
      <c r="E191" t="s">
        <v>441</v>
      </c>
      <c r="F191" t="s">
        <v>442</v>
      </c>
      <c r="G191" s="76" t="s">
        <v>4</v>
      </c>
      <c r="H191" t="s">
        <v>1014</v>
      </c>
      <c r="I191" s="76" t="s">
        <v>6</v>
      </c>
      <c r="J191" s="76" t="s">
        <v>18</v>
      </c>
      <c r="L191" t="s">
        <v>2054</v>
      </c>
    </row>
    <row r="192" spans="1:12">
      <c r="A192" t="s">
        <v>434</v>
      </c>
      <c r="B192" t="s">
        <v>1031</v>
      </c>
      <c r="C192" s="76">
        <v>3</v>
      </c>
      <c r="D192" s="76" t="s">
        <v>18</v>
      </c>
      <c r="E192" t="s">
        <v>445</v>
      </c>
      <c r="F192" t="s">
        <v>446</v>
      </c>
      <c r="G192" s="76" t="s">
        <v>1029</v>
      </c>
      <c r="H192" t="s">
        <v>758</v>
      </c>
      <c r="I192" s="76" t="s">
        <v>6</v>
      </c>
      <c r="J192" s="76" t="s">
        <v>18</v>
      </c>
    </row>
    <row r="193" spans="1:12">
      <c r="A193" t="s">
        <v>434</v>
      </c>
      <c r="B193" t="s">
        <v>573</v>
      </c>
      <c r="C193" s="76">
        <v>2</v>
      </c>
      <c r="D193" s="76" t="s">
        <v>1</v>
      </c>
      <c r="E193" t="s">
        <v>447</v>
      </c>
      <c r="F193" t="s">
        <v>448</v>
      </c>
      <c r="G193" s="76" t="s">
        <v>449</v>
      </c>
      <c r="H193" t="s">
        <v>730</v>
      </c>
      <c r="I193" s="76" t="s">
        <v>6</v>
      </c>
      <c r="J193" s="76" t="s">
        <v>18</v>
      </c>
      <c r="K193" t="s">
        <v>19</v>
      </c>
    </row>
    <row r="194" spans="1:12">
      <c r="A194" t="s">
        <v>434</v>
      </c>
      <c r="B194" t="s">
        <v>574</v>
      </c>
      <c r="C194" s="76">
        <v>2</v>
      </c>
      <c r="D194" s="76" t="s">
        <v>1</v>
      </c>
      <c r="E194" t="s">
        <v>450</v>
      </c>
      <c r="F194" t="s">
        <v>451</v>
      </c>
      <c r="G194" s="76" t="s">
        <v>1028</v>
      </c>
      <c r="H194" t="s">
        <v>731</v>
      </c>
      <c r="I194" s="76" t="s">
        <v>12</v>
      </c>
      <c r="K194" t="s">
        <v>19</v>
      </c>
    </row>
    <row r="195" spans="1:12">
      <c r="A195" t="s">
        <v>434</v>
      </c>
      <c r="B195" t="s">
        <v>594</v>
      </c>
      <c r="C195" s="76">
        <v>2</v>
      </c>
      <c r="D195" s="76" t="s">
        <v>1</v>
      </c>
      <c r="E195" t="s">
        <v>452</v>
      </c>
      <c r="F195" t="s">
        <v>453</v>
      </c>
      <c r="G195" s="76" t="s">
        <v>12</v>
      </c>
      <c r="H195" t="s">
        <v>754</v>
      </c>
      <c r="I195" s="76" t="s">
        <v>6</v>
      </c>
      <c r="J195" s="76" t="s">
        <v>77</v>
      </c>
      <c r="K195" t="s">
        <v>97</v>
      </c>
    </row>
    <row r="196" spans="1:12">
      <c r="A196" t="s">
        <v>434</v>
      </c>
      <c r="B196" t="s">
        <v>566</v>
      </c>
      <c r="C196" s="76">
        <v>2</v>
      </c>
      <c r="D196" s="76" t="s">
        <v>18</v>
      </c>
      <c r="E196" t="s">
        <v>454</v>
      </c>
      <c r="F196" t="s">
        <v>455</v>
      </c>
      <c r="G196" s="76">
        <v>0</v>
      </c>
      <c r="H196" t="s">
        <v>716</v>
      </c>
      <c r="I196" s="76" t="s">
        <v>6</v>
      </c>
      <c r="J196" s="76" t="s">
        <v>18</v>
      </c>
    </row>
    <row r="197" spans="1:12">
      <c r="A197" t="s">
        <v>434</v>
      </c>
      <c r="B197" t="s">
        <v>597</v>
      </c>
      <c r="C197" s="76">
        <v>2</v>
      </c>
      <c r="D197" s="76" t="s">
        <v>18</v>
      </c>
      <c r="E197" t="s">
        <v>456</v>
      </c>
      <c r="F197" t="s">
        <v>73</v>
      </c>
      <c r="G197" s="76" t="s">
        <v>40</v>
      </c>
      <c r="H197" t="s">
        <v>760</v>
      </c>
      <c r="I197" s="76" t="s">
        <v>6</v>
      </c>
      <c r="J197" s="76" t="s">
        <v>1</v>
      </c>
      <c r="K197" t="s">
        <v>78</v>
      </c>
    </row>
    <row r="198" spans="1:12">
      <c r="A198" t="s">
        <v>434</v>
      </c>
      <c r="B198" t="s">
        <v>457</v>
      </c>
      <c r="C198" s="76">
        <v>2</v>
      </c>
      <c r="D198" s="76" t="s">
        <v>18</v>
      </c>
      <c r="E198" t="s">
        <v>458</v>
      </c>
      <c r="F198" t="s">
        <v>459</v>
      </c>
      <c r="H198" t="s">
        <v>738</v>
      </c>
      <c r="I198" s="76" t="s">
        <v>6</v>
      </c>
      <c r="J198" s="76" t="s">
        <v>18</v>
      </c>
    </row>
    <row r="199" spans="1:12">
      <c r="A199" t="s">
        <v>457</v>
      </c>
      <c r="B199" t="s">
        <v>580</v>
      </c>
      <c r="C199" s="76">
        <v>3</v>
      </c>
      <c r="D199" s="76" t="s">
        <v>18</v>
      </c>
      <c r="E199" t="s">
        <v>460</v>
      </c>
      <c r="F199" t="s">
        <v>461</v>
      </c>
      <c r="G199" s="76" t="s">
        <v>10</v>
      </c>
      <c r="H199" t="s">
        <v>740</v>
      </c>
      <c r="I199" s="76" t="s">
        <v>6</v>
      </c>
      <c r="J199" s="76" t="s">
        <v>1</v>
      </c>
      <c r="K199" t="s">
        <v>19</v>
      </c>
      <c r="L199" t="s">
        <v>2047</v>
      </c>
    </row>
    <row r="200" spans="1:12">
      <c r="A200" t="s">
        <v>457</v>
      </c>
      <c r="B200" t="s">
        <v>580</v>
      </c>
      <c r="C200" s="76">
        <v>3</v>
      </c>
      <c r="D200" s="76" t="s">
        <v>18</v>
      </c>
      <c r="E200" t="s">
        <v>460</v>
      </c>
      <c r="F200" t="s">
        <v>461</v>
      </c>
      <c r="G200" s="76" t="s">
        <v>10</v>
      </c>
      <c r="H200" t="s">
        <v>1015</v>
      </c>
      <c r="I200" s="76" t="s">
        <v>12</v>
      </c>
      <c r="L200" t="s">
        <v>2046</v>
      </c>
    </row>
    <row r="201" spans="1:12">
      <c r="A201" t="s">
        <v>457</v>
      </c>
      <c r="B201" t="s">
        <v>581</v>
      </c>
      <c r="C201" s="76">
        <v>3</v>
      </c>
      <c r="D201" s="76" t="s">
        <v>18</v>
      </c>
      <c r="E201" t="s">
        <v>462</v>
      </c>
      <c r="F201" t="s">
        <v>463</v>
      </c>
      <c r="G201" s="76" t="s">
        <v>10</v>
      </c>
      <c r="H201" t="s">
        <v>1016</v>
      </c>
      <c r="I201" s="76" t="s">
        <v>6</v>
      </c>
      <c r="J201" s="76" t="s">
        <v>1</v>
      </c>
      <c r="L201" t="s">
        <v>2045</v>
      </c>
    </row>
    <row r="202" spans="1:12">
      <c r="A202" t="s">
        <v>457</v>
      </c>
      <c r="B202" t="s">
        <v>581</v>
      </c>
      <c r="C202" s="76">
        <v>3</v>
      </c>
      <c r="D202" s="76" t="s">
        <v>18</v>
      </c>
      <c r="E202" t="s">
        <v>462</v>
      </c>
      <c r="F202" t="s">
        <v>463</v>
      </c>
      <c r="G202" s="76" t="s">
        <v>10</v>
      </c>
      <c r="H202" t="s">
        <v>744</v>
      </c>
      <c r="I202" s="76" t="s">
        <v>12</v>
      </c>
      <c r="L202" t="s">
        <v>2046</v>
      </c>
    </row>
    <row r="203" spans="1:12">
      <c r="A203" t="s">
        <v>434</v>
      </c>
      <c r="B203" t="s">
        <v>464</v>
      </c>
      <c r="C203" s="76">
        <v>2</v>
      </c>
      <c r="D203" s="76" t="s">
        <v>77</v>
      </c>
      <c r="E203" t="s">
        <v>2043</v>
      </c>
      <c r="F203" t="s">
        <v>465</v>
      </c>
      <c r="H203" t="s">
        <v>746</v>
      </c>
      <c r="I203" s="76" t="s">
        <v>6</v>
      </c>
      <c r="J203" s="76" t="s">
        <v>77</v>
      </c>
      <c r="K203" t="s">
        <v>340</v>
      </c>
      <c r="L203" t="s">
        <v>341</v>
      </c>
    </row>
    <row r="204" spans="1:12">
      <c r="A204" t="s">
        <v>464</v>
      </c>
      <c r="B204" t="s">
        <v>588</v>
      </c>
      <c r="C204" s="76">
        <v>3</v>
      </c>
      <c r="D204" s="76" t="s">
        <v>1</v>
      </c>
      <c r="E204" t="s">
        <v>466</v>
      </c>
      <c r="F204" t="s">
        <v>344</v>
      </c>
      <c r="G204" s="76" t="s">
        <v>12</v>
      </c>
      <c r="H204" t="s">
        <v>750</v>
      </c>
      <c r="I204" s="76" t="s">
        <v>6</v>
      </c>
      <c r="J204" s="76" t="s">
        <v>77</v>
      </c>
      <c r="K204" t="s">
        <v>19</v>
      </c>
    </row>
    <row r="205" spans="1:12">
      <c r="A205" t="s">
        <v>464</v>
      </c>
      <c r="B205" t="s">
        <v>586</v>
      </c>
      <c r="C205" s="76">
        <v>3</v>
      </c>
      <c r="D205" s="76" t="s">
        <v>18</v>
      </c>
      <c r="E205" t="s">
        <v>467</v>
      </c>
      <c r="F205" t="s">
        <v>468</v>
      </c>
      <c r="G205" s="76" t="s">
        <v>12</v>
      </c>
      <c r="H205" t="s">
        <v>749</v>
      </c>
      <c r="I205" s="76" t="s">
        <v>6</v>
      </c>
      <c r="J205" s="76" t="s">
        <v>18</v>
      </c>
    </row>
    <row r="206" spans="1:12">
      <c r="A206" t="s">
        <v>464</v>
      </c>
      <c r="B206" t="s">
        <v>583</v>
      </c>
      <c r="C206" s="76">
        <v>3</v>
      </c>
      <c r="D206" s="76" t="s">
        <v>18</v>
      </c>
      <c r="E206" t="s">
        <v>2065</v>
      </c>
      <c r="F206" t="s">
        <v>470</v>
      </c>
      <c r="G206" s="76" t="s">
        <v>1030</v>
      </c>
      <c r="H206" t="s">
        <v>1017</v>
      </c>
      <c r="I206" s="76" t="s">
        <v>6</v>
      </c>
      <c r="J206" s="76" t="s">
        <v>18</v>
      </c>
    </row>
    <row r="207" spans="1:12">
      <c r="A207" t="s">
        <v>464</v>
      </c>
      <c r="B207" t="s">
        <v>592</v>
      </c>
      <c r="C207" s="76">
        <v>3</v>
      </c>
      <c r="D207" s="76" t="s">
        <v>18</v>
      </c>
      <c r="E207" t="s">
        <v>471</v>
      </c>
      <c r="F207" t="s">
        <v>472</v>
      </c>
      <c r="G207" s="76" t="s">
        <v>40</v>
      </c>
      <c r="H207" t="s">
        <v>752</v>
      </c>
      <c r="I207" s="76" t="s">
        <v>6</v>
      </c>
      <c r="J207" s="76" t="s">
        <v>18</v>
      </c>
    </row>
    <row r="208" spans="1:12">
      <c r="A208" t="s">
        <v>464</v>
      </c>
      <c r="B208" t="s">
        <v>590</v>
      </c>
      <c r="C208" s="76">
        <v>3</v>
      </c>
      <c r="D208" s="76" t="s">
        <v>18</v>
      </c>
      <c r="E208" t="s">
        <v>473</v>
      </c>
      <c r="F208" t="s">
        <v>474</v>
      </c>
      <c r="G208" s="76" t="s">
        <v>1028</v>
      </c>
      <c r="H208" t="s">
        <v>751</v>
      </c>
      <c r="I208" s="76" t="s">
        <v>6</v>
      </c>
      <c r="J208" s="76" t="s">
        <v>18</v>
      </c>
    </row>
    <row r="209" spans="1:12">
      <c r="A209" t="s">
        <v>434</v>
      </c>
      <c r="B209" t="s">
        <v>475</v>
      </c>
      <c r="C209" s="76">
        <v>2</v>
      </c>
      <c r="D209" s="76" t="s">
        <v>77</v>
      </c>
      <c r="E209" t="s">
        <v>476</v>
      </c>
      <c r="F209" t="s">
        <v>477</v>
      </c>
      <c r="H209" t="s">
        <v>746</v>
      </c>
      <c r="I209" s="76" t="s">
        <v>6</v>
      </c>
      <c r="J209" s="76" t="s">
        <v>77</v>
      </c>
      <c r="K209" t="s">
        <v>340</v>
      </c>
      <c r="L209" t="s">
        <v>478</v>
      </c>
    </row>
    <row r="210" spans="1:12">
      <c r="A210" t="s">
        <v>475</v>
      </c>
      <c r="B210" t="s">
        <v>589</v>
      </c>
      <c r="C210" s="76">
        <v>3</v>
      </c>
      <c r="D210" s="76" t="s">
        <v>1</v>
      </c>
      <c r="E210" t="s">
        <v>479</v>
      </c>
      <c r="F210" t="s">
        <v>367</v>
      </c>
      <c r="G210" s="76" t="s">
        <v>12</v>
      </c>
      <c r="H210" t="s">
        <v>750</v>
      </c>
      <c r="I210" s="76" t="s">
        <v>6</v>
      </c>
      <c r="J210" s="76" t="s">
        <v>77</v>
      </c>
      <c r="K210" t="s">
        <v>19</v>
      </c>
    </row>
    <row r="211" spans="1:12">
      <c r="A211" t="s">
        <v>475</v>
      </c>
      <c r="B211" t="s">
        <v>587</v>
      </c>
      <c r="C211" s="76">
        <v>3</v>
      </c>
      <c r="D211" s="76" t="s">
        <v>18</v>
      </c>
      <c r="E211" t="s">
        <v>480</v>
      </c>
      <c r="F211" t="s">
        <v>481</v>
      </c>
      <c r="G211" s="76" t="s">
        <v>12</v>
      </c>
      <c r="H211" t="s">
        <v>1018</v>
      </c>
      <c r="I211" s="76" t="s">
        <v>6</v>
      </c>
      <c r="J211" s="76" t="s">
        <v>18</v>
      </c>
    </row>
    <row r="212" spans="1:12">
      <c r="A212" t="s">
        <v>475</v>
      </c>
      <c r="B212" t="s">
        <v>585</v>
      </c>
      <c r="C212" s="76">
        <v>3</v>
      </c>
      <c r="D212" s="76" t="s">
        <v>18</v>
      </c>
      <c r="E212" t="s">
        <v>2066</v>
      </c>
      <c r="F212" t="s">
        <v>483</v>
      </c>
      <c r="G212" s="76" t="s">
        <v>1030</v>
      </c>
      <c r="H212" t="s">
        <v>748</v>
      </c>
      <c r="I212" s="76" t="s">
        <v>6</v>
      </c>
      <c r="J212" s="76" t="s">
        <v>18</v>
      </c>
    </row>
    <row r="213" spans="1:12">
      <c r="A213" t="s">
        <v>475</v>
      </c>
      <c r="B213" t="s">
        <v>593</v>
      </c>
      <c r="C213" s="76">
        <v>3</v>
      </c>
      <c r="D213" s="76" t="s">
        <v>18</v>
      </c>
      <c r="E213" t="s">
        <v>484</v>
      </c>
      <c r="F213" t="s">
        <v>485</v>
      </c>
      <c r="G213" s="76" t="s">
        <v>40</v>
      </c>
      <c r="H213" t="s">
        <v>1019</v>
      </c>
      <c r="I213" s="76" t="s">
        <v>6</v>
      </c>
      <c r="J213" s="76" t="s">
        <v>18</v>
      </c>
    </row>
    <row r="214" spans="1:12">
      <c r="A214" t="s">
        <v>475</v>
      </c>
      <c r="B214" t="s">
        <v>591</v>
      </c>
      <c r="C214" s="76">
        <v>3</v>
      </c>
      <c r="D214" s="76" t="s">
        <v>18</v>
      </c>
      <c r="E214" t="s">
        <v>486</v>
      </c>
      <c r="F214" t="s">
        <v>487</v>
      </c>
      <c r="G214" s="76" t="s">
        <v>1028</v>
      </c>
      <c r="H214" t="s">
        <v>751</v>
      </c>
      <c r="I214" s="76" t="s">
        <v>6</v>
      </c>
      <c r="J214" s="76" t="s">
        <v>18</v>
      </c>
    </row>
    <row r="215" spans="1:12">
      <c r="A215" t="s">
        <v>434</v>
      </c>
      <c r="B215" t="s">
        <v>488</v>
      </c>
      <c r="C215" s="76">
        <v>2</v>
      </c>
      <c r="D215" s="76" t="s">
        <v>1</v>
      </c>
      <c r="E215" t="s">
        <v>489</v>
      </c>
      <c r="F215" t="s">
        <v>490</v>
      </c>
      <c r="H215" t="s">
        <v>714</v>
      </c>
      <c r="I215" s="76" t="s">
        <v>6</v>
      </c>
      <c r="J215" s="76" t="s">
        <v>18</v>
      </c>
      <c r="K215" t="s">
        <v>251</v>
      </c>
    </row>
    <row r="216" spans="1:12">
      <c r="A216" t="s">
        <v>488</v>
      </c>
      <c r="B216" t="s">
        <v>571</v>
      </c>
      <c r="C216" s="76">
        <v>3</v>
      </c>
      <c r="D216" s="76" t="s">
        <v>1</v>
      </c>
      <c r="E216" t="s">
        <v>491</v>
      </c>
      <c r="F216" t="s">
        <v>492</v>
      </c>
      <c r="G216" s="76" t="s">
        <v>1056</v>
      </c>
      <c r="H216" t="s">
        <v>726</v>
      </c>
      <c r="I216" s="76" t="s">
        <v>6</v>
      </c>
      <c r="J216" s="76" t="s">
        <v>405</v>
      </c>
      <c r="K216" t="s">
        <v>78</v>
      </c>
    </row>
    <row r="217" spans="1:12">
      <c r="A217" t="s">
        <v>488</v>
      </c>
      <c r="B217" t="s">
        <v>570</v>
      </c>
      <c r="C217" s="76">
        <v>3</v>
      </c>
      <c r="D217" s="76" t="s">
        <v>18</v>
      </c>
      <c r="E217" t="s">
        <v>493</v>
      </c>
      <c r="F217" t="s">
        <v>494</v>
      </c>
      <c r="G217" s="76" t="s">
        <v>1056</v>
      </c>
      <c r="H217" t="s">
        <v>724</v>
      </c>
      <c r="I217" s="76" t="s">
        <v>6</v>
      </c>
      <c r="J217" s="76" t="s">
        <v>77</v>
      </c>
      <c r="K217" t="s">
        <v>78</v>
      </c>
    </row>
    <row r="218" spans="1:12">
      <c r="A218" t="s">
        <v>488</v>
      </c>
      <c r="B218" t="s">
        <v>567</v>
      </c>
      <c r="C218" s="76">
        <v>3</v>
      </c>
      <c r="D218" s="76" t="s">
        <v>18</v>
      </c>
      <c r="E218" t="s">
        <v>495</v>
      </c>
      <c r="F218" t="s">
        <v>496</v>
      </c>
      <c r="G218" s="76" t="s">
        <v>1056</v>
      </c>
      <c r="H218" t="s">
        <v>718</v>
      </c>
      <c r="I218" s="76" t="s">
        <v>6</v>
      </c>
      <c r="J218" s="76" t="s">
        <v>405</v>
      </c>
      <c r="K218" t="s">
        <v>78</v>
      </c>
    </row>
    <row r="219" spans="1:12">
      <c r="A219" t="s">
        <v>488</v>
      </c>
      <c r="B219" t="s">
        <v>568</v>
      </c>
      <c r="C219" s="76">
        <v>3</v>
      </c>
      <c r="D219" s="76" t="s">
        <v>18</v>
      </c>
      <c r="E219" t="s">
        <v>497</v>
      </c>
      <c r="F219" t="s">
        <v>498</v>
      </c>
      <c r="G219" s="76" t="s">
        <v>449</v>
      </c>
      <c r="H219" t="s">
        <v>719</v>
      </c>
      <c r="I219" s="76" t="s">
        <v>6</v>
      </c>
      <c r="J219" s="76" t="s">
        <v>18</v>
      </c>
      <c r="K219" t="s">
        <v>251</v>
      </c>
    </row>
    <row r="220" spans="1:12">
      <c r="A220" t="s">
        <v>488</v>
      </c>
      <c r="B220" t="s">
        <v>568</v>
      </c>
      <c r="C220" s="76">
        <v>3</v>
      </c>
      <c r="D220" s="76" t="s">
        <v>18</v>
      </c>
      <c r="E220" t="s">
        <v>497</v>
      </c>
      <c r="F220" t="s">
        <v>498</v>
      </c>
      <c r="G220" s="76" t="s">
        <v>449</v>
      </c>
      <c r="H220" t="s">
        <v>1020</v>
      </c>
      <c r="I220" s="76" t="s">
        <v>6</v>
      </c>
      <c r="J220" s="76" t="s">
        <v>18</v>
      </c>
      <c r="K220" t="s">
        <v>251</v>
      </c>
    </row>
    <row r="221" spans="1:12">
      <c r="A221" t="s">
        <v>488</v>
      </c>
      <c r="B221" t="s">
        <v>569</v>
      </c>
      <c r="C221" s="76">
        <v>3</v>
      </c>
      <c r="D221" s="76" t="s">
        <v>18</v>
      </c>
      <c r="E221" t="s">
        <v>499</v>
      </c>
      <c r="F221" t="s">
        <v>500</v>
      </c>
      <c r="G221" s="76" t="s">
        <v>1028</v>
      </c>
      <c r="H221" t="s">
        <v>1021</v>
      </c>
      <c r="I221" s="76" t="s">
        <v>12</v>
      </c>
    </row>
    <row r="222" spans="1:12">
      <c r="A222" t="s">
        <v>434</v>
      </c>
      <c r="B222" t="s">
        <v>575</v>
      </c>
      <c r="C222" s="76">
        <v>2</v>
      </c>
      <c r="D222" s="76" t="s">
        <v>1</v>
      </c>
      <c r="E222" t="s">
        <v>1045</v>
      </c>
      <c r="F222" t="s">
        <v>2044</v>
      </c>
      <c r="H222" t="s">
        <v>734</v>
      </c>
      <c r="I222" s="76" t="s">
        <v>6</v>
      </c>
      <c r="J222" s="76" t="s">
        <v>77</v>
      </c>
      <c r="K222" t="s">
        <v>78</v>
      </c>
    </row>
    <row r="223" spans="1:12">
      <c r="A223" t="s">
        <v>575</v>
      </c>
      <c r="B223" t="s">
        <v>577</v>
      </c>
      <c r="C223" s="76">
        <v>3</v>
      </c>
      <c r="D223" s="76" t="s">
        <v>1</v>
      </c>
      <c r="E223" t="s">
        <v>501</v>
      </c>
      <c r="F223" t="s">
        <v>502</v>
      </c>
      <c r="G223" s="76" t="s">
        <v>1028</v>
      </c>
      <c r="H223" t="s">
        <v>1022</v>
      </c>
      <c r="I223" s="76" t="s">
        <v>6</v>
      </c>
      <c r="J223" s="76" t="s">
        <v>18</v>
      </c>
      <c r="L223" t="s">
        <v>2051</v>
      </c>
    </row>
    <row r="224" spans="1:12">
      <c r="A224" t="s">
        <v>575</v>
      </c>
      <c r="B224" t="s">
        <v>577</v>
      </c>
      <c r="C224" s="76">
        <v>3</v>
      </c>
      <c r="D224" s="76" t="s">
        <v>1</v>
      </c>
      <c r="E224" t="s">
        <v>501</v>
      </c>
      <c r="F224" t="s">
        <v>502</v>
      </c>
      <c r="G224" s="76" t="s">
        <v>1028</v>
      </c>
      <c r="H224" t="s">
        <v>736</v>
      </c>
      <c r="I224" s="76" t="s">
        <v>6</v>
      </c>
      <c r="J224" s="76" t="s">
        <v>18</v>
      </c>
      <c r="K224" t="s">
        <v>19</v>
      </c>
    </row>
    <row r="225" spans="1:11">
      <c r="A225" t="s">
        <v>575</v>
      </c>
      <c r="B225" t="s">
        <v>578</v>
      </c>
      <c r="C225" s="76">
        <v>3</v>
      </c>
      <c r="D225" s="76" t="s">
        <v>18</v>
      </c>
      <c r="E225" t="s">
        <v>503</v>
      </c>
      <c r="F225" t="s">
        <v>504</v>
      </c>
      <c r="G225" s="76" t="s">
        <v>1030</v>
      </c>
      <c r="H225" t="s">
        <v>1023</v>
      </c>
      <c r="I225" s="76" t="s">
        <v>6</v>
      </c>
      <c r="J225" s="76" t="s">
        <v>18</v>
      </c>
    </row>
    <row r="226" spans="1:11">
      <c r="A226" t="s">
        <v>434</v>
      </c>
      <c r="B226" t="s">
        <v>505</v>
      </c>
      <c r="C226" s="76">
        <v>2</v>
      </c>
      <c r="D226" s="76" t="s">
        <v>1</v>
      </c>
      <c r="E226" t="s">
        <v>1932</v>
      </c>
      <c r="F226" t="s">
        <v>506</v>
      </c>
      <c r="H226" t="s">
        <v>698</v>
      </c>
      <c r="I226" s="76" t="s">
        <v>6</v>
      </c>
      <c r="J226" s="76" t="s">
        <v>18</v>
      </c>
      <c r="K226" t="s">
        <v>19</v>
      </c>
    </row>
    <row r="227" spans="1:11">
      <c r="A227" t="s">
        <v>505</v>
      </c>
      <c r="B227" t="s">
        <v>558</v>
      </c>
      <c r="C227" s="76">
        <v>3</v>
      </c>
      <c r="D227" s="76" t="s">
        <v>1</v>
      </c>
      <c r="E227" t="s">
        <v>507</v>
      </c>
      <c r="F227" t="s">
        <v>508</v>
      </c>
      <c r="G227" s="76" t="s">
        <v>40</v>
      </c>
      <c r="H227" t="s">
        <v>703</v>
      </c>
      <c r="I227" s="76" t="s">
        <v>6</v>
      </c>
      <c r="J227" s="76" t="s">
        <v>77</v>
      </c>
      <c r="K227" t="s">
        <v>97</v>
      </c>
    </row>
    <row r="228" spans="1:11">
      <c r="A228" t="s">
        <v>505</v>
      </c>
      <c r="B228" t="s">
        <v>559</v>
      </c>
      <c r="C228" s="76">
        <v>3</v>
      </c>
      <c r="D228" s="76" t="s">
        <v>18</v>
      </c>
      <c r="E228" t="s">
        <v>2062</v>
      </c>
      <c r="F228" t="s">
        <v>510</v>
      </c>
      <c r="G228" s="76" t="s">
        <v>40</v>
      </c>
      <c r="H228" t="s">
        <v>1024</v>
      </c>
      <c r="I228" s="76" t="s">
        <v>6</v>
      </c>
      <c r="J228" s="76" t="s">
        <v>18</v>
      </c>
      <c r="K228" t="s">
        <v>78</v>
      </c>
    </row>
    <row r="229" spans="1:11">
      <c r="A229" t="s">
        <v>505</v>
      </c>
      <c r="B229" t="s">
        <v>556</v>
      </c>
      <c r="C229" s="76">
        <v>3</v>
      </c>
      <c r="D229" s="76" t="s">
        <v>18</v>
      </c>
      <c r="E229" t="s">
        <v>511</v>
      </c>
      <c r="F229" t="s">
        <v>512</v>
      </c>
      <c r="H229" t="s">
        <v>701</v>
      </c>
      <c r="I229" s="76" t="s">
        <v>6</v>
      </c>
      <c r="J229" s="76" t="s">
        <v>18</v>
      </c>
    </row>
    <row r="230" spans="1:11">
      <c r="A230" t="s">
        <v>505</v>
      </c>
      <c r="B230" t="s">
        <v>557</v>
      </c>
      <c r="C230" s="76">
        <v>3</v>
      </c>
      <c r="D230" s="76" t="s">
        <v>18</v>
      </c>
      <c r="E230" t="s">
        <v>513</v>
      </c>
      <c r="F230" t="s">
        <v>514</v>
      </c>
      <c r="G230" s="76" t="s">
        <v>4</v>
      </c>
      <c r="H230" t="s">
        <v>702</v>
      </c>
      <c r="I230" s="76" t="s">
        <v>6</v>
      </c>
      <c r="J230" s="76" t="s">
        <v>18</v>
      </c>
    </row>
    <row r="231" spans="1:11">
      <c r="A231" t="s">
        <v>505</v>
      </c>
      <c r="B231" t="s">
        <v>553</v>
      </c>
      <c r="C231" s="76">
        <v>3</v>
      </c>
      <c r="D231" s="76" t="s">
        <v>18</v>
      </c>
      <c r="E231" t="s">
        <v>515</v>
      </c>
      <c r="F231" t="s">
        <v>516</v>
      </c>
      <c r="G231" s="76" t="s">
        <v>4</v>
      </c>
      <c r="H231" t="s">
        <v>699</v>
      </c>
      <c r="I231" s="76" t="s">
        <v>6</v>
      </c>
      <c r="J231" s="76" t="s">
        <v>18</v>
      </c>
    </row>
    <row r="232" spans="1:11">
      <c r="A232" t="s">
        <v>553</v>
      </c>
      <c r="B232" t="s">
        <v>1032</v>
      </c>
      <c r="C232" s="76">
        <v>4</v>
      </c>
      <c r="D232" s="76" t="s">
        <v>1</v>
      </c>
      <c r="E232" t="s">
        <v>517</v>
      </c>
      <c r="F232" t="s">
        <v>518</v>
      </c>
      <c r="G232" s="76" t="s">
        <v>1029</v>
      </c>
      <c r="H232" t="s">
        <v>1025</v>
      </c>
      <c r="I232" s="76" t="s">
        <v>12</v>
      </c>
    </row>
    <row r="233" spans="1:11">
      <c r="A233" t="s">
        <v>505</v>
      </c>
      <c r="B233" t="s">
        <v>562</v>
      </c>
      <c r="C233" s="76">
        <v>3</v>
      </c>
      <c r="D233" s="76" t="s">
        <v>77</v>
      </c>
      <c r="E233" t="s">
        <v>519</v>
      </c>
      <c r="F233" t="s">
        <v>520</v>
      </c>
      <c r="G233" s="76" t="s">
        <v>4</v>
      </c>
      <c r="H233" t="s">
        <v>709</v>
      </c>
      <c r="I233" s="76" t="s">
        <v>6</v>
      </c>
      <c r="J233" s="76" t="s">
        <v>18</v>
      </c>
    </row>
    <row r="234" spans="1:11">
      <c r="A234" t="s">
        <v>562</v>
      </c>
      <c r="B234" t="s">
        <v>1033</v>
      </c>
      <c r="C234" s="76">
        <v>4</v>
      </c>
      <c r="D234" s="76" t="s">
        <v>1</v>
      </c>
      <c r="E234" t="s">
        <v>521</v>
      </c>
      <c r="F234" t="s">
        <v>522</v>
      </c>
      <c r="G234" s="76" t="s">
        <v>1029</v>
      </c>
      <c r="H234" t="s">
        <v>710</v>
      </c>
      <c r="I234" s="76" t="s">
        <v>12</v>
      </c>
      <c r="K234" t="s">
        <v>19</v>
      </c>
    </row>
    <row r="235" spans="1:11">
      <c r="A235" t="s">
        <v>562</v>
      </c>
      <c r="B235" t="s">
        <v>1034</v>
      </c>
      <c r="C235" s="76">
        <v>4</v>
      </c>
      <c r="D235" s="76" t="s">
        <v>18</v>
      </c>
      <c r="E235" t="s">
        <v>523</v>
      </c>
      <c r="F235" t="s">
        <v>524</v>
      </c>
      <c r="G235" s="76" t="s">
        <v>1029</v>
      </c>
      <c r="H235" t="s">
        <v>711</v>
      </c>
      <c r="I235" s="76" t="s">
        <v>12</v>
      </c>
    </row>
    <row r="236" spans="1:11">
      <c r="A236" t="s">
        <v>505</v>
      </c>
      <c r="B236" t="s">
        <v>565</v>
      </c>
      <c r="C236" s="76">
        <v>3</v>
      </c>
      <c r="D236" s="76" t="s">
        <v>18</v>
      </c>
      <c r="E236" t="s">
        <v>525</v>
      </c>
      <c r="F236" t="s">
        <v>526</v>
      </c>
      <c r="G236" s="76" t="s">
        <v>1028</v>
      </c>
      <c r="H236" t="s">
        <v>1026</v>
      </c>
      <c r="I236" s="76" t="s">
        <v>6</v>
      </c>
      <c r="J236" s="76" t="s">
        <v>18</v>
      </c>
    </row>
    <row r="237" spans="1:11">
      <c r="A237" t="s">
        <v>505</v>
      </c>
      <c r="B237" t="s">
        <v>527</v>
      </c>
      <c r="C237" s="76">
        <v>3</v>
      </c>
      <c r="D237" s="76" t="s">
        <v>77</v>
      </c>
      <c r="E237" t="s">
        <v>2008</v>
      </c>
      <c r="F237" t="s">
        <v>528</v>
      </c>
      <c r="H237" t="s">
        <v>705</v>
      </c>
      <c r="I237" s="76" t="s">
        <v>6</v>
      </c>
      <c r="J237" s="76" t="s">
        <v>77</v>
      </c>
    </row>
    <row r="238" spans="1:11">
      <c r="A238" t="s">
        <v>527</v>
      </c>
      <c r="B238" t="s">
        <v>560</v>
      </c>
      <c r="C238" s="76">
        <v>4</v>
      </c>
      <c r="D238" s="76" t="s">
        <v>1</v>
      </c>
      <c r="E238" t="s">
        <v>529</v>
      </c>
      <c r="F238" t="s">
        <v>530</v>
      </c>
      <c r="G238" s="76" t="s">
        <v>40</v>
      </c>
      <c r="H238" t="s">
        <v>706</v>
      </c>
      <c r="I238" s="76" t="s">
        <v>6</v>
      </c>
      <c r="J238" s="76" t="s">
        <v>77</v>
      </c>
      <c r="K238" t="s">
        <v>97</v>
      </c>
    </row>
    <row r="239" spans="1:11">
      <c r="A239" t="s">
        <v>527</v>
      </c>
      <c r="B239" t="s">
        <v>561</v>
      </c>
      <c r="C239" s="76">
        <v>4</v>
      </c>
      <c r="D239" s="76" t="s">
        <v>1</v>
      </c>
      <c r="E239" t="s">
        <v>531</v>
      </c>
      <c r="F239" t="s">
        <v>532</v>
      </c>
      <c r="G239" s="76" t="s">
        <v>40</v>
      </c>
      <c r="H239" t="s">
        <v>1027</v>
      </c>
      <c r="I239" s="76" t="s">
        <v>6</v>
      </c>
      <c r="J239" s="76" t="s">
        <v>77</v>
      </c>
      <c r="K239" t="s">
        <v>533</v>
      </c>
    </row>
  </sheetData>
  <autoFilter ref="A1:L239" xr:uid="{189E54FF-E7A8-FB4A-AA15-223AE56A9765}"/>
  <sortState xmlns:xlrd2="http://schemas.microsoft.com/office/spreadsheetml/2017/richdata2" ref="A2:C275">
    <sortCondition ref="B2:B275"/>
    <sortCondition ref="A2:A275"/>
  </sortState>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50F46-A517-5044-A14A-191E709CE41A}">
  <dimension ref="A1:H307"/>
  <sheetViews>
    <sheetView workbookViewId="0">
      <selection sqref="A1:A1048576"/>
    </sheetView>
  </sheetViews>
  <sheetFormatPr baseColWidth="10" defaultRowHeight="18"/>
  <cols>
    <col min="1" max="1" width="43" customWidth="1"/>
    <col min="2" max="2" width="9.33203125" bestFit="1" customWidth="1"/>
    <col min="3" max="3" width="10" bestFit="1" customWidth="1"/>
    <col min="4" max="4" width="4" bestFit="1" customWidth="1"/>
    <col min="5" max="5" width="5" bestFit="1" customWidth="1"/>
    <col min="6" max="6" width="47" customWidth="1"/>
    <col min="7" max="7" width="74.33203125" style="75" customWidth="1"/>
    <col min="8" max="8" width="8" style="76" bestFit="1" customWidth="1"/>
  </cols>
  <sheetData>
    <row r="1" spans="1:8" s="78" customFormat="1" ht="53">
      <c r="A1" s="78" t="s">
        <v>2000</v>
      </c>
      <c r="B1" s="78" t="s">
        <v>2001</v>
      </c>
      <c r="C1" s="78" t="s">
        <v>2002</v>
      </c>
      <c r="D1" s="79" t="s">
        <v>2003</v>
      </c>
      <c r="E1" s="79" t="s">
        <v>2004</v>
      </c>
      <c r="F1" s="78" t="s">
        <v>2005</v>
      </c>
      <c r="G1" s="80" t="s">
        <v>2006</v>
      </c>
      <c r="H1" s="78" t="s">
        <v>2007</v>
      </c>
    </row>
    <row r="2" spans="1:8">
      <c r="A2" t="s">
        <v>544</v>
      </c>
    </row>
    <row r="3" spans="1:8" ht="38">
      <c r="A3" t="s">
        <v>90</v>
      </c>
      <c r="B3" t="s">
        <v>1</v>
      </c>
      <c r="C3" t="s">
        <v>87</v>
      </c>
      <c r="D3">
        <v>1</v>
      </c>
      <c r="E3" t="s">
        <v>1</v>
      </c>
      <c r="F3" t="s">
        <v>88</v>
      </c>
      <c r="G3" s="75" t="s">
        <v>89</v>
      </c>
    </row>
    <row r="4" spans="1:8">
      <c r="A4" t="s">
        <v>685</v>
      </c>
      <c r="B4" t="s">
        <v>77</v>
      </c>
    </row>
    <row r="5" spans="1:8">
      <c r="A5" t="s">
        <v>686</v>
      </c>
      <c r="B5" t="s">
        <v>18</v>
      </c>
    </row>
    <row r="6" spans="1:8">
      <c r="A6" t="s">
        <v>687</v>
      </c>
      <c r="B6" t="s">
        <v>77</v>
      </c>
    </row>
    <row r="7" spans="1:8" ht="57">
      <c r="A7" t="s">
        <v>688</v>
      </c>
      <c r="B7" t="s">
        <v>18</v>
      </c>
      <c r="C7" t="s">
        <v>94</v>
      </c>
      <c r="D7">
        <v>2</v>
      </c>
      <c r="E7" t="s">
        <v>1</v>
      </c>
      <c r="F7" t="s">
        <v>95</v>
      </c>
      <c r="G7" s="75" t="s">
        <v>96</v>
      </c>
      <c r="H7" s="76" t="s">
        <v>4</v>
      </c>
    </row>
    <row r="8" spans="1:8">
      <c r="A8" t="s">
        <v>545</v>
      </c>
      <c r="B8" t="s">
        <v>1</v>
      </c>
    </row>
    <row r="9" spans="1:8" ht="19">
      <c r="A9" t="s">
        <v>5</v>
      </c>
      <c r="B9" t="s">
        <v>1</v>
      </c>
      <c r="C9" t="s">
        <v>0</v>
      </c>
      <c r="D9">
        <v>1</v>
      </c>
      <c r="E9" t="s">
        <v>1</v>
      </c>
      <c r="F9" t="s">
        <v>2</v>
      </c>
      <c r="G9" s="75" t="s">
        <v>3</v>
      </c>
      <c r="H9" s="76" t="s">
        <v>4</v>
      </c>
    </row>
    <row r="10" spans="1:8" ht="19">
      <c r="A10" t="s">
        <v>17</v>
      </c>
      <c r="B10" t="s">
        <v>18</v>
      </c>
      <c r="C10" t="s">
        <v>14</v>
      </c>
      <c r="D10">
        <v>1</v>
      </c>
      <c r="E10" t="s">
        <v>1</v>
      </c>
      <c r="F10" t="s">
        <v>15</v>
      </c>
      <c r="G10" s="75" t="s">
        <v>16</v>
      </c>
      <c r="H10" s="76" t="s">
        <v>1028</v>
      </c>
    </row>
    <row r="11" spans="1:8">
      <c r="A11" t="s">
        <v>546</v>
      </c>
      <c r="B11" t="s">
        <v>1</v>
      </c>
    </row>
    <row r="12" spans="1:8" ht="19">
      <c r="A12" t="s">
        <v>689</v>
      </c>
      <c r="B12" t="s">
        <v>1</v>
      </c>
      <c r="C12" t="s">
        <v>7</v>
      </c>
      <c r="D12">
        <v>1</v>
      </c>
      <c r="E12" t="s">
        <v>1</v>
      </c>
      <c r="F12" t="s">
        <v>8</v>
      </c>
      <c r="G12" s="75" t="s">
        <v>9</v>
      </c>
      <c r="H12" s="76" t="s">
        <v>10</v>
      </c>
    </row>
    <row r="13" spans="1:8" ht="19">
      <c r="A13" t="s">
        <v>690</v>
      </c>
      <c r="C13" t="s">
        <v>7</v>
      </c>
      <c r="D13">
        <v>1</v>
      </c>
      <c r="E13" t="s">
        <v>1</v>
      </c>
      <c r="F13" t="s">
        <v>8</v>
      </c>
      <c r="G13" s="75" t="s">
        <v>9</v>
      </c>
      <c r="H13" s="76" t="s">
        <v>10</v>
      </c>
    </row>
    <row r="14" spans="1:8" ht="38">
      <c r="A14" t="s">
        <v>547</v>
      </c>
      <c r="B14" t="s">
        <v>77</v>
      </c>
      <c r="C14" t="s">
        <v>79</v>
      </c>
      <c r="D14">
        <v>1</v>
      </c>
      <c r="E14" t="s">
        <v>77</v>
      </c>
      <c r="F14" t="s">
        <v>80</v>
      </c>
      <c r="G14" s="75" t="s">
        <v>548</v>
      </c>
    </row>
    <row r="15" spans="1:8" ht="38">
      <c r="A15" t="s">
        <v>691</v>
      </c>
      <c r="B15" t="s">
        <v>77</v>
      </c>
      <c r="C15" t="s">
        <v>85</v>
      </c>
      <c r="D15">
        <v>2</v>
      </c>
      <c r="E15" t="s">
        <v>1</v>
      </c>
      <c r="F15" t="s">
        <v>86</v>
      </c>
      <c r="G15" s="75" t="s">
        <v>549</v>
      </c>
      <c r="H15" s="76" t="s">
        <v>40</v>
      </c>
    </row>
    <row r="16" spans="1:8" ht="19">
      <c r="A16" t="s">
        <v>692</v>
      </c>
      <c r="B16" t="s">
        <v>18</v>
      </c>
      <c r="C16" t="s">
        <v>82</v>
      </c>
      <c r="D16">
        <v>2</v>
      </c>
      <c r="E16" t="s">
        <v>18</v>
      </c>
      <c r="F16" t="s">
        <v>83</v>
      </c>
      <c r="G16" s="75" t="s">
        <v>84</v>
      </c>
      <c r="H16" s="76" t="s">
        <v>1028</v>
      </c>
    </row>
    <row r="17" spans="1:8">
      <c r="A17" t="s">
        <v>550</v>
      </c>
      <c r="B17" t="s">
        <v>1</v>
      </c>
    </row>
    <row r="18" spans="1:8" ht="19">
      <c r="A18" t="s">
        <v>693</v>
      </c>
      <c r="B18" t="s">
        <v>77</v>
      </c>
      <c r="C18" t="s">
        <v>434</v>
      </c>
      <c r="D18">
        <v>1</v>
      </c>
      <c r="E18" t="s">
        <v>405</v>
      </c>
      <c r="F18" t="s">
        <v>435</v>
      </c>
      <c r="G18" s="75" t="s">
        <v>436</v>
      </c>
    </row>
    <row r="19" spans="1:8">
      <c r="A19" t="s">
        <v>694</v>
      </c>
      <c r="B19" t="s">
        <v>1</v>
      </c>
    </row>
    <row r="20" spans="1:8" ht="19">
      <c r="A20" t="s">
        <v>695</v>
      </c>
      <c r="B20" t="s">
        <v>18</v>
      </c>
      <c r="C20" t="s">
        <v>551</v>
      </c>
      <c r="D20">
        <v>2</v>
      </c>
      <c r="E20" t="s">
        <v>1</v>
      </c>
      <c r="F20" t="s">
        <v>437</v>
      </c>
      <c r="G20" s="75" t="s">
        <v>438</v>
      </c>
      <c r="H20" s="76" t="s">
        <v>4</v>
      </c>
    </row>
    <row r="21" spans="1:8">
      <c r="A21" t="s">
        <v>696</v>
      </c>
      <c r="B21" t="s">
        <v>77</v>
      </c>
    </row>
    <row r="22" spans="1:8" ht="19">
      <c r="A22" t="s">
        <v>697</v>
      </c>
      <c r="B22" t="s">
        <v>77</v>
      </c>
      <c r="C22" t="s">
        <v>552</v>
      </c>
      <c r="D22">
        <v>2</v>
      </c>
      <c r="E22" t="s">
        <v>18</v>
      </c>
      <c r="F22" t="s">
        <v>439</v>
      </c>
      <c r="G22" s="75" t="s">
        <v>440</v>
      </c>
      <c r="H22" s="76" t="s">
        <v>40</v>
      </c>
    </row>
    <row r="23" spans="1:8" ht="19">
      <c r="A23" t="s">
        <v>698</v>
      </c>
      <c r="B23" t="s">
        <v>18</v>
      </c>
      <c r="C23" t="s">
        <v>505</v>
      </c>
      <c r="D23">
        <v>2</v>
      </c>
      <c r="E23" t="s">
        <v>1</v>
      </c>
      <c r="F23" t="s">
        <v>1044</v>
      </c>
      <c r="G23" s="75" t="s">
        <v>506</v>
      </c>
    </row>
    <row r="24" spans="1:8" ht="19">
      <c r="A24" t="s">
        <v>699</v>
      </c>
      <c r="B24" t="s">
        <v>18</v>
      </c>
      <c r="C24" t="s">
        <v>553</v>
      </c>
      <c r="D24">
        <v>3</v>
      </c>
      <c r="E24" t="s">
        <v>18</v>
      </c>
      <c r="F24" t="s">
        <v>515</v>
      </c>
      <c r="G24" s="75" t="s">
        <v>516</v>
      </c>
      <c r="H24" s="76" t="s">
        <v>4</v>
      </c>
    </row>
    <row r="25" spans="1:8" ht="19">
      <c r="A25" t="s">
        <v>700</v>
      </c>
      <c r="C25" t="s">
        <v>1032</v>
      </c>
      <c r="D25">
        <v>4</v>
      </c>
      <c r="E25" t="s">
        <v>1</v>
      </c>
      <c r="F25" t="s">
        <v>2068</v>
      </c>
      <c r="G25" s="75" t="s">
        <v>555</v>
      </c>
      <c r="H25" s="76" t="s">
        <v>1029</v>
      </c>
    </row>
    <row r="26" spans="1:8" ht="19">
      <c r="A26" t="s">
        <v>701</v>
      </c>
      <c r="B26" t="s">
        <v>18</v>
      </c>
      <c r="C26" t="s">
        <v>556</v>
      </c>
      <c r="D26">
        <v>3</v>
      </c>
      <c r="E26" t="s">
        <v>18</v>
      </c>
      <c r="F26" t="s">
        <v>511</v>
      </c>
      <c r="G26" s="75" t="s">
        <v>512</v>
      </c>
      <c r="H26" s="76" t="s">
        <v>4</v>
      </c>
    </row>
    <row r="27" spans="1:8" ht="19">
      <c r="A27" t="s">
        <v>702</v>
      </c>
      <c r="B27" t="s">
        <v>18</v>
      </c>
      <c r="C27" t="s">
        <v>557</v>
      </c>
      <c r="D27">
        <v>3</v>
      </c>
      <c r="E27" t="s">
        <v>18</v>
      </c>
      <c r="F27" t="s">
        <v>513</v>
      </c>
      <c r="G27" s="75" t="s">
        <v>514</v>
      </c>
      <c r="H27" s="76" t="s">
        <v>4</v>
      </c>
    </row>
    <row r="28" spans="1:8" ht="19">
      <c r="A28" t="s">
        <v>703</v>
      </c>
      <c r="B28" t="s">
        <v>77</v>
      </c>
      <c r="C28" t="s">
        <v>558</v>
      </c>
      <c r="D28">
        <v>3</v>
      </c>
      <c r="E28" t="s">
        <v>1</v>
      </c>
      <c r="F28" t="s">
        <v>507</v>
      </c>
      <c r="G28" s="75" t="s">
        <v>508</v>
      </c>
      <c r="H28" s="76" t="s">
        <v>40</v>
      </c>
    </row>
    <row r="29" spans="1:8" ht="19">
      <c r="A29" t="s">
        <v>704</v>
      </c>
      <c r="B29" t="s">
        <v>18</v>
      </c>
      <c r="C29" t="s">
        <v>559</v>
      </c>
      <c r="D29">
        <v>3</v>
      </c>
      <c r="E29" t="s">
        <v>18</v>
      </c>
      <c r="F29" t="s">
        <v>2061</v>
      </c>
      <c r="G29" s="75" t="s">
        <v>510</v>
      </c>
      <c r="H29" s="76" t="s">
        <v>40</v>
      </c>
    </row>
    <row r="30" spans="1:8" ht="38">
      <c r="A30" t="s">
        <v>705</v>
      </c>
      <c r="B30" t="s">
        <v>77</v>
      </c>
      <c r="C30" t="s">
        <v>527</v>
      </c>
      <c r="D30">
        <v>3</v>
      </c>
      <c r="E30" t="s">
        <v>77</v>
      </c>
      <c r="F30" t="s">
        <v>2008</v>
      </c>
      <c r="G30" s="75" t="s">
        <v>528</v>
      </c>
    </row>
    <row r="31" spans="1:8" ht="19">
      <c r="A31" t="s">
        <v>706</v>
      </c>
      <c r="B31" t="s">
        <v>77</v>
      </c>
      <c r="C31" t="s">
        <v>560</v>
      </c>
      <c r="D31">
        <v>4</v>
      </c>
      <c r="E31" t="s">
        <v>1</v>
      </c>
      <c r="F31" t="s">
        <v>529</v>
      </c>
      <c r="G31" s="75" t="s">
        <v>530</v>
      </c>
      <c r="H31" s="76" t="s">
        <v>40</v>
      </c>
    </row>
    <row r="32" spans="1:8" ht="19">
      <c r="A32" t="s">
        <v>707</v>
      </c>
      <c r="B32" t="s">
        <v>77</v>
      </c>
      <c r="C32" t="s">
        <v>561</v>
      </c>
      <c r="D32">
        <v>4</v>
      </c>
      <c r="E32" t="s">
        <v>1</v>
      </c>
      <c r="F32" t="s">
        <v>531</v>
      </c>
      <c r="G32" s="75" t="s">
        <v>2009</v>
      </c>
      <c r="H32" s="76" t="s">
        <v>40</v>
      </c>
    </row>
    <row r="33" spans="1:8">
      <c r="A33" t="s">
        <v>708</v>
      </c>
      <c r="B33" t="s">
        <v>77</v>
      </c>
    </row>
    <row r="34" spans="1:8" ht="19">
      <c r="A34" t="s">
        <v>709</v>
      </c>
      <c r="B34" t="s">
        <v>18</v>
      </c>
      <c r="C34" t="s">
        <v>562</v>
      </c>
      <c r="D34">
        <v>3</v>
      </c>
      <c r="E34" t="s">
        <v>77</v>
      </c>
      <c r="F34" t="s">
        <v>519</v>
      </c>
      <c r="G34" s="75" t="s">
        <v>520</v>
      </c>
      <c r="H34" s="76" t="s">
        <v>4</v>
      </c>
    </row>
    <row r="35" spans="1:8" ht="19">
      <c r="A35" t="s">
        <v>710</v>
      </c>
      <c r="C35" t="s">
        <v>1033</v>
      </c>
      <c r="D35">
        <v>4</v>
      </c>
      <c r="E35" t="s">
        <v>1</v>
      </c>
      <c r="F35" t="s">
        <v>2069</v>
      </c>
      <c r="G35" s="75" t="s">
        <v>522</v>
      </c>
      <c r="H35" s="76" t="s">
        <v>1029</v>
      </c>
    </row>
    <row r="36" spans="1:8" ht="19">
      <c r="A36" t="s">
        <v>711</v>
      </c>
      <c r="C36" t="s">
        <v>1034</v>
      </c>
      <c r="E36" t="s">
        <v>18</v>
      </c>
      <c r="F36" t="s">
        <v>523</v>
      </c>
      <c r="G36" s="75" t="s">
        <v>564</v>
      </c>
      <c r="H36" s="76" t="s">
        <v>1029</v>
      </c>
    </row>
    <row r="37" spans="1:8">
      <c r="A37" t="s">
        <v>712</v>
      </c>
      <c r="B37" t="s">
        <v>18</v>
      </c>
    </row>
    <row r="38" spans="1:8" ht="19">
      <c r="A38" t="s">
        <v>713</v>
      </c>
      <c r="B38" t="s">
        <v>18</v>
      </c>
      <c r="C38" t="s">
        <v>565</v>
      </c>
      <c r="D38">
        <v>3</v>
      </c>
      <c r="E38" t="s">
        <v>18</v>
      </c>
      <c r="F38" t="s">
        <v>525</v>
      </c>
      <c r="G38" s="75" t="s">
        <v>526</v>
      </c>
      <c r="H38" s="76" t="s">
        <v>1028</v>
      </c>
    </row>
    <row r="39" spans="1:8" ht="38">
      <c r="A39" t="s">
        <v>714</v>
      </c>
      <c r="B39" t="s">
        <v>18</v>
      </c>
      <c r="C39" t="s">
        <v>488</v>
      </c>
      <c r="D39">
        <v>2</v>
      </c>
      <c r="E39" t="s">
        <v>1</v>
      </c>
      <c r="F39" t="s">
        <v>489</v>
      </c>
      <c r="G39" s="75" t="s">
        <v>490</v>
      </c>
    </row>
    <row r="40" spans="1:8">
      <c r="A40" t="s">
        <v>715</v>
      </c>
      <c r="B40" t="s">
        <v>18</v>
      </c>
    </row>
    <row r="41" spans="1:8" ht="19">
      <c r="A41" t="s">
        <v>716</v>
      </c>
      <c r="B41" t="s">
        <v>18</v>
      </c>
      <c r="C41" t="s">
        <v>566</v>
      </c>
      <c r="D41">
        <v>2</v>
      </c>
      <c r="E41" t="s">
        <v>18</v>
      </c>
      <c r="F41" t="s">
        <v>454</v>
      </c>
      <c r="G41" s="75" t="s">
        <v>455</v>
      </c>
      <c r="H41" s="76">
        <v>0</v>
      </c>
    </row>
    <row r="42" spans="1:8">
      <c r="A42" t="s">
        <v>717</v>
      </c>
      <c r="B42" t="s">
        <v>18</v>
      </c>
    </row>
    <row r="43" spans="1:8" ht="19">
      <c r="A43" t="s">
        <v>718</v>
      </c>
      <c r="B43" t="s">
        <v>405</v>
      </c>
      <c r="C43" t="s">
        <v>567</v>
      </c>
      <c r="D43">
        <v>3</v>
      </c>
      <c r="E43" t="s">
        <v>18</v>
      </c>
      <c r="F43" t="s">
        <v>495</v>
      </c>
      <c r="G43" s="75" t="s">
        <v>496</v>
      </c>
      <c r="H43" s="76" t="s">
        <v>1056</v>
      </c>
    </row>
    <row r="44" spans="1:8" ht="19">
      <c r="A44" t="s">
        <v>719</v>
      </c>
      <c r="B44" t="s">
        <v>18</v>
      </c>
      <c r="C44" t="s">
        <v>568</v>
      </c>
      <c r="D44">
        <v>3</v>
      </c>
      <c r="E44" t="s">
        <v>18</v>
      </c>
      <c r="F44" t="s">
        <v>497</v>
      </c>
      <c r="G44" s="75" t="s">
        <v>498</v>
      </c>
      <c r="H44" s="76" t="s">
        <v>449</v>
      </c>
    </row>
    <row r="45" spans="1:8" ht="19">
      <c r="A45" t="s">
        <v>720</v>
      </c>
      <c r="C45" t="s">
        <v>569</v>
      </c>
      <c r="D45">
        <v>3</v>
      </c>
      <c r="E45" t="s">
        <v>18</v>
      </c>
      <c r="F45" t="s">
        <v>499</v>
      </c>
      <c r="G45" s="75" t="s">
        <v>500</v>
      </c>
      <c r="H45" s="76" t="s">
        <v>1028</v>
      </c>
    </row>
    <row r="46" spans="1:8">
      <c r="A46" t="s">
        <v>721</v>
      </c>
      <c r="B46" t="s">
        <v>77</v>
      </c>
    </row>
    <row r="47" spans="1:8">
      <c r="A47" t="s">
        <v>722</v>
      </c>
      <c r="B47" t="s">
        <v>18</v>
      </c>
    </row>
    <row r="48" spans="1:8">
      <c r="A48" t="s">
        <v>723</v>
      </c>
      <c r="B48" t="s">
        <v>1</v>
      </c>
    </row>
    <row r="49" spans="1:8" ht="19">
      <c r="A49" t="s">
        <v>724</v>
      </c>
      <c r="B49" t="s">
        <v>77</v>
      </c>
      <c r="C49" t="s">
        <v>570</v>
      </c>
      <c r="D49">
        <v>3</v>
      </c>
      <c r="E49" t="s">
        <v>18</v>
      </c>
      <c r="F49" t="s">
        <v>493</v>
      </c>
      <c r="G49" s="75" t="s">
        <v>494</v>
      </c>
      <c r="H49" s="76" t="s">
        <v>1056</v>
      </c>
    </row>
    <row r="50" spans="1:8">
      <c r="A50" t="s">
        <v>725</v>
      </c>
      <c r="B50" t="s">
        <v>18</v>
      </c>
    </row>
    <row r="51" spans="1:8" ht="19">
      <c r="A51" t="s">
        <v>726</v>
      </c>
      <c r="B51" t="s">
        <v>405</v>
      </c>
      <c r="C51" t="s">
        <v>571</v>
      </c>
      <c r="D51">
        <v>3</v>
      </c>
      <c r="E51" t="s">
        <v>1</v>
      </c>
      <c r="F51" t="s">
        <v>572</v>
      </c>
      <c r="G51" s="75" t="s">
        <v>492</v>
      </c>
      <c r="H51" s="76" t="s">
        <v>1056</v>
      </c>
    </row>
    <row r="52" spans="1:8" ht="19">
      <c r="A52" t="s">
        <v>727</v>
      </c>
      <c r="B52" t="s">
        <v>18</v>
      </c>
      <c r="C52" t="s">
        <v>568</v>
      </c>
      <c r="D52">
        <v>3</v>
      </c>
      <c r="E52" t="s">
        <v>18</v>
      </c>
      <c r="F52" t="s">
        <v>497</v>
      </c>
      <c r="G52" s="75" t="s">
        <v>498</v>
      </c>
      <c r="H52" s="76" t="s">
        <v>449</v>
      </c>
    </row>
    <row r="53" spans="1:8">
      <c r="A53" t="s">
        <v>728</v>
      </c>
    </row>
    <row r="54" spans="1:8">
      <c r="A54" t="s">
        <v>729</v>
      </c>
      <c r="B54" t="s">
        <v>18</v>
      </c>
    </row>
    <row r="55" spans="1:8" ht="19">
      <c r="A55" t="s">
        <v>730</v>
      </c>
      <c r="B55" t="s">
        <v>18</v>
      </c>
      <c r="C55" t="s">
        <v>573</v>
      </c>
      <c r="D55">
        <v>2</v>
      </c>
      <c r="E55" t="s">
        <v>1</v>
      </c>
      <c r="F55" t="s">
        <v>447</v>
      </c>
      <c r="G55" s="75" t="s">
        <v>448</v>
      </c>
      <c r="H55" s="76" t="s">
        <v>449</v>
      </c>
    </row>
    <row r="56" spans="1:8" ht="19">
      <c r="A56" t="s">
        <v>731</v>
      </c>
      <c r="C56" t="s">
        <v>574</v>
      </c>
      <c r="D56">
        <v>2</v>
      </c>
      <c r="E56" t="s">
        <v>1</v>
      </c>
      <c r="F56" t="s">
        <v>450</v>
      </c>
      <c r="G56" s="75" t="s">
        <v>451</v>
      </c>
      <c r="H56" s="76" t="s">
        <v>1028</v>
      </c>
    </row>
    <row r="57" spans="1:8">
      <c r="A57" t="s">
        <v>732</v>
      </c>
      <c r="B57" t="s">
        <v>1</v>
      </c>
    </row>
    <row r="58" spans="1:8">
      <c r="A58" t="s">
        <v>733</v>
      </c>
      <c r="B58" t="s">
        <v>18</v>
      </c>
    </row>
    <row r="59" spans="1:8" ht="38">
      <c r="A59" t="s">
        <v>734</v>
      </c>
      <c r="B59" t="s">
        <v>77</v>
      </c>
      <c r="C59" t="s">
        <v>575</v>
      </c>
      <c r="D59">
        <v>2</v>
      </c>
      <c r="E59" t="s">
        <v>1</v>
      </c>
      <c r="F59" t="s">
        <v>1045</v>
      </c>
      <c r="G59" s="75" t="s">
        <v>576</v>
      </c>
    </row>
    <row r="60" spans="1:8" ht="19">
      <c r="A60" t="s">
        <v>735</v>
      </c>
      <c r="B60" t="s">
        <v>18</v>
      </c>
      <c r="C60" t="s">
        <v>577</v>
      </c>
      <c r="D60">
        <v>3</v>
      </c>
      <c r="E60" t="s">
        <v>1</v>
      </c>
      <c r="F60" t="s">
        <v>501</v>
      </c>
      <c r="G60" s="75" t="s">
        <v>502</v>
      </c>
      <c r="H60" s="76" t="s">
        <v>1028</v>
      </c>
    </row>
    <row r="61" spans="1:8" ht="19">
      <c r="A61" t="s">
        <v>736</v>
      </c>
      <c r="B61" t="s">
        <v>18</v>
      </c>
      <c r="C61" t="s">
        <v>577</v>
      </c>
      <c r="D61">
        <v>3</v>
      </c>
      <c r="E61" t="s">
        <v>1</v>
      </c>
      <c r="F61" t="s">
        <v>501</v>
      </c>
      <c r="G61" s="75" t="s">
        <v>502</v>
      </c>
      <c r="H61" s="76" t="s">
        <v>1028</v>
      </c>
    </row>
    <row r="62" spans="1:8" ht="19">
      <c r="A62" t="s">
        <v>737</v>
      </c>
      <c r="B62" t="s">
        <v>18</v>
      </c>
      <c r="C62" t="s">
        <v>578</v>
      </c>
      <c r="D62">
        <v>3</v>
      </c>
      <c r="E62" t="s">
        <v>18</v>
      </c>
      <c r="F62" t="s">
        <v>503</v>
      </c>
      <c r="G62" s="75" t="s">
        <v>579</v>
      </c>
      <c r="H62" s="76" t="s">
        <v>1030</v>
      </c>
    </row>
    <row r="63" spans="1:8" ht="38">
      <c r="A63" t="s">
        <v>738</v>
      </c>
      <c r="B63" t="s">
        <v>18</v>
      </c>
      <c r="C63" t="s">
        <v>457</v>
      </c>
      <c r="D63">
        <v>2</v>
      </c>
      <c r="E63" t="s">
        <v>18</v>
      </c>
      <c r="F63" t="s">
        <v>458</v>
      </c>
      <c r="G63" s="75" t="s">
        <v>459</v>
      </c>
    </row>
    <row r="64" spans="1:8">
      <c r="A64" t="s">
        <v>739</v>
      </c>
      <c r="B64" t="s">
        <v>18</v>
      </c>
    </row>
    <row r="65" spans="1:8" ht="19">
      <c r="A65" t="s">
        <v>740</v>
      </c>
      <c r="B65" t="s">
        <v>1</v>
      </c>
      <c r="C65" t="s">
        <v>580</v>
      </c>
      <c r="D65">
        <v>3</v>
      </c>
      <c r="E65" t="s">
        <v>18</v>
      </c>
      <c r="F65" t="s">
        <v>460</v>
      </c>
      <c r="G65" s="75" t="s">
        <v>461</v>
      </c>
      <c r="H65" s="76" t="s">
        <v>10</v>
      </c>
    </row>
    <row r="66" spans="1:8" ht="19">
      <c r="A66" t="s">
        <v>741</v>
      </c>
      <c r="C66" t="s">
        <v>580</v>
      </c>
      <c r="D66">
        <v>3</v>
      </c>
      <c r="E66" t="s">
        <v>18</v>
      </c>
      <c r="F66" t="s">
        <v>460</v>
      </c>
      <c r="G66" s="75" t="s">
        <v>461</v>
      </c>
      <c r="H66" s="76" t="s">
        <v>10</v>
      </c>
    </row>
    <row r="67" spans="1:8">
      <c r="A67" t="s">
        <v>742</v>
      </c>
      <c r="B67" t="s">
        <v>18</v>
      </c>
    </row>
    <row r="68" spans="1:8" ht="19">
      <c r="A68" t="s">
        <v>743</v>
      </c>
      <c r="B68" t="s">
        <v>1</v>
      </c>
      <c r="C68" t="s">
        <v>581</v>
      </c>
      <c r="D68">
        <v>3</v>
      </c>
      <c r="E68" t="s">
        <v>18</v>
      </c>
      <c r="F68" t="s">
        <v>462</v>
      </c>
      <c r="G68" s="75" t="s">
        <v>463</v>
      </c>
      <c r="H68" s="76" t="s">
        <v>10</v>
      </c>
    </row>
    <row r="69" spans="1:8" ht="19">
      <c r="A69" t="s">
        <v>744</v>
      </c>
      <c r="C69" t="s">
        <v>581</v>
      </c>
      <c r="D69">
        <v>3</v>
      </c>
      <c r="E69" t="s">
        <v>18</v>
      </c>
      <c r="F69" t="s">
        <v>462</v>
      </c>
      <c r="G69" s="75" t="s">
        <v>463</v>
      </c>
      <c r="H69" s="76" t="s">
        <v>10</v>
      </c>
    </row>
    <row r="70" spans="1:8" ht="38">
      <c r="A70" t="s">
        <v>745</v>
      </c>
      <c r="B70" t="s">
        <v>77</v>
      </c>
      <c r="C70" t="s">
        <v>464</v>
      </c>
      <c r="D70">
        <v>2</v>
      </c>
      <c r="E70" t="s">
        <v>77</v>
      </c>
      <c r="F70" t="s">
        <v>582</v>
      </c>
      <c r="G70" s="75" t="s">
        <v>465</v>
      </c>
    </row>
    <row r="71" spans="1:8" ht="38">
      <c r="A71" t="s">
        <v>746</v>
      </c>
      <c r="B71" t="s">
        <v>77</v>
      </c>
      <c r="C71" t="s">
        <v>475</v>
      </c>
      <c r="D71">
        <v>2</v>
      </c>
      <c r="E71" t="s">
        <v>77</v>
      </c>
      <c r="F71" t="s">
        <v>476</v>
      </c>
      <c r="G71" s="75" t="s">
        <v>477</v>
      </c>
    </row>
    <row r="72" spans="1:8">
      <c r="A72" t="s">
        <v>747</v>
      </c>
      <c r="B72" t="s">
        <v>18</v>
      </c>
    </row>
    <row r="73" spans="1:8">
      <c r="A73" t="s">
        <v>1128</v>
      </c>
      <c r="B73" t="s">
        <v>1</v>
      </c>
    </row>
    <row r="74" spans="1:8" ht="38">
      <c r="A74" t="s">
        <v>748</v>
      </c>
      <c r="B74" t="s">
        <v>18</v>
      </c>
      <c r="C74" t="s">
        <v>583</v>
      </c>
      <c r="D74">
        <v>3</v>
      </c>
      <c r="E74" t="s">
        <v>18</v>
      </c>
      <c r="F74" t="s">
        <v>2080</v>
      </c>
      <c r="G74" s="75" t="s">
        <v>584</v>
      </c>
      <c r="H74" s="76" t="s">
        <v>1030</v>
      </c>
    </row>
    <row r="75" spans="1:8" ht="38">
      <c r="A75" t="s">
        <v>748</v>
      </c>
      <c r="B75" t="s">
        <v>18</v>
      </c>
      <c r="C75" t="s">
        <v>585</v>
      </c>
      <c r="D75">
        <v>3</v>
      </c>
      <c r="E75" t="s">
        <v>18</v>
      </c>
      <c r="F75" t="s">
        <v>2081</v>
      </c>
      <c r="G75" s="75" t="s">
        <v>483</v>
      </c>
      <c r="H75" s="76" t="s">
        <v>1030</v>
      </c>
    </row>
    <row r="76" spans="1:8" ht="38">
      <c r="A76" t="s">
        <v>749</v>
      </c>
      <c r="B76" t="s">
        <v>18</v>
      </c>
      <c r="C76" t="s">
        <v>586</v>
      </c>
      <c r="D76">
        <v>3</v>
      </c>
      <c r="E76" t="s">
        <v>18</v>
      </c>
      <c r="F76" t="s">
        <v>467</v>
      </c>
      <c r="G76" s="75" t="s">
        <v>468</v>
      </c>
      <c r="H76" s="76" t="s">
        <v>12</v>
      </c>
    </row>
    <row r="77" spans="1:8" ht="38">
      <c r="A77" t="s">
        <v>749</v>
      </c>
      <c r="B77" t="s">
        <v>18</v>
      </c>
      <c r="C77" t="s">
        <v>587</v>
      </c>
      <c r="D77">
        <v>3</v>
      </c>
      <c r="E77" t="s">
        <v>18</v>
      </c>
      <c r="F77" t="s">
        <v>480</v>
      </c>
      <c r="G77" s="75" t="s">
        <v>481</v>
      </c>
      <c r="H77" s="76" t="s">
        <v>12</v>
      </c>
    </row>
    <row r="78" spans="1:8" ht="19">
      <c r="A78" t="s">
        <v>750</v>
      </c>
      <c r="B78" t="s">
        <v>77</v>
      </c>
      <c r="C78" t="s">
        <v>588</v>
      </c>
      <c r="D78">
        <v>3</v>
      </c>
      <c r="E78" t="s">
        <v>1</v>
      </c>
      <c r="F78" t="s">
        <v>466</v>
      </c>
      <c r="G78" s="75" t="s">
        <v>344</v>
      </c>
      <c r="H78" s="76" t="s">
        <v>12</v>
      </c>
    </row>
    <row r="79" spans="1:8" ht="19">
      <c r="A79" t="s">
        <v>750</v>
      </c>
      <c r="B79" t="s">
        <v>77</v>
      </c>
      <c r="C79" t="s">
        <v>589</v>
      </c>
      <c r="D79">
        <v>3</v>
      </c>
      <c r="E79" t="s">
        <v>1</v>
      </c>
      <c r="F79" t="s">
        <v>479</v>
      </c>
      <c r="G79" s="75" t="s">
        <v>367</v>
      </c>
      <c r="H79" s="76" t="s">
        <v>12</v>
      </c>
    </row>
    <row r="80" spans="1:8" ht="19">
      <c r="A80" t="s">
        <v>751</v>
      </c>
      <c r="B80" t="s">
        <v>18</v>
      </c>
      <c r="C80" t="s">
        <v>590</v>
      </c>
      <c r="D80">
        <v>3</v>
      </c>
      <c r="E80" t="s">
        <v>18</v>
      </c>
      <c r="F80" t="s">
        <v>473</v>
      </c>
      <c r="G80" s="75" t="s">
        <v>474</v>
      </c>
      <c r="H80" s="76" t="s">
        <v>1028</v>
      </c>
    </row>
    <row r="81" spans="1:8" ht="19">
      <c r="A81" t="s">
        <v>751</v>
      </c>
      <c r="B81" t="s">
        <v>18</v>
      </c>
      <c r="C81" t="s">
        <v>591</v>
      </c>
      <c r="D81">
        <v>3</v>
      </c>
      <c r="E81" t="s">
        <v>18</v>
      </c>
      <c r="F81" t="s">
        <v>486</v>
      </c>
      <c r="G81" s="75" t="s">
        <v>487</v>
      </c>
      <c r="H81" s="76" t="s">
        <v>1028</v>
      </c>
    </row>
    <row r="82" spans="1:8" ht="19">
      <c r="A82" t="s">
        <v>752</v>
      </c>
      <c r="B82" t="s">
        <v>18</v>
      </c>
      <c r="C82" t="s">
        <v>592</v>
      </c>
      <c r="D82">
        <v>3</v>
      </c>
      <c r="E82" t="s">
        <v>18</v>
      </c>
      <c r="F82" t="s">
        <v>471</v>
      </c>
      <c r="G82" s="75" t="s">
        <v>472</v>
      </c>
      <c r="H82" s="76" t="s">
        <v>40</v>
      </c>
    </row>
    <row r="83" spans="1:8" ht="19">
      <c r="A83" t="s">
        <v>752</v>
      </c>
      <c r="B83" t="s">
        <v>18</v>
      </c>
      <c r="C83" t="s">
        <v>593</v>
      </c>
      <c r="D83">
        <v>3</v>
      </c>
      <c r="E83" t="s">
        <v>18</v>
      </c>
      <c r="F83" t="s">
        <v>484</v>
      </c>
      <c r="G83" s="75" t="s">
        <v>485</v>
      </c>
      <c r="H83" s="76" t="s">
        <v>40</v>
      </c>
    </row>
    <row r="84" spans="1:8">
      <c r="A84" t="s">
        <v>753</v>
      </c>
      <c r="B84" t="s">
        <v>18</v>
      </c>
    </row>
    <row r="85" spans="1:8" ht="19">
      <c r="A85" t="s">
        <v>754</v>
      </c>
      <c r="B85" t="s">
        <v>77</v>
      </c>
      <c r="C85" t="s">
        <v>594</v>
      </c>
      <c r="D85">
        <v>2</v>
      </c>
      <c r="E85" t="s">
        <v>1</v>
      </c>
      <c r="F85" t="s">
        <v>452</v>
      </c>
      <c r="G85" s="75" t="s">
        <v>453</v>
      </c>
      <c r="H85" s="76" t="s">
        <v>12</v>
      </c>
    </row>
    <row r="86" spans="1:8">
      <c r="A86" t="s">
        <v>755</v>
      </c>
      <c r="B86" t="s">
        <v>77</v>
      </c>
    </row>
    <row r="87" spans="1:8" ht="19">
      <c r="A87" t="s">
        <v>756</v>
      </c>
      <c r="B87" t="s">
        <v>18</v>
      </c>
      <c r="C87" t="s">
        <v>595</v>
      </c>
      <c r="D87">
        <v>2</v>
      </c>
      <c r="E87" t="s">
        <v>18</v>
      </c>
      <c r="F87" t="s">
        <v>441</v>
      </c>
      <c r="G87" s="75" t="s">
        <v>442</v>
      </c>
      <c r="H87" s="76" t="s">
        <v>4</v>
      </c>
    </row>
    <row r="88" spans="1:8" ht="19">
      <c r="A88" t="s">
        <v>757</v>
      </c>
      <c r="B88" t="s">
        <v>18</v>
      </c>
      <c r="C88" t="s">
        <v>595</v>
      </c>
      <c r="D88">
        <v>2</v>
      </c>
      <c r="E88" t="s">
        <v>18</v>
      </c>
      <c r="F88" t="s">
        <v>441</v>
      </c>
      <c r="G88" s="75" t="s">
        <v>596</v>
      </c>
      <c r="H88" s="76" t="s">
        <v>4</v>
      </c>
    </row>
    <row r="89" spans="1:8" ht="19">
      <c r="A89" t="s">
        <v>758</v>
      </c>
      <c r="B89" t="s">
        <v>18</v>
      </c>
      <c r="C89" t="s">
        <v>1031</v>
      </c>
      <c r="D89">
        <v>3</v>
      </c>
      <c r="E89" t="s">
        <v>18</v>
      </c>
      <c r="F89" t="s">
        <v>2070</v>
      </c>
      <c r="G89" s="75" t="s">
        <v>446</v>
      </c>
      <c r="H89" s="76" t="s">
        <v>1029</v>
      </c>
    </row>
    <row r="90" spans="1:8">
      <c r="A90" t="s">
        <v>759</v>
      </c>
      <c r="B90" t="s">
        <v>77</v>
      </c>
    </row>
    <row r="91" spans="1:8" ht="38">
      <c r="A91" t="s">
        <v>760</v>
      </c>
      <c r="B91" t="s">
        <v>1</v>
      </c>
      <c r="C91" t="s">
        <v>597</v>
      </c>
      <c r="D91">
        <v>2</v>
      </c>
      <c r="E91" t="s">
        <v>18</v>
      </c>
      <c r="F91" t="s">
        <v>456</v>
      </c>
      <c r="G91" s="75" t="s">
        <v>73</v>
      </c>
      <c r="H91" s="76" t="s">
        <v>40</v>
      </c>
    </row>
    <row r="92" spans="1:8">
      <c r="A92" t="s">
        <v>761</v>
      </c>
      <c r="B92" t="s">
        <v>1</v>
      </c>
    </row>
    <row r="93" spans="1:8" ht="19">
      <c r="A93" t="s">
        <v>762</v>
      </c>
      <c r="B93" t="s">
        <v>18</v>
      </c>
      <c r="C93" t="s">
        <v>37</v>
      </c>
      <c r="D93">
        <v>1</v>
      </c>
      <c r="E93" t="s">
        <v>18</v>
      </c>
      <c r="F93" t="s">
        <v>38</v>
      </c>
      <c r="G93" s="75" t="s">
        <v>39</v>
      </c>
      <c r="H93" s="76" t="s">
        <v>40</v>
      </c>
    </row>
    <row r="94" spans="1:8" ht="19">
      <c r="A94" t="s">
        <v>763</v>
      </c>
      <c r="B94" t="s">
        <v>18</v>
      </c>
      <c r="C94" t="s">
        <v>598</v>
      </c>
      <c r="D94">
        <v>1</v>
      </c>
      <c r="E94" t="s">
        <v>1</v>
      </c>
      <c r="F94" t="s">
        <v>108</v>
      </c>
      <c r="G94" s="75" t="s">
        <v>109</v>
      </c>
    </row>
    <row r="95" spans="1:8" ht="19">
      <c r="A95" t="s">
        <v>764</v>
      </c>
      <c r="B95" t="s">
        <v>77</v>
      </c>
      <c r="C95" t="s">
        <v>116</v>
      </c>
      <c r="D95">
        <v>2</v>
      </c>
      <c r="E95" t="s">
        <v>77</v>
      </c>
      <c r="F95" t="s">
        <v>117</v>
      </c>
      <c r="G95" s="75" t="s">
        <v>118</v>
      </c>
      <c r="H95" s="76" t="s">
        <v>4</v>
      </c>
    </row>
    <row r="96" spans="1:8" ht="19">
      <c r="A96" t="s">
        <v>765</v>
      </c>
      <c r="B96" t="s">
        <v>77</v>
      </c>
      <c r="C96" t="s">
        <v>116</v>
      </c>
      <c r="D96">
        <v>2</v>
      </c>
      <c r="E96" t="s">
        <v>77</v>
      </c>
      <c r="F96" t="s">
        <v>117</v>
      </c>
      <c r="G96" s="75" t="s">
        <v>118</v>
      </c>
      <c r="H96" s="76" t="s">
        <v>4</v>
      </c>
    </row>
    <row r="97" spans="1:8" ht="19">
      <c r="A97" t="s">
        <v>766</v>
      </c>
      <c r="C97" t="s">
        <v>599</v>
      </c>
      <c r="D97">
        <v>3</v>
      </c>
      <c r="E97" t="s">
        <v>18</v>
      </c>
      <c r="F97" t="s">
        <v>2071</v>
      </c>
      <c r="G97" s="75" t="s">
        <v>122</v>
      </c>
      <c r="H97" s="76" t="s">
        <v>1029</v>
      </c>
    </row>
    <row r="98" spans="1:8" ht="38">
      <c r="A98" t="s">
        <v>767</v>
      </c>
      <c r="B98" t="s">
        <v>18</v>
      </c>
      <c r="C98" t="s">
        <v>110</v>
      </c>
      <c r="D98">
        <v>2</v>
      </c>
      <c r="E98" t="s">
        <v>1</v>
      </c>
      <c r="F98" t="s">
        <v>111</v>
      </c>
      <c r="G98" s="75" t="s">
        <v>601</v>
      </c>
      <c r="H98" s="76" t="s">
        <v>40</v>
      </c>
    </row>
    <row r="99" spans="1:8" ht="19">
      <c r="A99" t="s">
        <v>768</v>
      </c>
      <c r="B99" t="s">
        <v>77</v>
      </c>
      <c r="C99" t="s">
        <v>131</v>
      </c>
      <c r="D99">
        <v>2</v>
      </c>
      <c r="E99" t="s">
        <v>18</v>
      </c>
      <c r="F99" t="s">
        <v>1106</v>
      </c>
      <c r="G99" s="75" t="s">
        <v>132</v>
      </c>
      <c r="H99" s="76" t="s">
        <v>40</v>
      </c>
    </row>
    <row r="100" spans="1:8">
      <c r="A100" t="s">
        <v>769</v>
      </c>
      <c r="B100" t="s">
        <v>18</v>
      </c>
    </row>
    <row r="101" spans="1:8" ht="38">
      <c r="A101" t="s">
        <v>770</v>
      </c>
      <c r="B101" t="s">
        <v>18</v>
      </c>
      <c r="C101" t="s">
        <v>123</v>
      </c>
      <c r="D101">
        <v>2</v>
      </c>
      <c r="E101" t="s">
        <v>18</v>
      </c>
      <c r="F101" t="s">
        <v>1100</v>
      </c>
      <c r="G101" s="75" t="s">
        <v>124</v>
      </c>
      <c r="H101" s="76" t="s">
        <v>4</v>
      </c>
    </row>
    <row r="102" spans="1:8" ht="19">
      <c r="A102" t="s">
        <v>771</v>
      </c>
      <c r="C102" t="s">
        <v>602</v>
      </c>
      <c r="D102">
        <v>3</v>
      </c>
      <c r="E102" t="s">
        <v>18</v>
      </c>
      <c r="F102" t="s">
        <v>2072</v>
      </c>
      <c r="G102" s="75" t="s">
        <v>125</v>
      </c>
      <c r="H102" s="76" t="s">
        <v>1029</v>
      </c>
    </row>
    <row r="103" spans="1:8" ht="38">
      <c r="A103" t="s">
        <v>772</v>
      </c>
      <c r="B103" t="s">
        <v>18</v>
      </c>
      <c r="C103" t="s">
        <v>113</v>
      </c>
      <c r="D103">
        <v>2</v>
      </c>
      <c r="E103" t="s">
        <v>18</v>
      </c>
      <c r="F103" t="s">
        <v>114</v>
      </c>
      <c r="G103" s="75" t="s">
        <v>115</v>
      </c>
      <c r="H103" s="76" t="s">
        <v>40</v>
      </c>
    </row>
    <row r="104" spans="1:8" ht="19">
      <c r="A104" t="s">
        <v>1129</v>
      </c>
      <c r="B104" t="s">
        <v>77</v>
      </c>
      <c r="C104" t="s">
        <v>157</v>
      </c>
      <c r="D104">
        <v>2</v>
      </c>
      <c r="E104" t="s">
        <v>18</v>
      </c>
      <c r="F104" t="s">
        <v>158</v>
      </c>
      <c r="G104" s="75" t="s">
        <v>603</v>
      </c>
    </row>
    <row r="105" spans="1:8" ht="19">
      <c r="A105" t="s">
        <v>773</v>
      </c>
      <c r="B105" t="s">
        <v>18</v>
      </c>
      <c r="C105" t="s">
        <v>160</v>
      </c>
      <c r="D105">
        <v>3</v>
      </c>
      <c r="E105" t="s">
        <v>18</v>
      </c>
      <c r="F105" t="s">
        <v>161</v>
      </c>
      <c r="G105" s="75" t="s">
        <v>162</v>
      </c>
      <c r="H105" s="76" t="s">
        <v>40</v>
      </c>
    </row>
    <row r="106" spans="1:8" ht="19">
      <c r="A106" t="s">
        <v>774</v>
      </c>
      <c r="B106" t="s">
        <v>18</v>
      </c>
      <c r="C106" t="s">
        <v>160</v>
      </c>
      <c r="D106">
        <v>3</v>
      </c>
      <c r="E106" t="s">
        <v>18</v>
      </c>
      <c r="F106" t="s">
        <v>161</v>
      </c>
      <c r="G106" s="75" t="s">
        <v>162</v>
      </c>
      <c r="H106" s="76" t="s">
        <v>40</v>
      </c>
    </row>
    <row r="107" spans="1:8">
      <c r="A107" t="s">
        <v>775</v>
      </c>
      <c r="B107" t="s">
        <v>18</v>
      </c>
    </row>
    <row r="108" spans="1:8" ht="19">
      <c r="A108" t="s">
        <v>776</v>
      </c>
      <c r="B108" t="s">
        <v>18</v>
      </c>
      <c r="C108" t="s">
        <v>164</v>
      </c>
      <c r="D108">
        <v>3</v>
      </c>
      <c r="E108" t="s">
        <v>18</v>
      </c>
      <c r="F108" t="s">
        <v>165</v>
      </c>
      <c r="G108" s="75" t="s">
        <v>166</v>
      </c>
      <c r="H108" s="76" t="s">
        <v>40</v>
      </c>
    </row>
    <row r="109" spans="1:8">
      <c r="A109" t="s">
        <v>777</v>
      </c>
      <c r="B109" t="s">
        <v>18</v>
      </c>
    </row>
    <row r="110" spans="1:8" ht="19">
      <c r="A110" t="s">
        <v>778</v>
      </c>
      <c r="B110" t="s">
        <v>18</v>
      </c>
      <c r="C110" t="s">
        <v>167</v>
      </c>
      <c r="D110">
        <v>3</v>
      </c>
      <c r="E110" t="s">
        <v>18</v>
      </c>
      <c r="F110" t="s">
        <v>168</v>
      </c>
      <c r="G110" s="75" t="s">
        <v>169</v>
      </c>
      <c r="H110" s="76" t="s">
        <v>40</v>
      </c>
    </row>
    <row r="111" spans="1:8" ht="19">
      <c r="A111" t="s">
        <v>779</v>
      </c>
      <c r="B111" t="s">
        <v>18</v>
      </c>
      <c r="C111" t="s">
        <v>107</v>
      </c>
      <c r="D111">
        <v>2</v>
      </c>
      <c r="E111" t="s">
        <v>1</v>
      </c>
      <c r="F111" t="s">
        <v>138</v>
      </c>
      <c r="G111" s="75" t="s">
        <v>2010</v>
      </c>
    </row>
    <row r="112" spans="1:8" ht="38">
      <c r="A112" t="s">
        <v>780</v>
      </c>
      <c r="B112" t="s">
        <v>18</v>
      </c>
      <c r="C112" t="s">
        <v>149</v>
      </c>
      <c r="D112">
        <v>3</v>
      </c>
      <c r="E112" t="s">
        <v>18</v>
      </c>
      <c r="F112" t="s">
        <v>150</v>
      </c>
      <c r="G112" s="75" t="s">
        <v>151</v>
      </c>
      <c r="H112" s="76" t="s">
        <v>40</v>
      </c>
    </row>
    <row r="113" spans="1:8" ht="19">
      <c r="A113" t="s">
        <v>781</v>
      </c>
      <c r="B113" t="s">
        <v>18</v>
      </c>
      <c r="C113" t="s">
        <v>139</v>
      </c>
      <c r="D113">
        <v>3</v>
      </c>
      <c r="E113" t="s">
        <v>18</v>
      </c>
      <c r="F113" t="s">
        <v>140</v>
      </c>
      <c r="G113" s="75" t="s">
        <v>141</v>
      </c>
      <c r="H113" s="76" t="s">
        <v>40</v>
      </c>
    </row>
    <row r="114" spans="1:8" ht="38">
      <c r="A114" t="s">
        <v>782</v>
      </c>
      <c r="B114" t="s">
        <v>18</v>
      </c>
      <c r="C114" t="s">
        <v>142</v>
      </c>
      <c r="D114">
        <v>3</v>
      </c>
      <c r="E114" t="s">
        <v>18</v>
      </c>
      <c r="F114" t="s">
        <v>143</v>
      </c>
      <c r="G114" s="75" t="s">
        <v>144</v>
      </c>
      <c r="H114" s="76" t="s">
        <v>40</v>
      </c>
    </row>
    <row r="115" spans="1:8" ht="38">
      <c r="A115" t="s">
        <v>783</v>
      </c>
      <c r="B115" t="s">
        <v>18</v>
      </c>
      <c r="C115" t="s">
        <v>604</v>
      </c>
      <c r="E115" t="s">
        <v>18</v>
      </c>
      <c r="F115" t="s">
        <v>145</v>
      </c>
      <c r="G115" s="75" t="s">
        <v>144</v>
      </c>
      <c r="H115" s="76" t="s">
        <v>40</v>
      </c>
    </row>
    <row r="116" spans="1:8" ht="19">
      <c r="A116" t="s">
        <v>784</v>
      </c>
      <c r="B116" t="s">
        <v>18</v>
      </c>
      <c r="C116" t="s">
        <v>146</v>
      </c>
      <c r="D116">
        <v>3</v>
      </c>
      <c r="E116" t="s">
        <v>18</v>
      </c>
      <c r="F116" t="s">
        <v>147</v>
      </c>
      <c r="G116" s="75" t="s">
        <v>148</v>
      </c>
      <c r="H116" s="76" t="s">
        <v>40</v>
      </c>
    </row>
    <row r="117" spans="1:8" ht="19">
      <c r="A117" t="s">
        <v>2011</v>
      </c>
      <c r="B117" t="s">
        <v>18</v>
      </c>
      <c r="C117" t="s">
        <v>154</v>
      </c>
      <c r="D117">
        <v>3</v>
      </c>
      <c r="E117" t="s">
        <v>1</v>
      </c>
      <c r="F117" t="s">
        <v>155</v>
      </c>
      <c r="G117" s="75" t="s">
        <v>2012</v>
      </c>
      <c r="H117" s="76" t="s">
        <v>1028</v>
      </c>
    </row>
    <row r="118" spans="1:8" ht="19">
      <c r="A118" t="s">
        <v>785</v>
      </c>
      <c r="B118" t="s">
        <v>77</v>
      </c>
      <c r="C118" t="s">
        <v>152</v>
      </c>
      <c r="D118">
        <v>3</v>
      </c>
      <c r="E118" t="s">
        <v>18</v>
      </c>
      <c r="F118" t="s">
        <v>2033</v>
      </c>
      <c r="G118" s="75" t="s">
        <v>153</v>
      </c>
      <c r="H118" s="76" t="s">
        <v>40</v>
      </c>
    </row>
    <row r="119" spans="1:8">
      <c r="A119" t="s">
        <v>786</v>
      </c>
      <c r="B119" t="s">
        <v>77</v>
      </c>
    </row>
    <row r="120" spans="1:8" ht="38">
      <c r="A120" t="s">
        <v>787</v>
      </c>
      <c r="B120" t="s">
        <v>18</v>
      </c>
      <c r="C120" t="s">
        <v>133</v>
      </c>
      <c r="D120">
        <v>2</v>
      </c>
      <c r="E120" t="s">
        <v>18</v>
      </c>
      <c r="F120" t="s">
        <v>134</v>
      </c>
      <c r="G120" s="75" t="s">
        <v>606</v>
      </c>
      <c r="H120" s="76" t="s">
        <v>4</v>
      </c>
    </row>
    <row r="121" spans="1:8" ht="19">
      <c r="A121" t="s">
        <v>788</v>
      </c>
      <c r="C121" t="s">
        <v>607</v>
      </c>
      <c r="D121">
        <v>3</v>
      </c>
      <c r="E121" t="s">
        <v>1</v>
      </c>
      <c r="F121" t="s">
        <v>2073</v>
      </c>
      <c r="G121" s="75" t="s">
        <v>137</v>
      </c>
      <c r="H121" s="76" t="s">
        <v>1029</v>
      </c>
    </row>
    <row r="122" spans="1:8">
      <c r="A122" t="s">
        <v>789</v>
      </c>
      <c r="B122" t="s">
        <v>77</v>
      </c>
    </row>
    <row r="123" spans="1:8" ht="19">
      <c r="A123" t="s">
        <v>790</v>
      </c>
      <c r="B123" t="s">
        <v>18</v>
      </c>
      <c r="C123" t="s">
        <v>126</v>
      </c>
      <c r="D123">
        <v>2</v>
      </c>
      <c r="E123" t="s">
        <v>18</v>
      </c>
      <c r="F123" t="s">
        <v>127</v>
      </c>
      <c r="G123" s="75" t="s">
        <v>609</v>
      </c>
      <c r="H123" s="76" t="s">
        <v>4</v>
      </c>
    </row>
    <row r="124" spans="1:8" ht="38">
      <c r="A124" t="s">
        <v>790</v>
      </c>
      <c r="B124" t="s">
        <v>18</v>
      </c>
      <c r="C124" t="s">
        <v>129</v>
      </c>
      <c r="D124">
        <v>2</v>
      </c>
      <c r="E124" t="s">
        <v>18</v>
      </c>
      <c r="F124" t="s">
        <v>1102</v>
      </c>
      <c r="G124" s="75" t="s">
        <v>2013</v>
      </c>
      <c r="H124" s="76" t="s">
        <v>4</v>
      </c>
    </row>
    <row r="125" spans="1:8">
      <c r="A125" t="s">
        <v>791</v>
      </c>
    </row>
    <row r="126" spans="1:8" ht="19">
      <c r="A126" t="s">
        <v>792</v>
      </c>
      <c r="B126" t="s">
        <v>18</v>
      </c>
      <c r="C126" t="s">
        <v>170</v>
      </c>
      <c r="D126">
        <v>1</v>
      </c>
      <c r="E126" t="s">
        <v>1</v>
      </c>
      <c r="F126" t="s">
        <v>171</v>
      </c>
      <c r="G126" s="75" t="s">
        <v>172</v>
      </c>
    </row>
    <row r="127" spans="1:8" ht="19">
      <c r="A127" t="s">
        <v>793</v>
      </c>
      <c r="B127" t="s">
        <v>77</v>
      </c>
      <c r="C127" t="s">
        <v>179</v>
      </c>
      <c r="D127">
        <v>2</v>
      </c>
      <c r="E127" t="s">
        <v>77</v>
      </c>
      <c r="F127" t="s">
        <v>180</v>
      </c>
      <c r="G127" s="75" t="s">
        <v>181</v>
      </c>
      <c r="H127" s="76" t="s">
        <v>4</v>
      </c>
    </row>
    <row r="128" spans="1:8" ht="19">
      <c r="A128" t="s">
        <v>794</v>
      </c>
      <c r="B128" t="s">
        <v>77</v>
      </c>
      <c r="C128" t="s">
        <v>179</v>
      </c>
      <c r="D128">
        <v>2</v>
      </c>
      <c r="E128" t="s">
        <v>77</v>
      </c>
      <c r="F128" t="s">
        <v>180</v>
      </c>
      <c r="G128" s="75" t="s">
        <v>181</v>
      </c>
      <c r="H128" s="76" t="s">
        <v>4</v>
      </c>
    </row>
    <row r="129" spans="1:8" ht="19">
      <c r="A129" t="s">
        <v>795</v>
      </c>
      <c r="C129" t="s">
        <v>610</v>
      </c>
      <c r="D129">
        <v>3</v>
      </c>
      <c r="E129" t="s">
        <v>18</v>
      </c>
      <c r="F129" t="s">
        <v>2074</v>
      </c>
      <c r="G129" s="75" t="s">
        <v>184</v>
      </c>
      <c r="H129" s="76" t="s">
        <v>1029</v>
      </c>
    </row>
    <row r="130" spans="1:8" ht="19">
      <c r="A130" t="s">
        <v>796</v>
      </c>
      <c r="B130" t="s">
        <v>18</v>
      </c>
      <c r="C130" t="s">
        <v>173</v>
      </c>
      <c r="D130">
        <v>2</v>
      </c>
      <c r="E130" t="s">
        <v>1</v>
      </c>
      <c r="F130" t="s">
        <v>174</v>
      </c>
      <c r="G130" s="75" t="s">
        <v>612</v>
      </c>
      <c r="H130" s="76" t="s">
        <v>40</v>
      </c>
    </row>
    <row r="131" spans="1:8">
      <c r="A131" t="s">
        <v>797</v>
      </c>
      <c r="B131" t="s">
        <v>18</v>
      </c>
    </row>
    <row r="132" spans="1:8" ht="38">
      <c r="A132" t="s">
        <v>798</v>
      </c>
      <c r="B132" t="s">
        <v>18</v>
      </c>
      <c r="C132" t="s">
        <v>185</v>
      </c>
      <c r="D132">
        <v>2</v>
      </c>
      <c r="E132" t="s">
        <v>18</v>
      </c>
      <c r="F132" t="s">
        <v>1103</v>
      </c>
      <c r="G132" s="75" t="s">
        <v>186</v>
      </c>
      <c r="H132" s="76" t="s">
        <v>4</v>
      </c>
    </row>
    <row r="133" spans="1:8" ht="19">
      <c r="A133" t="s">
        <v>799</v>
      </c>
      <c r="C133" t="s">
        <v>613</v>
      </c>
      <c r="D133">
        <v>3</v>
      </c>
      <c r="E133" t="s">
        <v>18</v>
      </c>
      <c r="F133" t="s">
        <v>2034</v>
      </c>
      <c r="G133" s="75" t="s">
        <v>187</v>
      </c>
      <c r="H133" s="76" t="s">
        <v>1029</v>
      </c>
    </row>
    <row r="134" spans="1:8" ht="38">
      <c r="A134" t="s">
        <v>800</v>
      </c>
      <c r="B134" t="s">
        <v>18</v>
      </c>
      <c r="C134" t="s">
        <v>176</v>
      </c>
      <c r="D134">
        <v>2</v>
      </c>
      <c r="E134" t="s">
        <v>18</v>
      </c>
      <c r="F134" t="s">
        <v>177</v>
      </c>
      <c r="G134" s="75" t="s">
        <v>178</v>
      </c>
      <c r="H134" s="76" t="s">
        <v>40</v>
      </c>
    </row>
    <row r="135" spans="1:8" ht="19">
      <c r="A135" t="s">
        <v>801</v>
      </c>
      <c r="B135" t="s">
        <v>77</v>
      </c>
      <c r="C135" t="s">
        <v>213</v>
      </c>
      <c r="D135">
        <v>2</v>
      </c>
      <c r="E135" t="s">
        <v>18</v>
      </c>
      <c r="F135" t="s">
        <v>214</v>
      </c>
      <c r="G135" s="75" t="s">
        <v>215</v>
      </c>
    </row>
    <row r="136" spans="1:8" ht="19">
      <c r="A136" t="s">
        <v>802</v>
      </c>
      <c r="B136" t="s">
        <v>18</v>
      </c>
      <c r="C136" t="s">
        <v>216</v>
      </c>
      <c r="D136">
        <v>3</v>
      </c>
      <c r="E136" t="s">
        <v>18</v>
      </c>
      <c r="F136" t="s">
        <v>217</v>
      </c>
      <c r="G136" s="75" t="s">
        <v>162</v>
      </c>
      <c r="H136" s="76" t="s">
        <v>40</v>
      </c>
    </row>
    <row r="137" spans="1:8" ht="19">
      <c r="A137" t="s">
        <v>803</v>
      </c>
      <c r="B137" t="s">
        <v>18</v>
      </c>
      <c r="C137" t="s">
        <v>216</v>
      </c>
      <c r="D137">
        <v>3</v>
      </c>
      <c r="E137" t="s">
        <v>18</v>
      </c>
      <c r="F137" t="s">
        <v>217</v>
      </c>
      <c r="G137" s="75" t="s">
        <v>162</v>
      </c>
      <c r="H137" s="76" t="s">
        <v>40</v>
      </c>
    </row>
    <row r="138" spans="1:8">
      <c r="A138" t="s">
        <v>804</v>
      </c>
      <c r="B138" t="s">
        <v>18</v>
      </c>
    </row>
    <row r="139" spans="1:8" ht="19">
      <c r="A139" t="s">
        <v>2014</v>
      </c>
      <c r="B139" t="s">
        <v>18</v>
      </c>
      <c r="C139" t="s">
        <v>218</v>
      </c>
      <c r="D139">
        <v>3</v>
      </c>
      <c r="E139" t="s">
        <v>18</v>
      </c>
      <c r="F139" t="s">
        <v>219</v>
      </c>
      <c r="G139" s="75" t="s">
        <v>166</v>
      </c>
      <c r="H139" s="76" t="s">
        <v>40</v>
      </c>
    </row>
    <row r="140" spans="1:8">
      <c r="A140" t="s">
        <v>805</v>
      </c>
      <c r="B140" t="s">
        <v>18</v>
      </c>
    </row>
    <row r="141" spans="1:8" ht="19">
      <c r="A141" t="s">
        <v>806</v>
      </c>
      <c r="B141" t="s">
        <v>18</v>
      </c>
      <c r="C141" t="s">
        <v>220</v>
      </c>
      <c r="D141">
        <v>3</v>
      </c>
      <c r="E141" t="s">
        <v>18</v>
      </c>
      <c r="F141" t="s">
        <v>221</v>
      </c>
      <c r="G141" s="75" t="s">
        <v>169</v>
      </c>
      <c r="H141" s="76" t="s">
        <v>40</v>
      </c>
    </row>
    <row r="142" spans="1:8" ht="19">
      <c r="A142" t="s">
        <v>807</v>
      </c>
      <c r="B142" t="s">
        <v>18</v>
      </c>
      <c r="C142" t="s">
        <v>196</v>
      </c>
      <c r="D142">
        <v>2</v>
      </c>
      <c r="E142" t="s">
        <v>1</v>
      </c>
      <c r="F142" t="s">
        <v>197</v>
      </c>
      <c r="G142" s="75" t="s">
        <v>198</v>
      </c>
    </row>
    <row r="143" spans="1:8" ht="38">
      <c r="A143" t="s">
        <v>808</v>
      </c>
      <c r="B143" t="s">
        <v>18</v>
      </c>
      <c r="C143" t="s">
        <v>207</v>
      </c>
      <c r="D143">
        <v>3</v>
      </c>
      <c r="E143" t="s">
        <v>18</v>
      </c>
      <c r="F143" t="s">
        <v>208</v>
      </c>
      <c r="G143" s="75" t="s">
        <v>151</v>
      </c>
      <c r="H143" s="76" t="s">
        <v>40</v>
      </c>
    </row>
    <row r="144" spans="1:8" ht="19">
      <c r="A144" t="s">
        <v>809</v>
      </c>
      <c r="B144" t="s">
        <v>18</v>
      </c>
      <c r="C144" t="s">
        <v>199</v>
      </c>
      <c r="D144">
        <v>3</v>
      </c>
      <c r="E144" t="s">
        <v>18</v>
      </c>
      <c r="F144" t="s">
        <v>200</v>
      </c>
      <c r="G144" s="75" t="s">
        <v>141</v>
      </c>
      <c r="H144" s="76" t="s">
        <v>40</v>
      </c>
    </row>
    <row r="145" spans="1:8" ht="38">
      <c r="A145" t="s">
        <v>810</v>
      </c>
      <c r="B145" t="s">
        <v>18</v>
      </c>
      <c r="C145" t="s">
        <v>201</v>
      </c>
      <c r="D145">
        <v>3</v>
      </c>
      <c r="E145" t="s">
        <v>18</v>
      </c>
      <c r="F145" t="s">
        <v>202</v>
      </c>
      <c r="G145" s="75" t="s">
        <v>144</v>
      </c>
      <c r="H145" s="76" t="s">
        <v>40</v>
      </c>
    </row>
    <row r="146" spans="1:8" ht="38">
      <c r="A146" t="s">
        <v>2015</v>
      </c>
      <c r="B146" t="s">
        <v>18</v>
      </c>
      <c r="C146" t="s">
        <v>614</v>
      </c>
      <c r="E146" t="s">
        <v>18</v>
      </c>
      <c r="F146" t="s">
        <v>203</v>
      </c>
      <c r="G146" s="75" t="s">
        <v>144</v>
      </c>
      <c r="H146" s="76" t="s">
        <v>40</v>
      </c>
    </row>
    <row r="147" spans="1:8" ht="19">
      <c r="A147" t="s">
        <v>811</v>
      </c>
      <c r="B147" t="s">
        <v>18</v>
      </c>
      <c r="C147" t="s">
        <v>204</v>
      </c>
      <c r="D147">
        <v>3</v>
      </c>
      <c r="E147" t="s">
        <v>18</v>
      </c>
      <c r="F147" t="s">
        <v>205</v>
      </c>
      <c r="G147" s="75" t="s">
        <v>615</v>
      </c>
      <c r="H147" s="76" t="s">
        <v>40</v>
      </c>
    </row>
    <row r="148" spans="1:8" ht="19">
      <c r="A148" t="s">
        <v>812</v>
      </c>
      <c r="B148" t="s">
        <v>18</v>
      </c>
      <c r="C148" t="s">
        <v>211</v>
      </c>
      <c r="D148">
        <v>3</v>
      </c>
      <c r="E148" t="s">
        <v>1</v>
      </c>
      <c r="F148" t="s">
        <v>212</v>
      </c>
      <c r="G148" s="75" t="s">
        <v>156</v>
      </c>
      <c r="H148" s="76" t="s">
        <v>1028</v>
      </c>
    </row>
    <row r="149" spans="1:8" ht="19">
      <c r="A149" t="s">
        <v>813</v>
      </c>
      <c r="B149" t="s">
        <v>77</v>
      </c>
      <c r="C149" t="s">
        <v>209</v>
      </c>
      <c r="D149">
        <v>3</v>
      </c>
      <c r="E149" t="s">
        <v>18</v>
      </c>
      <c r="F149" t="s">
        <v>2035</v>
      </c>
      <c r="G149" s="75" t="s">
        <v>153</v>
      </c>
      <c r="H149" s="76" t="s">
        <v>40</v>
      </c>
    </row>
    <row r="150" spans="1:8">
      <c r="A150" t="s">
        <v>814</v>
      </c>
      <c r="B150" t="s">
        <v>77</v>
      </c>
    </row>
    <row r="151" spans="1:8" ht="38">
      <c r="A151" t="s">
        <v>815</v>
      </c>
      <c r="B151" t="s">
        <v>18</v>
      </c>
      <c r="C151" t="s">
        <v>191</v>
      </c>
      <c r="D151">
        <v>2</v>
      </c>
      <c r="E151" t="s">
        <v>18</v>
      </c>
      <c r="F151" t="s">
        <v>192</v>
      </c>
      <c r="G151" s="75" t="s">
        <v>193</v>
      </c>
      <c r="H151" s="76" t="s">
        <v>4</v>
      </c>
    </row>
    <row r="152" spans="1:8" ht="19">
      <c r="A152" t="s">
        <v>816</v>
      </c>
      <c r="C152" t="s">
        <v>616</v>
      </c>
      <c r="D152">
        <v>3</v>
      </c>
      <c r="E152" t="s">
        <v>1</v>
      </c>
      <c r="F152" t="s">
        <v>2075</v>
      </c>
      <c r="G152" s="75" t="s">
        <v>195</v>
      </c>
      <c r="H152" s="76" t="s">
        <v>1029</v>
      </c>
    </row>
    <row r="153" spans="1:8">
      <c r="A153" t="s">
        <v>1130</v>
      </c>
      <c r="B153" t="s">
        <v>77</v>
      </c>
    </row>
    <row r="154" spans="1:8" ht="19">
      <c r="A154" t="s">
        <v>817</v>
      </c>
      <c r="B154" t="s">
        <v>18</v>
      </c>
      <c r="C154" t="s">
        <v>188</v>
      </c>
      <c r="D154">
        <v>2</v>
      </c>
      <c r="E154" t="s">
        <v>18</v>
      </c>
      <c r="F154" t="s">
        <v>189</v>
      </c>
      <c r="G154" s="75" t="s">
        <v>618</v>
      </c>
      <c r="H154" s="76" t="s">
        <v>4</v>
      </c>
    </row>
    <row r="155" spans="1:8">
      <c r="A155" t="s">
        <v>818</v>
      </c>
    </row>
    <row r="156" spans="1:8" ht="19">
      <c r="A156" t="s">
        <v>819</v>
      </c>
      <c r="B156" t="s">
        <v>18</v>
      </c>
      <c r="C156" t="s">
        <v>235</v>
      </c>
      <c r="D156">
        <v>1</v>
      </c>
      <c r="E156" t="s">
        <v>18</v>
      </c>
      <c r="F156" t="s">
        <v>2016</v>
      </c>
      <c r="G156" s="75" t="s">
        <v>236</v>
      </c>
    </row>
    <row r="157" spans="1:8" ht="19">
      <c r="A157" t="s">
        <v>820</v>
      </c>
      <c r="B157" t="s">
        <v>18</v>
      </c>
      <c r="C157" t="s">
        <v>237</v>
      </c>
      <c r="D157">
        <v>2</v>
      </c>
      <c r="E157" t="s">
        <v>1</v>
      </c>
      <c r="F157" t="s">
        <v>619</v>
      </c>
      <c r="G157" s="75" t="s">
        <v>620</v>
      </c>
      <c r="H157" s="76" t="s">
        <v>40</v>
      </c>
    </row>
    <row r="158" spans="1:8" ht="38">
      <c r="A158" t="s">
        <v>821</v>
      </c>
      <c r="B158" t="s">
        <v>18</v>
      </c>
      <c r="C158" t="s">
        <v>241</v>
      </c>
      <c r="D158">
        <v>2</v>
      </c>
      <c r="E158" t="s">
        <v>1</v>
      </c>
      <c r="F158" t="s">
        <v>1136</v>
      </c>
      <c r="G158" s="75" t="s">
        <v>242</v>
      </c>
    </row>
    <row r="159" spans="1:8" ht="38">
      <c r="A159" t="s">
        <v>822</v>
      </c>
      <c r="B159" t="s">
        <v>18</v>
      </c>
      <c r="C159" t="s">
        <v>247</v>
      </c>
      <c r="D159">
        <v>3</v>
      </c>
      <c r="E159" t="s">
        <v>18</v>
      </c>
      <c r="F159" t="s">
        <v>621</v>
      </c>
      <c r="G159" s="75" t="s">
        <v>151</v>
      </c>
      <c r="H159" s="76" t="s">
        <v>40</v>
      </c>
    </row>
    <row r="160" spans="1:8" ht="19">
      <c r="A160" t="s">
        <v>823</v>
      </c>
      <c r="B160" t="s">
        <v>18</v>
      </c>
      <c r="C160" t="s">
        <v>243</v>
      </c>
      <c r="D160">
        <v>3</v>
      </c>
      <c r="E160" t="s">
        <v>18</v>
      </c>
      <c r="F160" t="s">
        <v>622</v>
      </c>
      <c r="G160" s="75" t="s">
        <v>141</v>
      </c>
      <c r="H160" s="76" t="s">
        <v>40</v>
      </c>
    </row>
    <row r="161" spans="1:8" ht="38">
      <c r="A161" t="s">
        <v>824</v>
      </c>
      <c r="B161" t="s">
        <v>18</v>
      </c>
      <c r="C161" t="s">
        <v>244</v>
      </c>
      <c r="D161">
        <v>3</v>
      </c>
      <c r="E161" t="s">
        <v>18</v>
      </c>
      <c r="F161" t="s">
        <v>623</v>
      </c>
      <c r="G161" s="75" t="s">
        <v>144</v>
      </c>
      <c r="H161" s="76" t="s">
        <v>40</v>
      </c>
    </row>
    <row r="162" spans="1:8" ht="38">
      <c r="A162" t="s">
        <v>825</v>
      </c>
      <c r="B162" t="s">
        <v>18</v>
      </c>
      <c r="C162" t="s">
        <v>624</v>
      </c>
      <c r="E162" t="s">
        <v>18</v>
      </c>
      <c r="F162" t="s">
        <v>625</v>
      </c>
      <c r="G162" s="75" t="s">
        <v>144</v>
      </c>
      <c r="H162" s="76" t="s">
        <v>40</v>
      </c>
    </row>
    <row r="163" spans="1:8" ht="38">
      <c r="A163" t="s">
        <v>826</v>
      </c>
      <c r="B163" t="s">
        <v>18</v>
      </c>
      <c r="C163" t="s">
        <v>245</v>
      </c>
      <c r="D163">
        <v>3</v>
      </c>
      <c r="E163" t="s">
        <v>18</v>
      </c>
      <c r="F163" t="s">
        <v>626</v>
      </c>
      <c r="G163" s="75" t="s">
        <v>246</v>
      </c>
      <c r="H163" s="76" t="s">
        <v>40</v>
      </c>
    </row>
    <row r="164" spans="1:8" ht="19">
      <c r="A164" t="s">
        <v>827</v>
      </c>
      <c r="B164" t="s">
        <v>18</v>
      </c>
      <c r="C164" t="s">
        <v>249</v>
      </c>
      <c r="D164">
        <v>3</v>
      </c>
      <c r="E164" t="s">
        <v>1</v>
      </c>
      <c r="F164" t="s">
        <v>627</v>
      </c>
      <c r="G164" s="75" t="s">
        <v>156</v>
      </c>
      <c r="H164" s="76" t="s">
        <v>1028</v>
      </c>
    </row>
    <row r="165" spans="1:8" ht="19">
      <c r="A165" t="s">
        <v>828</v>
      </c>
      <c r="B165" t="s">
        <v>77</v>
      </c>
      <c r="C165" t="s">
        <v>248</v>
      </c>
      <c r="D165">
        <v>3</v>
      </c>
      <c r="E165" t="s">
        <v>18</v>
      </c>
      <c r="F165" t="s">
        <v>2017</v>
      </c>
      <c r="G165" s="75" t="s">
        <v>153</v>
      </c>
      <c r="H165" s="76" t="s">
        <v>40</v>
      </c>
    </row>
    <row r="166" spans="1:8">
      <c r="A166" t="s">
        <v>829</v>
      </c>
      <c r="B166" t="s">
        <v>77</v>
      </c>
    </row>
    <row r="167" spans="1:8" ht="19">
      <c r="A167" t="s">
        <v>830</v>
      </c>
      <c r="B167" t="s">
        <v>18</v>
      </c>
      <c r="C167" t="s">
        <v>239</v>
      </c>
      <c r="D167">
        <v>2</v>
      </c>
      <c r="E167" t="s">
        <v>1</v>
      </c>
      <c r="F167" t="s">
        <v>628</v>
      </c>
      <c r="G167" s="75" t="s">
        <v>240</v>
      </c>
      <c r="H167" s="76" t="s">
        <v>4</v>
      </c>
    </row>
    <row r="168" spans="1:8">
      <c r="A168" t="s">
        <v>831</v>
      </c>
    </row>
    <row r="169" spans="1:8">
      <c r="A169" t="s">
        <v>832</v>
      </c>
      <c r="B169" t="s">
        <v>18</v>
      </c>
    </row>
    <row r="170" spans="1:8" ht="19">
      <c r="A170" t="s">
        <v>833</v>
      </c>
      <c r="B170" t="s">
        <v>18</v>
      </c>
      <c r="C170" t="s">
        <v>52</v>
      </c>
      <c r="D170">
        <v>1</v>
      </c>
      <c r="E170" t="s">
        <v>18</v>
      </c>
      <c r="F170" t="s">
        <v>53</v>
      </c>
      <c r="G170" s="75" t="s">
        <v>629</v>
      </c>
      <c r="H170" s="76">
        <v>0</v>
      </c>
    </row>
    <row r="171" spans="1:8">
      <c r="A171" t="s">
        <v>834</v>
      </c>
      <c r="B171" t="s">
        <v>18</v>
      </c>
    </row>
    <row r="172" spans="1:8" ht="19">
      <c r="A172" t="s">
        <v>835</v>
      </c>
      <c r="B172" t="s">
        <v>18</v>
      </c>
      <c r="C172" t="s">
        <v>49</v>
      </c>
      <c r="D172">
        <v>1</v>
      </c>
      <c r="E172" t="s">
        <v>18</v>
      </c>
      <c r="F172" t="s">
        <v>50</v>
      </c>
      <c r="G172" s="75" t="s">
        <v>51</v>
      </c>
      <c r="H172" s="76">
        <v>0</v>
      </c>
    </row>
    <row r="173" spans="1:8">
      <c r="A173" t="s">
        <v>836</v>
      </c>
      <c r="B173" t="s">
        <v>18</v>
      </c>
    </row>
    <row r="174" spans="1:8" ht="19">
      <c r="A174" t="s">
        <v>837</v>
      </c>
      <c r="B174" t="s">
        <v>18</v>
      </c>
      <c r="C174" t="s">
        <v>46</v>
      </c>
      <c r="D174">
        <v>1</v>
      </c>
      <c r="E174" t="s">
        <v>18</v>
      </c>
      <c r="F174" t="s">
        <v>47</v>
      </c>
      <c r="G174" s="75" t="s">
        <v>48</v>
      </c>
      <c r="H174" s="76">
        <v>0</v>
      </c>
    </row>
    <row r="175" spans="1:8" ht="38">
      <c r="A175" t="s">
        <v>838</v>
      </c>
      <c r="B175" t="s">
        <v>77</v>
      </c>
      <c r="C175" t="s">
        <v>419</v>
      </c>
      <c r="D175">
        <v>1</v>
      </c>
      <c r="E175" t="s">
        <v>77</v>
      </c>
      <c r="F175" t="s">
        <v>2018</v>
      </c>
      <c r="G175" s="75" t="s">
        <v>420</v>
      </c>
    </row>
    <row r="176" spans="1:8" ht="19">
      <c r="A176" t="s">
        <v>839</v>
      </c>
      <c r="B176" t="s">
        <v>18</v>
      </c>
      <c r="C176" t="s">
        <v>630</v>
      </c>
      <c r="D176">
        <v>2</v>
      </c>
      <c r="E176" t="s">
        <v>1</v>
      </c>
      <c r="F176" t="s">
        <v>421</v>
      </c>
      <c r="G176" s="75" t="s">
        <v>422</v>
      </c>
      <c r="H176" s="76">
        <v>0</v>
      </c>
    </row>
    <row r="177" spans="1:8" ht="19">
      <c r="A177" t="s">
        <v>839</v>
      </c>
      <c r="B177" t="s">
        <v>18</v>
      </c>
      <c r="C177" t="s">
        <v>61</v>
      </c>
      <c r="D177">
        <v>1</v>
      </c>
      <c r="E177" t="s">
        <v>18</v>
      </c>
      <c r="F177" t="s">
        <v>62</v>
      </c>
      <c r="G177" s="75" t="s">
        <v>63</v>
      </c>
      <c r="H177" s="76">
        <v>0</v>
      </c>
    </row>
    <row r="178" spans="1:8" ht="19">
      <c r="A178" t="s">
        <v>839</v>
      </c>
      <c r="B178" t="s">
        <v>18</v>
      </c>
      <c r="C178" t="s">
        <v>66</v>
      </c>
      <c r="D178">
        <v>1</v>
      </c>
      <c r="E178" t="s">
        <v>18</v>
      </c>
      <c r="F178" t="s">
        <v>67</v>
      </c>
      <c r="G178" s="75" t="s">
        <v>63</v>
      </c>
      <c r="H178" s="76" t="s">
        <v>4</v>
      </c>
    </row>
    <row r="179" spans="1:8" ht="38">
      <c r="A179" t="s">
        <v>840</v>
      </c>
      <c r="B179" t="s">
        <v>18</v>
      </c>
      <c r="C179" t="s">
        <v>631</v>
      </c>
      <c r="D179">
        <v>2</v>
      </c>
      <c r="E179" t="s">
        <v>18</v>
      </c>
      <c r="F179" t="s">
        <v>425</v>
      </c>
      <c r="G179" s="75" t="s">
        <v>426</v>
      </c>
      <c r="H179" s="76" t="s">
        <v>40</v>
      </c>
    </row>
    <row r="180" spans="1:8" ht="19">
      <c r="A180" t="s">
        <v>841</v>
      </c>
      <c r="B180" t="s">
        <v>18</v>
      </c>
      <c r="C180" t="s">
        <v>630</v>
      </c>
      <c r="D180">
        <v>2</v>
      </c>
      <c r="E180" t="s">
        <v>1</v>
      </c>
      <c r="F180" t="s">
        <v>421</v>
      </c>
      <c r="G180" s="75" t="s">
        <v>422</v>
      </c>
      <c r="H180" s="76">
        <v>0</v>
      </c>
    </row>
    <row r="181" spans="1:8" ht="19">
      <c r="A181" t="s">
        <v>842</v>
      </c>
      <c r="B181" t="s">
        <v>18</v>
      </c>
      <c r="C181" t="s">
        <v>61</v>
      </c>
      <c r="D181">
        <v>1</v>
      </c>
      <c r="E181" t="s">
        <v>18</v>
      </c>
      <c r="F181" t="s">
        <v>62</v>
      </c>
      <c r="G181" s="75" t="s">
        <v>2082</v>
      </c>
      <c r="H181" s="76">
        <v>0</v>
      </c>
    </row>
    <row r="182" spans="1:8" ht="19">
      <c r="A182" t="s">
        <v>843</v>
      </c>
      <c r="B182" t="s">
        <v>18</v>
      </c>
      <c r="C182" t="s">
        <v>66</v>
      </c>
      <c r="D182">
        <v>1</v>
      </c>
      <c r="E182" t="s">
        <v>18</v>
      </c>
      <c r="F182" t="s">
        <v>67</v>
      </c>
      <c r="G182" s="75" t="s">
        <v>2083</v>
      </c>
      <c r="H182" s="76" t="s">
        <v>4</v>
      </c>
    </row>
    <row r="183" spans="1:8" ht="19">
      <c r="A183" t="s">
        <v>844</v>
      </c>
      <c r="B183" t="s">
        <v>77</v>
      </c>
      <c r="C183" t="s">
        <v>634</v>
      </c>
      <c r="D183">
        <v>2</v>
      </c>
      <c r="E183" t="s">
        <v>18</v>
      </c>
      <c r="F183" t="s">
        <v>2059</v>
      </c>
      <c r="G183" s="75" t="s">
        <v>424</v>
      </c>
      <c r="H183" s="76" t="s">
        <v>40</v>
      </c>
    </row>
    <row r="184" spans="1:8" ht="19">
      <c r="A184" t="s">
        <v>845</v>
      </c>
      <c r="B184" t="s">
        <v>77</v>
      </c>
      <c r="C184" t="s">
        <v>635</v>
      </c>
      <c r="D184">
        <v>2</v>
      </c>
      <c r="E184" t="s">
        <v>18</v>
      </c>
      <c r="F184" t="s">
        <v>427</v>
      </c>
      <c r="G184" s="75" t="s">
        <v>428</v>
      </c>
      <c r="H184" s="76" t="s">
        <v>429</v>
      </c>
    </row>
    <row r="185" spans="1:8" ht="19">
      <c r="A185" t="s">
        <v>846</v>
      </c>
      <c r="C185" t="s">
        <v>1036</v>
      </c>
      <c r="D185">
        <v>3</v>
      </c>
      <c r="E185" t="s">
        <v>1</v>
      </c>
      <c r="F185" t="s">
        <v>430</v>
      </c>
      <c r="G185" s="75" t="s">
        <v>431</v>
      </c>
      <c r="H185" s="76" t="s">
        <v>1029</v>
      </c>
    </row>
    <row r="186" spans="1:8" ht="19">
      <c r="A186" t="s">
        <v>847</v>
      </c>
      <c r="C186" t="s">
        <v>1037</v>
      </c>
      <c r="D186">
        <v>3</v>
      </c>
      <c r="E186" t="s">
        <v>1</v>
      </c>
      <c r="F186" t="s">
        <v>432</v>
      </c>
      <c r="G186" s="75" t="s">
        <v>433</v>
      </c>
      <c r="H186" s="76" t="s">
        <v>1029</v>
      </c>
    </row>
    <row r="187" spans="1:8" ht="19">
      <c r="A187" t="s">
        <v>848</v>
      </c>
      <c r="B187" t="s">
        <v>18</v>
      </c>
      <c r="C187" t="s">
        <v>636</v>
      </c>
      <c r="D187">
        <v>2</v>
      </c>
      <c r="E187" t="s">
        <v>18</v>
      </c>
      <c r="F187" t="s">
        <v>69</v>
      </c>
      <c r="G187" s="75" t="s">
        <v>637</v>
      </c>
      <c r="H187" s="76" t="s">
        <v>1029</v>
      </c>
    </row>
    <row r="188" spans="1:8">
      <c r="A188" t="s">
        <v>849</v>
      </c>
      <c r="B188" t="s">
        <v>18</v>
      </c>
    </row>
    <row r="189" spans="1:8" ht="19">
      <c r="A189" t="s">
        <v>850</v>
      </c>
      <c r="B189" t="s">
        <v>1</v>
      </c>
      <c r="C189" t="s">
        <v>41</v>
      </c>
      <c r="D189">
        <v>1</v>
      </c>
      <c r="E189" t="s">
        <v>18</v>
      </c>
      <c r="F189" t="s">
        <v>42</v>
      </c>
      <c r="G189" s="75" t="s">
        <v>43</v>
      </c>
      <c r="H189" s="76">
        <v>0</v>
      </c>
    </row>
    <row r="190" spans="1:8" ht="19">
      <c r="A190" t="s">
        <v>851</v>
      </c>
      <c r="B190" t="s">
        <v>1</v>
      </c>
      <c r="C190" t="s">
        <v>41</v>
      </c>
      <c r="D190">
        <v>1</v>
      </c>
      <c r="E190" t="s">
        <v>18</v>
      </c>
      <c r="F190" t="s">
        <v>42</v>
      </c>
      <c r="G190" s="75" t="s">
        <v>2084</v>
      </c>
      <c r="H190" s="76">
        <v>0</v>
      </c>
    </row>
    <row r="191" spans="1:8">
      <c r="A191" t="s">
        <v>852</v>
      </c>
      <c r="B191" t="s">
        <v>1</v>
      </c>
    </row>
    <row r="192" spans="1:8" ht="38">
      <c r="A192" t="s">
        <v>853</v>
      </c>
      <c r="B192" t="s">
        <v>18</v>
      </c>
      <c r="C192" t="s">
        <v>250</v>
      </c>
      <c r="D192">
        <v>1</v>
      </c>
      <c r="E192" t="s">
        <v>18</v>
      </c>
      <c r="F192" t="s">
        <v>1046</v>
      </c>
      <c r="G192" s="75" t="s">
        <v>639</v>
      </c>
    </row>
    <row r="193" spans="1:8" ht="19">
      <c r="A193" t="s">
        <v>854</v>
      </c>
      <c r="B193" t="s">
        <v>77</v>
      </c>
      <c r="C193" t="s">
        <v>255</v>
      </c>
      <c r="D193">
        <v>2</v>
      </c>
      <c r="E193" t="s">
        <v>18</v>
      </c>
      <c r="F193" t="s">
        <v>256</v>
      </c>
      <c r="G193" s="75" t="s">
        <v>257</v>
      </c>
      <c r="H193" s="76" t="s">
        <v>4</v>
      </c>
    </row>
    <row r="194" spans="1:8" ht="19">
      <c r="A194" t="s">
        <v>855</v>
      </c>
      <c r="B194" t="s">
        <v>77</v>
      </c>
      <c r="C194" t="s">
        <v>255</v>
      </c>
      <c r="D194">
        <v>2</v>
      </c>
      <c r="E194" t="s">
        <v>18</v>
      </c>
      <c r="F194" t="s">
        <v>256</v>
      </c>
      <c r="G194" s="75" t="s">
        <v>257</v>
      </c>
      <c r="H194" s="76" t="s">
        <v>4</v>
      </c>
    </row>
    <row r="195" spans="1:8" ht="19">
      <c r="A195" t="s">
        <v>856</v>
      </c>
      <c r="C195" t="s">
        <v>640</v>
      </c>
      <c r="D195">
        <v>3</v>
      </c>
      <c r="E195" t="s">
        <v>18</v>
      </c>
      <c r="F195" t="s">
        <v>2076</v>
      </c>
      <c r="G195" s="75" t="s">
        <v>261</v>
      </c>
      <c r="H195" s="76" t="s">
        <v>1029</v>
      </c>
    </row>
    <row r="196" spans="1:8" ht="19">
      <c r="A196" t="s">
        <v>2019</v>
      </c>
      <c r="B196" t="s">
        <v>18</v>
      </c>
      <c r="C196" t="s">
        <v>252</v>
      </c>
      <c r="D196">
        <v>2</v>
      </c>
      <c r="E196" t="s">
        <v>18</v>
      </c>
      <c r="F196" t="s">
        <v>253</v>
      </c>
      <c r="G196" s="75" t="s">
        <v>254</v>
      </c>
      <c r="H196" s="76" t="s">
        <v>40</v>
      </c>
    </row>
    <row r="197" spans="1:8" ht="38">
      <c r="A197" t="s">
        <v>857</v>
      </c>
      <c r="B197" t="s">
        <v>18</v>
      </c>
      <c r="C197" t="s">
        <v>275</v>
      </c>
      <c r="D197">
        <v>2</v>
      </c>
      <c r="E197" t="s">
        <v>18</v>
      </c>
      <c r="F197" t="s">
        <v>276</v>
      </c>
      <c r="G197" s="75" t="s">
        <v>277</v>
      </c>
    </row>
    <row r="198" spans="1:8" ht="38">
      <c r="A198" t="s">
        <v>858</v>
      </c>
      <c r="B198" t="s">
        <v>18</v>
      </c>
      <c r="C198" t="s">
        <v>286</v>
      </c>
      <c r="D198">
        <v>3</v>
      </c>
      <c r="E198" t="s">
        <v>18</v>
      </c>
      <c r="F198" t="s">
        <v>642</v>
      </c>
      <c r="G198" s="75" t="s">
        <v>151</v>
      </c>
      <c r="H198" s="76" t="s">
        <v>40</v>
      </c>
    </row>
    <row r="199" spans="1:8" ht="19">
      <c r="A199" t="s">
        <v>859</v>
      </c>
      <c r="B199" t="s">
        <v>18</v>
      </c>
      <c r="C199" t="s">
        <v>278</v>
      </c>
      <c r="D199">
        <v>3</v>
      </c>
      <c r="E199" t="s">
        <v>18</v>
      </c>
      <c r="F199" t="s">
        <v>279</v>
      </c>
      <c r="G199" s="75" t="s">
        <v>141</v>
      </c>
      <c r="H199" s="76" t="s">
        <v>40</v>
      </c>
    </row>
    <row r="200" spans="1:8" ht="38">
      <c r="A200" t="s">
        <v>860</v>
      </c>
      <c r="B200" t="s">
        <v>18</v>
      </c>
      <c r="C200" t="s">
        <v>280</v>
      </c>
      <c r="D200">
        <v>3</v>
      </c>
      <c r="E200" t="s">
        <v>18</v>
      </c>
      <c r="F200" t="s">
        <v>281</v>
      </c>
      <c r="G200" s="75" t="s">
        <v>144</v>
      </c>
      <c r="H200" s="76" t="s">
        <v>40</v>
      </c>
    </row>
    <row r="201" spans="1:8" ht="38">
      <c r="A201" t="s">
        <v>861</v>
      </c>
      <c r="B201" t="s">
        <v>18</v>
      </c>
      <c r="C201" t="s">
        <v>643</v>
      </c>
      <c r="E201" t="s">
        <v>18</v>
      </c>
      <c r="F201" t="s">
        <v>282</v>
      </c>
      <c r="G201" s="75" t="s">
        <v>144</v>
      </c>
      <c r="H201" s="76" t="s">
        <v>40</v>
      </c>
    </row>
    <row r="202" spans="1:8" ht="19">
      <c r="A202" t="s">
        <v>862</v>
      </c>
      <c r="B202" t="s">
        <v>18</v>
      </c>
      <c r="C202" t="s">
        <v>283</v>
      </c>
      <c r="D202">
        <v>3</v>
      </c>
      <c r="E202" t="s">
        <v>18</v>
      </c>
      <c r="F202" t="s">
        <v>284</v>
      </c>
      <c r="G202" s="75" t="s">
        <v>285</v>
      </c>
      <c r="H202" s="76" t="s">
        <v>40</v>
      </c>
    </row>
    <row r="203" spans="1:8" ht="19">
      <c r="A203" t="s">
        <v>863</v>
      </c>
      <c r="B203" t="s">
        <v>18</v>
      </c>
      <c r="C203" t="s">
        <v>290</v>
      </c>
      <c r="D203">
        <v>3</v>
      </c>
      <c r="E203" t="s">
        <v>1</v>
      </c>
      <c r="F203" t="s">
        <v>291</v>
      </c>
      <c r="G203" s="75" t="s">
        <v>156</v>
      </c>
      <c r="H203" s="76" t="s">
        <v>1028</v>
      </c>
    </row>
    <row r="204" spans="1:8" ht="19">
      <c r="A204" t="s">
        <v>864</v>
      </c>
      <c r="B204" t="s">
        <v>77</v>
      </c>
      <c r="C204" t="s">
        <v>288</v>
      </c>
      <c r="D204">
        <v>3</v>
      </c>
      <c r="E204" t="s">
        <v>18</v>
      </c>
      <c r="F204" t="s">
        <v>1146</v>
      </c>
      <c r="G204" s="75" t="s">
        <v>153</v>
      </c>
      <c r="H204" s="76" t="s">
        <v>40</v>
      </c>
    </row>
    <row r="205" spans="1:8">
      <c r="A205" t="s">
        <v>865</v>
      </c>
      <c r="B205" t="s">
        <v>18</v>
      </c>
    </row>
    <row r="206" spans="1:8">
      <c r="A206" t="s">
        <v>866</v>
      </c>
      <c r="B206" t="s">
        <v>18</v>
      </c>
    </row>
    <row r="207" spans="1:8" ht="19">
      <c r="A207" t="s">
        <v>867</v>
      </c>
      <c r="B207" t="s">
        <v>1</v>
      </c>
      <c r="C207" t="s">
        <v>262</v>
      </c>
      <c r="D207">
        <v>2</v>
      </c>
      <c r="E207" t="s">
        <v>18</v>
      </c>
      <c r="F207" t="s">
        <v>263</v>
      </c>
      <c r="G207" s="75" t="s">
        <v>264</v>
      </c>
      <c r="H207" s="76" t="s">
        <v>10</v>
      </c>
    </row>
    <row r="208" spans="1:8">
      <c r="A208" t="s">
        <v>868</v>
      </c>
    </row>
    <row r="209" spans="1:8">
      <c r="A209" t="s">
        <v>869</v>
      </c>
      <c r="B209" t="s">
        <v>18</v>
      </c>
    </row>
    <row r="210" spans="1:8" ht="19">
      <c r="A210" t="s">
        <v>870</v>
      </c>
      <c r="B210" t="s">
        <v>18</v>
      </c>
      <c r="C210" t="s">
        <v>58</v>
      </c>
      <c r="D210">
        <v>1</v>
      </c>
      <c r="E210" t="s">
        <v>18</v>
      </c>
      <c r="F210" t="s">
        <v>59</v>
      </c>
      <c r="G210" s="75" t="s">
        <v>60</v>
      </c>
      <c r="H210" s="76">
        <v>0</v>
      </c>
    </row>
    <row r="211" spans="1:8">
      <c r="A211" t="s">
        <v>871</v>
      </c>
      <c r="B211" t="s">
        <v>18</v>
      </c>
    </row>
    <row r="212" spans="1:8" ht="19">
      <c r="A212" t="s">
        <v>961</v>
      </c>
      <c r="B212" t="s">
        <v>18</v>
      </c>
      <c r="C212" t="s">
        <v>55</v>
      </c>
      <c r="D212">
        <v>1</v>
      </c>
      <c r="E212" t="s">
        <v>18</v>
      </c>
      <c r="F212" t="s">
        <v>56</v>
      </c>
      <c r="G212" s="75" t="s">
        <v>57</v>
      </c>
      <c r="H212" s="76">
        <v>0</v>
      </c>
    </row>
    <row r="213" spans="1:8" ht="19">
      <c r="A213" t="s">
        <v>872</v>
      </c>
      <c r="B213" t="s">
        <v>1</v>
      </c>
      <c r="C213" t="s">
        <v>326</v>
      </c>
      <c r="D213">
        <v>2</v>
      </c>
      <c r="E213" t="s">
        <v>18</v>
      </c>
      <c r="F213" t="s">
        <v>327</v>
      </c>
      <c r="G213" s="75" t="s">
        <v>328</v>
      </c>
    </row>
    <row r="214" spans="1:8" ht="38">
      <c r="A214" t="s">
        <v>873</v>
      </c>
      <c r="B214" t="s">
        <v>18</v>
      </c>
      <c r="C214" t="s">
        <v>332</v>
      </c>
      <c r="D214">
        <v>3</v>
      </c>
      <c r="E214" t="s">
        <v>18</v>
      </c>
      <c r="F214" t="s">
        <v>333</v>
      </c>
      <c r="G214" s="75" t="s">
        <v>334</v>
      </c>
      <c r="H214" s="76" t="s">
        <v>4</v>
      </c>
    </row>
    <row r="215" spans="1:8" ht="38">
      <c r="A215" t="s">
        <v>874</v>
      </c>
      <c r="B215" t="s">
        <v>77</v>
      </c>
      <c r="C215" t="s">
        <v>300</v>
      </c>
      <c r="D215">
        <v>2</v>
      </c>
      <c r="E215" t="s">
        <v>18</v>
      </c>
      <c r="F215" t="s">
        <v>1147</v>
      </c>
      <c r="G215" s="75" t="s">
        <v>301</v>
      </c>
      <c r="H215" s="76" t="s">
        <v>40</v>
      </c>
    </row>
    <row r="216" spans="1:8" ht="38">
      <c r="A216" t="s">
        <v>875</v>
      </c>
      <c r="B216" t="s">
        <v>18</v>
      </c>
      <c r="C216" t="s">
        <v>23</v>
      </c>
      <c r="D216">
        <v>1</v>
      </c>
      <c r="E216" t="s">
        <v>18</v>
      </c>
      <c r="F216" t="s">
        <v>24</v>
      </c>
      <c r="G216" s="75" t="s">
        <v>25</v>
      </c>
      <c r="H216" s="76" t="s">
        <v>1028</v>
      </c>
    </row>
    <row r="217" spans="1:8" ht="38">
      <c r="A217" t="s">
        <v>876</v>
      </c>
      <c r="B217" t="s">
        <v>18</v>
      </c>
      <c r="C217" t="s">
        <v>20</v>
      </c>
      <c r="D217">
        <v>1</v>
      </c>
      <c r="E217" t="s">
        <v>1</v>
      </c>
      <c r="F217" t="s">
        <v>21</v>
      </c>
      <c r="G217" s="75" t="s">
        <v>22</v>
      </c>
      <c r="H217" s="76" t="s">
        <v>1028</v>
      </c>
    </row>
    <row r="218" spans="1:8" ht="38">
      <c r="A218" t="s">
        <v>877</v>
      </c>
      <c r="B218" t="s">
        <v>18</v>
      </c>
      <c r="C218" t="s">
        <v>222</v>
      </c>
      <c r="D218">
        <v>1</v>
      </c>
      <c r="E218" t="s">
        <v>18</v>
      </c>
      <c r="F218" t="s">
        <v>223</v>
      </c>
      <c r="G218" s="75" t="s">
        <v>644</v>
      </c>
    </row>
    <row r="219" spans="1:8" ht="19">
      <c r="A219" t="s">
        <v>878</v>
      </c>
      <c r="B219" t="s">
        <v>77</v>
      </c>
      <c r="C219" t="s">
        <v>227</v>
      </c>
      <c r="D219">
        <v>2</v>
      </c>
      <c r="E219" t="s">
        <v>18</v>
      </c>
      <c r="F219" t="s">
        <v>228</v>
      </c>
      <c r="G219" s="75" t="s">
        <v>645</v>
      </c>
    </row>
    <row r="220" spans="1:8" ht="19">
      <c r="A220" t="s">
        <v>879</v>
      </c>
      <c r="B220" t="s">
        <v>77</v>
      </c>
      <c r="C220" t="s">
        <v>227</v>
      </c>
      <c r="D220">
        <v>2</v>
      </c>
      <c r="E220" t="s">
        <v>18</v>
      </c>
      <c r="F220" t="s">
        <v>228</v>
      </c>
      <c r="G220" s="75" t="s">
        <v>645</v>
      </c>
      <c r="H220" s="76" t="s">
        <v>4</v>
      </c>
    </row>
    <row r="221" spans="1:8" ht="19">
      <c r="A221" t="s">
        <v>880</v>
      </c>
      <c r="C221" t="s">
        <v>646</v>
      </c>
      <c r="D221">
        <v>3</v>
      </c>
      <c r="E221" t="s">
        <v>18</v>
      </c>
      <c r="F221" t="s">
        <v>2067</v>
      </c>
      <c r="G221" s="75" t="s">
        <v>231</v>
      </c>
      <c r="H221" s="76" t="s">
        <v>1029</v>
      </c>
    </row>
    <row r="222" spans="1:8" ht="19">
      <c r="A222" t="s">
        <v>881</v>
      </c>
      <c r="B222" t="s">
        <v>18</v>
      </c>
      <c r="C222" t="s">
        <v>224</v>
      </c>
      <c r="D222">
        <v>2</v>
      </c>
      <c r="E222" t="s">
        <v>1</v>
      </c>
      <c r="F222" t="s">
        <v>225</v>
      </c>
      <c r="G222" s="75" t="s">
        <v>226</v>
      </c>
      <c r="H222" s="76" t="s">
        <v>40</v>
      </c>
    </row>
    <row r="223" spans="1:8">
      <c r="A223" t="s">
        <v>882</v>
      </c>
      <c r="B223" t="s">
        <v>18</v>
      </c>
    </row>
    <row r="224" spans="1:8" ht="38">
      <c r="A224" t="s">
        <v>883</v>
      </c>
      <c r="B224" t="s">
        <v>18</v>
      </c>
      <c r="C224" t="s">
        <v>232</v>
      </c>
      <c r="D224">
        <v>2</v>
      </c>
      <c r="E224" t="s">
        <v>18</v>
      </c>
      <c r="F224" t="s">
        <v>1098</v>
      </c>
      <c r="G224" s="75" t="s">
        <v>233</v>
      </c>
      <c r="H224" s="76" t="s">
        <v>4</v>
      </c>
    </row>
    <row r="225" spans="1:8" ht="19">
      <c r="A225" t="s">
        <v>884</v>
      </c>
      <c r="C225" t="s">
        <v>648</v>
      </c>
      <c r="D225">
        <v>3</v>
      </c>
      <c r="E225" t="s">
        <v>18</v>
      </c>
      <c r="F225" t="s">
        <v>1099</v>
      </c>
      <c r="G225" s="75" t="s">
        <v>234</v>
      </c>
      <c r="H225" s="76" t="s">
        <v>1029</v>
      </c>
    </row>
    <row r="226" spans="1:8" ht="19">
      <c r="A226" t="s">
        <v>885</v>
      </c>
      <c r="B226" t="s">
        <v>77</v>
      </c>
      <c r="C226" t="s">
        <v>292</v>
      </c>
      <c r="D226">
        <v>1</v>
      </c>
      <c r="E226" t="s">
        <v>18</v>
      </c>
      <c r="F226" t="s">
        <v>1048</v>
      </c>
      <c r="G226" s="75" t="s">
        <v>293</v>
      </c>
    </row>
    <row r="227" spans="1:8" ht="38">
      <c r="A227" t="s">
        <v>886</v>
      </c>
      <c r="B227" t="s">
        <v>18</v>
      </c>
      <c r="C227" t="s">
        <v>294</v>
      </c>
      <c r="D227">
        <v>2</v>
      </c>
      <c r="E227" t="s">
        <v>1</v>
      </c>
      <c r="F227" t="s">
        <v>295</v>
      </c>
      <c r="G227" s="75" t="s">
        <v>296</v>
      </c>
      <c r="H227" s="76" t="s">
        <v>1028</v>
      </c>
    </row>
    <row r="228" spans="1:8" ht="19">
      <c r="A228" t="s">
        <v>887</v>
      </c>
      <c r="B228" t="s">
        <v>77</v>
      </c>
      <c r="C228" t="s">
        <v>297</v>
      </c>
      <c r="D228">
        <v>2</v>
      </c>
      <c r="E228" t="s">
        <v>18</v>
      </c>
      <c r="F228" t="s">
        <v>298</v>
      </c>
      <c r="G228" s="75" t="s">
        <v>299</v>
      </c>
      <c r="H228" s="76" t="s">
        <v>40</v>
      </c>
    </row>
    <row r="229" spans="1:8" ht="38">
      <c r="A229" t="s">
        <v>888</v>
      </c>
      <c r="B229" t="s">
        <v>18</v>
      </c>
      <c r="C229" t="s">
        <v>317</v>
      </c>
      <c r="D229">
        <v>2</v>
      </c>
      <c r="E229" t="s">
        <v>18</v>
      </c>
      <c r="F229" t="s">
        <v>1047</v>
      </c>
      <c r="G229" s="75" t="s">
        <v>318</v>
      </c>
    </row>
    <row r="230" spans="1:8" ht="19">
      <c r="A230" t="s">
        <v>889</v>
      </c>
      <c r="B230" t="s">
        <v>18</v>
      </c>
      <c r="C230" t="s">
        <v>319</v>
      </c>
      <c r="D230">
        <v>3</v>
      </c>
      <c r="E230" t="s">
        <v>1</v>
      </c>
      <c r="F230" t="s">
        <v>320</v>
      </c>
      <c r="G230" s="75" t="s">
        <v>321</v>
      </c>
      <c r="H230" s="76" t="s">
        <v>40</v>
      </c>
    </row>
    <row r="231" spans="1:8" ht="19">
      <c r="A231" t="s">
        <v>890</v>
      </c>
      <c r="B231" t="s">
        <v>18</v>
      </c>
      <c r="C231" t="s">
        <v>322</v>
      </c>
      <c r="D231">
        <v>3</v>
      </c>
      <c r="E231" t="s">
        <v>18</v>
      </c>
      <c r="F231" t="s">
        <v>323</v>
      </c>
      <c r="G231" s="75" t="s">
        <v>324</v>
      </c>
      <c r="H231" s="76" t="s">
        <v>40</v>
      </c>
    </row>
    <row r="232" spans="1:8">
      <c r="A232" t="s">
        <v>891</v>
      </c>
      <c r="B232" t="s">
        <v>18</v>
      </c>
    </row>
    <row r="233" spans="1:8" ht="19">
      <c r="A233" t="s">
        <v>892</v>
      </c>
      <c r="B233" t="s">
        <v>18</v>
      </c>
      <c r="C233" t="s">
        <v>335</v>
      </c>
      <c r="D233">
        <v>3</v>
      </c>
      <c r="E233" t="s">
        <v>18</v>
      </c>
      <c r="F233" t="s">
        <v>336</v>
      </c>
      <c r="G233" s="75" t="s">
        <v>337</v>
      </c>
      <c r="H233" s="76" t="s">
        <v>4</v>
      </c>
    </row>
    <row r="234" spans="1:8" ht="19">
      <c r="A234" t="s">
        <v>893</v>
      </c>
      <c r="B234" t="s">
        <v>18</v>
      </c>
      <c r="C234" t="s">
        <v>302</v>
      </c>
      <c r="D234">
        <v>2</v>
      </c>
      <c r="E234" t="s">
        <v>77</v>
      </c>
      <c r="F234" t="s">
        <v>2020</v>
      </c>
      <c r="G234" s="75" t="s">
        <v>303</v>
      </c>
    </row>
    <row r="235" spans="1:8" ht="38">
      <c r="A235" t="s">
        <v>894</v>
      </c>
      <c r="B235" t="s">
        <v>18</v>
      </c>
      <c r="C235" t="s">
        <v>305</v>
      </c>
      <c r="D235">
        <v>3</v>
      </c>
      <c r="E235" t="s">
        <v>1</v>
      </c>
      <c r="F235" t="s">
        <v>306</v>
      </c>
      <c r="G235" s="75" t="s">
        <v>307</v>
      </c>
      <c r="H235" s="76" t="s">
        <v>4</v>
      </c>
    </row>
    <row r="236" spans="1:8" ht="38">
      <c r="A236" t="s">
        <v>895</v>
      </c>
      <c r="B236" t="s">
        <v>18</v>
      </c>
      <c r="C236" t="s">
        <v>309</v>
      </c>
      <c r="D236">
        <v>3</v>
      </c>
      <c r="E236" t="s">
        <v>18</v>
      </c>
      <c r="F236" t="s">
        <v>310</v>
      </c>
      <c r="G236" s="75" t="s">
        <v>311</v>
      </c>
      <c r="H236" s="76" t="s">
        <v>40</v>
      </c>
    </row>
    <row r="237" spans="1:8" ht="38">
      <c r="A237" t="s">
        <v>896</v>
      </c>
      <c r="B237" t="s">
        <v>18</v>
      </c>
      <c r="C237" t="s">
        <v>305</v>
      </c>
      <c r="D237">
        <v>3</v>
      </c>
      <c r="E237" t="s">
        <v>1</v>
      </c>
      <c r="F237" t="s">
        <v>306</v>
      </c>
      <c r="G237" s="75" t="s">
        <v>649</v>
      </c>
      <c r="H237" s="76" t="s">
        <v>4</v>
      </c>
    </row>
    <row r="238" spans="1:8">
      <c r="A238" t="s">
        <v>897</v>
      </c>
      <c r="B238" t="s">
        <v>18</v>
      </c>
    </row>
    <row r="239" spans="1:8" ht="19">
      <c r="A239" t="s">
        <v>898</v>
      </c>
      <c r="B239" t="s">
        <v>18</v>
      </c>
      <c r="C239" t="s">
        <v>312</v>
      </c>
      <c r="D239">
        <v>3</v>
      </c>
      <c r="E239" t="s">
        <v>18</v>
      </c>
      <c r="F239" t="s">
        <v>313</v>
      </c>
      <c r="G239" s="75" t="s">
        <v>314</v>
      </c>
      <c r="H239" s="76" t="s">
        <v>4</v>
      </c>
    </row>
    <row r="240" spans="1:8">
      <c r="A240" t="s">
        <v>899</v>
      </c>
      <c r="B240" t="s">
        <v>18</v>
      </c>
    </row>
    <row r="241" spans="1:8" ht="19">
      <c r="A241" t="s">
        <v>900</v>
      </c>
      <c r="B241" t="s">
        <v>18</v>
      </c>
      <c r="C241" t="s">
        <v>312</v>
      </c>
      <c r="D241">
        <v>3</v>
      </c>
      <c r="E241" t="s">
        <v>18</v>
      </c>
      <c r="F241" t="s">
        <v>313</v>
      </c>
      <c r="G241" s="75" t="s">
        <v>314</v>
      </c>
      <c r="H241" s="76" t="s">
        <v>4</v>
      </c>
    </row>
    <row r="242" spans="1:8" ht="38">
      <c r="A242" t="s">
        <v>901</v>
      </c>
      <c r="B242" t="s">
        <v>77</v>
      </c>
      <c r="C242" t="s">
        <v>404</v>
      </c>
      <c r="D242">
        <v>1</v>
      </c>
      <c r="E242" t="s">
        <v>405</v>
      </c>
      <c r="F242" t="s">
        <v>1075</v>
      </c>
      <c r="G242" s="75" t="s">
        <v>406</v>
      </c>
    </row>
    <row r="243" spans="1:8" ht="19">
      <c r="A243" t="s">
        <v>902</v>
      </c>
      <c r="B243" t="s">
        <v>77</v>
      </c>
      <c r="C243" t="s">
        <v>650</v>
      </c>
      <c r="D243">
        <v>2</v>
      </c>
      <c r="E243" t="s">
        <v>1</v>
      </c>
      <c r="F243" t="s">
        <v>409</v>
      </c>
      <c r="G243" s="75" t="s">
        <v>410</v>
      </c>
      <c r="H243" s="76" t="s">
        <v>12</v>
      </c>
    </row>
    <row r="244" spans="1:8" ht="19">
      <c r="A244" t="s">
        <v>903</v>
      </c>
      <c r="B244" t="s">
        <v>18</v>
      </c>
      <c r="C244" t="s">
        <v>651</v>
      </c>
      <c r="D244">
        <v>2</v>
      </c>
      <c r="E244" t="s">
        <v>1</v>
      </c>
      <c r="F244" t="s">
        <v>411</v>
      </c>
      <c r="G244" s="75" t="s">
        <v>412</v>
      </c>
      <c r="H244" s="76" t="s">
        <v>1028</v>
      </c>
    </row>
    <row r="245" spans="1:8" ht="38">
      <c r="A245" t="s">
        <v>1011</v>
      </c>
      <c r="B245" t="s">
        <v>18</v>
      </c>
      <c r="C245" t="s">
        <v>652</v>
      </c>
      <c r="D245">
        <v>2</v>
      </c>
      <c r="E245" t="s">
        <v>18</v>
      </c>
      <c r="F245" t="s">
        <v>415</v>
      </c>
      <c r="G245" s="75" t="s">
        <v>416</v>
      </c>
      <c r="H245" s="76" t="s">
        <v>40</v>
      </c>
    </row>
    <row r="246" spans="1:8" ht="38">
      <c r="A246" t="s">
        <v>904</v>
      </c>
      <c r="B246" t="s">
        <v>77</v>
      </c>
      <c r="C246" t="s">
        <v>653</v>
      </c>
      <c r="D246">
        <v>2</v>
      </c>
      <c r="E246" t="s">
        <v>1</v>
      </c>
      <c r="F246" t="s">
        <v>407</v>
      </c>
      <c r="G246" s="75" t="s">
        <v>654</v>
      </c>
      <c r="H246" s="76" t="s">
        <v>12</v>
      </c>
    </row>
    <row r="247" spans="1:8" ht="19">
      <c r="A247" t="s">
        <v>905</v>
      </c>
      <c r="B247" t="s">
        <v>18</v>
      </c>
      <c r="C247" t="s">
        <v>651</v>
      </c>
      <c r="D247">
        <v>2</v>
      </c>
      <c r="E247" t="s">
        <v>1</v>
      </c>
      <c r="F247" t="s">
        <v>411</v>
      </c>
      <c r="G247" s="75" t="s">
        <v>412</v>
      </c>
      <c r="H247" s="76" t="s">
        <v>1028</v>
      </c>
    </row>
    <row r="248" spans="1:8" ht="19">
      <c r="A248" t="s">
        <v>906</v>
      </c>
      <c r="B248" t="s">
        <v>18</v>
      </c>
      <c r="C248" t="s">
        <v>655</v>
      </c>
      <c r="D248">
        <v>2</v>
      </c>
      <c r="E248" t="s">
        <v>18</v>
      </c>
      <c r="F248" t="s">
        <v>2077</v>
      </c>
      <c r="G248" s="75" t="s">
        <v>418</v>
      </c>
      <c r="H248" s="76" t="s">
        <v>1028</v>
      </c>
    </row>
    <row r="249" spans="1:8">
      <c r="A249" t="s">
        <v>907</v>
      </c>
      <c r="B249" t="s">
        <v>18</v>
      </c>
    </row>
    <row r="250" spans="1:8" ht="57">
      <c r="A250" t="s">
        <v>908</v>
      </c>
      <c r="B250" t="s">
        <v>1</v>
      </c>
      <c r="C250" t="s">
        <v>26</v>
      </c>
      <c r="D250">
        <v>1</v>
      </c>
      <c r="E250" t="s">
        <v>18</v>
      </c>
      <c r="F250" t="s">
        <v>27</v>
      </c>
      <c r="G250" s="75" t="s">
        <v>2021</v>
      </c>
      <c r="H250" s="76" t="s">
        <v>10</v>
      </c>
    </row>
    <row r="251" spans="1:8" ht="57">
      <c r="A251" t="s">
        <v>909</v>
      </c>
      <c r="C251" t="s">
        <v>26</v>
      </c>
      <c r="D251">
        <v>1</v>
      </c>
      <c r="E251" t="s">
        <v>18</v>
      </c>
      <c r="F251" t="s">
        <v>27</v>
      </c>
      <c r="G251" s="75" t="s">
        <v>657</v>
      </c>
      <c r="H251" s="76" t="s">
        <v>10</v>
      </c>
    </row>
    <row r="252" spans="1:8" ht="38">
      <c r="A252" t="s">
        <v>910</v>
      </c>
      <c r="B252" t="s">
        <v>18</v>
      </c>
      <c r="C252" t="s">
        <v>31</v>
      </c>
      <c r="D252">
        <v>1</v>
      </c>
      <c r="E252" t="s">
        <v>18</v>
      </c>
      <c r="F252" t="s">
        <v>32</v>
      </c>
      <c r="G252" s="75" t="s">
        <v>658</v>
      </c>
      <c r="H252" s="76" t="s">
        <v>1028</v>
      </c>
    </row>
    <row r="253" spans="1:8" ht="19">
      <c r="A253" t="s">
        <v>911</v>
      </c>
      <c r="B253" t="s">
        <v>18</v>
      </c>
      <c r="C253" t="s">
        <v>659</v>
      </c>
      <c r="D253">
        <v>2</v>
      </c>
      <c r="E253" t="s">
        <v>18</v>
      </c>
      <c r="F253" t="s">
        <v>413</v>
      </c>
      <c r="G253" s="75" t="s">
        <v>414</v>
      </c>
      <c r="H253" s="76" t="s">
        <v>1030</v>
      </c>
    </row>
    <row r="254" spans="1:8" ht="19">
      <c r="A254" t="s">
        <v>912</v>
      </c>
      <c r="B254" t="s">
        <v>18</v>
      </c>
      <c r="C254" t="s">
        <v>265</v>
      </c>
      <c r="D254">
        <v>2</v>
      </c>
      <c r="E254" t="s">
        <v>18</v>
      </c>
      <c r="F254" t="s">
        <v>266</v>
      </c>
      <c r="G254" s="75" t="s">
        <v>267</v>
      </c>
    </row>
    <row r="255" spans="1:8">
      <c r="A255" t="s">
        <v>913</v>
      </c>
      <c r="B255" t="s">
        <v>18</v>
      </c>
    </row>
    <row r="256" spans="1:8" ht="19">
      <c r="A256" t="s">
        <v>989</v>
      </c>
      <c r="B256" t="s">
        <v>1</v>
      </c>
      <c r="C256" t="s">
        <v>268</v>
      </c>
      <c r="D256">
        <v>3</v>
      </c>
      <c r="E256" t="s">
        <v>18</v>
      </c>
      <c r="F256" t="s">
        <v>269</v>
      </c>
      <c r="G256" s="75" t="s">
        <v>270</v>
      </c>
      <c r="H256" s="76" t="s">
        <v>10</v>
      </c>
    </row>
    <row r="257" spans="1:8" ht="19">
      <c r="A257" t="s">
        <v>914</v>
      </c>
      <c r="C257" t="s">
        <v>268</v>
      </c>
      <c r="D257">
        <v>3</v>
      </c>
      <c r="E257" t="s">
        <v>18</v>
      </c>
      <c r="F257" t="s">
        <v>269</v>
      </c>
      <c r="G257" s="75" t="s">
        <v>270</v>
      </c>
      <c r="H257" s="76" t="s">
        <v>10</v>
      </c>
    </row>
    <row r="258" spans="1:8">
      <c r="A258" t="s">
        <v>915</v>
      </c>
      <c r="B258" t="s">
        <v>18</v>
      </c>
    </row>
    <row r="259" spans="1:8" ht="19">
      <c r="A259" t="s">
        <v>916</v>
      </c>
      <c r="B259" t="s">
        <v>1</v>
      </c>
      <c r="C259" t="s">
        <v>272</v>
      </c>
      <c r="D259">
        <v>3</v>
      </c>
      <c r="E259" t="s">
        <v>18</v>
      </c>
      <c r="F259" t="s">
        <v>273</v>
      </c>
      <c r="G259" s="75" t="s">
        <v>274</v>
      </c>
      <c r="H259" s="76" t="s">
        <v>10</v>
      </c>
    </row>
    <row r="260" spans="1:8" ht="19">
      <c r="A260" t="s">
        <v>917</v>
      </c>
      <c r="C260" t="s">
        <v>272</v>
      </c>
      <c r="D260">
        <v>3</v>
      </c>
      <c r="E260" t="s">
        <v>18</v>
      </c>
      <c r="F260" t="s">
        <v>273</v>
      </c>
      <c r="G260" s="75" t="s">
        <v>274</v>
      </c>
      <c r="H260" s="76" t="s">
        <v>10</v>
      </c>
    </row>
    <row r="261" spans="1:8" ht="38">
      <c r="A261" t="s">
        <v>918</v>
      </c>
      <c r="B261" t="s">
        <v>77</v>
      </c>
      <c r="C261" t="s">
        <v>338</v>
      </c>
      <c r="D261">
        <v>1</v>
      </c>
      <c r="E261" t="s">
        <v>77</v>
      </c>
      <c r="F261" t="s">
        <v>1117</v>
      </c>
      <c r="G261" s="75" t="s">
        <v>339</v>
      </c>
    </row>
    <row r="262" spans="1:8" ht="38">
      <c r="A262" t="s">
        <v>919</v>
      </c>
      <c r="B262" t="s">
        <v>77</v>
      </c>
      <c r="C262" t="s">
        <v>362</v>
      </c>
      <c r="D262">
        <v>1</v>
      </c>
      <c r="E262" t="s">
        <v>77</v>
      </c>
      <c r="F262" t="s">
        <v>1072</v>
      </c>
      <c r="G262" s="75" t="s">
        <v>363</v>
      </c>
    </row>
    <row r="263" spans="1:8">
      <c r="A263" t="s">
        <v>920</v>
      </c>
      <c r="B263" t="s">
        <v>18</v>
      </c>
    </row>
    <row r="264" spans="1:8">
      <c r="A264" t="s">
        <v>921</v>
      </c>
      <c r="B264" t="s">
        <v>1</v>
      </c>
    </row>
    <row r="265" spans="1:8" ht="38">
      <c r="A265" t="s">
        <v>922</v>
      </c>
      <c r="B265" t="s">
        <v>18</v>
      </c>
      <c r="C265" t="s">
        <v>348</v>
      </c>
      <c r="D265">
        <v>2</v>
      </c>
      <c r="E265" t="s">
        <v>18</v>
      </c>
      <c r="F265" t="s">
        <v>2078</v>
      </c>
      <c r="G265" s="75" t="s">
        <v>660</v>
      </c>
      <c r="H265" s="76" t="s">
        <v>1030</v>
      </c>
    </row>
    <row r="266" spans="1:8" ht="38">
      <c r="A266" t="s">
        <v>922</v>
      </c>
      <c r="B266" t="s">
        <v>18</v>
      </c>
      <c r="C266" t="s">
        <v>661</v>
      </c>
      <c r="D266">
        <v>2</v>
      </c>
      <c r="E266" t="s">
        <v>18</v>
      </c>
      <c r="F266" t="s">
        <v>2079</v>
      </c>
      <c r="G266" s="75" t="s">
        <v>662</v>
      </c>
      <c r="H266" s="76" t="s">
        <v>1030</v>
      </c>
    </row>
    <row r="267" spans="1:8" ht="38">
      <c r="A267" t="s">
        <v>923</v>
      </c>
      <c r="B267" t="s">
        <v>18</v>
      </c>
      <c r="C267" t="s">
        <v>345</v>
      </c>
      <c r="D267">
        <v>2</v>
      </c>
      <c r="E267" t="s">
        <v>18</v>
      </c>
      <c r="F267" t="s">
        <v>346</v>
      </c>
      <c r="G267" s="75" t="s">
        <v>663</v>
      </c>
      <c r="H267" s="76" t="s">
        <v>12</v>
      </c>
    </row>
    <row r="268" spans="1:8" ht="38">
      <c r="A268" t="s">
        <v>924</v>
      </c>
      <c r="B268" t="s">
        <v>18</v>
      </c>
      <c r="C268" t="s">
        <v>664</v>
      </c>
      <c r="D268">
        <v>2</v>
      </c>
      <c r="E268" t="s">
        <v>18</v>
      </c>
      <c r="F268" t="s">
        <v>368</v>
      </c>
      <c r="G268" s="75" t="s">
        <v>2022</v>
      </c>
      <c r="H268" s="76" t="s">
        <v>12</v>
      </c>
    </row>
    <row r="269" spans="1:8" ht="19">
      <c r="A269" t="s">
        <v>925</v>
      </c>
      <c r="B269" t="s">
        <v>77</v>
      </c>
      <c r="C269" t="s">
        <v>342</v>
      </c>
      <c r="D269">
        <v>2</v>
      </c>
      <c r="E269" t="s">
        <v>1</v>
      </c>
      <c r="F269" t="s">
        <v>343</v>
      </c>
      <c r="G269" s="75" t="s">
        <v>344</v>
      </c>
      <c r="H269" s="76" t="s">
        <v>12</v>
      </c>
    </row>
    <row r="270" spans="1:8" ht="19">
      <c r="A270" t="s">
        <v>926</v>
      </c>
      <c r="B270" t="s">
        <v>77</v>
      </c>
      <c r="C270" t="s">
        <v>365</v>
      </c>
      <c r="D270">
        <v>2</v>
      </c>
      <c r="E270" t="s">
        <v>1</v>
      </c>
      <c r="F270" t="s">
        <v>366</v>
      </c>
      <c r="G270" s="75" t="s">
        <v>367</v>
      </c>
      <c r="H270" s="76" t="s">
        <v>12</v>
      </c>
    </row>
    <row r="271" spans="1:8" ht="38">
      <c r="A271" t="s">
        <v>927</v>
      </c>
      <c r="B271" t="s">
        <v>18</v>
      </c>
      <c r="C271" t="s">
        <v>360</v>
      </c>
      <c r="D271">
        <v>2</v>
      </c>
      <c r="E271" t="s">
        <v>18</v>
      </c>
      <c r="F271" t="s">
        <v>665</v>
      </c>
      <c r="G271" s="75" t="s">
        <v>666</v>
      </c>
      <c r="H271" s="76" t="s">
        <v>1028</v>
      </c>
    </row>
    <row r="272" spans="1:8" ht="19">
      <c r="A272" t="s">
        <v>927</v>
      </c>
      <c r="B272" t="s">
        <v>18</v>
      </c>
      <c r="C272" t="s">
        <v>667</v>
      </c>
      <c r="D272">
        <v>2</v>
      </c>
      <c r="E272" t="s">
        <v>18</v>
      </c>
      <c r="F272" t="s">
        <v>378</v>
      </c>
      <c r="G272" s="75" t="s">
        <v>379</v>
      </c>
      <c r="H272" s="76" t="s">
        <v>1028</v>
      </c>
    </row>
    <row r="273" spans="1:8" ht="19">
      <c r="A273" t="s">
        <v>928</v>
      </c>
      <c r="B273" t="s">
        <v>18</v>
      </c>
      <c r="C273" t="s">
        <v>357</v>
      </c>
      <c r="D273">
        <v>2</v>
      </c>
      <c r="E273" t="s">
        <v>18</v>
      </c>
      <c r="F273" t="s">
        <v>358</v>
      </c>
      <c r="G273" s="75" t="s">
        <v>359</v>
      </c>
      <c r="H273" s="76" t="s">
        <v>40</v>
      </c>
    </row>
    <row r="274" spans="1:8" ht="19">
      <c r="A274" t="s">
        <v>929</v>
      </c>
      <c r="B274" t="s">
        <v>18</v>
      </c>
      <c r="C274" t="s">
        <v>668</v>
      </c>
      <c r="D274">
        <v>2</v>
      </c>
      <c r="E274" t="s">
        <v>18</v>
      </c>
      <c r="F274" t="s">
        <v>376</v>
      </c>
      <c r="G274" s="75" t="s">
        <v>377</v>
      </c>
      <c r="H274" s="76" t="s">
        <v>40</v>
      </c>
    </row>
    <row r="275" spans="1:8">
      <c r="A275" t="s">
        <v>2023</v>
      </c>
      <c r="B275" t="s">
        <v>77</v>
      </c>
    </row>
    <row r="276" spans="1:8" ht="19">
      <c r="A276" t="s">
        <v>930</v>
      </c>
      <c r="B276" t="s">
        <v>18</v>
      </c>
      <c r="C276" t="s">
        <v>351</v>
      </c>
      <c r="D276">
        <v>2</v>
      </c>
      <c r="E276" t="s">
        <v>1</v>
      </c>
      <c r="F276" t="s">
        <v>352</v>
      </c>
      <c r="G276" s="75" t="s">
        <v>353</v>
      </c>
      <c r="H276" s="76" t="s">
        <v>1028</v>
      </c>
    </row>
    <row r="277" spans="1:8" ht="19">
      <c r="A277" t="s">
        <v>930</v>
      </c>
      <c r="B277" t="s">
        <v>18</v>
      </c>
      <c r="C277" t="s">
        <v>669</v>
      </c>
      <c r="D277">
        <v>2</v>
      </c>
      <c r="E277" t="s">
        <v>1</v>
      </c>
      <c r="F277" t="s">
        <v>372</v>
      </c>
      <c r="G277" s="75" t="s">
        <v>373</v>
      </c>
      <c r="H277" s="76" t="s">
        <v>1028</v>
      </c>
    </row>
    <row r="278" spans="1:8" ht="19">
      <c r="A278" t="s">
        <v>931</v>
      </c>
      <c r="B278" t="s">
        <v>18</v>
      </c>
      <c r="C278" t="s">
        <v>351</v>
      </c>
      <c r="D278">
        <v>2</v>
      </c>
      <c r="E278" t="s">
        <v>1</v>
      </c>
      <c r="F278" t="s">
        <v>352</v>
      </c>
      <c r="G278" s="75" t="s">
        <v>353</v>
      </c>
      <c r="H278" s="76" t="s">
        <v>1028</v>
      </c>
    </row>
    <row r="279" spans="1:8" ht="19">
      <c r="A279" t="s">
        <v>931</v>
      </c>
      <c r="B279" t="s">
        <v>18</v>
      </c>
      <c r="C279" t="s">
        <v>669</v>
      </c>
      <c r="D279">
        <v>2</v>
      </c>
      <c r="E279" t="s">
        <v>1</v>
      </c>
      <c r="F279" t="s">
        <v>372</v>
      </c>
      <c r="G279" s="75" t="s">
        <v>373</v>
      </c>
      <c r="H279" s="76" t="s">
        <v>1028</v>
      </c>
    </row>
    <row r="280" spans="1:8" ht="19">
      <c r="A280" t="s">
        <v>932</v>
      </c>
      <c r="B280" t="s">
        <v>18</v>
      </c>
      <c r="C280" t="s">
        <v>355</v>
      </c>
      <c r="D280">
        <v>2</v>
      </c>
      <c r="E280" t="s">
        <v>18</v>
      </c>
      <c r="F280" t="s">
        <v>356</v>
      </c>
      <c r="G280" s="75" t="s">
        <v>670</v>
      </c>
      <c r="H280" s="76" t="s">
        <v>1030</v>
      </c>
    </row>
    <row r="281" spans="1:8" ht="19">
      <c r="A281" t="s">
        <v>932</v>
      </c>
      <c r="B281" t="s">
        <v>18</v>
      </c>
      <c r="C281" t="s">
        <v>671</v>
      </c>
      <c r="D281">
        <v>2</v>
      </c>
      <c r="E281" t="s">
        <v>18</v>
      </c>
      <c r="F281" t="s">
        <v>374</v>
      </c>
      <c r="G281" s="75" t="s">
        <v>2024</v>
      </c>
      <c r="H281" s="76" t="s">
        <v>1030</v>
      </c>
    </row>
    <row r="282" spans="1:8">
      <c r="A282" t="s">
        <v>933</v>
      </c>
      <c r="B282" t="s">
        <v>77</v>
      </c>
    </row>
    <row r="283" spans="1:8" ht="38">
      <c r="A283" t="s">
        <v>934</v>
      </c>
      <c r="B283" t="s">
        <v>77</v>
      </c>
      <c r="C283" t="s">
        <v>74</v>
      </c>
      <c r="D283">
        <v>1</v>
      </c>
      <c r="E283" t="s">
        <v>18</v>
      </c>
      <c r="F283" t="s">
        <v>75</v>
      </c>
      <c r="G283" s="75" t="s">
        <v>672</v>
      </c>
      <c r="H283" s="76" t="s">
        <v>40</v>
      </c>
    </row>
    <row r="284" spans="1:8">
      <c r="A284" t="s">
        <v>935</v>
      </c>
      <c r="B284" t="s">
        <v>18</v>
      </c>
    </row>
    <row r="285" spans="1:8" ht="19">
      <c r="A285" t="s">
        <v>936</v>
      </c>
      <c r="B285" t="s">
        <v>1</v>
      </c>
      <c r="C285" t="s">
        <v>34</v>
      </c>
      <c r="D285">
        <v>1</v>
      </c>
      <c r="E285" t="s">
        <v>18</v>
      </c>
      <c r="F285" t="s">
        <v>35</v>
      </c>
      <c r="G285" s="75" t="s">
        <v>36</v>
      </c>
      <c r="H285" s="76" t="s">
        <v>10</v>
      </c>
    </row>
    <row r="286" spans="1:8" ht="19">
      <c r="A286" t="s">
        <v>937</v>
      </c>
      <c r="C286" t="s">
        <v>34</v>
      </c>
      <c r="D286">
        <v>1</v>
      </c>
      <c r="E286" t="s">
        <v>18</v>
      </c>
      <c r="F286" t="s">
        <v>35</v>
      </c>
      <c r="G286" s="75" t="s">
        <v>36</v>
      </c>
      <c r="H286" s="76" t="s">
        <v>10</v>
      </c>
    </row>
    <row r="287" spans="1:8" ht="19">
      <c r="A287" t="s">
        <v>938</v>
      </c>
      <c r="B287" t="s">
        <v>77</v>
      </c>
      <c r="C287" t="s">
        <v>329</v>
      </c>
      <c r="D287">
        <v>3</v>
      </c>
      <c r="E287" t="s">
        <v>18</v>
      </c>
      <c r="F287" t="s">
        <v>330</v>
      </c>
      <c r="G287" s="75" t="s">
        <v>331</v>
      </c>
      <c r="H287" s="76" t="s">
        <v>4</v>
      </c>
    </row>
    <row r="288" spans="1:8" ht="19">
      <c r="A288" t="s">
        <v>939</v>
      </c>
      <c r="B288" t="s">
        <v>18</v>
      </c>
      <c r="C288" t="s">
        <v>380</v>
      </c>
      <c r="D288">
        <v>1</v>
      </c>
      <c r="E288" t="s">
        <v>1</v>
      </c>
      <c r="F288" t="s">
        <v>1074</v>
      </c>
      <c r="G288" s="75" t="s">
        <v>381</v>
      </c>
    </row>
    <row r="289" spans="1:8" ht="19">
      <c r="A289" t="s">
        <v>940</v>
      </c>
      <c r="B289" t="s">
        <v>77</v>
      </c>
      <c r="C289" t="s">
        <v>673</v>
      </c>
      <c r="D289">
        <v>2</v>
      </c>
      <c r="E289" t="s">
        <v>1</v>
      </c>
      <c r="F289" t="s">
        <v>382</v>
      </c>
      <c r="G289" s="75" t="s">
        <v>383</v>
      </c>
      <c r="H289" s="76" t="s">
        <v>12</v>
      </c>
    </row>
    <row r="290" spans="1:8" ht="19">
      <c r="A290" t="s">
        <v>941</v>
      </c>
      <c r="B290" t="s">
        <v>77</v>
      </c>
      <c r="C290" t="s">
        <v>674</v>
      </c>
      <c r="D290">
        <v>2</v>
      </c>
      <c r="E290" t="s">
        <v>18</v>
      </c>
      <c r="F290" t="s">
        <v>386</v>
      </c>
      <c r="G290" s="75" t="s">
        <v>387</v>
      </c>
      <c r="H290" s="76" t="s">
        <v>12</v>
      </c>
    </row>
    <row r="291" spans="1:8" ht="19">
      <c r="A291" t="s">
        <v>942</v>
      </c>
      <c r="B291" t="s">
        <v>77</v>
      </c>
      <c r="C291" t="s">
        <v>675</v>
      </c>
      <c r="D291">
        <v>2</v>
      </c>
      <c r="E291" t="s">
        <v>18</v>
      </c>
      <c r="F291" t="s">
        <v>384</v>
      </c>
      <c r="G291" s="75" t="s">
        <v>676</v>
      </c>
      <c r="H291" s="76" t="s">
        <v>12</v>
      </c>
    </row>
    <row r="292" spans="1:8" ht="19">
      <c r="A292" t="s">
        <v>943</v>
      </c>
      <c r="B292" t="s">
        <v>77</v>
      </c>
      <c r="C292" t="s">
        <v>677</v>
      </c>
      <c r="D292">
        <v>2</v>
      </c>
      <c r="E292" t="s">
        <v>1</v>
      </c>
      <c r="F292" t="s">
        <v>388</v>
      </c>
      <c r="G292" s="75" t="s">
        <v>389</v>
      </c>
      <c r="H292" s="76" t="s">
        <v>12</v>
      </c>
    </row>
    <row r="293" spans="1:8" ht="19">
      <c r="A293" t="s">
        <v>944</v>
      </c>
      <c r="B293" t="s">
        <v>77</v>
      </c>
      <c r="C293" t="s">
        <v>678</v>
      </c>
      <c r="D293">
        <v>2</v>
      </c>
      <c r="E293" t="s">
        <v>18</v>
      </c>
      <c r="F293" t="s">
        <v>390</v>
      </c>
      <c r="G293" s="75" t="s">
        <v>679</v>
      </c>
      <c r="H293" s="76" t="s">
        <v>12</v>
      </c>
    </row>
    <row r="294" spans="1:8" ht="38">
      <c r="A294" t="s">
        <v>945</v>
      </c>
      <c r="B294" t="s">
        <v>77</v>
      </c>
      <c r="C294" t="s">
        <v>680</v>
      </c>
      <c r="D294">
        <v>2</v>
      </c>
      <c r="E294" t="s">
        <v>18</v>
      </c>
      <c r="F294" t="s">
        <v>1148</v>
      </c>
      <c r="G294" s="75" t="s">
        <v>395</v>
      </c>
      <c r="H294" s="76" t="s">
        <v>12</v>
      </c>
    </row>
    <row r="295" spans="1:8">
      <c r="A295" t="s">
        <v>946</v>
      </c>
    </row>
    <row r="296" spans="1:8">
      <c r="A296" t="s">
        <v>946</v>
      </c>
    </row>
    <row r="297" spans="1:8" ht="19">
      <c r="A297" t="s">
        <v>947</v>
      </c>
      <c r="B297" t="s">
        <v>77</v>
      </c>
      <c r="C297" t="s">
        <v>681</v>
      </c>
      <c r="D297">
        <v>2</v>
      </c>
      <c r="E297" t="s">
        <v>18</v>
      </c>
      <c r="F297" t="s">
        <v>400</v>
      </c>
      <c r="G297" s="75" t="s">
        <v>401</v>
      </c>
      <c r="H297" s="76" t="s">
        <v>12</v>
      </c>
    </row>
    <row r="298" spans="1:8" ht="19">
      <c r="A298" t="s">
        <v>948</v>
      </c>
      <c r="B298" t="s">
        <v>77</v>
      </c>
      <c r="C298" t="s">
        <v>682</v>
      </c>
      <c r="D298">
        <v>2</v>
      </c>
      <c r="E298" t="s">
        <v>1</v>
      </c>
      <c r="F298" t="s">
        <v>396</v>
      </c>
      <c r="G298" s="75" t="s">
        <v>397</v>
      </c>
      <c r="H298" s="76" t="s">
        <v>12</v>
      </c>
    </row>
    <row r="299" spans="1:8" ht="19">
      <c r="A299" t="s">
        <v>949</v>
      </c>
      <c r="B299" t="s">
        <v>77</v>
      </c>
      <c r="C299" t="s">
        <v>683</v>
      </c>
      <c r="D299">
        <v>2</v>
      </c>
      <c r="E299" t="s">
        <v>18</v>
      </c>
      <c r="F299" t="s">
        <v>398</v>
      </c>
      <c r="G299" s="75" t="s">
        <v>399</v>
      </c>
      <c r="H299" s="76" t="s">
        <v>12</v>
      </c>
    </row>
    <row r="300" spans="1:8" ht="19">
      <c r="A300" t="s">
        <v>950</v>
      </c>
      <c r="B300" t="s">
        <v>77</v>
      </c>
      <c r="C300" t="s">
        <v>684</v>
      </c>
      <c r="D300">
        <v>2</v>
      </c>
      <c r="E300" t="s">
        <v>1</v>
      </c>
      <c r="F300" t="s">
        <v>402</v>
      </c>
      <c r="G300" s="75" t="s">
        <v>403</v>
      </c>
      <c r="H300" s="76" t="s">
        <v>12</v>
      </c>
    </row>
    <row r="301" spans="1:8" ht="19">
      <c r="A301" t="s">
        <v>951</v>
      </c>
      <c r="B301" t="s">
        <v>18</v>
      </c>
      <c r="C301" t="s">
        <v>98</v>
      </c>
      <c r="D301">
        <v>1</v>
      </c>
      <c r="E301" t="s">
        <v>77</v>
      </c>
      <c r="F301" t="s">
        <v>2025</v>
      </c>
      <c r="G301" s="75" t="s">
        <v>99</v>
      </c>
    </row>
    <row r="302" spans="1:8" ht="19">
      <c r="A302" t="s">
        <v>952</v>
      </c>
      <c r="B302" t="s">
        <v>18</v>
      </c>
      <c r="C302" t="s">
        <v>100</v>
      </c>
      <c r="D302">
        <v>2</v>
      </c>
      <c r="E302" t="s">
        <v>1</v>
      </c>
      <c r="F302" t="s">
        <v>101</v>
      </c>
      <c r="G302" s="75" t="s">
        <v>102</v>
      </c>
      <c r="H302" s="76">
        <v>0</v>
      </c>
    </row>
    <row r="303" spans="1:8">
      <c r="A303" t="s">
        <v>953</v>
      </c>
      <c r="B303" t="s">
        <v>18</v>
      </c>
    </row>
    <row r="304" spans="1:8" ht="19">
      <c r="A304" t="s">
        <v>964</v>
      </c>
      <c r="B304" t="s">
        <v>1</v>
      </c>
      <c r="C304" t="s">
        <v>103</v>
      </c>
      <c r="D304">
        <v>2</v>
      </c>
      <c r="E304" t="s">
        <v>18</v>
      </c>
      <c r="F304" t="s">
        <v>104</v>
      </c>
      <c r="G304" s="75" t="s">
        <v>105</v>
      </c>
      <c r="H304" s="76" t="s">
        <v>10</v>
      </c>
    </row>
    <row r="305" spans="1:8" ht="19">
      <c r="A305" t="s">
        <v>954</v>
      </c>
      <c r="C305" t="s">
        <v>103</v>
      </c>
      <c r="D305">
        <v>2</v>
      </c>
      <c r="E305" t="s">
        <v>18</v>
      </c>
      <c r="F305" t="s">
        <v>104</v>
      </c>
      <c r="G305" s="75" t="s">
        <v>105</v>
      </c>
      <c r="H305" s="76" t="s">
        <v>10</v>
      </c>
    </row>
    <row r="306" spans="1:8">
      <c r="A306" t="s">
        <v>955</v>
      </c>
      <c r="B306" t="s">
        <v>77</v>
      </c>
    </row>
    <row r="307" spans="1:8" ht="38">
      <c r="A307" t="s">
        <v>956</v>
      </c>
      <c r="B307" t="s">
        <v>1</v>
      </c>
      <c r="C307" t="s">
        <v>71</v>
      </c>
      <c r="D307">
        <v>1</v>
      </c>
      <c r="E307" t="s">
        <v>18</v>
      </c>
      <c r="F307" t="s">
        <v>72</v>
      </c>
      <c r="G307" s="75" t="s">
        <v>73</v>
      </c>
      <c r="H307" s="76" t="s">
        <v>40</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32E6F-E3B2-44B4-AD59-E8B191DA3159}">
  <sheetPr>
    <outlinePr summaryBelow="0"/>
  </sheetPr>
  <dimension ref="A1:Y239"/>
  <sheetViews>
    <sheetView zoomScale="80" zoomScaleNormal="80" workbookViewId="0">
      <pane xSplit="6" ySplit="1" topLeftCell="G204" activePane="bottomRight" state="frozen"/>
      <selection pane="topRight" activeCell="E1" sqref="E1"/>
      <selection pane="bottomLeft" activeCell="A2" sqref="A2"/>
      <selection pane="bottomRight" activeCell="G221" sqref="G221"/>
    </sheetView>
  </sheetViews>
  <sheetFormatPr baseColWidth="10" defaultColWidth="9" defaultRowHeight="18.75" customHeight="1" outlineLevelRow="3"/>
  <cols>
    <col min="1" max="1" width="5.1640625" style="72" bestFit="1" customWidth="1"/>
    <col min="2" max="2" width="7.83203125" style="67" bestFit="1" customWidth="1"/>
    <col min="3" max="3" width="9.83203125" style="67" customWidth="1"/>
    <col min="4" max="4" width="4.5" style="66" bestFit="1" customWidth="1"/>
    <col min="5" max="5" width="6" style="66" bestFit="1" customWidth="1"/>
    <col min="6" max="6" width="36" style="67" customWidth="1"/>
    <col min="7" max="7" width="51.1640625" style="67" customWidth="1"/>
    <col min="8" max="8" width="4.5" style="66" bestFit="1" customWidth="1"/>
    <col min="9" max="9" width="13.5" style="67" customWidth="1"/>
    <col min="10" max="10" width="4.5" style="66" bestFit="1" customWidth="1"/>
    <col min="11" max="11" width="6.83203125" style="66" bestFit="1" customWidth="1"/>
    <col min="12" max="12" width="10.6640625" style="67" customWidth="1"/>
    <col min="13" max="13" width="39.1640625" style="67" customWidth="1"/>
    <col min="14" max="23" width="5.33203125" style="67" customWidth="1"/>
    <col min="24" max="24" width="30.5" style="67" customWidth="1"/>
    <col min="25" max="25" width="5.33203125" style="67" customWidth="1"/>
    <col min="26" max="16384" width="9" style="67"/>
  </cols>
  <sheetData>
    <row r="1" spans="1:25" s="66" customFormat="1" ht="59">
      <c r="A1" s="71">
        <v>0</v>
      </c>
      <c r="B1" s="69" t="s">
        <v>1989</v>
      </c>
      <c r="C1" s="70" t="s">
        <v>1990</v>
      </c>
      <c r="D1" s="69" t="s">
        <v>1991</v>
      </c>
      <c r="E1" s="69" t="s">
        <v>1988</v>
      </c>
      <c r="F1" s="70" t="s">
        <v>1992</v>
      </c>
      <c r="G1" s="70" t="s">
        <v>1993</v>
      </c>
      <c r="H1" s="69" t="s">
        <v>1994</v>
      </c>
      <c r="I1" s="70" t="s">
        <v>1995</v>
      </c>
      <c r="J1" s="69" t="s">
        <v>1996</v>
      </c>
      <c r="K1" s="69" t="s">
        <v>1997</v>
      </c>
      <c r="L1" s="70" t="s">
        <v>1998</v>
      </c>
      <c r="M1" s="70" t="s">
        <v>1999</v>
      </c>
    </row>
    <row r="2" spans="1:25" ht="18.75" customHeight="1">
      <c r="A2" s="72">
        <v>1</v>
      </c>
      <c r="B2" s="67" t="s">
        <v>1153</v>
      </c>
      <c r="C2" s="67" t="s">
        <v>1172</v>
      </c>
      <c r="D2" s="66">
        <v>1</v>
      </c>
      <c r="E2" s="66" t="s">
        <v>1159</v>
      </c>
      <c r="F2" s="67" t="s">
        <v>1173</v>
      </c>
      <c r="G2" s="67" t="s">
        <v>1174</v>
      </c>
      <c r="H2" s="66" t="s">
        <v>1175</v>
      </c>
      <c r="I2" s="67" t="s">
        <v>1176</v>
      </c>
      <c r="J2" s="66" t="s">
        <v>1160</v>
      </c>
      <c r="K2" s="66" t="s">
        <v>1159</v>
      </c>
      <c r="N2" s="67">
        <f>LEN(I2)</f>
        <v>54</v>
      </c>
      <c r="O2" s="67">
        <f>FIND("/",$I2,1)</f>
        <v>1</v>
      </c>
      <c r="P2" s="67">
        <f t="shared" ref="P2:U2" si="0">IF(ISNUMBER(FIND("/",$I2,O2+1)),FIND("/",$I2,O2+1),"")</f>
        <v>26</v>
      </c>
      <c r="Q2" s="67">
        <f t="shared" si="0"/>
        <v>48</v>
      </c>
      <c r="R2" s="67" t="str">
        <f t="shared" si="0"/>
        <v/>
      </c>
      <c r="S2" s="67" t="str">
        <f t="shared" si="0"/>
        <v/>
      </c>
      <c r="T2" s="67" t="str">
        <f t="shared" si="0"/>
        <v/>
      </c>
      <c r="U2" s="67" t="str">
        <f t="shared" si="0"/>
        <v/>
      </c>
      <c r="W2" s="67">
        <v>1</v>
      </c>
      <c r="X2" s="67" t="str">
        <f>IF(ISNUMBER(U2),MID($I2,T2+1,U2-T2-1),
IF(ISNUMBER(T2),MID($I2,S2+1,T2-S2-1),
  IF(ISNUMBER(S2),MID($I2,R2+1,S2-R2-1),
    IF(ISNUMBER(R2),MID($I2,Q2+1,R2-Q2-1),
      IF(ISNUMBER(Q2),MID($I2,P2+1,Q2-P2-1),
        IF(ISNUMBER(P2),MID($I2,O2+1,P2-O2-1),"")
      )
    )
  )
)
)</f>
        <v>rsm:ExchangedDocument</v>
      </c>
      <c r="Y2" s="67" t="str">
        <f>IF(ISNUMBER(U2),MID($I2,U2+1,N2-U2),
IF(ISNUMBER(T2),MID($I2,T2+1,N2-T2),
IF(ISNUMBER(S2),MID($I2,S2+1,N2-S2),
IF(ISNUMBER(R2),MID($I2,R2+1,N2-R2),
IF(ISNUMBER(Q2),MID($I2,Q2+1,N2-Q2),
IF(ISNUMBER(P2),MID($I2,P2+1,N2-P2),MID($I2,2,N2-1))
)
)
)
)
)</f>
        <v>ram:ID</v>
      </c>
    </row>
    <row r="3" spans="1:25" ht="18.75" customHeight="1">
      <c r="A3" s="72">
        <v>2</v>
      </c>
      <c r="B3" s="67" t="s">
        <v>1153</v>
      </c>
      <c r="C3" s="67" t="s">
        <v>1177</v>
      </c>
      <c r="D3" s="66">
        <v>1</v>
      </c>
      <c r="E3" s="66" t="s">
        <v>1159</v>
      </c>
      <c r="F3" s="67" t="s">
        <v>1178</v>
      </c>
      <c r="G3" s="67" t="s">
        <v>1179</v>
      </c>
      <c r="H3" s="66" t="s">
        <v>1180</v>
      </c>
      <c r="I3" s="67" t="s">
        <v>1181</v>
      </c>
      <c r="J3" s="66" t="s">
        <v>1160</v>
      </c>
      <c r="K3" s="66" t="s">
        <v>1159</v>
      </c>
      <c r="M3" s="67" t="s">
        <v>1182</v>
      </c>
      <c r="N3" s="67">
        <f t="shared" ref="N3:N66" si="1">LEN(I3)</f>
        <v>84</v>
      </c>
      <c r="O3" s="67">
        <f t="shared" ref="O3:O66" si="2">FIND("/",$I3,1)</f>
        <v>1</v>
      </c>
      <c r="P3" s="67">
        <f t="shared" ref="P3:U3" si="3">IF(ISNUMBER(FIND("/",$I3,O3+1)),FIND("/",$I3,O3+1),"")</f>
        <v>26</v>
      </c>
      <c r="Q3" s="67">
        <f t="shared" si="3"/>
        <v>48</v>
      </c>
      <c r="R3" s="67">
        <f t="shared" si="3"/>
        <v>66</v>
      </c>
      <c r="S3" s="67" t="str">
        <f t="shared" si="3"/>
        <v/>
      </c>
      <c r="T3" s="67" t="str">
        <f t="shared" si="3"/>
        <v/>
      </c>
      <c r="U3" s="67" t="str">
        <f t="shared" si="3"/>
        <v/>
      </c>
      <c r="W3" s="67">
        <v>1</v>
      </c>
      <c r="X3" s="67" t="str">
        <f t="shared" ref="X3:X66" si="4">IF(ISNUMBER(U3),MID($I3,T3+1,U3-T3-1),
IF(ISNUMBER(T3),MID($I3,S3+1,T3-S3-1),
  IF(ISNUMBER(S3),MID($I3,R3+1,S3-R3-1),
    IF(ISNUMBER(R3),MID($I3,Q3+1,R3-Q3-1),
      IF(ISNUMBER(Q3),MID($I3,P3+1,Q3-P3-1),
        IF(ISNUMBER(P3),MID($I3,O3+1,P3-O3-1),"")
      )
    )
  )
)
)</f>
        <v>ram:IssueDateTime</v>
      </c>
      <c r="Y3" s="67" t="str">
        <f t="shared" ref="Y3:Y66" si="5">IF(ISNUMBER(U3),MID($I3,U3+1,N3-U3),
IF(ISNUMBER(T3),MID($I3,T3+1,N3-T3),
IF(ISNUMBER(S3),MID($I3,S3+1,N3-S3),
IF(ISNUMBER(R3),MID($I3,R3+1,N3-R3),
IF(ISNUMBER(Q3),MID($I3,Q3+1,N3-Q3),
IF(ISNUMBER(P3),MID($I3,P3+1,N3-P3),MID($I3,2,N3-1))
)
)
)
)
)</f>
        <v>udt:DateTimeString</v>
      </c>
    </row>
    <row r="4" spans="1:25" ht="18.75" customHeight="1">
      <c r="A4" s="72">
        <v>3</v>
      </c>
      <c r="B4" s="67" t="s">
        <v>1153</v>
      </c>
      <c r="C4" s="67" t="s">
        <v>1177</v>
      </c>
      <c r="D4" s="66">
        <v>1</v>
      </c>
      <c r="E4" s="66" t="s">
        <v>1159</v>
      </c>
      <c r="F4" s="67" t="s">
        <v>1178</v>
      </c>
      <c r="G4" s="67" t="s">
        <v>1179</v>
      </c>
      <c r="H4" s="66" t="s">
        <v>1180</v>
      </c>
      <c r="I4" s="67" t="s">
        <v>1183</v>
      </c>
      <c r="J4" s="66" t="s">
        <v>1161</v>
      </c>
      <c r="M4" s="67" t="s">
        <v>1184</v>
      </c>
      <c r="N4" s="67">
        <f t="shared" si="1"/>
        <v>92</v>
      </c>
      <c r="O4" s="67">
        <f t="shared" si="2"/>
        <v>1</v>
      </c>
      <c r="P4" s="67">
        <f t="shared" ref="P4:U4" si="6">IF(ISNUMBER(FIND("/",$I4,O4+1)),FIND("/",$I4,O4+1),"")</f>
        <v>26</v>
      </c>
      <c r="Q4" s="67">
        <f t="shared" si="6"/>
        <v>48</v>
      </c>
      <c r="R4" s="67">
        <f t="shared" si="6"/>
        <v>66</v>
      </c>
      <c r="S4" s="67">
        <f t="shared" si="6"/>
        <v>85</v>
      </c>
      <c r="T4" s="67" t="str">
        <f t="shared" si="6"/>
        <v/>
      </c>
      <c r="U4" s="67" t="str">
        <f t="shared" si="6"/>
        <v/>
      </c>
      <c r="W4" s="67">
        <v>1</v>
      </c>
      <c r="X4" s="67" t="str">
        <f t="shared" si="4"/>
        <v>udt:DateTimeString</v>
      </c>
      <c r="Y4" s="67" t="str">
        <f t="shared" si="5"/>
        <v>@format</v>
      </c>
    </row>
    <row r="5" spans="1:25" ht="18.75" customHeight="1">
      <c r="A5" s="72">
        <v>4</v>
      </c>
      <c r="B5" s="67" t="s">
        <v>1153</v>
      </c>
      <c r="C5" s="67" t="s">
        <v>1185</v>
      </c>
      <c r="D5" s="66">
        <v>1</v>
      </c>
      <c r="E5" s="66" t="s">
        <v>1159</v>
      </c>
      <c r="F5" s="67" t="s">
        <v>1186</v>
      </c>
      <c r="G5" s="67" t="s">
        <v>1187</v>
      </c>
      <c r="H5" s="66" t="s">
        <v>1188</v>
      </c>
      <c r="I5" s="67" t="s">
        <v>1189</v>
      </c>
      <c r="J5" s="66" t="s">
        <v>1160</v>
      </c>
      <c r="K5" s="66" t="s">
        <v>1164</v>
      </c>
      <c r="L5" s="67" t="s">
        <v>1190</v>
      </c>
      <c r="N5" s="67">
        <f t="shared" si="1"/>
        <v>60</v>
      </c>
      <c r="O5" s="67">
        <f t="shared" si="2"/>
        <v>1</v>
      </c>
      <c r="P5" s="67">
        <f t="shared" ref="P5:U5" si="7">IF(ISNUMBER(FIND("/",$I5,O5+1)),FIND("/",$I5,O5+1),"")</f>
        <v>26</v>
      </c>
      <c r="Q5" s="67">
        <f t="shared" si="7"/>
        <v>48</v>
      </c>
      <c r="R5" s="67" t="str">
        <f t="shared" si="7"/>
        <v/>
      </c>
      <c r="S5" s="67" t="str">
        <f t="shared" si="7"/>
        <v/>
      </c>
      <c r="T5" s="67" t="str">
        <f t="shared" si="7"/>
        <v/>
      </c>
      <c r="U5" s="67" t="str">
        <f t="shared" si="7"/>
        <v/>
      </c>
      <c r="W5" s="67">
        <v>1</v>
      </c>
      <c r="X5" s="67" t="str">
        <f t="shared" si="4"/>
        <v>rsm:ExchangedDocument</v>
      </c>
      <c r="Y5" s="67" t="str">
        <f t="shared" si="5"/>
        <v>ram:TypeCode</v>
      </c>
    </row>
    <row r="6" spans="1:25" ht="18.75" customHeight="1">
      <c r="A6" s="72">
        <v>5</v>
      </c>
      <c r="B6" s="67" t="s">
        <v>1153</v>
      </c>
      <c r="C6" s="67" t="s">
        <v>1191</v>
      </c>
      <c r="D6" s="66">
        <v>1</v>
      </c>
      <c r="E6" s="66" t="s">
        <v>1159</v>
      </c>
      <c r="F6" s="67" t="s">
        <v>1192</v>
      </c>
      <c r="G6" s="67" t="s">
        <v>1193</v>
      </c>
      <c r="H6" s="66" t="s">
        <v>1188</v>
      </c>
      <c r="I6" s="67" t="s">
        <v>1194</v>
      </c>
      <c r="J6" s="66" t="s">
        <v>1160</v>
      </c>
      <c r="K6" s="66" t="s">
        <v>1164</v>
      </c>
      <c r="L6" s="67" t="s">
        <v>1190</v>
      </c>
      <c r="N6" s="67">
        <f t="shared" si="1"/>
        <v>117</v>
      </c>
      <c r="O6" s="67">
        <f t="shared" si="2"/>
        <v>1</v>
      </c>
      <c r="P6" s="67">
        <f t="shared" ref="P6:U6" si="8">IF(ISNUMBER(FIND("/",$I6,O6+1)),FIND("/",$I6,O6+1),"")</f>
        <v>26</v>
      </c>
      <c r="Q6" s="67">
        <f t="shared" si="8"/>
        <v>58</v>
      </c>
      <c r="R6" s="67">
        <f t="shared" si="8"/>
        <v>94</v>
      </c>
      <c r="S6" s="67" t="str">
        <f t="shared" si="8"/>
        <v/>
      </c>
      <c r="T6" s="67" t="str">
        <f t="shared" si="8"/>
        <v/>
      </c>
      <c r="U6" s="67" t="str">
        <f t="shared" si="8"/>
        <v/>
      </c>
      <c r="W6" s="67">
        <v>1</v>
      </c>
      <c r="X6" s="67" t="str">
        <f t="shared" si="4"/>
        <v>ram:ApplicableHeaderTradeSettlement</v>
      </c>
      <c r="Y6" s="67" t="str">
        <f t="shared" si="5"/>
        <v>ram:InvoiceCurrencyCode</v>
      </c>
    </row>
    <row r="7" spans="1:25" ht="18.75" customHeight="1">
      <c r="A7" s="72">
        <v>6</v>
      </c>
      <c r="B7" s="67" t="s">
        <v>1153</v>
      </c>
      <c r="C7" s="67" t="s">
        <v>1195</v>
      </c>
      <c r="D7" s="66">
        <v>1</v>
      </c>
      <c r="E7" s="66" t="s">
        <v>1164</v>
      </c>
      <c r="F7" s="67" t="s">
        <v>1196</v>
      </c>
      <c r="G7" s="67" t="s">
        <v>1197</v>
      </c>
      <c r="H7" s="66" t="s">
        <v>1188</v>
      </c>
      <c r="I7" s="67" t="s">
        <v>1198</v>
      </c>
      <c r="J7" s="66" t="s">
        <v>1160</v>
      </c>
      <c r="K7" s="66" t="s">
        <v>1164</v>
      </c>
      <c r="L7" s="67" t="s">
        <v>1190</v>
      </c>
      <c r="N7" s="67">
        <f t="shared" si="1"/>
        <v>113</v>
      </c>
      <c r="O7" s="67">
        <f t="shared" si="2"/>
        <v>1</v>
      </c>
      <c r="P7" s="67">
        <f t="shared" ref="P7:U7" si="9">IF(ISNUMBER(FIND("/",$I7,O7+1)),FIND("/",$I7,O7+1),"")</f>
        <v>26</v>
      </c>
      <c r="Q7" s="67">
        <f t="shared" si="9"/>
        <v>58</v>
      </c>
      <c r="R7" s="67">
        <f t="shared" si="9"/>
        <v>94</v>
      </c>
      <c r="S7" s="67" t="str">
        <f t="shared" si="9"/>
        <v/>
      </c>
      <c r="T7" s="67" t="str">
        <f t="shared" si="9"/>
        <v/>
      </c>
      <c r="U7" s="67" t="str">
        <f t="shared" si="9"/>
        <v/>
      </c>
      <c r="W7" s="67">
        <v>1</v>
      </c>
      <c r="X7" s="67" t="str">
        <f t="shared" si="4"/>
        <v>ram:AppIicableHeadeiTradeSettlement</v>
      </c>
      <c r="Y7" s="67" t="str">
        <f t="shared" si="5"/>
        <v>ram:TaxCurrencyCode</v>
      </c>
    </row>
    <row r="8" spans="1:25" ht="18.75" customHeight="1">
      <c r="A8" s="72">
        <v>7</v>
      </c>
      <c r="B8" s="67" t="s">
        <v>1153</v>
      </c>
      <c r="C8" s="67" t="s">
        <v>1199</v>
      </c>
      <c r="D8" s="66">
        <v>1</v>
      </c>
      <c r="E8" s="66" t="s">
        <v>1164</v>
      </c>
      <c r="F8" s="67" t="s">
        <v>1200</v>
      </c>
      <c r="G8" s="67" t="s">
        <v>1201</v>
      </c>
      <c r="H8" s="66" t="s">
        <v>1180</v>
      </c>
      <c r="I8" s="67" t="s">
        <v>1202</v>
      </c>
      <c r="J8" s="66" t="s">
        <v>1160</v>
      </c>
      <c r="K8" s="66" t="s">
        <v>1159</v>
      </c>
      <c r="L8" s="67" t="s">
        <v>1203</v>
      </c>
      <c r="M8" s="67" t="s">
        <v>1204</v>
      </c>
      <c r="N8" s="67">
        <f t="shared" si="1"/>
        <v>148</v>
      </c>
      <c r="O8" s="67">
        <f t="shared" si="2"/>
        <v>1</v>
      </c>
      <c r="P8" s="67">
        <f t="shared" ref="P8:U8" si="10">IF(ISNUMBER(FIND("/",$I8,O8+1)),FIND("/",$I8,O8+1),"")</f>
        <v>26</v>
      </c>
      <c r="Q8" s="67">
        <f t="shared" si="10"/>
        <v>58</v>
      </c>
      <c r="R8" s="67">
        <f t="shared" si="10"/>
        <v>94</v>
      </c>
      <c r="S8" s="67">
        <f t="shared" si="10"/>
        <v>117</v>
      </c>
      <c r="T8" s="67">
        <f t="shared" si="10"/>
        <v>134</v>
      </c>
      <c r="U8" s="67" t="str">
        <f t="shared" si="10"/>
        <v/>
      </c>
      <c r="W8" s="67">
        <v>1</v>
      </c>
      <c r="X8" s="67" t="str">
        <f t="shared" si="4"/>
        <v>ram:TaxPointDate</v>
      </c>
      <c r="Y8" s="67" t="str">
        <f t="shared" si="5"/>
        <v>udt:DateString</v>
      </c>
    </row>
    <row r="9" spans="1:25" ht="18.75" customHeight="1">
      <c r="A9" s="72">
        <v>8</v>
      </c>
      <c r="B9" s="67" t="s">
        <v>1153</v>
      </c>
      <c r="C9" s="67" t="s">
        <v>1199</v>
      </c>
      <c r="D9" s="66">
        <v>1</v>
      </c>
      <c r="E9" s="66" t="s">
        <v>1164</v>
      </c>
      <c r="F9" s="67" t="s">
        <v>1200</v>
      </c>
      <c r="G9" s="67" t="s">
        <v>1201</v>
      </c>
      <c r="H9" s="66" t="s">
        <v>1180</v>
      </c>
      <c r="I9" s="67" t="s">
        <v>1205</v>
      </c>
      <c r="J9" s="66" t="s">
        <v>1161</v>
      </c>
      <c r="M9" s="67" t="s">
        <v>1184</v>
      </c>
      <c r="N9" s="67">
        <f t="shared" si="1"/>
        <v>156</v>
      </c>
      <c r="O9" s="67">
        <f t="shared" si="2"/>
        <v>1</v>
      </c>
      <c r="P9" s="67">
        <f t="shared" ref="P9:U9" si="11">IF(ISNUMBER(FIND("/",$I9,O9+1)),FIND("/",$I9,O9+1),"")</f>
        <v>26</v>
      </c>
      <c r="Q9" s="67">
        <f t="shared" si="11"/>
        <v>58</v>
      </c>
      <c r="R9" s="67">
        <f t="shared" si="11"/>
        <v>94</v>
      </c>
      <c r="S9" s="67">
        <f t="shared" si="11"/>
        <v>117</v>
      </c>
      <c r="T9" s="67">
        <f t="shared" si="11"/>
        <v>134</v>
      </c>
      <c r="U9" s="67">
        <f t="shared" si="11"/>
        <v>149</v>
      </c>
      <c r="W9" s="67">
        <v>1</v>
      </c>
      <c r="X9" s="67" t="str">
        <f t="shared" si="4"/>
        <v>udt:DateString</v>
      </c>
      <c r="Y9" s="67" t="str">
        <f t="shared" si="5"/>
        <v>@format</v>
      </c>
    </row>
    <row r="10" spans="1:25" ht="18.75" customHeight="1">
      <c r="A10" s="72">
        <v>9</v>
      </c>
      <c r="B10" s="67" t="s">
        <v>1153</v>
      </c>
      <c r="C10" s="67" t="s">
        <v>1206</v>
      </c>
      <c r="D10" s="66">
        <v>1</v>
      </c>
      <c r="E10" s="66" t="s">
        <v>1164</v>
      </c>
      <c r="F10" s="67" t="s">
        <v>1207</v>
      </c>
      <c r="G10" s="67" t="s">
        <v>1208</v>
      </c>
      <c r="H10" s="66" t="s">
        <v>1188</v>
      </c>
      <c r="I10" s="67" t="s">
        <v>1209</v>
      </c>
      <c r="J10" s="66" t="s">
        <v>1160</v>
      </c>
      <c r="K10" s="66" t="s">
        <v>1164</v>
      </c>
      <c r="L10" s="67" t="s">
        <v>1203</v>
      </c>
      <c r="N10" s="67">
        <f t="shared" si="1"/>
        <v>136</v>
      </c>
      <c r="O10" s="67">
        <f t="shared" si="2"/>
        <v>1</v>
      </c>
      <c r="P10" s="67">
        <f t="shared" ref="P10:U10" si="12">IF(ISNUMBER(FIND("/",$I10,O10+1)),FIND("/",$I10,O10+1),"")</f>
        <v>26</v>
      </c>
      <c r="Q10" s="67">
        <f t="shared" si="12"/>
        <v>58</v>
      </c>
      <c r="R10" s="67">
        <f t="shared" si="12"/>
        <v>94</v>
      </c>
      <c r="S10" s="67">
        <f t="shared" si="12"/>
        <v>117</v>
      </c>
      <c r="T10" s="67" t="str">
        <f t="shared" si="12"/>
        <v/>
      </c>
      <c r="U10" s="67" t="str">
        <f t="shared" si="12"/>
        <v/>
      </c>
      <c r="W10" s="67">
        <v>1</v>
      </c>
      <c r="X10" s="67" t="str">
        <f t="shared" si="4"/>
        <v>ram:ApplicableTradeTax</v>
      </c>
      <c r="Y10" s="67" t="str">
        <f t="shared" si="5"/>
        <v>ram:DueDateTypeCode</v>
      </c>
    </row>
    <row r="11" spans="1:25" ht="18.75" customHeight="1">
      <c r="A11" s="72">
        <v>10</v>
      </c>
      <c r="B11" s="67" t="s">
        <v>1153</v>
      </c>
      <c r="C11" s="67" t="s">
        <v>1210</v>
      </c>
      <c r="D11" s="66">
        <v>1</v>
      </c>
      <c r="E11" s="66" t="s">
        <v>1164</v>
      </c>
      <c r="F11" s="67" t="s">
        <v>1211</v>
      </c>
      <c r="G11" s="67" t="s">
        <v>1212</v>
      </c>
      <c r="H11" s="66" t="s">
        <v>1180</v>
      </c>
      <c r="I11" s="67" t="s">
        <v>1213</v>
      </c>
      <c r="J11" s="66" t="s">
        <v>1160</v>
      </c>
      <c r="K11" s="66" t="s">
        <v>1159</v>
      </c>
      <c r="M11" s="67" t="s">
        <v>1182</v>
      </c>
      <c r="N11" s="67">
        <f t="shared" si="1"/>
        <v>163</v>
      </c>
      <c r="O11" s="67">
        <f t="shared" si="2"/>
        <v>1</v>
      </c>
      <c r="P11" s="67">
        <f t="shared" ref="P11:U11" si="13">IF(ISNUMBER(FIND("/",$I11,O11+1)),FIND("/",$I11,O11+1),"")</f>
        <v>26</v>
      </c>
      <c r="Q11" s="67">
        <f t="shared" si="13"/>
        <v>58</v>
      </c>
      <c r="R11" s="67">
        <f t="shared" si="13"/>
        <v>94</v>
      </c>
      <c r="S11" s="67">
        <f t="shared" si="13"/>
        <v>125</v>
      </c>
      <c r="T11" s="67">
        <f t="shared" si="13"/>
        <v>145</v>
      </c>
      <c r="U11" s="67" t="str">
        <f t="shared" si="13"/>
        <v/>
      </c>
      <c r="W11" s="67">
        <v>1</v>
      </c>
      <c r="X11" s="67" t="str">
        <f t="shared" si="4"/>
        <v>ram:DueDateDateTime</v>
      </c>
      <c r="Y11" s="67" t="str">
        <f t="shared" si="5"/>
        <v>udt:DateTimeString</v>
      </c>
    </row>
    <row r="12" spans="1:25" ht="18.75" customHeight="1">
      <c r="A12" s="72">
        <v>11</v>
      </c>
      <c r="B12" s="67" t="s">
        <v>1153</v>
      </c>
      <c r="C12" s="67" t="s">
        <v>1210</v>
      </c>
      <c r="D12" s="66">
        <v>1</v>
      </c>
      <c r="E12" s="66" t="s">
        <v>1164</v>
      </c>
      <c r="F12" s="67" t="s">
        <v>1211</v>
      </c>
      <c r="G12" s="67" t="s">
        <v>1212</v>
      </c>
      <c r="H12" s="66" t="s">
        <v>1180</v>
      </c>
      <c r="I12" s="67" t="s">
        <v>1214</v>
      </c>
      <c r="J12" s="66" t="s">
        <v>1161</v>
      </c>
      <c r="M12" s="67" t="s">
        <v>1184</v>
      </c>
      <c r="N12" s="67">
        <f t="shared" si="1"/>
        <v>171</v>
      </c>
      <c r="O12" s="67">
        <f t="shared" si="2"/>
        <v>1</v>
      </c>
      <c r="P12" s="67">
        <f t="shared" ref="P12:U12" si="14">IF(ISNUMBER(FIND("/",$I12,O12+1)),FIND("/",$I12,O12+1),"")</f>
        <v>26</v>
      </c>
      <c r="Q12" s="67">
        <f t="shared" si="14"/>
        <v>58</v>
      </c>
      <c r="R12" s="67">
        <f t="shared" si="14"/>
        <v>94</v>
      </c>
      <c r="S12" s="67">
        <f t="shared" si="14"/>
        <v>125</v>
      </c>
      <c r="T12" s="67">
        <f t="shared" si="14"/>
        <v>145</v>
      </c>
      <c r="U12" s="67">
        <f t="shared" si="14"/>
        <v>164</v>
      </c>
      <c r="W12" s="67">
        <v>1</v>
      </c>
      <c r="X12" s="67" t="str">
        <f t="shared" si="4"/>
        <v>udt:DateTimeString</v>
      </c>
      <c r="Y12" s="67" t="str">
        <f t="shared" si="5"/>
        <v>@format</v>
      </c>
    </row>
    <row r="13" spans="1:25" ht="18.75" customHeight="1">
      <c r="A13" s="72">
        <v>12</v>
      </c>
      <c r="B13" s="67" t="s">
        <v>1153</v>
      </c>
      <c r="C13" s="67" t="s">
        <v>1215</v>
      </c>
      <c r="D13" s="66">
        <v>1</v>
      </c>
      <c r="E13" s="66" t="s">
        <v>1164</v>
      </c>
      <c r="F13" s="67" t="s">
        <v>1216</v>
      </c>
      <c r="G13" s="67" t="s">
        <v>1217</v>
      </c>
      <c r="H13" s="66" t="s">
        <v>1218</v>
      </c>
      <c r="I13" s="67" t="s">
        <v>1219</v>
      </c>
      <c r="J13" s="66" t="s">
        <v>1160</v>
      </c>
      <c r="K13" s="66" t="s">
        <v>1164</v>
      </c>
      <c r="N13" s="67">
        <f t="shared" si="1"/>
        <v>111</v>
      </c>
      <c r="O13" s="67">
        <f t="shared" si="2"/>
        <v>1</v>
      </c>
      <c r="P13" s="67">
        <f t="shared" ref="P13:U13" si="15">IF(ISNUMBER(FIND("/",$I13,O13+1)),FIND("/",$I13,O13+1),"")</f>
        <v>26</v>
      </c>
      <c r="Q13" s="67">
        <f t="shared" si="15"/>
        <v>58</v>
      </c>
      <c r="R13" s="67">
        <f t="shared" si="15"/>
        <v>93</v>
      </c>
      <c r="S13" s="67" t="str">
        <f t="shared" si="15"/>
        <v/>
      </c>
      <c r="T13" s="67" t="str">
        <f t="shared" si="15"/>
        <v/>
      </c>
      <c r="U13" s="67" t="str">
        <f t="shared" si="15"/>
        <v/>
      </c>
      <c r="W13" s="67">
        <v>1</v>
      </c>
      <c r="X13" s="67" t="str">
        <f t="shared" si="4"/>
        <v>ram:ApplicableHeaderTradeAgreement</v>
      </c>
      <c r="Y13" s="67" t="str">
        <f t="shared" si="5"/>
        <v>ram:BuyerReference</v>
      </c>
    </row>
    <row r="14" spans="1:25" ht="18.75" customHeight="1">
      <c r="A14" s="72">
        <v>13</v>
      </c>
      <c r="B14" s="67" t="s">
        <v>1153</v>
      </c>
      <c r="C14" s="67" t="s">
        <v>1220</v>
      </c>
      <c r="D14" s="66">
        <v>1</v>
      </c>
      <c r="E14" s="66" t="s">
        <v>1164</v>
      </c>
      <c r="F14" s="67" t="s">
        <v>1221</v>
      </c>
      <c r="G14" s="67" t="s">
        <v>1222</v>
      </c>
      <c r="H14" s="66">
        <v>0</v>
      </c>
      <c r="I14" s="67" t="s">
        <v>1223</v>
      </c>
      <c r="J14" s="66" t="s">
        <v>1160</v>
      </c>
      <c r="K14" s="66" t="s">
        <v>1159</v>
      </c>
      <c r="M14" s="67" t="s">
        <v>1224</v>
      </c>
      <c r="N14" s="67">
        <f t="shared" si="1"/>
        <v>129</v>
      </c>
      <c r="O14" s="67">
        <f t="shared" si="2"/>
        <v>1</v>
      </c>
      <c r="P14" s="67">
        <f t="shared" ref="P14:U14" si="16">IF(ISNUMBER(FIND("/",$I14,O14+1)),FIND("/",$I14,O14+1),"")</f>
        <v>26</v>
      </c>
      <c r="Q14" s="67">
        <f t="shared" si="16"/>
        <v>58</v>
      </c>
      <c r="R14" s="67">
        <f t="shared" si="16"/>
        <v>93</v>
      </c>
      <c r="S14" s="67">
        <f t="shared" si="16"/>
        <v>123</v>
      </c>
      <c r="T14" s="67" t="str">
        <f t="shared" si="16"/>
        <v/>
      </c>
      <c r="U14" s="67" t="str">
        <f t="shared" si="16"/>
        <v/>
      </c>
      <c r="W14" s="67">
        <v>1</v>
      </c>
      <c r="X14" s="67" t="str">
        <f t="shared" si="4"/>
        <v>ram:SpecifiedProcuringProject</v>
      </c>
      <c r="Y14" s="67" t="str">
        <f t="shared" si="5"/>
        <v>ram:ID</v>
      </c>
    </row>
    <row r="15" spans="1:25" ht="18.75" customHeight="1">
      <c r="A15" s="72">
        <v>14</v>
      </c>
      <c r="B15" s="67" t="s">
        <v>1153</v>
      </c>
      <c r="C15" s="67" t="s">
        <v>1220</v>
      </c>
      <c r="D15" s="66">
        <v>1</v>
      </c>
      <c r="E15" s="66" t="s">
        <v>1164</v>
      </c>
      <c r="F15" s="67" t="s">
        <v>1221</v>
      </c>
      <c r="G15" s="67" t="s">
        <v>1222</v>
      </c>
      <c r="H15" s="66">
        <v>0</v>
      </c>
      <c r="I15" s="67" t="s">
        <v>1225</v>
      </c>
      <c r="J15" s="66" t="s">
        <v>1160</v>
      </c>
      <c r="K15" s="66" t="s">
        <v>1159</v>
      </c>
      <c r="M15" s="67" t="s">
        <v>1224</v>
      </c>
      <c r="N15" s="67">
        <f t="shared" si="1"/>
        <v>131</v>
      </c>
      <c r="O15" s="67">
        <f t="shared" si="2"/>
        <v>1</v>
      </c>
      <c r="P15" s="67">
        <f t="shared" ref="P15:U15" si="17">IF(ISNUMBER(FIND("/",$I15,O15+1)),FIND("/",$I15,O15+1),"")</f>
        <v>26</v>
      </c>
      <c r="Q15" s="67">
        <f t="shared" si="17"/>
        <v>58</v>
      </c>
      <c r="R15" s="67">
        <f t="shared" si="17"/>
        <v>93</v>
      </c>
      <c r="S15" s="67">
        <f t="shared" si="17"/>
        <v>123</v>
      </c>
      <c r="T15" s="67" t="str">
        <f t="shared" si="17"/>
        <v/>
      </c>
      <c r="U15" s="67" t="str">
        <f t="shared" si="17"/>
        <v/>
      </c>
      <c r="W15" s="67">
        <v>1</v>
      </c>
      <c r="X15" s="67" t="str">
        <f t="shared" si="4"/>
        <v>ram:SpecifiedProcuringProject</v>
      </c>
      <c r="Y15" s="67" t="str">
        <f t="shared" si="5"/>
        <v>ram:Name</v>
      </c>
    </row>
    <row r="16" spans="1:25" ht="18.75" customHeight="1">
      <c r="A16" s="72">
        <v>15</v>
      </c>
      <c r="B16" s="67" t="s">
        <v>1153</v>
      </c>
      <c r="C16" s="67" t="s">
        <v>1226</v>
      </c>
      <c r="D16" s="66">
        <v>1</v>
      </c>
      <c r="E16" s="66" t="s">
        <v>1164</v>
      </c>
      <c r="F16" s="67" t="s">
        <v>1227</v>
      </c>
      <c r="G16" s="67" t="s">
        <v>1228</v>
      </c>
      <c r="H16" s="66">
        <v>0</v>
      </c>
      <c r="I16" s="67" t="s">
        <v>1229</v>
      </c>
      <c r="J16" s="66" t="s">
        <v>1160</v>
      </c>
      <c r="K16" s="66" t="s">
        <v>1164</v>
      </c>
      <c r="N16" s="67">
        <f t="shared" si="1"/>
        <v>144</v>
      </c>
      <c r="O16" s="67">
        <f t="shared" si="2"/>
        <v>1</v>
      </c>
      <c r="P16" s="67">
        <f t="shared" ref="P16:U16" si="18">IF(ISNUMBER(FIND("/",$I16,O16+1)),FIND("/",$I16,O16+1),"")</f>
        <v>26</v>
      </c>
      <c r="Q16" s="67">
        <f t="shared" si="18"/>
        <v>58</v>
      </c>
      <c r="R16" s="67">
        <f t="shared" si="18"/>
        <v>93</v>
      </c>
      <c r="S16" s="67">
        <f t="shared" si="18"/>
        <v>124</v>
      </c>
      <c r="T16" s="67" t="str">
        <f t="shared" si="18"/>
        <v/>
      </c>
      <c r="U16" s="67" t="str">
        <f t="shared" si="18"/>
        <v/>
      </c>
      <c r="W16" s="67">
        <v>1</v>
      </c>
      <c r="X16" s="67" t="str">
        <f t="shared" si="4"/>
        <v>ram:ContractReferencedDocument</v>
      </c>
      <c r="Y16" s="67" t="str">
        <f t="shared" si="5"/>
        <v>ram:IssuerAssignedID</v>
      </c>
    </row>
    <row r="17" spans="1:25" ht="18.75" customHeight="1">
      <c r="A17" s="72">
        <v>16</v>
      </c>
      <c r="B17" s="67" t="s">
        <v>1153</v>
      </c>
      <c r="C17" s="67" t="s">
        <v>1230</v>
      </c>
      <c r="D17" s="66">
        <v>1</v>
      </c>
      <c r="E17" s="66" t="s">
        <v>1164</v>
      </c>
      <c r="F17" s="67" t="s">
        <v>1231</v>
      </c>
      <c r="G17" s="67" t="s">
        <v>1232</v>
      </c>
      <c r="H17" s="66">
        <v>0</v>
      </c>
      <c r="I17" s="67" t="s">
        <v>1233</v>
      </c>
      <c r="J17" s="66" t="s">
        <v>1160</v>
      </c>
      <c r="K17" s="66" t="s">
        <v>1164</v>
      </c>
      <c r="N17" s="67">
        <f t="shared" si="1"/>
        <v>146</v>
      </c>
      <c r="O17" s="67">
        <f t="shared" si="2"/>
        <v>1</v>
      </c>
      <c r="P17" s="67">
        <f t="shared" ref="P17:U17" si="19">IF(ISNUMBER(FIND("/",$I17,O17+1)),FIND("/",$I17,O17+1),"")</f>
        <v>26</v>
      </c>
      <c r="Q17" s="67">
        <f t="shared" si="19"/>
        <v>58</v>
      </c>
      <c r="R17" s="67">
        <f t="shared" si="19"/>
        <v>93</v>
      </c>
      <c r="S17" s="67">
        <f t="shared" si="19"/>
        <v>126</v>
      </c>
      <c r="T17" s="67" t="str">
        <f t="shared" si="19"/>
        <v/>
      </c>
      <c r="U17" s="67" t="str">
        <f t="shared" si="19"/>
        <v/>
      </c>
      <c r="W17" s="67">
        <v>1</v>
      </c>
      <c r="X17" s="67" t="str">
        <f t="shared" si="4"/>
        <v>ram:BuyerOrderReferencedDocument</v>
      </c>
      <c r="Y17" s="67" t="str">
        <f t="shared" si="5"/>
        <v>ram:IssuerAssignedID</v>
      </c>
    </row>
    <row r="18" spans="1:25" ht="18.75" customHeight="1">
      <c r="A18" s="72">
        <v>17</v>
      </c>
      <c r="B18" s="67" t="s">
        <v>1153</v>
      </c>
      <c r="C18" s="67" t="s">
        <v>1234</v>
      </c>
      <c r="D18" s="66">
        <v>1</v>
      </c>
      <c r="E18" s="66" t="s">
        <v>1164</v>
      </c>
      <c r="F18" s="67" t="s">
        <v>1235</v>
      </c>
      <c r="G18" s="67" t="s">
        <v>1236</v>
      </c>
      <c r="H18" s="66">
        <v>0</v>
      </c>
      <c r="I18" s="67" t="s">
        <v>1237</v>
      </c>
      <c r="J18" s="66" t="s">
        <v>1160</v>
      </c>
      <c r="K18" s="66" t="s">
        <v>1164</v>
      </c>
      <c r="N18" s="67">
        <f t="shared" si="1"/>
        <v>147</v>
      </c>
      <c r="O18" s="67">
        <f t="shared" si="2"/>
        <v>1</v>
      </c>
      <c r="P18" s="67">
        <f t="shared" ref="P18:U18" si="20">IF(ISNUMBER(FIND("/",$I18,O18+1)),FIND("/",$I18,O18+1),"")</f>
        <v>26</v>
      </c>
      <c r="Q18" s="67">
        <f t="shared" si="20"/>
        <v>58</v>
      </c>
      <c r="R18" s="67">
        <f t="shared" si="20"/>
        <v>93</v>
      </c>
      <c r="S18" s="67">
        <f t="shared" si="20"/>
        <v>127</v>
      </c>
      <c r="T18" s="67" t="str">
        <f t="shared" si="20"/>
        <v/>
      </c>
      <c r="U18" s="67" t="str">
        <f t="shared" si="20"/>
        <v/>
      </c>
      <c r="W18" s="67">
        <v>1</v>
      </c>
      <c r="X18" s="67" t="str">
        <f t="shared" si="4"/>
        <v>ram:SellerOrderReferencedDocument</v>
      </c>
      <c r="Y18" s="67" t="str">
        <f t="shared" si="5"/>
        <v>ram:IssuerAssignedID</v>
      </c>
    </row>
    <row r="19" spans="1:25" ht="18.75" customHeight="1">
      <c r="A19" s="72">
        <v>18</v>
      </c>
      <c r="B19" s="67" t="s">
        <v>1153</v>
      </c>
      <c r="C19" s="67" t="s">
        <v>1238</v>
      </c>
      <c r="D19" s="66">
        <v>1</v>
      </c>
      <c r="E19" s="66" t="s">
        <v>1164</v>
      </c>
      <c r="F19" s="67" t="s">
        <v>1109</v>
      </c>
      <c r="G19" s="67" t="s">
        <v>1110</v>
      </c>
      <c r="H19" s="66">
        <v>0</v>
      </c>
      <c r="I19" s="67" t="s">
        <v>1108</v>
      </c>
      <c r="J19" s="66" t="s">
        <v>1160</v>
      </c>
      <c r="K19" s="66" t="s">
        <v>1164</v>
      </c>
      <c r="N19" s="67">
        <f t="shared" si="1"/>
        <v>150</v>
      </c>
      <c r="O19" s="67">
        <f t="shared" si="2"/>
        <v>1</v>
      </c>
      <c r="P19" s="67">
        <f t="shared" ref="P19:U19" si="21">IF(ISNUMBER(FIND("/",$I19,O19+1)),FIND("/",$I19,O19+1),"")</f>
        <v>26</v>
      </c>
      <c r="Q19" s="67">
        <f t="shared" si="21"/>
        <v>58</v>
      </c>
      <c r="R19" s="67">
        <f t="shared" si="21"/>
        <v>92</v>
      </c>
      <c r="S19" s="67">
        <f t="shared" si="21"/>
        <v>130</v>
      </c>
      <c r="T19" s="67" t="str">
        <f t="shared" si="21"/>
        <v/>
      </c>
      <c r="U19" s="67" t="str">
        <f t="shared" si="21"/>
        <v/>
      </c>
      <c r="W19" s="67">
        <v>1</v>
      </c>
      <c r="X19" s="67" t="str">
        <f t="shared" si="4"/>
        <v>ram:ReceivingAdviceReferencedDocument</v>
      </c>
      <c r="Y19" s="67" t="str">
        <f t="shared" si="5"/>
        <v>ram:IssuerAssignedID</v>
      </c>
    </row>
    <row r="20" spans="1:25" ht="18.75" customHeight="1">
      <c r="A20" s="72">
        <v>19</v>
      </c>
      <c r="B20" s="67" t="s">
        <v>1153</v>
      </c>
      <c r="C20" s="67" t="s">
        <v>1239</v>
      </c>
      <c r="D20" s="66">
        <v>1</v>
      </c>
      <c r="E20" s="66" t="s">
        <v>1164</v>
      </c>
      <c r="F20" s="67" t="s">
        <v>1240</v>
      </c>
      <c r="G20" s="67" t="s">
        <v>1241</v>
      </c>
      <c r="H20" s="66">
        <v>0</v>
      </c>
      <c r="I20" s="67" t="s">
        <v>1242</v>
      </c>
      <c r="J20" s="66" t="s">
        <v>1160</v>
      </c>
      <c r="K20" s="66" t="s">
        <v>1164</v>
      </c>
      <c r="N20" s="67">
        <f t="shared" si="1"/>
        <v>149</v>
      </c>
      <c r="O20" s="67">
        <f t="shared" si="2"/>
        <v>1</v>
      </c>
      <c r="P20" s="67">
        <f t="shared" ref="P20:U20" si="22">IF(ISNUMBER(FIND("/",$I20,O20+1)),FIND("/",$I20,O20+1),"")</f>
        <v>26</v>
      </c>
      <c r="Q20" s="67">
        <f t="shared" si="22"/>
        <v>58</v>
      </c>
      <c r="R20" s="67">
        <f t="shared" si="22"/>
        <v>92</v>
      </c>
      <c r="S20" s="67">
        <f t="shared" si="22"/>
        <v>129</v>
      </c>
      <c r="T20" s="67" t="str">
        <f t="shared" si="22"/>
        <v/>
      </c>
      <c r="U20" s="67" t="str">
        <f t="shared" si="22"/>
        <v/>
      </c>
      <c r="W20" s="67">
        <v>1</v>
      </c>
      <c r="X20" s="67" t="str">
        <f t="shared" si="4"/>
        <v>ram:DespatchAdviceReferencedDocument</v>
      </c>
      <c r="Y20" s="67" t="str">
        <f t="shared" si="5"/>
        <v>ram:IssuerAssignedID</v>
      </c>
    </row>
    <row r="21" spans="1:25" ht="18.75" customHeight="1">
      <c r="A21" s="72">
        <v>20</v>
      </c>
      <c r="B21" s="67" t="s">
        <v>1153</v>
      </c>
      <c r="C21" s="67" t="s">
        <v>1243</v>
      </c>
      <c r="D21" s="66">
        <v>1</v>
      </c>
      <c r="E21" s="66" t="s">
        <v>1164</v>
      </c>
      <c r="F21" s="67" t="s">
        <v>1244</v>
      </c>
      <c r="G21" s="67" t="s">
        <v>1245</v>
      </c>
      <c r="H21" s="66">
        <v>0</v>
      </c>
      <c r="I21" s="67" t="s">
        <v>1246</v>
      </c>
      <c r="J21" s="66" t="s">
        <v>1160</v>
      </c>
      <c r="K21" s="66" t="s">
        <v>1164</v>
      </c>
      <c r="M21" s="67" t="s">
        <v>1247</v>
      </c>
      <c r="N21" s="67">
        <f t="shared" si="1"/>
        <v>146</v>
      </c>
      <c r="O21" s="67">
        <f t="shared" si="2"/>
        <v>1</v>
      </c>
      <c r="P21" s="67">
        <f t="shared" ref="P21:U21" si="23">IF(ISNUMBER(FIND("/",$I21,O21+1)),FIND("/",$I21,O21+1),"")</f>
        <v>26</v>
      </c>
      <c r="Q21" s="67">
        <f t="shared" si="23"/>
        <v>58</v>
      </c>
      <c r="R21" s="67">
        <f t="shared" si="23"/>
        <v>93</v>
      </c>
      <c r="S21" s="67">
        <f t="shared" si="23"/>
        <v>126</v>
      </c>
      <c r="T21" s="67" t="str">
        <f t="shared" si="23"/>
        <v/>
      </c>
      <c r="U21" s="67" t="str">
        <f t="shared" si="23"/>
        <v/>
      </c>
      <c r="W21" s="67">
        <v>1</v>
      </c>
      <c r="X21" s="67" t="str">
        <f t="shared" si="4"/>
        <v>ram:AdditionalReferencedDocument</v>
      </c>
      <c r="Y21" s="67" t="str">
        <f t="shared" si="5"/>
        <v>ram:IssuerAssignedID</v>
      </c>
    </row>
    <row r="22" spans="1:25" ht="18.75" customHeight="1">
      <c r="A22" s="72">
        <v>21</v>
      </c>
      <c r="B22" s="67" t="s">
        <v>1153</v>
      </c>
      <c r="C22" s="67" t="s">
        <v>1243</v>
      </c>
      <c r="D22" s="66">
        <v>1</v>
      </c>
      <c r="E22" s="66" t="s">
        <v>1164</v>
      </c>
      <c r="F22" s="67" t="s">
        <v>1244</v>
      </c>
      <c r="G22" s="67" t="s">
        <v>1245</v>
      </c>
      <c r="H22" s="66">
        <v>0</v>
      </c>
      <c r="I22" s="67" t="s">
        <v>1248</v>
      </c>
      <c r="J22" s="66" t="s">
        <v>1160</v>
      </c>
      <c r="K22" s="66" t="s">
        <v>1164</v>
      </c>
      <c r="M22" s="67" t="s">
        <v>1249</v>
      </c>
      <c r="N22" s="67">
        <f t="shared" si="1"/>
        <v>138</v>
      </c>
      <c r="O22" s="67">
        <f t="shared" si="2"/>
        <v>1</v>
      </c>
      <c r="P22" s="67">
        <f t="shared" ref="P22:U22" si="24">IF(ISNUMBER(FIND("/",$I22,O22+1)),FIND("/",$I22,O22+1),"")</f>
        <v>26</v>
      </c>
      <c r="Q22" s="67">
        <f t="shared" si="24"/>
        <v>58</v>
      </c>
      <c r="R22" s="67">
        <f t="shared" si="24"/>
        <v>93</v>
      </c>
      <c r="S22" s="67">
        <f t="shared" si="24"/>
        <v>126</v>
      </c>
      <c r="T22" s="67" t="str">
        <f t="shared" si="24"/>
        <v/>
      </c>
      <c r="U22" s="67" t="str">
        <f t="shared" si="24"/>
        <v/>
      </c>
      <c r="W22" s="67">
        <v>1</v>
      </c>
      <c r="X22" s="67" t="str">
        <f t="shared" si="4"/>
        <v>ram:AdditionalReferencedDocument</v>
      </c>
      <c r="Y22" s="67" t="str">
        <f t="shared" si="5"/>
        <v>ram:TypeCode</v>
      </c>
    </row>
    <row r="23" spans="1:25" ht="18.75" customHeight="1">
      <c r="A23" s="72">
        <v>22</v>
      </c>
      <c r="B23" s="67" t="s">
        <v>1153</v>
      </c>
      <c r="C23" s="67" t="s">
        <v>1250</v>
      </c>
      <c r="D23" s="66">
        <v>1</v>
      </c>
      <c r="E23" s="66" t="s">
        <v>1164</v>
      </c>
      <c r="F23" s="67" t="s">
        <v>1251</v>
      </c>
      <c r="G23" s="67" t="s">
        <v>1245</v>
      </c>
      <c r="H23" s="66" t="s">
        <v>1175</v>
      </c>
      <c r="I23" s="67" t="s">
        <v>1246</v>
      </c>
      <c r="J23" s="66" t="s">
        <v>1160</v>
      </c>
      <c r="K23" s="66" t="s">
        <v>1164</v>
      </c>
      <c r="L23" s="67" t="s">
        <v>1190</v>
      </c>
      <c r="M23" s="67" t="s">
        <v>1252</v>
      </c>
      <c r="N23" s="67">
        <f t="shared" si="1"/>
        <v>146</v>
      </c>
      <c r="O23" s="67">
        <f t="shared" si="2"/>
        <v>1</v>
      </c>
      <c r="P23" s="67">
        <f t="shared" ref="P23:U23" si="25">IF(ISNUMBER(FIND("/",$I23,O23+1)),FIND("/",$I23,O23+1),"")</f>
        <v>26</v>
      </c>
      <c r="Q23" s="67">
        <f t="shared" si="25"/>
        <v>58</v>
      </c>
      <c r="R23" s="67">
        <f t="shared" si="25"/>
        <v>93</v>
      </c>
      <c r="S23" s="67">
        <f t="shared" si="25"/>
        <v>126</v>
      </c>
      <c r="T23" s="67" t="str">
        <f t="shared" si="25"/>
        <v/>
      </c>
      <c r="U23" s="67" t="str">
        <f t="shared" si="25"/>
        <v/>
      </c>
      <c r="W23" s="67">
        <v>1</v>
      </c>
      <c r="X23" s="67" t="str">
        <f t="shared" si="4"/>
        <v>ram:AdditionalReferencedDocument</v>
      </c>
      <c r="Y23" s="67" t="str">
        <f t="shared" si="5"/>
        <v>ram:IssuerAssignedID</v>
      </c>
    </row>
    <row r="24" spans="1:25" ht="18.75" customHeight="1">
      <c r="A24" s="72">
        <v>23</v>
      </c>
      <c r="B24" s="67" t="s">
        <v>1153</v>
      </c>
      <c r="C24" s="67" t="s">
        <v>1250</v>
      </c>
      <c r="D24" s="66">
        <v>1</v>
      </c>
      <c r="E24" s="66" t="s">
        <v>1164</v>
      </c>
      <c r="F24" s="67" t="s">
        <v>1251</v>
      </c>
      <c r="G24" s="67" t="s">
        <v>1245</v>
      </c>
      <c r="H24" s="66" t="s">
        <v>1175</v>
      </c>
      <c r="I24" s="67" t="s">
        <v>1248</v>
      </c>
      <c r="J24" s="66" t="s">
        <v>1160</v>
      </c>
      <c r="K24" s="66" t="s">
        <v>1164</v>
      </c>
      <c r="L24" s="67" t="s">
        <v>1190</v>
      </c>
      <c r="M24" s="67" t="s">
        <v>1252</v>
      </c>
      <c r="N24" s="67">
        <f t="shared" si="1"/>
        <v>138</v>
      </c>
      <c r="O24" s="67">
        <f t="shared" si="2"/>
        <v>1</v>
      </c>
      <c r="P24" s="67">
        <f t="shared" ref="P24:U24" si="26">IF(ISNUMBER(FIND("/",$I24,O24+1)),FIND("/",$I24,O24+1),"")</f>
        <v>26</v>
      </c>
      <c r="Q24" s="67">
        <f t="shared" si="26"/>
        <v>58</v>
      </c>
      <c r="R24" s="67">
        <f t="shared" si="26"/>
        <v>93</v>
      </c>
      <c r="S24" s="67">
        <f t="shared" si="26"/>
        <v>126</v>
      </c>
      <c r="T24" s="67" t="str">
        <f t="shared" si="26"/>
        <v/>
      </c>
      <c r="U24" s="67" t="str">
        <f t="shared" si="26"/>
        <v/>
      </c>
      <c r="W24" s="67">
        <v>1</v>
      </c>
      <c r="X24" s="67" t="str">
        <f t="shared" si="4"/>
        <v>ram:AdditionalReferencedDocument</v>
      </c>
      <c r="Y24" s="67" t="str">
        <f t="shared" si="5"/>
        <v>ram:TypeCode</v>
      </c>
    </row>
    <row r="25" spans="1:25" ht="18.75" customHeight="1">
      <c r="A25" s="72">
        <v>24</v>
      </c>
      <c r="B25" s="67" t="s">
        <v>1250</v>
      </c>
      <c r="C25" s="67" t="s">
        <v>1253</v>
      </c>
      <c r="D25" s="66">
        <v>2</v>
      </c>
      <c r="E25" s="66" t="s">
        <v>1164</v>
      </c>
      <c r="F25" s="67" t="s">
        <v>1254</v>
      </c>
      <c r="G25" s="67" t="s">
        <v>1058</v>
      </c>
      <c r="H25" s="66" t="s">
        <v>1255</v>
      </c>
      <c r="I25" s="67" t="s">
        <v>1256</v>
      </c>
      <c r="J25" s="66" t="s">
        <v>1160</v>
      </c>
      <c r="K25" s="66" t="s">
        <v>1164</v>
      </c>
      <c r="N25" s="67">
        <f t="shared" si="1"/>
        <v>147</v>
      </c>
      <c r="O25" s="67">
        <f t="shared" si="2"/>
        <v>1</v>
      </c>
      <c r="P25" s="67">
        <f t="shared" ref="P25:U25" si="27">IF(ISNUMBER(FIND("/",$I25,O25+1)),FIND("/",$I25,O25+1),"")</f>
        <v>26</v>
      </c>
      <c r="Q25" s="67">
        <f t="shared" si="27"/>
        <v>58</v>
      </c>
      <c r="R25" s="67">
        <f t="shared" si="27"/>
        <v>93</v>
      </c>
      <c r="S25" s="67">
        <f t="shared" si="27"/>
        <v>126</v>
      </c>
      <c r="T25" s="67" t="str">
        <f t="shared" si="27"/>
        <v/>
      </c>
      <c r="U25" s="67" t="str">
        <f t="shared" si="27"/>
        <v/>
      </c>
      <c r="W25" s="67">
        <v>1</v>
      </c>
      <c r="X25" s="67" t="str">
        <f t="shared" si="4"/>
        <v>ram:AdditionalReferencedDocument</v>
      </c>
      <c r="Y25" s="67" t="str">
        <f t="shared" si="5"/>
        <v>ram:ReferenceTypeCode</v>
      </c>
    </row>
    <row r="26" spans="1:25" ht="18.75" customHeight="1">
      <c r="A26" s="72">
        <v>25</v>
      </c>
      <c r="B26" s="67" t="s">
        <v>1153</v>
      </c>
      <c r="C26" s="67" t="s">
        <v>1257</v>
      </c>
      <c r="D26" s="66">
        <v>1</v>
      </c>
      <c r="E26" s="66" t="s">
        <v>1164</v>
      </c>
      <c r="F26" s="67" t="s">
        <v>1258</v>
      </c>
      <c r="G26" s="67" t="s">
        <v>1259</v>
      </c>
      <c r="H26" s="66" t="s">
        <v>1218</v>
      </c>
      <c r="I26" s="67" t="s">
        <v>1260</v>
      </c>
      <c r="J26" s="66" t="s">
        <v>1160</v>
      </c>
      <c r="K26" s="66" t="s">
        <v>1159</v>
      </c>
      <c r="L26" s="67" t="s">
        <v>1190</v>
      </c>
      <c r="N26" s="67">
        <f t="shared" si="1"/>
        <v>146</v>
      </c>
      <c r="O26" s="67">
        <f t="shared" si="2"/>
        <v>1</v>
      </c>
      <c r="P26" s="67">
        <f t="shared" ref="P26:U26" si="28">IF(ISNUMBER(FIND("/",$I26,O26+1)),FIND("/",$I26,O26+1),"")</f>
        <v>26</v>
      </c>
      <c r="Q26" s="67">
        <f t="shared" si="28"/>
        <v>58</v>
      </c>
      <c r="R26" s="67">
        <f t="shared" si="28"/>
        <v>94</v>
      </c>
      <c r="S26" s="67">
        <f t="shared" si="28"/>
        <v>140</v>
      </c>
      <c r="T26" s="67" t="str">
        <f t="shared" si="28"/>
        <v/>
      </c>
      <c r="U26" s="67" t="str">
        <f t="shared" si="28"/>
        <v/>
      </c>
      <c r="W26" s="67">
        <v>1</v>
      </c>
      <c r="X26" s="67" t="str">
        <f t="shared" si="4"/>
        <v>ram:ReceivableSpecifiedTradeAccountingAccount</v>
      </c>
      <c r="Y26" s="67" t="str">
        <f t="shared" si="5"/>
        <v>ram:ID</v>
      </c>
    </row>
    <row r="27" spans="1:25" ht="18.75" customHeight="1">
      <c r="A27" s="72">
        <v>26</v>
      </c>
      <c r="B27" s="67" t="s">
        <v>1153</v>
      </c>
      <c r="C27" s="67" t="s">
        <v>1261</v>
      </c>
      <c r="D27" s="66">
        <v>1</v>
      </c>
      <c r="E27" s="66" t="s">
        <v>1164</v>
      </c>
      <c r="F27" s="67" t="s">
        <v>1262</v>
      </c>
      <c r="G27" s="67" t="s">
        <v>1263</v>
      </c>
      <c r="H27" s="66" t="s">
        <v>1218</v>
      </c>
      <c r="I27" s="67" t="s">
        <v>1264</v>
      </c>
      <c r="J27" s="66" t="s">
        <v>1160</v>
      </c>
      <c r="K27" s="66" t="s">
        <v>1265</v>
      </c>
      <c r="L27" s="67" t="s">
        <v>1266</v>
      </c>
      <c r="N27" s="67">
        <f t="shared" si="1"/>
        <v>140</v>
      </c>
      <c r="O27" s="67">
        <f t="shared" si="2"/>
        <v>1</v>
      </c>
      <c r="P27" s="67">
        <f t="shared" ref="P27:U27" si="29">IF(ISNUMBER(FIND("/",$I27,O27+1)),FIND("/",$I27,O27+1),"")</f>
        <v>26</v>
      </c>
      <c r="Q27" s="67">
        <f t="shared" si="29"/>
        <v>58</v>
      </c>
      <c r="R27" s="67">
        <f t="shared" si="29"/>
        <v>94</v>
      </c>
      <c r="S27" s="67">
        <f t="shared" si="29"/>
        <v>125</v>
      </c>
      <c r="T27" s="67" t="str">
        <f t="shared" si="29"/>
        <v/>
      </c>
      <c r="U27" s="67" t="str">
        <f t="shared" si="29"/>
        <v/>
      </c>
      <c r="W27" s="67">
        <v>1</v>
      </c>
      <c r="X27" s="67" t="str">
        <f t="shared" si="4"/>
        <v>ram:SpecifiedTradePaymentTerms</v>
      </c>
      <c r="Y27" s="67" t="str">
        <f t="shared" si="5"/>
        <v>ram:Description</v>
      </c>
    </row>
    <row r="28" spans="1:25" ht="18.75" customHeight="1">
      <c r="A28" s="72">
        <v>27</v>
      </c>
      <c r="B28" s="67" t="s">
        <v>1153</v>
      </c>
      <c r="C28" s="67" t="s">
        <v>1267</v>
      </c>
      <c r="D28" s="66">
        <v>1</v>
      </c>
      <c r="E28" s="66" t="s">
        <v>1265</v>
      </c>
      <c r="F28" s="67" t="s">
        <v>1268</v>
      </c>
      <c r="G28" s="67" t="s">
        <v>1269</v>
      </c>
      <c r="I28" s="67" t="s">
        <v>1270</v>
      </c>
      <c r="J28" s="66" t="s">
        <v>1160</v>
      </c>
      <c r="K28" s="66" t="s">
        <v>1265</v>
      </c>
      <c r="N28" s="67">
        <f t="shared" si="1"/>
        <v>64</v>
      </c>
      <c r="O28" s="67">
        <f t="shared" si="2"/>
        <v>1</v>
      </c>
      <c r="P28" s="67">
        <f t="shared" ref="P28:U28" si="30">IF(ISNUMBER(FIND("/",$I28,O28+1)),FIND("/",$I28,O28+1),"")</f>
        <v>26</v>
      </c>
      <c r="Q28" s="67">
        <f t="shared" si="30"/>
        <v>48</v>
      </c>
      <c r="R28" s="67" t="str">
        <f t="shared" si="30"/>
        <v/>
      </c>
      <c r="S28" s="67" t="str">
        <f t="shared" si="30"/>
        <v/>
      </c>
      <c r="T28" s="67" t="str">
        <f t="shared" si="30"/>
        <v/>
      </c>
      <c r="U28" s="67" t="str">
        <f t="shared" si="30"/>
        <v/>
      </c>
      <c r="W28" s="67">
        <v>1</v>
      </c>
      <c r="X28" s="67" t="str">
        <f t="shared" si="4"/>
        <v>rsm:ExchangedDocument</v>
      </c>
      <c r="Y28" s="67" t="str">
        <f t="shared" si="5"/>
        <v>ram:IncludedNote</v>
      </c>
    </row>
    <row r="29" spans="1:25" ht="18.75" customHeight="1" outlineLevel="1">
      <c r="A29" s="72">
        <v>28</v>
      </c>
      <c r="B29" s="67" t="s">
        <v>1267</v>
      </c>
      <c r="C29" s="67" t="s">
        <v>1271</v>
      </c>
      <c r="D29" s="66">
        <v>2</v>
      </c>
      <c r="E29" s="66" t="s">
        <v>1164</v>
      </c>
      <c r="F29" s="67" t="s">
        <v>1272</v>
      </c>
      <c r="G29" s="67" t="s">
        <v>1273</v>
      </c>
      <c r="H29" s="66" t="s">
        <v>1188</v>
      </c>
      <c r="I29" s="67" t="s">
        <v>1274</v>
      </c>
      <c r="J29" s="66" t="s">
        <v>1160</v>
      </c>
      <c r="K29" s="66" t="s">
        <v>1164</v>
      </c>
      <c r="N29" s="67">
        <f t="shared" si="1"/>
        <v>80</v>
      </c>
      <c r="O29" s="67">
        <f t="shared" si="2"/>
        <v>1</v>
      </c>
      <c r="P29" s="67">
        <f t="shared" ref="P29:U29" si="31">IF(ISNUMBER(FIND("/",$I29,O29+1)),FIND("/",$I29,O29+1),"")</f>
        <v>26</v>
      </c>
      <c r="Q29" s="67">
        <f t="shared" si="31"/>
        <v>48</v>
      </c>
      <c r="R29" s="67">
        <f t="shared" si="31"/>
        <v>65</v>
      </c>
      <c r="S29" s="67" t="str">
        <f t="shared" si="31"/>
        <v/>
      </c>
      <c r="T29" s="67" t="str">
        <f t="shared" si="31"/>
        <v/>
      </c>
      <c r="U29" s="67" t="str">
        <f t="shared" si="31"/>
        <v/>
      </c>
      <c r="W29" s="67">
        <v>1</v>
      </c>
      <c r="X29" s="67" t="str">
        <f t="shared" si="4"/>
        <v>ram:IncludedNote</v>
      </c>
      <c r="Y29" s="67" t="str">
        <f t="shared" si="5"/>
        <v>ram:SubjectCode</v>
      </c>
    </row>
    <row r="30" spans="1:25" ht="18.75" customHeight="1" outlineLevel="1">
      <c r="A30" s="72">
        <v>29</v>
      </c>
      <c r="B30" s="67" t="s">
        <v>1267</v>
      </c>
      <c r="C30" s="67" t="s">
        <v>1275</v>
      </c>
      <c r="D30" s="66">
        <v>2</v>
      </c>
      <c r="E30" s="66" t="s">
        <v>1159</v>
      </c>
      <c r="F30" s="67" t="s">
        <v>1276</v>
      </c>
      <c r="G30" s="67" t="s">
        <v>1059</v>
      </c>
      <c r="H30" s="66" t="s">
        <v>1218</v>
      </c>
      <c r="I30" s="67" t="s">
        <v>1277</v>
      </c>
      <c r="J30" s="66" t="s">
        <v>1160</v>
      </c>
      <c r="K30" s="66" t="s">
        <v>1265</v>
      </c>
      <c r="L30" s="67" t="s">
        <v>1266</v>
      </c>
      <c r="N30" s="67">
        <f t="shared" si="1"/>
        <v>76</v>
      </c>
      <c r="O30" s="67">
        <f t="shared" si="2"/>
        <v>1</v>
      </c>
      <c r="P30" s="67">
        <f t="shared" ref="P30:U30" si="32">IF(ISNUMBER(FIND("/",$I30,O30+1)),FIND("/",$I30,O30+1),"")</f>
        <v>26</v>
      </c>
      <c r="Q30" s="67">
        <f t="shared" si="32"/>
        <v>48</v>
      </c>
      <c r="R30" s="67">
        <f t="shared" si="32"/>
        <v>65</v>
      </c>
      <c r="S30" s="67" t="str">
        <f t="shared" si="32"/>
        <v/>
      </c>
      <c r="T30" s="67" t="str">
        <f t="shared" si="32"/>
        <v/>
      </c>
      <c r="U30" s="67" t="str">
        <f t="shared" si="32"/>
        <v/>
      </c>
      <c r="W30" s="67">
        <v>1</v>
      </c>
      <c r="X30" s="67" t="str">
        <f t="shared" si="4"/>
        <v>ram:IncludedNote</v>
      </c>
      <c r="Y30" s="67" t="str">
        <f t="shared" si="5"/>
        <v>ram:Content</v>
      </c>
    </row>
    <row r="31" spans="1:25" ht="18.75" customHeight="1">
      <c r="A31" s="72">
        <v>30</v>
      </c>
      <c r="B31" s="67" t="s">
        <v>1153</v>
      </c>
      <c r="C31" s="67" t="s">
        <v>1278</v>
      </c>
      <c r="D31" s="66">
        <v>1</v>
      </c>
      <c r="E31" s="66" t="s">
        <v>1159</v>
      </c>
      <c r="F31" s="67" t="s">
        <v>1279</v>
      </c>
      <c r="G31" s="67" t="s">
        <v>1280</v>
      </c>
      <c r="I31" s="67" t="s">
        <v>1281</v>
      </c>
      <c r="J31" s="66" t="s">
        <v>1160</v>
      </c>
      <c r="K31" s="66" t="s">
        <v>1159</v>
      </c>
      <c r="N31" s="67">
        <f t="shared" si="1"/>
        <v>54</v>
      </c>
      <c r="O31" s="67">
        <f t="shared" si="2"/>
        <v>1</v>
      </c>
      <c r="P31" s="67">
        <f t="shared" ref="P31:U31" si="33">IF(ISNUMBER(FIND("/",$I31,O31+1)),FIND("/",$I31,O31+1),"")</f>
        <v>26</v>
      </c>
      <c r="Q31" s="67" t="str">
        <f t="shared" si="33"/>
        <v/>
      </c>
      <c r="R31" s="67" t="str">
        <f t="shared" si="33"/>
        <v/>
      </c>
      <c r="S31" s="67" t="str">
        <f t="shared" si="33"/>
        <v/>
      </c>
      <c r="T31" s="67" t="str">
        <f t="shared" si="33"/>
        <v/>
      </c>
      <c r="U31" s="67" t="str">
        <f t="shared" si="33"/>
        <v/>
      </c>
      <c r="W31" s="67">
        <v>1</v>
      </c>
      <c r="X31" s="67" t="str">
        <f t="shared" si="4"/>
        <v>rsm:CrossIndustryInvoice</v>
      </c>
      <c r="Y31" s="67" t="str">
        <f t="shared" si="5"/>
        <v>rsm:ExchangedDocumentContext</v>
      </c>
    </row>
    <row r="32" spans="1:25" ht="18.75" customHeight="1" outlineLevel="1">
      <c r="A32" s="72">
        <v>31</v>
      </c>
      <c r="B32" s="67" t="s">
        <v>1278</v>
      </c>
      <c r="C32" s="67" t="s">
        <v>1282</v>
      </c>
      <c r="D32" s="66">
        <v>2</v>
      </c>
      <c r="E32" s="66" t="s">
        <v>1164</v>
      </c>
      <c r="F32" s="67" t="s">
        <v>1283</v>
      </c>
      <c r="G32" s="67" t="s">
        <v>1284</v>
      </c>
      <c r="H32" s="66" t="s">
        <v>1218</v>
      </c>
      <c r="I32" s="67" t="s">
        <v>1285</v>
      </c>
      <c r="J32" s="66" t="s">
        <v>1160</v>
      </c>
      <c r="K32" s="66" t="s">
        <v>1164</v>
      </c>
      <c r="N32" s="67">
        <f t="shared" si="1"/>
        <v>114</v>
      </c>
      <c r="O32" s="67">
        <f t="shared" si="2"/>
        <v>1</v>
      </c>
      <c r="P32" s="67">
        <f t="shared" ref="P32:U32" si="34">IF(ISNUMBER(FIND("/",$I32,O32+1)),FIND("/",$I32,O32+1),"")</f>
        <v>26</v>
      </c>
      <c r="Q32" s="67">
        <f t="shared" si="34"/>
        <v>55</v>
      </c>
      <c r="R32" s="67">
        <f t="shared" si="34"/>
        <v>108</v>
      </c>
      <c r="S32" s="67" t="str">
        <f t="shared" si="34"/>
        <v/>
      </c>
      <c r="T32" s="67" t="str">
        <f t="shared" si="34"/>
        <v/>
      </c>
      <c r="U32" s="67" t="str">
        <f t="shared" si="34"/>
        <v/>
      </c>
      <c r="W32" s="67">
        <v>1</v>
      </c>
      <c r="X32" s="67" t="str">
        <f t="shared" si="4"/>
        <v>ram:BusinessProcessSpecifiedDocumentContextParameter</v>
      </c>
      <c r="Y32" s="67" t="str">
        <f t="shared" si="5"/>
        <v>ram:ID</v>
      </c>
    </row>
    <row r="33" spans="1:25" ht="18.75" customHeight="1" outlineLevel="1">
      <c r="A33" s="72">
        <v>32</v>
      </c>
      <c r="B33" s="67" t="s">
        <v>1278</v>
      </c>
      <c r="C33" s="67" t="s">
        <v>1286</v>
      </c>
      <c r="D33" s="66">
        <v>2</v>
      </c>
      <c r="E33" s="66" t="s">
        <v>1159</v>
      </c>
      <c r="F33" s="67" t="s">
        <v>1287</v>
      </c>
      <c r="G33" s="67" t="s">
        <v>1053</v>
      </c>
      <c r="H33" s="66" t="s">
        <v>1175</v>
      </c>
      <c r="I33" s="67" t="s">
        <v>1288</v>
      </c>
      <c r="J33" s="66" t="s">
        <v>1160</v>
      </c>
      <c r="K33" s="66" t="s">
        <v>1164</v>
      </c>
      <c r="L33" s="67" t="s">
        <v>1289</v>
      </c>
      <c r="N33" s="67">
        <f t="shared" si="1"/>
        <v>108</v>
      </c>
      <c r="O33" s="67">
        <f t="shared" si="2"/>
        <v>1</v>
      </c>
      <c r="P33" s="67">
        <f t="shared" ref="P33:U33" si="35">IF(ISNUMBER(FIND("/",$I33,O33+1)),FIND("/",$I33,O33+1),"")</f>
        <v>26</v>
      </c>
      <c r="Q33" s="67">
        <f t="shared" si="35"/>
        <v>55</v>
      </c>
      <c r="R33" s="67">
        <f t="shared" si="35"/>
        <v>102</v>
      </c>
      <c r="S33" s="67" t="str">
        <f t="shared" si="35"/>
        <v/>
      </c>
      <c r="T33" s="67" t="str">
        <f t="shared" si="35"/>
        <v/>
      </c>
      <c r="U33" s="67" t="str">
        <f t="shared" si="35"/>
        <v/>
      </c>
      <c r="W33" s="67">
        <v>1</v>
      </c>
      <c r="X33" s="67" t="str">
        <f t="shared" si="4"/>
        <v>ram:GuidelineSpecifiedDocumentContextParameter</v>
      </c>
      <c r="Y33" s="67" t="str">
        <f t="shared" si="5"/>
        <v>ram:ID</v>
      </c>
    </row>
    <row r="34" spans="1:25" ht="18.75" customHeight="1">
      <c r="A34" s="72">
        <v>33</v>
      </c>
      <c r="B34" s="67" t="s">
        <v>1153</v>
      </c>
      <c r="C34" s="67" t="s">
        <v>1290</v>
      </c>
      <c r="D34" s="66">
        <v>1</v>
      </c>
      <c r="E34" s="66" t="s">
        <v>1265</v>
      </c>
      <c r="F34" s="67" t="s">
        <v>1118</v>
      </c>
      <c r="G34" s="67" t="s">
        <v>1291</v>
      </c>
      <c r="I34" s="67" t="s">
        <v>1292</v>
      </c>
      <c r="J34" s="66" t="s">
        <v>1160</v>
      </c>
      <c r="K34" s="66" t="s">
        <v>1164</v>
      </c>
      <c r="N34" s="67">
        <f t="shared" si="1"/>
        <v>123</v>
      </c>
      <c r="O34" s="67">
        <f t="shared" si="2"/>
        <v>1</v>
      </c>
      <c r="P34" s="67">
        <f t="shared" ref="P34:U34" si="36">IF(ISNUMBER(FIND("/",$I34,O34+1)),FIND("/",$I34,O34+1),"")</f>
        <v>26</v>
      </c>
      <c r="Q34" s="67">
        <f t="shared" si="36"/>
        <v>58</v>
      </c>
      <c r="R34" s="67">
        <f t="shared" si="36"/>
        <v>94</v>
      </c>
      <c r="S34" s="67" t="str">
        <f t="shared" si="36"/>
        <v/>
      </c>
      <c r="T34" s="67" t="str">
        <f t="shared" si="36"/>
        <v/>
      </c>
      <c r="U34" s="67" t="str">
        <f t="shared" si="36"/>
        <v/>
      </c>
      <c r="W34" s="67">
        <v>1</v>
      </c>
      <c r="X34" s="67" t="str">
        <f t="shared" si="4"/>
        <v>ram:ApplicableHeaderTradeSettlement</v>
      </c>
      <c r="Y34" s="67" t="str">
        <f t="shared" si="5"/>
        <v>ram:InvoiceReferencedDocument</v>
      </c>
    </row>
    <row r="35" spans="1:25" ht="18.75" customHeight="1" outlineLevel="1">
      <c r="A35" s="72">
        <v>34</v>
      </c>
      <c r="B35" s="67" t="s">
        <v>1290</v>
      </c>
      <c r="C35" s="67" t="s">
        <v>1293</v>
      </c>
      <c r="D35" s="66">
        <v>2</v>
      </c>
      <c r="E35" s="66" t="s">
        <v>1159</v>
      </c>
      <c r="F35" s="67" t="s">
        <v>1294</v>
      </c>
      <c r="G35" s="67" t="s">
        <v>1295</v>
      </c>
      <c r="H35" s="66">
        <v>0</v>
      </c>
      <c r="I35" s="67" t="s">
        <v>1296</v>
      </c>
      <c r="K35" s="66" t="s">
        <v>1164</v>
      </c>
      <c r="L35" s="67" t="s">
        <v>1190</v>
      </c>
      <c r="N35" s="67">
        <f t="shared" si="1"/>
        <v>144</v>
      </c>
      <c r="O35" s="67">
        <f t="shared" si="2"/>
        <v>1</v>
      </c>
      <c r="P35" s="67">
        <f t="shared" ref="P35:U35" si="37">IF(ISNUMBER(FIND("/",$I35,O35+1)),FIND("/",$I35,O35+1),"")</f>
        <v>26</v>
      </c>
      <c r="Q35" s="67">
        <f t="shared" si="37"/>
        <v>58</v>
      </c>
      <c r="R35" s="67">
        <f t="shared" si="37"/>
        <v>94</v>
      </c>
      <c r="S35" s="67">
        <f t="shared" si="37"/>
        <v>124</v>
      </c>
      <c r="T35" s="67" t="str">
        <f t="shared" si="37"/>
        <v/>
      </c>
      <c r="U35" s="67" t="str">
        <f t="shared" si="37"/>
        <v/>
      </c>
      <c r="W35" s="67">
        <v>1</v>
      </c>
      <c r="X35" s="67" t="str">
        <f t="shared" si="4"/>
        <v>ram:InvoiceReferencedDocument</v>
      </c>
      <c r="Y35" s="67" t="str">
        <f t="shared" si="5"/>
        <v>ram:IssuerAssignedID</v>
      </c>
    </row>
    <row r="36" spans="1:25" ht="18.75" customHeight="1" outlineLevel="1">
      <c r="A36" s="72">
        <v>35</v>
      </c>
      <c r="B36" s="67" t="s">
        <v>1290</v>
      </c>
      <c r="C36" s="67" t="s">
        <v>1297</v>
      </c>
      <c r="D36" s="66">
        <v>2</v>
      </c>
      <c r="E36" s="66" t="s">
        <v>1164</v>
      </c>
      <c r="F36" s="67" t="s">
        <v>1120</v>
      </c>
      <c r="G36" s="67" t="s">
        <v>1121</v>
      </c>
      <c r="H36" s="66" t="s">
        <v>1180</v>
      </c>
      <c r="I36" s="67" t="s">
        <v>1119</v>
      </c>
      <c r="J36" s="66" t="s">
        <v>1160</v>
      </c>
      <c r="K36" s="66" t="s">
        <v>1159</v>
      </c>
      <c r="N36" s="67">
        <f t="shared" si="1"/>
        <v>169</v>
      </c>
      <c r="O36" s="67">
        <f t="shared" si="2"/>
        <v>1</v>
      </c>
      <c r="P36" s="67">
        <f t="shared" ref="P36:U36" si="38">IF(ISNUMBER(FIND("/",$I36,O36+1)),FIND("/",$I36,O36+1),"")</f>
        <v>26</v>
      </c>
      <c r="Q36" s="67">
        <f t="shared" si="38"/>
        <v>58</v>
      </c>
      <c r="R36" s="67">
        <f t="shared" si="38"/>
        <v>94</v>
      </c>
      <c r="S36" s="67">
        <f t="shared" si="38"/>
        <v>124</v>
      </c>
      <c r="T36" s="67">
        <f t="shared" si="38"/>
        <v>151</v>
      </c>
      <c r="U36" s="67" t="str">
        <f t="shared" si="38"/>
        <v/>
      </c>
      <c r="W36" s="67">
        <v>1</v>
      </c>
      <c r="X36" s="67" t="str">
        <f t="shared" si="4"/>
        <v>ram:FormattedIssueDateTime</v>
      </c>
      <c r="Y36" s="67" t="str">
        <f t="shared" si="5"/>
        <v>qdt:DateTimeString</v>
      </c>
    </row>
    <row r="37" spans="1:25" ht="18.75" customHeight="1" outlineLevel="1">
      <c r="A37" s="72">
        <v>36</v>
      </c>
      <c r="B37" s="67" t="s">
        <v>1290</v>
      </c>
      <c r="C37" s="67" t="s">
        <v>1168</v>
      </c>
      <c r="D37" s="66">
        <v>3</v>
      </c>
      <c r="E37" s="66" t="s">
        <v>1164</v>
      </c>
      <c r="F37" s="67" t="s">
        <v>1120</v>
      </c>
      <c r="G37" s="67" t="s">
        <v>1121</v>
      </c>
      <c r="H37" s="66" t="s">
        <v>1180</v>
      </c>
      <c r="I37" s="67" t="s">
        <v>1298</v>
      </c>
      <c r="J37" s="66" t="s">
        <v>1161</v>
      </c>
      <c r="M37" s="67" t="s">
        <v>1299</v>
      </c>
      <c r="N37" s="67">
        <f t="shared" si="1"/>
        <v>177</v>
      </c>
      <c r="O37" s="67">
        <f t="shared" si="2"/>
        <v>1</v>
      </c>
      <c r="P37" s="67">
        <f t="shared" ref="P37:U37" si="39">IF(ISNUMBER(FIND("/",$I37,O37+1)),FIND("/",$I37,O37+1),"")</f>
        <v>26</v>
      </c>
      <c r="Q37" s="67">
        <f t="shared" si="39"/>
        <v>58</v>
      </c>
      <c r="R37" s="67">
        <f t="shared" si="39"/>
        <v>94</v>
      </c>
      <c r="S37" s="67">
        <f t="shared" si="39"/>
        <v>124</v>
      </c>
      <c r="T37" s="67">
        <f t="shared" si="39"/>
        <v>151</v>
      </c>
      <c r="U37" s="67">
        <f t="shared" si="39"/>
        <v>170</v>
      </c>
      <c r="W37" s="67">
        <v>1</v>
      </c>
      <c r="X37" s="67" t="str">
        <f t="shared" si="4"/>
        <v>qdt:DateTimeString</v>
      </c>
      <c r="Y37" s="67" t="str">
        <f t="shared" si="5"/>
        <v>@format</v>
      </c>
    </row>
    <row r="38" spans="1:25" ht="18.75" customHeight="1">
      <c r="A38" s="72">
        <v>37</v>
      </c>
      <c r="B38" s="67" t="s">
        <v>1153</v>
      </c>
      <c r="C38" s="68" t="s">
        <v>1987</v>
      </c>
      <c r="D38" s="66">
        <v>1</v>
      </c>
      <c r="E38" s="66" t="s">
        <v>1159</v>
      </c>
      <c r="F38" s="67" t="s">
        <v>1301</v>
      </c>
      <c r="G38" s="67" t="s">
        <v>1302</v>
      </c>
      <c r="I38" s="67" t="s">
        <v>1303</v>
      </c>
      <c r="J38" s="66" t="s">
        <v>1160</v>
      </c>
      <c r="K38" s="66" t="s">
        <v>1164</v>
      </c>
      <c r="N38" s="67">
        <f t="shared" si="1"/>
        <v>113</v>
      </c>
      <c r="O38" s="67">
        <f t="shared" si="2"/>
        <v>1</v>
      </c>
      <c r="P38" s="67">
        <f t="shared" ref="P38:U38" si="40">IF(ISNUMBER(FIND("/",$I38,O38+1)),FIND("/",$I38,O38+1),"")</f>
        <v>26</v>
      </c>
      <c r="Q38" s="67">
        <f t="shared" si="40"/>
        <v>58</v>
      </c>
      <c r="R38" s="67">
        <f t="shared" si="40"/>
        <v>93</v>
      </c>
      <c r="S38" s="67" t="str">
        <f t="shared" si="40"/>
        <v/>
      </c>
      <c r="T38" s="67" t="str">
        <f t="shared" si="40"/>
        <v/>
      </c>
      <c r="U38" s="67" t="str">
        <f t="shared" si="40"/>
        <v/>
      </c>
      <c r="W38" s="67">
        <v>1</v>
      </c>
      <c r="X38" s="67" t="str">
        <f t="shared" si="4"/>
        <v>ram:ApplicableHeaderTradeAgreement</v>
      </c>
      <c r="Y38" s="67" t="str">
        <f t="shared" si="5"/>
        <v>ramiSellerTradeParty</v>
      </c>
    </row>
    <row r="39" spans="1:25" ht="18.75" customHeight="1" outlineLevel="1">
      <c r="A39" s="72">
        <v>38</v>
      </c>
      <c r="B39" s="68" t="s">
        <v>1987</v>
      </c>
      <c r="C39" s="67" t="s">
        <v>1304</v>
      </c>
      <c r="D39" s="66">
        <v>2</v>
      </c>
      <c r="E39" s="66" t="s">
        <v>1159</v>
      </c>
      <c r="F39" s="67" t="s">
        <v>1305</v>
      </c>
      <c r="G39" s="67" t="s">
        <v>1306</v>
      </c>
      <c r="H39" s="66" t="s">
        <v>1218</v>
      </c>
      <c r="I39" s="67" t="s">
        <v>1307</v>
      </c>
      <c r="J39" s="66" t="s">
        <v>1160</v>
      </c>
      <c r="K39" s="66" t="s">
        <v>1164</v>
      </c>
      <c r="L39" s="67" t="s">
        <v>1190</v>
      </c>
      <c r="N39" s="67">
        <f t="shared" si="1"/>
        <v>122</v>
      </c>
      <c r="O39" s="67">
        <f t="shared" si="2"/>
        <v>1</v>
      </c>
      <c r="P39" s="67">
        <f t="shared" ref="P39:U39" si="41">IF(ISNUMBER(FIND("/",$I39,O39+1)),FIND("/",$I39,O39+1),"")</f>
        <v>26</v>
      </c>
      <c r="Q39" s="67">
        <f t="shared" si="41"/>
        <v>58</v>
      </c>
      <c r="R39" s="67">
        <f t="shared" si="41"/>
        <v>93</v>
      </c>
      <c r="S39" s="67">
        <f t="shared" si="41"/>
        <v>114</v>
      </c>
      <c r="T39" s="67" t="str">
        <f t="shared" si="41"/>
        <v/>
      </c>
      <c r="U39" s="67" t="str">
        <f t="shared" si="41"/>
        <v/>
      </c>
      <c r="W39" s="67">
        <v>1</v>
      </c>
      <c r="X39" s="67" t="str">
        <f t="shared" si="4"/>
        <v>ram:SellerTradeParty</v>
      </c>
      <c r="Y39" s="67" t="str">
        <f t="shared" si="5"/>
        <v>ram:Name</v>
      </c>
    </row>
    <row r="40" spans="1:25" ht="18.75" customHeight="1" outlineLevel="1">
      <c r="A40" s="72">
        <v>39</v>
      </c>
      <c r="B40" s="68" t="s">
        <v>1987</v>
      </c>
      <c r="C40" s="67" t="s">
        <v>1308</v>
      </c>
      <c r="D40" s="66">
        <v>2</v>
      </c>
      <c r="E40" s="66" t="s">
        <v>1164</v>
      </c>
      <c r="F40" s="67" t="s">
        <v>1309</v>
      </c>
      <c r="G40" s="67" t="s">
        <v>1310</v>
      </c>
      <c r="H40" s="66" t="s">
        <v>1218</v>
      </c>
      <c r="I40" s="67" t="s">
        <v>1311</v>
      </c>
      <c r="J40" s="66" t="s">
        <v>1160</v>
      </c>
      <c r="K40" s="66" t="s">
        <v>1164</v>
      </c>
      <c r="N40" s="67">
        <f t="shared" si="1"/>
        <v>168</v>
      </c>
      <c r="O40" s="67">
        <f t="shared" si="2"/>
        <v>1</v>
      </c>
      <c r="P40" s="67">
        <f t="shared" ref="P40:U40" si="42">IF(ISNUMBER(FIND("/",$I40,O40+1)),FIND("/",$I40,O40+1),"")</f>
        <v>26</v>
      </c>
      <c r="Q40" s="67">
        <f t="shared" si="42"/>
        <v>58</v>
      </c>
      <c r="R40" s="67">
        <f t="shared" si="42"/>
        <v>93</v>
      </c>
      <c r="S40" s="67">
        <f t="shared" si="42"/>
        <v>114</v>
      </c>
      <c r="T40" s="67">
        <f t="shared" si="42"/>
        <v>145</v>
      </c>
      <c r="U40" s="67" t="str">
        <f t="shared" si="42"/>
        <v/>
      </c>
      <c r="W40" s="67">
        <v>1</v>
      </c>
      <c r="X40" s="67" t="str">
        <f t="shared" si="4"/>
        <v>ram:SpecifiedLegalOrganization</v>
      </c>
      <c r="Y40" s="67" t="str">
        <f t="shared" si="5"/>
        <v>ram:TradingBusinessName</v>
      </c>
    </row>
    <row r="41" spans="1:25" ht="18.75" customHeight="1" outlineLevel="1">
      <c r="A41" s="72">
        <v>40</v>
      </c>
      <c r="B41" s="68" t="s">
        <v>1987</v>
      </c>
      <c r="C41" s="67" t="s">
        <v>1312</v>
      </c>
      <c r="D41" s="66">
        <v>2</v>
      </c>
      <c r="E41" s="66" t="s">
        <v>1265</v>
      </c>
      <c r="F41" s="67" t="s">
        <v>1313</v>
      </c>
      <c r="G41" s="67" t="s">
        <v>1314</v>
      </c>
      <c r="H41" s="66" t="s">
        <v>1175</v>
      </c>
      <c r="I41" s="67" t="s">
        <v>1315</v>
      </c>
      <c r="J41" s="66" t="s">
        <v>1160</v>
      </c>
      <c r="K41" s="66" t="s">
        <v>1265</v>
      </c>
      <c r="L41" s="67" t="s">
        <v>1316</v>
      </c>
      <c r="M41" s="67" t="s">
        <v>1060</v>
      </c>
      <c r="N41" s="67">
        <f t="shared" si="1"/>
        <v>120</v>
      </c>
      <c r="O41" s="67">
        <f t="shared" si="2"/>
        <v>1</v>
      </c>
      <c r="P41" s="67">
        <f t="shared" ref="P41:U41" si="43">IF(ISNUMBER(FIND("/",$I41,O41+1)),FIND("/",$I41,O41+1),"")</f>
        <v>26</v>
      </c>
      <c r="Q41" s="67">
        <f t="shared" si="43"/>
        <v>58</v>
      </c>
      <c r="R41" s="67">
        <f t="shared" si="43"/>
        <v>93</v>
      </c>
      <c r="S41" s="67">
        <f t="shared" si="43"/>
        <v>114</v>
      </c>
      <c r="T41" s="67" t="str">
        <f t="shared" si="43"/>
        <v/>
      </c>
      <c r="U41" s="67" t="str">
        <f t="shared" si="43"/>
        <v/>
      </c>
      <c r="W41" s="67">
        <v>1</v>
      </c>
      <c r="X41" s="67" t="str">
        <f t="shared" si="4"/>
        <v>ram:SellerTradeParty</v>
      </c>
      <c r="Y41" s="67" t="str">
        <f t="shared" si="5"/>
        <v>ram:ID</v>
      </c>
    </row>
    <row r="42" spans="1:25" ht="18.75" customHeight="1" outlineLevel="1">
      <c r="A42" s="72">
        <v>41</v>
      </c>
      <c r="B42" s="68" t="s">
        <v>1987</v>
      </c>
      <c r="C42" s="67" t="s">
        <v>1312</v>
      </c>
      <c r="D42" s="66">
        <v>2</v>
      </c>
      <c r="E42" s="66" t="s">
        <v>1265</v>
      </c>
      <c r="F42" s="67" t="s">
        <v>1313</v>
      </c>
      <c r="G42" s="67" t="s">
        <v>1314</v>
      </c>
      <c r="H42" s="66" t="s">
        <v>1175</v>
      </c>
      <c r="I42" s="67" t="s">
        <v>1317</v>
      </c>
      <c r="J42" s="66" t="s">
        <v>1160</v>
      </c>
      <c r="K42" s="66" t="s">
        <v>1265</v>
      </c>
      <c r="L42" s="67" t="s">
        <v>1316</v>
      </c>
      <c r="M42" s="67" t="s">
        <v>1060</v>
      </c>
      <c r="N42" s="67">
        <f t="shared" si="1"/>
        <v>126</v>
      </c>
      <c r="O42" s="67">
        <f t="shared" si="2"/>
        <v>1</v>
      </c>
      <c r="P42" s="67">
        <f t="shared" ref="P42:U42" si="44">IF(ISNUMBER(FIND("/",$I42,O42+1)),FIND("/",$I42,O42+1),"")</f>
        <v>26</v>
      </c>
      <c r="Q42" s="67">
        <f t="shared" si="44"/>
        <v>58</v>
      </c>
      <c r="R42" s="67">
        <f t="shared" si="44"/>
        <v>93</v>
      </c>
      <c r="S42" s="67">
        <f t="shared" si="44"/>
        <v>114</v>
      </c>
      <c r="T42" s="67" t="str">
        <f t="shared" si="44"/>
        <v/>
      </c>
      <c r="U42" s="67" t="str">
        <f t="shared" si="44"/>
        <v/>
      </c>
      <c r="W42" s="67">
        <v>1</v>
      </c>
      <c r="X42" s="67" t="str">
        <f t="shared" si="4"/>
        <v>ram:SellerTradeParty</v>
      </c>
      <c r="Y42" s="67" t="str">
        <f t="shared" si="5"/>
        <v>ram:GlobalID</v>
      </c>
    </row>
    <row r="43" spans="1:25" ht="18.75" customHeight="1" outlineLevel="1">
      <c r="A43" s="72">
        <v>42</v>
      </c>
      <c r="B43" s="67" t="s">
        <v>1312</v>
      </c>
      <c r="C43" s="67" t="s">
        <v>1318</v>
      </c>
      <c r="D43" s="66">
        <v>3</v>
      </c>
      <c r="E43" s="66" t="s">
        <v>1164</v>
      </c>
      <c r="F43" s="67" t="s">
        <v>1319</v>
      </c>
      <c r="G43" s="67" t="s">
        <v>1320</v>
      </c>
      <c r="H43" s="66" t="s">
        <v>1255</v>
      </c>
      <c r="I43" s="67" t="s">
        <v>1321</v>
      </c>
      <c r="J43" s="66" t="s">
        <v>1161</v>
      </c>
      <c r="N43" s="67">
        <f t="shared" si="1"/>
        <v>136</v>
      </c>
      <c r="O43" s="67">
        <f t="shared" si="2"/>
        <v>1</v>
      </c>
      <c r="P43" s="67">
        <f t="shared" ref="P43:U43" si="45">IF(ISNUMBER(FIND("/",$I43,O43+1)),FIND("/",$I43,O43+1),"")</f>
        <v>26</v>
      </c>
      <c r="Q43" s="67">
        <f t="shared" si="45"/>
        <v>58</v>
      </c>
      <c r="R43" s="67">
        <f t="shared" si="45"/>
        <v>93</v>
      </c>
      <c r="S43" s="67">
        <f t="shared" si="45"/>
        <v>114</v>
      </c>
      <c r="T43" s="67">
        <f t="shared" si="45"/>
        <v>127</v>
      </c>
      <c r="U43" s="67" t="str">
        <f t="shared" si="45"/>
        <v/>
      </c>
      <c r="W43" s="67">
        <v>1</v>
      </c>
      <c r="X43" s="67" t="str">
        <f t="shared" si="4"/>
        <v>ram:GlobalID</v>
      </c>
      <c r="Y43" s="67" t="str">
        <f t="shared" si="5"/>
        <v>@schemeID</v>
      </c>
    </row>
    <row r="44" spans="1:25" ht="18.75" customHeight="1" outlineLevel="1">
      <c r="A44" s="72">
        <v>43</v>
      </c>
      <c r="B44" s="68" t="s">
        <v>1987</v>
      </c>
      <c r="C44" s="67" t="s">
        <v>1322</v>
      </c>
      <c r="D44" s="66">
        <v>2</v>
      </c>
      <c r="E44" s="66" t="s">
        <v>1164</v>
      </c>
      <c r="F44" s="67" t="s">
        <v>1323</v>
      </c>
      <c r="G44" s="67" t="s">
        <v>1324</v>
      </c>
      <c r="H44" s="66" t="s">
        <v>1175</v>
      </c>
      <c r="I44" s="67" t="s">
        <v>1325</v>
      </c>
      <c r="J44" s="66" t="s">
        <v>1160</v>
      </c>
      <c r="K44" s="66" t="s">
        <v>1164</v>
      </c>
      <c r="N44" s="67">
        <f t="shared" si="1"/>
        <v>151</v>
      </c>
      <c r="O44" s="67">
        <f t="shared" si="2"/>
        <v>1</v>
      </c>
      <c r="P44" s="67">
        <f t="shared" ref="P44:U44" si="46">IF(ISNUMBER(FIND("/",$I44,O44+1)),FIND("/",$I44,O44+1),"")</f>
        <v>26</v>
      </c>
      <c r="Q44" s="67">
        <f t="shared" si="46"/>
        <v>58</v>
      </c>
      <c r="R44" s="67">
        <f t="shared" si="46"/>
        <v>93</v>
      </c>
      <c r="S44" s="67">
        <f t="shared" si="46"/>
        <v>114</v>
      </c>
      <c r="T44" s="67">
        <f t="shared" si="46"/>
        <v>145</v>
      </c>
      <c r="U44" s="67" t="str">
        <f t="shared" si="46"/>
        <v/>
      </c>
      <c r="W44" s="67">
        <v>1</v>
      </c>
      <c r="X44" s="67" t="str">
        <f t="shared" si="4"/>
        <v>ram:SpecifiedLegalOrganization</v>
      </c>
      <c r="Y44" s="67" t="str">
        <f t="shared" si="5"/>
        <v>ram:ID</v>
      </c>
    </row>
    <row r="45" spans="1:25" ht="18.75" customHeight="1" outlineLevel="1">
      <c r="A45" s="72">
        <v>44</v>
      </c>
      <c r="B45" s="67" t="s">
        <v>1322</v>
      </c>
      <c r="C45" s="67" t="s">
        <v>1326</v>
      </c>
      <c r="D45" s="66">
        <v>3</v>
      </c>
      <c r="E45" s="66" t="s">
        <v>1164</v>
      </c>
      <c r="F45" s="67" t="s">
        <v>1327</v>
      </c>
      <c r="G45" s="67" t="s">
        <v>1328</v>
      </c>
      <c r="H45" s="66" t="s">
        <v>1255</v>
      </c>
      <c r="I45" s="67" t="s">
        <v>1329</v>
      </c>
      <c r="J45" s="66" t="s">
        <v>1161</v>
      </c>
      <c r="N45" s="67">
        <f t="shared" si="1"/>
        <v>161</v>
      </c>
      <c r="O45" s="67">
        <f t="shared" si="2"/>
        <v>1</v>
      </c>
      <c r="P45" s="67">
        <f t="shared" ref="P45:U45" si="47">IF(ISNUMBER(FIND("/",$I45,O45+1)),FIND("/",$I45,O45+1),"")</f>
        <v>26</v>
      </c>
      <c r="Q45" s="67">
        <f t="shared" si="47"/>
        <v>58</v>
      </c>
      <c r="R45" s="67">
        <f t="shared" si="47"/>
        <v>93</v>
      </c>
      <c r="S45" s="67">
        <f t="shared" si="47"/>
        <v>114</v>
      </c>
      <c r="T45" s="67">
        <f t="shared" si="47"/>
        <v>145</v>
      </c>
      <c r="U45" s="67">
        <f t="shared" si="47"/>
        <v>152</v>
      </c>
      <c r="W45" s="67">
        <v>1</v>
      </c>
      <c r="X45" s="67" t="str">
        <f t="shared" si="4"/>
        <v>ram:ID</v>
      </c>
      <c r="Y45" s="67" t="str">
        <f t="shared" si="5"/>
        <v>@schemeID</v>
      </c>
    </row>
    <row r="46" spans="1:25" ht="18.75" customHeight="1" outlineLevel="1">
      <c r="A46" s="72">
        <v>45</v>
      </c>
      <c r="B46" s="68" t="s">
        <v>1987</v>
      </c>
      <c r="C46" s="67" t="s">
        <v>1330</v>
      </c>
      <c r="D46" s="66">
        <v>2</v>
      </c>
      <c r="E46" s="66" t="s">
        <v>1164</v>
      </c>
      <c r="F46" s="67" t="s">
        <v>1331</v>
      </c>
      <c r="G46" s="67" t="s">
        <v>1061</v>
      </c>
      <c r="H46" s="66" t="s">
        <v>1175</v>
      </c>
      <c r="I46" s="67" t="s">
        <v>1332</v>
      </c>
      <c r="J46" s="66" t="s">
        <v>1160</v>
      </c>
      <c r="K46" s="66" t="s">
        <v>1164</v>
      </c>
      <c r="M46" s="67" t="s">
        <v>1157</v>
      </c>
      <c r="N46" s="67">
        <f t="shared" si="1"/>
        <v>149</v>
      </c>
      <c r="O46" s="67">
        <f t="shared" si="2"/>
        <v>1</v>
      </c>
      <c r="P46" s="67">
        <f t="shared" ref="P46:U46" si="48">IF(ISNUMBER(FIND("/",$I46,O46+1)),FIND("/",$I46,O46+1),"")</f>
        <v>26</v>
      </c>
      <c r="Q46" s="67">
        <f t="shared" si="48"/>
        <v>58</v>
      </c>
      <c r="R46" s="67">
        <f t="shared" si="48"/>
        <v>93</v>
      </c>
      <c r="S46" s="67">
        <f t="shared" si="48"/>
        <v>114</v>
      </c>
      <c r="T46" s="67">
        <f t="shared" si="48"/>
        <v>143</v>
      </c>
      <c r="U46" s="67" t="str">
        <f t="shared" si="48"/>
        <v/>
      </c>
      <c r="W46" s="67">
        <v>1</v>
      </c>
      <c r="X46" s="67" t="str">
        <f t="shared" si="4"/>
        <v>ram:SpecifiedTaxRegistration</v>
      </c>
      <c r="Y46" s="67" t="str">
        <f t="shared" si="5"/>
        <v>ram:ID</v>
      </c>
    </row>
    <row r="47" spans="1:25" ht="18.75" customHeight="1" outlineLevel="1">
      <c r="A47" s="72">
        <v>46</v>
      </c>
      <c r="B47" s="68" t="s">
        <v>1987</v>
      </c>
      <c r="C47" s="67" t="s">
        <v>1333</v>
      </c>
      <c r="D47" s="66">
        <v>2</v>
      </c>
      <c r="E47" s="66" t="s">
        <v>1164</v>
      </c>
      <c r="F47" s="67" t="s">
        <v>1334</v>
      </c>
      <c r="G47" s="67" t="s">
        <v>1335</v>
      </c>
      <c r="H47" s="66" t="s">
        <v>1175</v>
      </c>
      <c r="I47" s="67" t="s">
        <v>1332</v>
      </c>
      <c r="J47" s="66" t="s">
        <v>1160</v>
      </c>
      <c r="K47" s="66" t="s">
        <v>1164</v>
      </c>
      <c r="M47" s="67" t="s">
        <v>1158</v>
      </c>
      <c r="N47" s="67">
        <f t="shared" si="1"/>
        <v>149</v>
      </c>
      <c r="O47" s="67">
        <f t="shared" si="2"/>
        <v>1</v>
      </c>
      <c r="P47" s="67">
        <f t="shared" ref="P47:U47" si="49">IF(ISNUMBER(FIND("/",$I47,O47+1)),FIND("/",$I47,O47+1),"")</f>
        <v>26</v>
      </c>
      <c r="Q47" s="67">
        <f t="shared" si="49"/>
        <v>58</v>
      </c>
      <c r="R47" s="67">
        <f t="shared" si="49"/>
        <v>93</v>
      </c>
      <c r="S47" s="67">
        <f t="shared" si="49"/>
        <v>114</v>
      </c>
      <c r="T47" s="67">
        <f t="shared" si="49"/>
        <v>143</v>
      </c>
      <c r="U47" s="67" t="str">
        <f t="shared" si="49"/>
        <v/>
      </c>
      <c r="W47" s="67">
        <v>1</v>
      </c>
      <c r="X47" s="67" t="str">
        <f t="shared" si="4"/>
        <v>ram:SpecifiedTaxRegistration</v>
      </c>
      <c r="Y47" s="67" t="str">
        <f t="shared" si="5"/>
        <v>ram:ID</v>
      </c>
    </row>
    <row r="48" spans="1:25" ht="18.75" customHeight="1" outlineLevel="1">
      <c r="A48" s="72">
        <v>47</v>
      </c>
      <c r="B48" s="68" t="s">
        <v>1987</v>
      </c>
      <c r="C48" s="67" t="s">
        <v>1336</v>
      </c>
      <c r="D48" s="66">
        <v>2</v>
      </c>
      <c r="E48" s="66" t="s">
        <v>1164</v>
      </c>
      <c r="F48" s="67" t="s">
        <v>1337</v>
      </c>
      <c r="G48" s="67" t="s">
        <v>1338</v>
      </c>
      <c r="H48" s="66" t="s">
        <v>1218</v>
      </c>
      <c r="I48" s="67" t="s">
        <v>1339</v>
      </c>
      <c r="J48" s="66" t="s">
        <v>1160</v>
      </c>
      <c r="K48" s="66" t="s">
        <v>1265</v>
      </c>
      <c r="L48" s="67" t="s">
        <v>1266</v>
      </c>
      <c r="N48" s="67">
        <f t="shared" si="1"/>
        <v>129</v>
      </c>
      <c r="O48" s="67">
        <f t="shared" si="2"/>
        <v>1</v>
      </c>
      <c r="P48" s="67">
        <f t="shared" ref="P48:U48" si="50">IF(ISNUMBER(FIND("/",$I48,O48+1)),FIND("/",$I48,O48+1),"")</f>
        <v>26</v>
      </c>
      <c r="Q48" s="67">
        <f t="shared" si="50"/>
        <v>58</v>
      </c>
      <c r="R48" s="67">
        <f t="shared" si="50"/>
        <v>93</v>
      </c>
      <c r="S48" s="67">
        <f t="shared" si="50"/>
        <v>114</v>
      </c>
      <c r="T48" s="67" t="str">
        <f t="shared" si="50"/>
        <v/>
      </c>
      <c r="U48" s="67" t="str">
        <f t="shared" si="50"/>
        <v/>
      </c>
      <c r="W48" s="67">
        <v>1</v>
      </c>
      <c r="X48" s="67" t="str">
        <f t="shared" si="4"/>
        <v>ram:SelleiTradeParty</v>
      </c>
      <c r="Y48" s="67" t="str">
        <f t="shared" si="5"/>
        <v>ram:Description</v>
      </c>
    </row>
    <row r="49" spans="1:25" ht="18.75" customHeight="1" outlineLevel="1">
      <c r="A49" s="72">
        <v>48</v>
      </c>
      <c r="B49" s="68" t="s">
        <v>1987</v>
      </c>
      <c r="C49" s="67" t="s">
        <v>1340</v>
      </c>
      <c r="D49" s="66">
        <v>2</v>
      </c>
      <c r="E49" s="66" t="s">
        <v>1164</v>
      </c>
      <c r="F49" s="67" t="s">
        <v>1341</v>
      </c>
      <c r="G49" s="67" t="s">
        <v>1342</v>
      </c>
      <c r="H49" s="66" t="s">
        <v>1175</v>
      </c>
      <c r="I49" s="67" t="s">
        <v>1343</v>
      </c>
      <c r="J49" s="66" t="s">
        <v>1160</v>
      </c>
      <c r="K49" s="66" t="s">
        <v>1164</v>
      </c>
      <c r="L49" s="67" t="s">
        <v>1266</v>
      </c>
      <c r="N49" s="67">
        <f t="shared" si="1"/>
        <v>153</v>
      </c>
      <c r="O49" s="67">
        <f t="shared" si="2"/>
        <v>1</v>
      </c>
      <c r="P49" s="67">
        <f t="shared" ref="P49:U49" si="51">IF(ISNUMBER(FIND("/",$I49,O49+1)),FIND("/",$I49,O49+1),"")</f>
        <v>26</v>
      </c>
      <c r="Q49" s="67">
        <f t="shared" si="51"/>
        <v>58</v>
      </c>
      <c r="R49" s="67">
        <f t="shared" si="51"/>
        <v>93</v>
      </c>
      <c r="S49" s="67">
        <f t="shared" si="51"/>
        <v>114</v>
      </c>
      <c r="T49" s="67">
        <f t="shared" si="51"/>
        <v>144</v>
      </c>
      <c r="U49" s="67" t="str">
        <f t="shared" si="51"/>
        <v/>
      </c>
      <c r="W49" s="67">
        <v>1</v>
      </c>
      <c r="X49" s="67" t="str">
        <f t="shared" si="4"/>
        <v>ram:URIUniversalCommunication</v>
      </c>
      <c r="Y49" s="67" t="str">
        <f t="shared" si="5"/>
        <v>ram:URIID</v>
      </c>
    </row>
    <row r="50" spans="1:25" ht="18.75" customHeight="1" outlineLevel="1">
      <c r="A50" s="72">
        <v>49</v>
      </c>
      <c r="B50" s="67" t="s">
        <v>1340</v>
      </c>
      <c r="C50" s="67" t="s">
        <v>1344</v>
      </c>
      <c r="D50" s="66">
        <v>3</v>
      </c>
      <c r="E50" s="66" t="s">
        <v>1159</v>
      </c>
      <c r="F50" s="67" t="s">
        <v>1345</v>
      </c>
      <c r="G50" s="67" t="s">
        <v>1346</v>
      </c>
      <c r="H50" s="66" t="s">
        <v>1255</v>
      </c>
      <c r="I50" s="67" t="s">
        <v>1347</v>
      </c>
      <c r="J50" s="66" t="s">
        <v>1161</v>
      </c>
      <c r="N50" s="67">
        <f t="shared" si="1"/>
        <v>163</v>
      </c>
      <c r="O50" s="67">
        <f t="shared" si="2"/>
        <v>1</v>
      </c>
      <c r="P50" s="67">
        <f t="shared" ref="P50:U50" si="52">IF(ISNUMBER(FIND("/",$I50,O50+1)),FIND("/",$I50,O50+1),"")</f>
        <v>26</v>
      </c>
      <c r="Q50" s="67">
        <f t="shared" si="52"/>
        <v>58</v>
      </c>
      <c r="R50" s="67">
        <f t="shared" si="52"/>
        <v>93</v>
      </c>
      <c r="S50" s="67">
        <f t="shared" si="52"/>
        <v>114</v>
      </c>
      <c r="T50" s="67">
        <f t="shared" si="52"/>
        <v>144</v>
      </c>
      <c r="U50" s="67">
        <f t="shared" si="52"/>
        <v>154</v>
      </c>
      <c r="W50" s="67">
        <v>1</v>
      </c>
      <c r="X50" s="67" t="str">
        <f t="shared" si="4"/>
        <v>ram:URIID</v>
      </c>
      <c r="Y50" s="67" t="str">
        <f t="shared" si="5"/>
        <v>@schemeID</v>
      </c>
    </row>
    <row r="51" spans="1:25" ht="18.75" customHeight="1" outlineLevel="1">
      <c r="A51" s="72">
        <v>50</v>
      </c>
      <c r="B51" s="67" t="s">
        <v>1153</v>
      </c>
      <c r="C51" s="67" t="s">
        <v>1300</v>
      </c>
      <c r="D51" s="66">
        <v>2</v>
      </c>
      <c r="E51" s="66" t="s">
        <v>1159</v>
      </c>
      <c r="F51" s="67" t="s">
        <v>1086</v>
      </c>
      <c r="G51" s="67" t="s">
        <v>1062</v>
      </c>
      <c r="I51" s="67" t="s">
        <v>1348</v>
      </c>
      <c r="J51" s="66" t="s">
        <v>1160</v>
      </c>
      <c r="K51" s="66" t="s">
        <v>1164</v>
      </c>
      <c r="N51" s="67">
        <f t="shared" si="1"/>
        <v>136</v>
      </c>
      <c r="O51" s="67">
        <f t="shared" si="2"/>
        <v>1</v>
      </c>
      <c r="P51" s="67">
        <f t="shared" ref="P51:U51" si="53">IF(ISNUMBER(FIND("/",$I51,O51+1)),FIND("/",$I51,O51+1),"")</f>
        <v>26</v>
      </c>
      <c r="Q51" s="67">
        <f t="shared" si="53"/>
        <v>58</v>
      </c>
      <c r="R51" s="67">
        <f t="shared" si="53"/>
        <v>93</v>
      </c>
      <c r="S51" s="67">
        <f t="shared" si="53"/>
        <v>114</v>
      </c>
      <c r="T51" s="67" t="str">
        <f t="shared" si="53"/>
        <v/>
      </c>
      <c r="U51" s="67" t="str">
        <f t="shared" si="53"/>
        <v/>
      </c>
      <c r="W51" s="67">
        <v>1</v>
      </c>
      <c r="X51" s="67" t="str">
        <f t="shared" si="4"/>
        <v>ram:SellerTradeParty</v>
      </c>
      <c r="Y51" s="67" t="str">
        <f t="shared" si="5"/>
        <v>ram:PostalTradeAddress</v>
      </c>
    </row>
    <row r="52" spans="1:25" ht="18.75" customHeight="1" outlineLevel="2">
      <c r="A52" s="72">
        <v>51</v>
      </c>
      <c r="B52" s="67" t="s">
        <v>1300</v>
      </c>
      <c r="C52" s="67" t="s">
        <v>1349</v>
      </c>
      <c r="D52" s="66">
        <v>3</v>
      </c>
      <c r="E52" s="66" t="s">
        <v>1164</v>
      </c>
      <c r="F52" s="67" t="s">
        <v>1350</v>
      </c>
      <c r="G52" s="67" t="s">
        <v>1351</v>
      </c>
      <c r="H52" s="66" t="s">
        <v>1218</v>
      </c>
      <c r="I52" s="67" t="s">
        <v>1352</v>
      </c>
      <c r="J52" s="66" t="s">
        <v>1160</v>
      </c>
      <c r="K52" s="66" t="s">
        <v>1164</v>
      </c>
      <c r="N52" s="67">
        <f t="shared" si="1"/>
        <v>148</v>
      </c>
      <c r="O52" s="67">
        <f t="shared" si="2"/>
        <v>1</v>
      </c>
      <c r="P52" s="67">
        <f t="shared" ref="P52:U52" si="54">IF(ISNUMBER(FIND("/",$I52,O52+1)),FIND("/",$I52,O52+1),"")</f>
        <v>26</v>
      </c>
      <c r="Q52" s="67">
        <f t="shared" si="54"/>
        <v>58</v>
      </c>
      <c r="R52" s="67">
        <f t="shared" si="54"/>
        <v>93</v>
      </c>
      <c r="S52" s="67">
        <f t="shared" si="54"/>
        <v>114</v>
      </c>
      <c r="T52" s="67">
        <f t="shared" si="54"/>
        <v>137</v>
      </c>
      <c r="U52" s="67" t="str">
        <f t="shared" si="54"/>
        <v/>
      </c>
      <c r="W52" s="67">
        <v>1</v>
      </c>
      <c r="X52" s="67" t="str">
        <f t="shared" si="4"/>
        <v>ram:PostalTradeAddress</v>
      </c>
      <c r="Y52" s="67" t="str">
        <f t="shared" si="5"/>
        <v>ram:LineOne</v>
      </c>
    </row>
    <row r="53" spans="1:25" ht="18.75" customHeight="1" outlineLevel="2">
      <c r="A53" s="72">
        <v>52</v>
      </c>
      <c r="B53" s="67" t="s">
        <v>1300</v>
      </c>
      <c r="C53" s="67" t="s">
        <v>1353</v>
      </c>
      <c r="D53" s="66">
        <v>3</v>
      </c>
      <c r="E53" s="66" t="s">
        <v>1164</v>
      </c>
      <c r="F53" s="67" t="s">
        <v>1354</v>
      </c>
      <c r="G53" s="67" t="s">
        <v>1096</v>
      </c>
      <c r="H53" s="66" t="s">
        <v>1218</v>
      </c>
      <c r="I53" s="67" t="s">
        <v>1355</v>
      </c>
      <c r="J53" s="66" t="s">
        <v>1160</v>
      </c>
      <c r="K53" s="66" t="s">
        <v>1164</v>
      </c>
      <c r="N53" s="67">
        <f t="shared" si="1"/>
        <v>148</v>
      </c>
      <c r="O53" s="67">
        <f t="shared" si="2"/>
        <v>1</v>
      </c>
      <c r="P53" s="67">
        <f t="shared" ref="P53:U53" si="55">IF(ISNUMBER(FIND("/",$I53,O53+1)),FIND("/",$I53,O53+1),"")</f>
        <v>26</v>
      </c>
      <c r="Q53" s="67">
        <f t="shared" si="55"/>
        <v>58</v>
      </c>
      <c r="R53" s="67">
        <f t="shared" si="55"/>
        <v>93</v>
      </c>
      <c r="S53" s="67">
        <f t="shared" si="55"/>
        <v>114</v>
      </c>
      <c r="T53" s="67">
        <f t="shared" si="55"/>
        <v>137</v>
      </c>
      <c r="U53" s="67" t="str">
        <f t="shared" si="55"/>
        <v/>
      </c>
      <c r="W53" s="67">
        <v>1</v>
      </c>
      <c r="X53" s="67" t="str">
        <f t="shared" si="4"/>
        <v>ram:PostalTradeAddress</v>
      </c>
      <c r="Y53" s="67" t="str">
        <f t="shared" si="5"/>
        <v>ram:LineTwo</v>
      </c>
    </row>
    <row r="54" spans="1:25" ht="18.75" customHeight="1" outlineLevel="2">
      <c r="A54" s="72">
        <v>53</v>
      </c>
      <c r="B54" s="67" t="s">
        <v>1300</v>
      </c>
      <c r="C54" s="67" t="s">
        <v>1356</v>
      </c>
      <c r="D54" s="66">
        <v>3</v>
      </c>
      <c r="E54" s="66" t="s">
        <v>1164</v>
      </c>
      <c r="F54" s="67" t="s">
        <v>1357</v>
      </c>
      <c r="G54" s="67" t="s">
        <v>1096</v>
      </c>
      <c r="H54" s="66" t="s">
        <v>1218</v>
      </c>
      <c r="I54" s="67" t="s">
        <v>1358</v>
      </c>
      <c r="J54" s="66" t="s">
        <v>1160</v>
      </c>
      <c r="K54" s="66" t="s">
        <v>1164</v>
      </c>
      <c r="N54" s="67">
        <f t="shared" si="1"/>
        <v>150</v>
      </c>
      <c r="O54" s="67">
        <f t="shared" si="2"/>
        <v>1</v>
      </c>
      <c r="P54" s="67">
        <f t="shared" ref="P54:U54" si="56">IF(ISNUMBER(FIND("/",$I54,O54+1)),FIND("/",$I54,O54+1),"")</f>
        <v>26</v>
      </c>
      <c r="Q54" s="67">
        <f t="shared" si="56"/>
        <v>58</v>
      </c>
      <c r="R54" s="67">
        <f t="shared" si="56"/>
        <v>93</v>
      </c>
      <c r="S54" s="67">
        <f t="shared" si="56"/>
        <v>114</v>
      </c>
      <c r="T54" s="67">
        <f t="shared" si="56"/>
        <v>137</v>
      </c>
      <c r="U54" s="67" t="str">
        <f t="shared" si="56"/>
        <v/>
      </c>
      <c r="W54" s="67">
        <v>1</v>
      </c>
      <c r="X54" s="67" t="str">
        <f t="shared" si="4"/>
        <v>ram:PostalTradeAddress</v>
      </c>
      <c r="Y54" s="67" t="str">
        <f t="shared" si="5"/>
        <v>ram:LineThree</v>
      </c>
    </row>
    <row r="55" spans="1:25" ht="18.75" customHeight="1" outlineLevel="2">
      <c r="A55" s="72">
        <v>54</v>
      </c>
      <c r="B55" s="67" t="s">
        <v>1300</v>
      </c>
      <c r="C55" s="67" t="s">
        <v>1359</v>
      </c>
      <c r="D55" s="66">
        <v>3</v>
      </c>
      <c r="E55" s="66" t="s">
        <v>1164</v>
      </c>
      <c r="F55" s="67" t="s">
        <v>1360</v>
      </c>
      <c r="G55" s="67" t="s">
        <v>1361</v>
      </c>
      <c r="H55" s="66" t="s">
        <v>1218</v>
      </c>
      <c r="I55" s="67" t="s">
        <v>1362</v>
      </c>
      <c r="J55" s="66" t="s">
        <v>1160</v>
      </c>
      <c r="K55" s="66" t="s">
        <v>1164</v>
      </c>
      <c r="N55" s="67">
        <f t="shared" si="1"/>
        <v>149</v>
      </c>
      <c r="O55" s="67">
        <f t="shared" si="2"/>
        <v>1</v>
      </c>
      <c r="P55" s="67">
        <f t="shared" ref="P55:U55" si="57">IF(ISNUMBER(FIND("/",$I55,O55+1)),FIND("/",$I55,O55+1),"")</f>
        <v>26</v>
      </c>
      <c r="Q55" s="67">
        <f t="shared" si="57"/>
        <v>58</v>
      </c>
      <c r="R55" s="67">
        <f t="shared" si="57"/>
        <v>93</v>
      </c>
      <c r="S55" s="67">
        <f t="shared" si="57"/>
        <v>114</v>
      </c>
      <c r="T55" s="67">
        <f t="shared" si="57"/>
        <v>137</v>
      </c>
      <c r="U55" s="67" t="str">
        <f t="shared" si="57"/>
        <v/>
      </c>
      <c r="W55" s="67">
        <v>1</v>
      </c>
      <c r="X55" s="67" t="str">
        <f t="shared" si="4"/>
        <v>ram:PostalTradeAddress</v>
      </c>
      <c r="Y55" s="67" t="str">
        <f t="shared" si="5"/>
        <v>ram:CityName</v>
      </c>
    </row>
    <row r="56" spans="1:25" ht="18.75" customHeight="1" outlineLevel="2">
      <c r="A56" s="72">
        <v>55</v>
      </c>
      <c r="B56" s="67" t="s">
        <v>1300</v>
      </c>
      <c r="C56" s="67" t="s">
        <v>1363</v>
      </c>
      <c r="D56" s="66">
        <v>3</v>
      </c>
      <c r="E56" s="66" t="s">
        <v>1164</v>
      </c>
      <c r="F56" s="67" t="s">
        <v>1364</v>
      </c>
      <c r="G56" s="67" t="s">
        <v>1365</v>
      </c>
      <c r="H56" s="66" t="s">
        <v>1218</v>
      </c>
      <c r="I56" s="67" t="s">
        <v>1366</v>
      </c>
      <c r="J56" s="66" t="s">
        <v>1160</v>
      </c>
      <c r="K56" s="66" t="s">
        <v>1164</v>
      </c>
      <c r="N56" s="67">
        <f t="shared" si="1"/>
        <v>153</v>
      </c>
      <c r="O56" s="67">
        <f t="shared" si="2"/>
        <v>1</v>
      </c>
      <c r="P56" s="67">
        <f t="shared" ref="P56:U56" si="58">IF(ISNUMBER(FIND("/",$I56,O56+1)),FIND("/",$I56,O56+1),"")</f>
        <v>26</v>
      </c>
      <c r="Q56" s="67">
        <f t="shared" si="58"/>
        <v>58</v>
      </c>
      <c r="R56" s="67">
        <f t="shared" si="58"/>
        <v>93</v>
      </c>
      <c r="S56" s="67">
        <f t="shared" si="58"/>
        <v>114</v>
      </c>
      <c r="T56" s="67">
        <f t="shared" si="58"/>
        <v>137</v>
      </c>
      <c r="U56" s="67" t="str">
        <f t="shared" si="58"/>
        <v/>
      </c>
      <c r="W56" s="67">
        <v>1</v>
      </c>
      <c r="X56" s="67" t="str">
        <f t="shared" si="4"/>
        <v>ram:PostalTradeAddress</v>
      </c>
      <c r="Y56" s="67" t="str">
        <f t="shared" si="5"/>
        <v>ram:PostcodeCode</v>
      </c>
    </row>
    <row r="57" spans="1:25" ht="18.75" customHeight="1" outlineLevel="2">
      <c r="A57" s="72">
        <v>56</v>
      </c>
      <c r="B57" s="67" t="s">
        <v>1300</v>
      </c>
      <c r="C57" s="67" t="s">
        <v>1367</v>
      </c>
      <c r="D57" s="66">
        <v>3</v>
      </c>
      <c r="E57" s="66" t="s">
        <v>1164</v>
      </c>
      <c r="F57" s="67" t="s">
        <v>1063</v>
      </c>
      <c r="G57" s="67" t="s">
        <v>1368</v>
      </c>
      <c r="H57" s="66" t="s">
        <v>1218</v>
      </c>
      <c r="I57" s="67" t="s">
        <v>1369</v>
      </c>
      <c r="J57" s="66" t="s">
        <v>1160</v>
      </c>
      <c r="K57" s="66" t="s">
        <v>1265</v>
      </c>
      <c r="L57" s="67" t="s">
        <v>1266</v>
      </c>
      <c r="N57" s="67">
        <f t="shared" si="1"/>
        <v>163</v>
      </c>
      <c r="O57" s="67">
        <f t="shared" si="2"/>
        <v>1</v>
      </c>
      <c r="P57" s="67">
        <f t="shared" ref="P57:U57" si="59">IF(ISNUMBER(FIND("/",$I57,O57+1)),FIND("/",$I57,O57+1),"")</f>
        <v>26</v>
      </c>
      <c r="Q57" s="67">
        <f t="shared" si="59"/>
        <v>58</v>
      </c>
      <c r="R57" s="67">
        <f t="shared" si="59"/>
        <v>93</v>
      </c>
      <c r="S57" s="67">
        <f t="shared" si="59"/>
        <v>114</v>
      </c>
      <c r="T57" s="67">
        <f t="shared" si="59"/>
        <v>137</v>
      </c>
      <c r="U57" s="67" t="str">
        <f t="shared" si="59"/>
        <v/>
      </c>
      <c r="W57" s="67">
        <v>1</v>
      </c>
      <c r="X57" s="67" t="str">
        <f t="shared" si="4"/>
        <v>ram:PostalTradeAddress</v>
      </c>
      <c r="Y57" s="67" t="str">
        <f t="shared" si="5"/>
        <v>ram:CountrySubDivisionName</v>
      </c>
    </row>
    <row r="58" spans="1:25" ht="18.75" customHeight="1" outlineLevel="2">
      <c r="A58" s="72">
        <v>57</v>
      </c>
      <c r="B58" s="67" t="s">
        <v>1300</v>
      </c>
      <c r="C58" s="67" t="s">
        <v>1370</v>
      </c>
      <c r="D58" s="66">
        <v>3</v>
      </c>
      <c r="E58" s="66" t="s">
        <v>1159</v>
      </c>
      <c r="F58" s="67" t="s">
        <v>1088</v>
      </c>
      <c r="G58" s="67" t="s">
        <v>1371</v>
      </c>
      <c r="H58" s="66" t="s">
        <v>1188</v>
      </c>
      <c r="I58" s="67" t="s">
        <v>1372</v>
      </c>
      <c r="J58" s="66" t="s">
        <v>1160</v>
      </c>
      <c r="K58" s="66" t="s">
        <v>1164</v>
      </c>
      <c r="N58" s="67">
        <f t="shared" si="1"/>
        <v>150</v>
      </c>
      <c r="O58" s="67">
        <f t="shared" si="2"/>
        <v>1</v>
      </c>
      <c r="P58" s="67">
        <f t="shared" ref="P58:U58" si="60">IF(ISNUMBER(FIND("/",$I58,O58+1)),FIND("/",$I58,O58+1),"")</f>
        <v>26</v>
      </c>
      <c r="Q58" s="67">
        <f t="shared" si="60"/>
        <v>58</v>
      </c>
      <c r="R58" s="67">
        <f t="shared" si="60"/>
        <v>93</v>
      </c>
      <c r="S58" s="67">
        <f t="shared" si="60"/>
        <v>114</v>
      </c>
      <c r="T58" s="67">
        <f t="shared" si="60"/>
        <v>137</v>
      </c>
      <c r="U58" s="67" t="str">
        <f t="shared" si="60"/>
        <v/>
      </c>
      <c r="W58" s="67">
        <v>1</v>
      </c>
      <c r="X58" s="67" t="str">
        <f t="shared" si="4"/>
        <v>ram:PostalTradeAddress</v>
      </c>
      <c r="Y58" s="67" t="str">
        <f t="shared" si="5"/>
        <v>ram:CountryID</v>
      </c>
    </row>
    <row r="59" spans="1:25" ht="18.75" customHeight="1" outlineLevel="1">
      <c r="A59" s="72">
        <v>58</v>
      </c>
      <c r="B59" s="67" t="s">
        <v>1153</v>
      </c>
      <c r="C59" s="67" t="s">
        <v>1373</v>
      </c>
      <c r="D59" s="66">
        <v>2</v>
      </c>
      <c r="E59" s="66" t="s">
        <v>1164</v>
      </c>
      <c r="F59" s="67" t="s">
        <v>1374</v>
      </c>
      <c r="G59" s="67" t="s">
        <v>1375</v>
      </c>
      <c r="I59" s="67" t="s">
        <v>1376</v>
      </c>
      <c r="J59" s="66" t="s">
        <v>1160</v>
      </c>
      <c r="K59" s="66" t="s">
        <v>1265</v>
      </c>
      <c r="L59" s="67" t="s">
        <v>1266</v>
      </c>
      <c r="N59" s="67">
        <f t="shared" si="1"/>
        <v>137</v>
      </c>
      <c r="O59" s="67">
        <f t="shared" si="2"/>
        <v>1</v>
      </c>
      <c r="P59" s="67">
        <f t="shared" ref="P59:U59" si="61">IF(ISNUMBER(FIND("/",$I59,O59+1)),FIND("/",$I59,O59+1),"")</f>
        <v>26</v>
      </c>
      <c r="Q59" s="67">
        <f t="shared" si="61"/>
        <v>58</v>
      </c>
      <c r="R59" s="67">
        <f t="shared" si="61"/>
        <v>93</v>
      </c>
      <c r="S59" s="67">
        <f t="shared" si="61"/>
        <v>114</v>
      </c>
      <c r="T59" s="67" t="str">
        <f t="shared" si="61"/>
        <v/>
      </c>
      <c r="U59" s="67" t="str">
        <f t="shared" si="61"/>
        <v/>
      </c>
      <c r="W59" s="67">
        <v>1</v>
      </c>
      <c r="X59" s="67" t="str">
        <f t="shared" si="4"/>
        <v>ram:SeIlerTradeParty</v>
      </c>
      <c r="Y59" s="67" t="str">
        <f t="shared" si="5"/>
        <v>ram:DefinedTradeContact</v>
      </c>
    </row>
    <row r="60" spans="1:25" ht="18.75" customHeight="1" outlineLevel="2">
      <c r="A60" s="72">
        <v>59</v>
      </c>
      <c r="B60" s="67" t="s">
        <v>1373</v>
      </c>
      <c r="C60" s="67" t="s">
        <v>1377</v>
      </c>
      <c r="D60" s="66">
        <v>3</v>
      </c>
      <c r="E60" s="66" t="s">
        <v>1164</v>
      </c>
      <c r="F60" s="67" t="s">
        <v>1378</v>
      </c>
      <c r="G60" s="67" t="s">
        <v>1379</v>
      </c>
      <c r="H60" s="66" t="s">
        <v>1218</v>
      </c>
      <c r="I60" s="67" t="s">
        <v>1380</v>
      </c>
      <c r="J60" s="66" t="s">
        <v>1160</v>
      </c>
      <c r="K60" s="66" t="s">
        <v>1164</v>
      </c>
      <c r="L60" s="67" t="s">
        <v>1381</v>
      </c>
      <c r="N60" s="67">
        <f t="shared" si="1"/>
        <v>152</v>
      </c>
      <c r="O60" s="67">
        <f t="shared" si="2"/>
        <v>1</v>
      </c>
      <c r="P60" s="67">
        <f t="shared" ref="P60:U60" si="62">IF(ISNUMBER(FIND("/",$I60,O60+1)),FIND("/",$I60,O60+1),"")</f>
        <v>26</v>
      </c>
      <c r="Q60" s="67">
        <f t="shared" si="62"/>
        <v>58</v>
      </c>
      <c r="R60" s="67">
        <f t="shared" si="62"/>
        <v>93</v>
      </c>
      <c r="S60" s="67">
        <f t="shared" si="62"/>
        <v>114</v>
      </c>
      <c r="T60" s="67">
        <f t="shared" si="62"/>
        <v>138</v>
      </c>
      <c r="U60" s="67" t="str">
        <f t="shared" si="62"/>
        <v/>
      </c>
      <c r="W60" s="67">
        <v>1</v>
      </c>
      <c r="X60" s="67" t="str">
        <f t="shared" si="4"/>
        <v>ram:DefinedTradeContact</v>
      </c>
      <c r="Y60" s="67" t="str">
        <f t="shared" si="5"/>
        <v>ram:PersonName</v>
      </c>
    </row>
    <row r="61" spans="1:25" ht="18.75" customHeight="1" outlineLevel="2">
      <c r="A61" s="72">
        <v>60</v>
      </c>
      <c r="B61" s="67" t="s">
        <v>1373</v>
      </c>
      <c r="C61" s="67" t="s">
        <v>1377</v>
      </c>
      <c r="D61" s="66">
        <v>3</v>
      </c>
      <c r="E61" s="66" t="s">
        <v>1164</v>
      </c>
      <c r="F61" s="67" t="s">
        <v>1378</v>
      </c>
      <c r="G61" s="67" t="s">
        <v>1379</v>
      </c>
      <c r="H61" s="66" t="s">
        <v>1218</v>
      </c>
      <c r="I61" s="67" t="s">
        <v>1382</v>
      </c>
      <c r="J61" s="66" t="s">
        <v>1160</v>
      </c>
      <c r="K61" s="66" t="s">
        <v>1164</v>
      </c>
      <c r="L61" s="67" t="s">
        <v>1381</v>
      </c>
      <c r="N61" s="67">
        <f t="shared" si="1"/>
        <v>156</v>
      </c>
      <c r="O61" s="67">
        <f t="shared" si="2"/>
        <v>1</v>
      </c>
      <c r="P61" s="67">
        <f t="shared" ref="P61:U61" si="63">IF(ISNUMBER(FIND("/",$I61,O61+1)),FIND("/",$I61,O61+1),"")</f>
        <v>26</v>
      </c>
      <c r="Q61" s="67">
        <f t="shared" si="63"/>
        <v>58</v>
      </c>
      <c r="R61" s="67">
        <f t="shared" si="63"/>
        <v>93</v>
      </c>
      <c r="S61" s="67">
        <f t="shared" si="63"/>
        <v>114</v>
      </c>
      <c r="T61" s="67">
        <f t="shared" si="63"/>
        <v>138</v>
      </c>
      <c r="U61" s="67" t="str">
        <f t="shared" si="63"/>
        <v/>
      </c>
      <c r="W61" s="67">
        <v>1</v>
      </c>
      <c r="X61" s="67" t="str">
        <f t="shared" si="4"/>
        <v>ram:DefinedTradeContact</v>
      </c>
      <c r="Y61" s="67" t="str">
        <f t="shared" si="5"/>
        <v>ram:DepartmentName</v>
      </c>
    </row>
    <row r="62" spans="1:25" ht="18.75" customHeight="1" outlineLevel="2">
      <c r="A62" s="72">
        <v>61</v>
      </c>
      <c r="B62" s="67" t="s">
        <v>1373</v>
      </c>
      <c r="C62" s="67" t="s">
        <v>1383</v>
      </c>
      <c r="D62" s="66">
        <v>3</v>
      </c>
      <c r="E62" s="66" t="s">
        <v>1164</v>
      </c>
      <c r="F62" s="67" t="s">
        <v>1384</v>
      </c>
      <c r="G62" s="67" t="s">
        <v>1093</v>
      </c>
      <c r="H62" s="66" t="s">
        <v>1218</v>
      </c>
      <c r="I62" s="67" t="s">
        <v>1385</v>
      </c>
      <c r="J62" s="66" t="s">
        <v>1160</v>
      </c>
      <c r="K62" s="66" t="s">
        <v>1164</v>
      </c>
      <c r="N62" s="67">
        <f t="shared" si="1"/>
        <v>192</v>
      </c>
      <c r="O62" s="67">
        <f t="shared" si="2"/>
        <v>1</v>
      </c>
      <c r="P62" s="67">
        <f t="shared" ref="P62:U62" si="64">IF(ISNUMBER(FIND("/",$I62,O62+1)),FIND("/",$I62,O62+1),"")</f>
        <v>26</v>
      </c>
      <c r="Q62" s="67">
        <f t="shared" si="64"/>
        <v>58</v>
      </c>
      <c r="R62" s="67">
        <f t="shared" si="64"/>
        <v>93</v>
      </c>
      <c r="S62" s="67">
        <f t="shared" si="64"/>
        <v>114</v>
      </c>
      <c r="T62" s="67">
        <f t="shared" si="64"/>
        <v>138</v>
      </c>
      <c r="U62" s="67">
        <f t="shared" si="64"/>
        <v>174</v>
      </c>
      <c r="W62" s="67">
        <v>1</v>
      </c>
      <c r="X62" s="67" t="str">
        <f t="shared" si="4"/>
        <v>ram:TelephoneUniversalCommunication</v>
      </c>
      <c r="Y62" s="67" t="str">
        <f t="shared" si="5"/>
        <v>ram:CompleteNumber</v>
      </c>
    </row>
    <row r="63" spans="1:25" ht="18.75" customHeight="1" outlineLevel="2">
      <c r="A63" s="72">
        <v>62</v>
      </c>
      <c r="B63" s="67" t="s">
        <v>1373</v>
      </c>
      <c r="C63" s="67" t="s">
        <v>1386</v>
      </c>
      <c r="D63" s="66">
        <v>3</v>
      </c>
      <c r="E63" s="66" t="s">
        <v>1164</v>
      </c>
      <c r="F63" s="67" t="s">
        <v>1387</v>
      </c>
      <c r="G63" s="67" t="s">
        <v>1388</v>
      </c>
      <c r="H63" s="66" t="s">
        <v>1218</v>
      </c>
      <c r="I63" s="67" t="s">
        <v>1389</v>
      </c>
      <c r="J63" s="66" t="s">
        <v>1160</v>
      </c>
      <c r="K63" s="66" t="s">
        <v>1164</v>
      </c>
      <c r="N63" s="67">
        <f t="shared" si="1"/>
        <v>182</v>
      </c>
      <c r="O63" s="67">
        <f t="shared" si="2"/>
        <v>1</v>
      </c>
      <c r="P63" s="67">
        <f t="shared" ref="P63:U63" si="65">IF(ISNUMBER(FIND("/",$I63,O63+1)),FIND("/",$I63,O63+1),"")</f>
        <v>26</v>
      </c>
      <c r="Q63" s="67">
        <f t="shared" si="65"/>
        <v>58</v>
      </c>
      <c r="R63" s="67">
        <f t="shared" si="65"/>
        <v>93</v>
      </c>
      <c r="S63" s="67">
        <f t="shared" si="65"/>
        <v>114</v>
      </c>
      <c r="T63" s="67">
        <f t="shared" si="65"/>
        <v>138</v>
      </c>
      <c r="U63" s="67">
        <f t="shared" si="65"/>
        <v>173</v>
      </c>
      <c r="W63" s="67">
        <v>1</v>
      </c>
      <c r="X63" s="67" t="str">
        <f t="shared" si="4"/>
        <v>ram:EmailURIUniversalCommunication</v>
      </c>
      <c r="Y63" s="67" t="str">
        <f t="shared" si="5"/>
        <v>ram:URIID</v>
      </c>
    </row>
    <row r="64" spans="1:25" ht="18.75" customHeight="1">
      <c r="A64" s="72">
        <v>63</v>
      </c>
      <c r="B64" s="67" t="s">
        <v>1153</v>
      </c>
      <c r="C64" s="67" t="s">
        <v>1390</v>
      </c>
      <c r="D64" s="66">
        <v>1</v>
      </c>
      <c r="E64" s="66" t="s">
        <v>1159</v>
      </c>
      <c r="F64" s="67" t="s">
        <v>1391</v>
      </c>
      <c r="G64" s="67" t="s">
        <v>1392</v>
      </c>
      <c r="I64" s="67" t="s">
        <v>1393</v>
      </c>
      <c r="J64" s="66" t="s">
        <v>1160</v>
      </c>
      <c r="K64" s="66" t="s">
        <v>1164</v>
      </c>
      <c r="N64" s="67">
        <f t="shared" si="1"/>
        <v>112</v>
      </c>
      <c r="O64" s="67">
        <f t="shared" si="2"/>
        <v>1</v>
      </c>
      <c r="P64" s="67">
        <f t="shared" ref="P64:U64" si="66">IF(ISNUMBER(FIND("/",$I64,O64+1)),FIND("/",$I64,O64+1),"")</f>
        <v>26</v>
      </c>
      <c r="Q64" s="67">
        <f t="shared" si="66"/>
        <v>58</v>
      </c>
      <c r="R64" s="67">
        <f t="shared" si="66"/>
        <v>93</v>
      </c>
      <c r="S64" s="67" t="str">
        <f t="shared" si="66"/>
        <v/>
      </c>
      <c r="T64" s="67" t="str">
        <f t="shared" si="66"/>
        <v/>
      </c>
      <c r="U64" s="67" t="str">
        <f t="shared" si="66"/>
        <v/>
      </c>
      <c r="W64" s="67">
        <v>1</v>
      </c>
      <c r="X64" s="67" t="str">
        <f t="shared" si="4"/>
        <v>ram:ApplicableHeaderTradeAgreement</v>
      </c>
      <c r="Y64" s="67" t="str">
        <f t="shared" si="5"/>
        <v>ram:BuyerTradeParty</v>
      </c>
    </row>
    <row r="65" spans="1:25" ht="18.75" customHeight="1" outlineLevel="1">
      <c r="A65" s="72">
        <v>64</v>
      </c>
      <c r="B65" s="67" t="s">
        <v>1390</v>
      </c>
      <c r="C65" s="67" t="s">
        <v>1394</v>
      </c>
      <c r="D65" s="66">
        <v>2</v>
      </c>
      <c r="E65" s="66" t="s">
        <v>1159</v>
      </c>
      <c r="F65" s="67" t="s">
        <v>1395</v>
      </c>
      <c r="G65" s="67" t="s">
        <v>1396</v>
      </c>
      <c r="H65" s="66" t="s">
        <v>1218</v>
      </c>
      <c r="I65" s="67" t="s">
        <v>1397</v>
      </c>
      <c r="J65" s="66" t="s">
        <v>1160</v>
      </c>
      <c r="K65" s="66" t="s">
        <v>1164</v>
      </c>
      <c r="L65" s="67" t="s">
        <v>1190</v>
      </c>
      <c r="N65" s="67">
        <f t="shared" si="1"/>
        <v>121</v>
      </c>
      <c r="O65" s="67">
        <f t="shared" si="2"/>
        <v>1</v>
      </c>
      <c r="P65" s="67">
        <f t="shared" ref="P65:U65" si="67">IF(ISNUMBER(FIND("/",$I65,O65+1)),FIND("/",$I65,O65+1),"")</f>
        <v>26</v>
      </c>
      <c r="Q65" s="67">
        <f t="shared" si="67"/>
        <v>58</v>
      </c>
      <c r="R65" s="67">
        <f t="shared" si="67"/>
        <v>93</v>
      </c>
      <c r="S65" s="67">
        <f t="shared" si="67"/>
        <v>113</v>
      </c>
      <c r="T65" s="67" t="str">
        <f t="shared" si="67"/>
        <v/>
      </c>
      <c r="U65" s="67" t="str">
        <f t="shared" si="67"/>
        <v/>
      </c>
      <c r="W65" s="67">
        <v>1</v>
      </c>
      <c r="X65" s="67" t="str">
        <f t="shared" si="4"/>
        <v>ram:BuyerTradeParty</v>
      </c>
      <c r="Y65" s="67" t="str">
        <f t="shared" si="5"/>
        <v>ram:Name</v>
      </c>
    </row>
    <row r="66" spans="1:25" ht="18.75" customHeight="1" outlineLevel="1">
      <c r="A66" s="72">
        <v>65</v>
      </c>
      <c r="B66" s="67" t="s">
        <v>1390</v>
      </c>
      <c r="C66" s="67" t="s">
        <v>1398</v>
      </c>
      <c r="D66" s="66">
        <v>2</v>
      </c>
      <c r="E66" s="66" t="s">
        <v>1164</v>
      </c>
      <c r="F66" s="67" t="s">
        <v>1399</v>
      </c>
      <c r="G66" s="67" t="s">
        <v>1400</v>
      </c>
      <c r="H66" s="66" t="s">
        <v>1218</v>
      </c>
      <c r="I66" s="67" t="s">
        <v>1401</v>
      </c>
      <c r="K66" s="66" t="s">
        <v>1164</v>
      </c>
      <c r="N66" s="67">
        <f t="shared" si="1"/>
        <v>167</v>
      </c>
      <c r="O66" s="67">
        <f t="shared" si="2"/>
        <v>1</v>
      </c>
      <c r="P66" s="67">
        <f t="shared" ref="P66:U66" si="68">IF(ISNUMBER(FIND("/",$I66,O66+1)),FIND("/",$I66,O66+1),"")</f>
        <v>26</v>
      </c>
      <c r="Q66" s="67">
        <f t="shared" si="68"/>
        <v>58</v>
      </c>
      <c r="R66" s="67">
        <f t="shared" si="68"/>
        <v>93</v>
      </c>
      <c r="S66" s="67">
        <f t="shared" si="68"/>
        <v>113</v>
      </c>
      <c r="T66" s="67">
        <f t="shared" si="68"/>
        <v>144</v>
      </c>
      <c r="U66" s="67" t="str">
        <f t="shared" si="68"/>
        <v/>
      </c>
      <c r="W66" s="67">
        <v>1</v>
      </c>
      <c r="X66" s="67" t="str">
        <f t="shared" si="4"/>
        <v>ram:SpecifiedLegalOrganization</v>
      </c>
      <c r="Y66" s="67" t="str">
        <f t="shared" si="5"/>
        <v>ram:TradingBusinessName</v>
      </c>
    </row>
    <row r="67" spans="1:25" ht="18.75" customHeight="1" outlineLevel="1">
      <c r="A67" s="72">
        <v>66</v>
      </c>
      <c r="B67" s="67" t="s">
        <v>1390</v>
      </c>
      <c r="C67" s="67" t="s">
        <v>1402</v>
      </c>
      <c r="D67" s="66">
        <v>2</v>
      </c>
      <c r="E67" s="66" t="s">
        <v>1265</v>
      </c>
      <c r="F67" s="67" t="s">
        <v>1403</v>
      </c>
      <c r="G67" s="67" t="s">
        <v>1404</v>
      </c>
      <c r="H67" s="66" t="s">
        <v>1175</v>
      </c>
      <c r="I67" s="67" t="s">
        <v>1405</v>
      </c>
      <c r="J67" s="66" t="s">
        <v>1160</v>
      </c>
      <c r="K67" s="66" t="s">
        <v>1164</v>
      </c>
      <c r="L67" s="67" t="s">
        <v>1316</v>
      </c>
      <c r="M67" s="67" t="s">
        <v>1406</v>
      </c>
      <c r="N67" s="67">
        <f t="shared" ref="N67:N129" si="69">LEN(I67)</f>
        <v>119</v>
      </c>
      <c r="O67" s="67">
        <f t="shared" ref="O67:O98" si="70">FIND("/",$I67,1)</f>
        <v>1</v>
      </c>
      <c r="P67" s="67">
        <f t="shared" ref="P67:U67" si="71">IF(ISNUMBER(FIND("/",$I67,O67+1)),FIND("/",$I67,O67+1),"")</f>
        <v>26</v>
      </c>
      <c r="Q67" s="67">
        <f t="shared" si="71"/>
        <v>58</v>
      </c>
      <c r="R67" s="67">
        <f t="shared" si="71"/>
        <v>93</v>
      </c>
      <c r="S67" s="67">
        <f t="shared" si="71"/>
        <v>113</v>
      </c>
      <c r="T67" s="67" t="str">
        <f t="shared" si="71"/>
        <v/>
      </c>
      <c r="U67" s="67" t="str">
        <f t="shared" si="71"/>
        <v/>
      </c>
      <c r="W67" s="67">
        <v>1</v>
      </c>
      <c r="X67" s="67" t="str">
        <f t="shared" ref="X67:X98" si="72">IF(ISNUMBER(U67),MID($I67,T67+1,U67-T67-1),
IF(ISNUMBER(T67),MID($I67,S67+1,T67-S67-1),
  IF(ISNUMBER(S67),MID($I67,R67+1,S67-R67-1),
    IF(ISNUMBER(R67),MID($I67,Q67+1,R67-Q67-1),
      IF(ISNUMBER(Q67),MID($I67,P67+1,Q67-P67-1),
        IF(ISNUMBER(P67),MID($I67,O67+1,P67-O67-1),"")
      )
    )
  )
)
)</f>
        <v>ram:BuyerTradeParty</v>
      </c>
      <c r="Y67" s="67" t="str">
        <f t="shared" ref="Y67:Y98" si="73">IF(ISNUMBER(U67),MID($I67,U67+1,N67-U67),
IF(ISNUMBER(T67),MID($I67,T67+1,N67-T67),
IF(ISNUMBER(S67),MID($I67,S67+1,N67-S67),
IF(ISNUMBER(R67),MID($I67,R67+1,N67-R67),
IF(ISNUMBER(Q67),MID($I67,Q67+1,N67-Q67),
IF(ISNUMBER(P67),MID($I67,P67+1,N67-P67),MID($I67,2,N67-1))
)
)
)
)
)</f>
        <v>ram:ID</v>
      </c>
    </row>
    <row r="68" spans="1:25" ht="18.75" customHeight="1" outlineLevel="1">
      <c r="A68" s="72">
        <v>67</v>
      </c>
      <c r="B68" s="67" t="s">
        <v>1390</v>
      </c>
      <c r="C68" s="67" t="s">
        <v>1402</v>
      </c>
      <c r="D68" s="66">
        <v>2</v>
      </c>
      <c r="E68" s="66" t="s">
        <v>1265</v>
      </c>
      <c r="F68" s="67" t="s">
        <v>1403</v>
      </c>
      <c r="G68" s="67" t="s">
        <v>1404</v>
      </c>
      <c r="H68" s="66" t="s">
        <v>1175</v>
      </c>
      <c r="I68" s="67" t="s">
        <v>1407</v>
      </c>
      <c r="J68" s="66" t="s">
        <v>1160</v>
      </c>
      <c r="K68" s="66" t="s">
        <v>1164</v>
      </c>
      <c r="L68" s="67" t="s">
        <v>1316</v>
      </c>
      <c r="M68" s="67" t="s">
        <v>1406</v>
      </c>
      <c r="N68" s="67">
        <f t="shared" si="69"/>
        <v>125</v>
      </c>
      <c r="O68" s="67">
        <f t="shared" si="70"/>
        <v>1</v>
      </c>
      <c r="P68" s="67">
        <f t="shared" ref="P68:U68" si="74">IF(ISNUMBER(FIND("/",$I68,O68+1)),FIND("/",$I68,O68+1),"")</f>
        <v>26</v>
      </c>
      <c r="Q68" s="67">
        <f t="shared" si="74"/>
        <v>58</v>
      </c>
      <c r="R68" s="67">
        <f t="shared" si="74"/>
        <v>93</v>
      </c>
      <c r="S68" s="67">
        <f t="shared" si="74"/>
        <v>113</v>
      </c>
      <c r="T68" s="67" t="str">
        <f t="shared" si="74"/>
        <v/>
      </c>
      <c r="U68" s="67" t="str">
        <f t="shared" si="74"/>
        <v/>
      </c>
      <c r="W68" s="67">
        <v>1</v>
      </c>
      <c r="X68" s="67" t="str">
        <f t="shared" si="72"/>
        <v>ram:BuyerTradeParty</v>
      </c>
      <c r="Y68" s="67" t="str">
        <f t="shared" si="73"/>
        <v>ram:Globa1ID</v>
      </c>
    </row>
    <row r="69" spans="1:25" ht="18.75" customHeight="1" outlineLevel="1">
      <c r="A69" s="72">
        <v>68</v>
      </c>
      <c r="B69" s="67" t="s">
        <v>1402</v>
      </c>
      <c r="C69" s="67" t="s">
        <v>1408</v>
      </c>
      <c r="D69" s="66">
        <v>3</v>
      </c>
      <c r="E69" s="66" t="s">
        <v>1164</v>
      </c>
      <c r="F69" s="67" t="s">
        <v>1409</v>
      </c>
      <c r="G69" s="67" t="s">
        <v>1410</v>
      </c>
      <c r="H69" s="66" t="s">
        <v>1255</v>
      </c>
      <c r="I69" s="67" t="s">
        <v>1411</v>
      </c>
      <c r="J69" s="66" t="s">
        <v>1161</v>
      </c>
      <c r="N69" s="67">
        <f t="shared" si="69"/>
        <v>134</v>
      </c>
      <c r="O69" s="67">
        <f t="shared" si="70"/>
        <v>1</v>
      </c>
      <c r="P69" s="67">
        <f t="shared" ref="P69:U69" si="75">IF(ISNUMBER(FIND("/",$I69,O69+1)),FIND("/",$I69,O69+1),"")</f>
        <v>26</v>
      </c>
      <c r="Q69" s="67">
        <f t="shared" si="75"/>
        <v>58</v>
      </c>
      <c r="R69" s="67">
        <f t="shared" si="75"/>
        <v>93</v>
      </c>
      <c r="S69" s="67">
        <f t="shared" si="75"/>
        <v>113</v>
      </c>
      <c r="T69" s="67">
        <f t="shared" si="75"/>
        <v>125</v>
      </c>
      <c r="U69" s="67" t="str">
        <f t="shared" si="75"/>
        <v/>
      </c>
      <c r="W69" s="67">
        <v>1</v>
      </c>
      <c r="X69" s="67" t="str">
        <f t="shared" si="72"/>
        <v>ram:GlobaHD</v>
      </c>
      <c r="Y69" s="67" t="str">
        <f t="shared" si="73"/>
        <v>@schemeID</v>
      </c>
    </row>
    <row r="70" spans="1:25" ht="18.75" customHeight="1" outlineLevel="1">
      <c r="A70" s="72">
        <v>69</v>
      </c>
      <c r="B70" s="67" t="s">
        <v>1390</v>
      </c>
      <c r="C70" s="67" t="s">
        <v>1412</v>
      </c>
      <c r="D70" s="66">
        <v>2</v>
      </c>
      <c r="E70" s="66" t="s">
        <v>1164</v>
      </c>
      <c r="F70" s="67" t="s">
        <v>1413</v>
      </c>
      <c r="G70" s="67" t="s">
        <v>1123</v>
      </c>
      <c r="H70" s="66" t="s">
        <v>1175</v>
      </c>
      <c r="I70" s="67" t="s">
        <v>1414</v>
      </c>
      <c r="J70" s="66" t="s">
        <v>1160</v>
      </c>
      <c r="K70" s="66" t="s">
        <v>1164</v>
      </c>
      <c r="N70" s="67">
        <f t="shared" si="69"/>
        <v>150</v>
      </c>
      <c r="O70" s="67">
        <f t="shared" si="70"/>
        <v>1</v>
      </c>
      <c r="P70" s="67">
        <f t="shared" ref="P70:U70" si="76">IF(ISNUMBER(FIND("/",$I70,O70+1)),FIND("/",$I70,O70+1),"")</f>
        <v>26</v>
      </c>
      <c r="Q70" s="67">
        <f t="shared" si="76"/>
        <v>58</v>
      </c>
      <c r="R70" s="67">
        <f t="shared" si="76"/>
        <v>93</v>
      </c>
      <c r="S70" s="67">
        <f t="shared" si="76"/>
        <v>113</v>
      </c>
      <c r="T70" s="67">
        <f t="shared" si="76"/>
        <v>144</v>
      </c>
      <c r="U70" s="67" t="str">
        <f t="shared" si="76"/>
        <v/>
      </c>
      <c r="W70" s="67">
        <v>1</v>
      </c>
      <c r="X70" s="67" t="str">
        <f t="shared" si="72"/>
        <v>ram:SpecifiedLegalOrganization</v>
      </c>
      <c r="Y70" s="67" t="str">
        <f t="shared" si="73"/>
        <v>ram:ID</v>
      </c>
    </row>
    <row r="71" spans="1:25" ht="18.75" customHeight="1" outlineLevel="1">
      <c r="A71" s="72">
        <v>70</v>
      </c>
      <c r="B71" s="67" t="s">
        <v>1412</v>
      </c>
      <c r="C71" s="67" t="s">
        <v>1415</v>
      </c>
      <c r="D71" s="66">
        <v>3</v>
      </c>
      <c r="E71" s="66" t="s">
        <v>1164</v>
      </c>
      <c r="F71" s="67" t="s">
        <v>1134</v>
      </c>
      <c r="G71" s="67" t="s">
        <v>1416</v>
      </c>
      <c r="H71" s="66" t="s">
        <v>1255</v>
      </c>
      <c r="I71" s="67" t="s">
        <v>1417</v>
      </c>
      <c r="J71" s="66" t="s">
        <v>1161</v>
      </c>
      <c r="N71" s="67">
        <f>LEN(I71)</f>
        <v>160</v>
      </c>
      <c r="O71" s="67">
        <f t="shared" si="70"/>
        <v>1</v>
      </c>
      <c r="P71" s="67">
        <f t="shared" ref="P71:U71" si="77">IF(ISNUMBER(FIND("/",$I71,O71+1)),FIND("/",$I71,O71+1),"")</f>
        <v>26</v>
      </c>
      <c r="Q71" s="67">
        <f t="shared" si="77"/>
        <v>58</v>
      </c>
      <c r="R71" s="67">
        <f t="shared" si="77"/>
        <v>93</v>
      </c>
      <c r="S71" s="67">
        <f t="shared" si="77"/>
        <v>113</v>
      </c>
      <c r="T71" s="67">
        <f t="shared" si="77"/>
        <v>144</v>
      </c>
      <c r="U71" s="67">
        <f t="shared" si="77"/>
        <v>151</v>
      </c>
      <c r="W71" s="67">
        <v>1</v>
      </c>
      <c r="X71" s="67" t="str">
        <f t="shared" si="72"/>
        <v>ram:ID</v>
      </c>
      <c r="Y71" s="67" t="str">
        <f t="shared" si="73"/>
        <v>@schemeID</v>
      </c>
    </row>
    <row r="72" spans="1:25" ht="18.75" customHeight="1" outlineLevel="1">
      <c r="A72" s="72">
        <v>71</v>
      </c>
      <c r="B72" s="67" t="s">
        <v>1390</v>
      </c>
      <c r="C72" s="67" t="s">
        <v>1418</v>
      </c>
      <c r="D72" s="66">
        <v>2</v>
      </c>
      <c r="E72" s="66" t="s">
        <v>1164</v>
      </c>
      <c r="F72" s="67" t="s">
        <v>1419</v>
      </c>
      <c r="G72" s="67" t="s">
        <v>1420</v>
      </c>
      <c r="H72" s="66" t="s">
        <v>1175</v>
      </c>
      <c r="I72" s="67" t="s">
        <v>1421</v>
      </c>
      <c r="J72" s="66" t="s">
        <v>1160</v>
      </c>
      <c r="K72" s="66" t="s">
        <v>1164</v>
      </c>
      <c r="M72" s="67" t="s">
        <v>1157</v>
      </c>
      <c r="N72" s="67">
        <f t="shared" si="69"/>
        <v>148</v>
      </c>
      <c r="O72" s="67">
        <f t="shared" si="70"/>
        <v>1</v>
      </c>
      <c r="P72" s="67">
        <f t="shared" ref="P72:U72" si="78">IF(ISNUMBER(FIND("/",$I72,O72+1)),FIND("/",$I72,O72+1),"")</f>
        <v>26</v>
      </c>
      <c r="Q72" s="67">
        <f t="shared" si="78"/>
        <v>58</v>
      </c>
      <c r="R72" s="67">
        <f t="shared" si="78"/>
        <v>93</v>
      </c>
      <c r="S72" s="67">
        <f t="shared" si="78"/>
        <v>113</v>
      </c>
      <c r="T72" s="67">
        <f t="shared" si="78"/>
        <v>142</v>
      </c>
      <c r="U72" s="67" t="str">
        <f t="shared" si="78"/>
        <v/>
      </c>
      <c r="W72" s="67">
        <v>1</v>
      </c>
      <c r="X72" s="67" t="str">
        <f t="shared" si="72"/>
        <v>ram:SpecifiedTaxRegistration</v>
      </c>
      <c r="Y72" s="67" t="str">
        <f t="shared" si="73"/>
        <v>ram:ID</v>
      </c>
    </row>
    <row r="73" spans="1:25" ht="18.75" customHeight="1" outlineLevel="1">
      <c r="A73" s="72">
        <v>72</v>
      </c>
      <c r="B73" s="67" t="s">
        <v>1390</v>
      </c>
      <c r="C73" s="67" t="s">
        <v>1422</v>
      </c>
      <c r="D73" s="66">
        <v>2</v>
      </c>
      <c r="E73" s="66" t="s">
        <v>1164</v>
      </c>
      <c r="F73" s="67" t="s">
        <v>1423</v>
      </c>
      <c r="G73" s="67" t="s">
        <v>1424</v>
      </c>
      <c r="H73" s="66" t="s">
        <v>1175</v>
      </c>
      <c r="I73" s="67" t="s">
        <v>1425</v>
      </c>
      <c r="J73" s="66" t="s">
        <v>1160</v>
      </c>
      <c r="K73" s="66" t="s">
        <v>1164</v>
      </c>
      <c r="L73" s="67" t="s">
        <v>1266</v>
      </c>
      <c r="N73" s="67">
        <f t="shared" si="69"/>
        <v>152</v>
      </c>
      <c r="O73" s="67">
        <f t="shared" si="70"/>
        <v>1</v>
      </c>
      <c r="P73" s="67">
        <f t="shared" ref="P73:U73" si="79">IF(ISNUMBER(FIND("/",$I73,O73+1)),FIND("/",$I73,O73+1),"")</f>
        <v>26</v>
      </c>
      <c r="Q73" s="67">
        <f t="shared" si="79"/>
        <v>58</v>
      </c>
      <c r="R73" s="67">
        <f t="shared" si="79"/>
        <v>93</v>
      </c>
      <c r="S73" s="67">
        <f t="shared" si="79"/>
        <v>113</v>
      </c>
      <c r="T73" s="67">
        <f t="shared" si="79"/>
        <v>143</v>
      </c>
      <c r="U73" s="67" t="str">
        <f t="shared" si="79"/>
        <v/>
      </c>
      <c r="W73" s="67">
        <v>1</v>
      </c>
      <c r="X73" s="67" t="str">
        <f t="shared" si="72"/>
        <v>ram:URIUniversalCommunication</v>
      </c>
      <c r="Y73" s="67" t="str">
        <f t="shared" si="73"/>
        <v>ram:URIID</v>
      </c>
    </row>
    <row r="74" spans="1:25" ht="18.75" customHeight="1" outlineLevel="1">
      <c r="A74" s="72">
        <v>73</v>
      </c>
      <c r="B74" s="67" t="s">
        <v>1422</v>
      </c>
      <c r="C74" s="67" t="s">
        <v>1426</v>
      </c>
      <c r="D74" s="66">
        <v>3</v>
      </c>
      <c r="E74" s="66" t="s">
        <v>1159</v>
      </c>
      <c r="F74" s="67" t="s">
        <v>1427</v>
      </c>
      <c r="G74" s="67" t="s">
        <v>1428</v>
      </c>
      <c r="H74" s="66" t="s">
        <v>1255</v>
      </c>
      <c r="I74" s="67" t="s">
        <v>1429</v>
      </c>
      <c r="J74" s="66" t="s">
        <v>1161</v>
      </c>
      <c r="N74" s="67">
        <f t="shared" si="69"/>
        <v>162</v>
      </c>
      <c r="O74" s="67">
        <f t="shared" si="70"/>
        <v>1</v>
      </c>
      <c r="P74" s="67">
        <f t="shared" ref="P74:U74" si="80">IF(ISNUMBER(FIND("/",$I74,O74+1)),FIND("/",$I74,O74+1),"")</f>
        <v>26</v>
      </c>
      <c r="Q74" s="67">
        <f t="shared" si="80"/>
        <v>58</v>
      </c>
      <c r="R74" s="67">
        <f t="shared" si="80"/>
        <v>93</v>
      </c>
      <c r="S74" s="67">
        <f t="shared" si="80"/>
        <v>113</v>
      </c>
      <c r="T74" s="67">
        <f t="shared" si="80"/>
        <v>143</v>
      </c>
      <c r="U74" s="67">
        <f t="shared" si="80"/>
        <v>153</v>
      </c>
      <c r="W74" s="67">
        <v>1</v>
      </c>
      <c r="X74" s="67" t="str">
        <f t="shared" si="72"/>
        <v>ram:URIID</v>
      </c>
      <c r="Y74" s="67" t="str">
        <f t="shared" si="73"/>
        <v>@schemeID</v>
      </c>
    </row>
    <row r="75" spans="1:25" ht="18.75" customHeight="1" outlineLevel="1">
      <c r="A75" s="72">
        <v>74</v>
      </c>
      <c r="B75" s="67" t="s">
        <v>1153</v>
      </c>
      <c r="C75" s="67" t="s">
        <v>1430</v>
      </c>
      <c r="D75" s="66">
        <v>2</v>
      </c>
      <c r="E75" s="66" t="s">
        <v>1159</v>
      </c>
      <c r="F75" s="67" t="s">
        <v>1431</v>
      </c>
      <c r="G75" s="67" t="s">
        <v>1432</v>
      </c>
      <c r="I75" s="67" t="s">
        <v>1433</v>
      </c>
      <c r="J75" s="66" t="s">
        <v>1160</v>
      </c>
      <c r="K75" s="66" t="s">
        <v>1164</v>
      </c>
      <c r="N75" s="67">
        <f t="shared" si="69"/>
        <v>135</v>
      </c>
      <c r="O75" s="67">
        <f t="shared" si="70"/>
        <v>1</v>
      </c>
      <c r="P75" s="67">
        <f t="shared" ref="P75:U75" si="81">IF(ISNUMBER(FIND("/",$I75,O75+1)),FIND("/",$I75,O75+1),"")</f>
        <v>26</v>
      </c>
      <c r="Q75" s="67">
        <f t="shared" si="81"/>
        <v>58</v>
      </c>
      <c r="R75" s="67">
        <f t="shared" si="81"/>
        <v>93</v>
      </c>
      <c r="S75" s="67">
        <f t="shared" si="81"/>
        <v>113</v>
      </c>
      <c r="T75" s="67" t="str">
        <f t="shared" si="81"/>
        <v/>
      </c>
      <c r="U75" s="67" t="str">
        <f t="shared" si="81"/>
        <v/>
      </c>
      <c r="W75" s="67">
        <v>1</v>
      </c>
      <c r="X75" s="67" t="str">
        <f t="shared" si="72"/>
        <v>ram:BuyerTradeParty</v>
      </c>
      <c r="Y75" s="67" t="str">
        <f t="shared" si="73"/>
        <v>ram:PostaITradeAddress</v>
      </c>
    </row>
    <row r="76" spans="1:25" ht="18.75" customHeight="1" outlineLevel="2">
      <c r="A76" s="72">
        <v>75</v>
      </c>
      <c r="B76" s="67" t="s">
        <v>1430</v>
      </c>
      <c r="C76" s="67" t="s">
        <v>1434</v>
      </c>
      <c r="D76" s="66">
        <v>3</v>
      </c>
      <c r="E76" s="66" t="s">
        <v>1164</v>
      </c>
      <c r="F76" s="67" t="s">
        <v>1435</v>
      </c>
      <c r="G76" s="67" t="s">
        <v>1351</v>
      </c>
      <c r="H76" s="66" t="s">
        <v>1218</v>
      </c>
      <c r="I76" s="67" t="s">
        <v>809</v>
      </c>
      <c r="J76" s="66" t="s">
        <v>1160</v>
      </c>
      <c r="K76" s="66" t="s">
        <v>1164</v>
      </c>
      <c r="N76" s="67">
        <f t="shared" si="69"/>
        <v>147</v>
      </c>
      <c r="O76" s="67">
        <f t="shared" si="70"/>
        <v>1</v>
      </c>
      <c r="P76" s="67">
        <f t="shared" ref="P76:U76" si="82">IF(ISNUMBER(FIND("/",$I76,O76+1)),FIND("/",$I76,O76+1),"")</f>
        <v>26</v>
      </c>
      <c r="Q76" s="67">
        <f t="shared" si="82"/>
        <v>58</v>
      </c>
      <c r="R76" s="67">
        <f t="shared" si="82"/>
        <v>93</v>
      </c>
      <c r="S76" s="67">
        <f t="shared" si="82"/>
        <v>113</v>
      </c>
      <c r="T76" s="67">
        <f t="shared" si="82"/>
        <v>136</v>
      </c>
      <c r="U76" s="67" t="str">
        <f t="shared" si="82"/>
        <v/>
      </c>
      <c r="W76" s="67">
        <v>1</v>
      </c>
      <c r="X76" s="67" t="str">
        <f t="shared" si="72"/>
        <v>ram:PostalTradeAddress</v>
      </c>
      <c r="Y76" s="67" t="str">
        <f t="shared" si="73"/>
        <v>ram:LineOne</v>
      </c>
    </row>
    <row r="77" spans="1:25" ht="18.75" customHeight="1" outlineLevel="2">
      <c r="A77" s="72">
        <v>76</v>
      </c>
      <c r="B77" s="67" t="s">
        <v>1430</v>
      </c>
      <c r="C77" s="67" t="s">
        <v>1436</v>
      </c>
      <c r="D77" s="66">
        <v>3</v>
      </c>
      <c r="E77" s="66" t="s">
        <v>1164</v>
      </c>
      <c r="F77" s="67" t="s">
        <v>1437</v>
      </c>
      <c r="G77" s="67" t="s">
        <v>1096</v>
      </c>
      <c r="H77" s="66" t="s">
        <v>1218</v>
      </c>
      <c r="I77" s="67" t="s">
        <v>810</v>
      </c>
      <c r="J77" s="66" t="s">
        <v>1160</v>
      </c>
      <c r="K77" s="66" t="s">
        <v>1164</v>
      </c>
      <c r="N77" s="67">
        <f t="shared" si="69"/>
        <v>147</v>
      </c>
      <c r="O77" s="67">
        <f t="shared" si="70"/>
        <v>1</v>
      </c>
      <c r="P77" s="67">
        <f t="shared" ref="P77:U77" si="83">IF(ISNUMBER(FIND("/",$I77,O77+1)),FIND("/",$I77,O77+1),"")</f>
        <v>26</v>
      </c>
      <c r="Q77" s="67">
        <f t="shared" si="83"/>
        <v>58</v>
      </c>
      <c r="R77" s="67">
        <f t="shared" si="83"/>
        <v>93</v>
      </c>
      <c r="S77" s="67">
        <f t="shared" si="83"/>
        <v>113</v>
      </c>
      <c r="T77" s="67">
        <f t="shared" si="83"/>
        <v>136</v>
      </c>
      <c r="U77" s="67" t="str">
        <f t="shared" si="83"/>
        <v/>
      </c>
      <c r="W77" s="67">
        <v>1</v>
      </c>
      <c r="X77" s="67" t="str">
        <f t="shared" si="72"/>
        <v>ram:PostalTradeAddress</v>
      </c>
      <c r="Y77" s="67" t="str">
        <f t="shared" si="73"/>
        <v>ram:LineTwo</v>
      </c>
    </row>
    <row r="78" spans="1:25" ht="18.75" customHeight="1" outlineLevel="2">
      <c r="A78" s="72">
        <v>77</v>
      </c>
      <c r="B78" s="67" t="s">
        <v>1430</v>
      </c>
      <c r="C78" s="67" t="s">
        <v>1438</v>
      </c>
      <c r="D78" s="66">
        <v>3</v>
      </c>
      <c r="E78" s="66" t="s">
        <v>1164</v>
      </c>
      <c r="F78" s="67" t="s">
        <v>1095</v>
      </c>
      <c r="G78" s="67" t="s">
        <v>1096</v>
      </c>
      <c r="H78" s="66" t="s">
        <v>1218</v>
      </c>
      <c r="I78" s="67" t="s">
        <v>2015</v>
      </c>
      <c r="J78" s="66" t="s">
        <v>1160</v>
      </c>
      <c r="K78" s="66" t="s">
        <v>1164</v>
      </c>
      <c r="N78" s="67">
        <f t="shared" si="69"/>
        <v>149</v>
      </c>
      <c r="O78" s="67">
        <f t="shared" si="70"/>
        <v>1</v>
      </c>
      <c r="P78" s="67">
        <f t="shared" ref="P78:U78" si="84">IF(ISNUMBER(FIND("/",$I78,O78+1)),FIND("/",$I78,O78+1),"")</f>
        <v>26</v>
      </c>
      <c r="Q78" s="67">
        <f t="shared" si="84"/>
        <v>58</v>
      </c>
      <c r="R78" s="67">
        <f t="shared" si="84"/>
        <v>93</v>
      </c>
      <c r="S78" s="67">
        <f t="shared" si="84"/>
        <v>113</v>
      </c>
      <c r="T78" s="67">
        <f t="shared" si="84"/>
        <v>136</v>
      </c>
      <c r="U78" s="67" t="str">
        <f t="shared" si="84"/>
        <v/>
      </c>
      <c r="W78" s="67">
        <v>1</v>
      </c>
      <c r="X78" s="67" t="str">
        <f t="shared" si="72"/>
        <v>ram:PostalTradeAddress</v>
      </c>
      <c r="Y78" s="67" t="str">
        <f t="shared" si="73"/>
        <v>ram:LineThree</v>
      </c>
    </row>
    <row r="79" spans="1:25" ht="18.75" customHeight="1" outlineLevel="2">
      <c r="A79" s="72">
        <v>78</v>
      </c>
      <c r="B79" s="67" t="s">
        <v>1430</v>
      </c>
      <c r="C79" s="67" t="s">
        <v>1439</v>
      </c>
      <c r="D79" s="66">
        <v>3</v>
      </c>
      <c r="E79" s="66" t="s">
        <v>1164</v>
      </c>
      <c r="F79" s="67" t="s">
        <v>1440</v>
      </c>
      <c r="G79" s="67" t="s">
        <v>1441</v>
      </c>
      <c r="H79" s="66" t="s">
        <v>1218</v>
      </c>
      <c r="I79" s="67" t="s">
        <v>811</v>
      </c>
      <c r="J79" s="66" t="s">
        <v>1160</v>
      </c>
      <c r="K79" s="66" t="s">
        <v>1164</v>
      </c>
      <c r="N79" s="67">
        <f t="shared" si="69"/>
        <v>148</v>
      </c>
      <c r="O79" s="67">
        <f t="shared" si="70"/>
        <v>1</v>
      </c>
      <c r="P79" s="67">
        <f t="shared" ref="P79:U79" si="85">IF(ISNUMBER(FIND("/",$I79,O79+1)),FIND("/",$I79,O79+1),"")</f>
        <v>26</v>
      </c>
      <c r="Q79" s="67">
        <f t="shared" si="85"/>
        <v>58</v>
      </c>
      <c r="R79" s="67">
        <f t="shared" si="85"/>
        <v>93</v>
      </c>
      <c r="S79" s="67">
        <f t="shared" si="85"/>
        <v>113</v>
      </c>
      <c r="T79" s="67">
        <f t="shared" si="85"/>
        <v>136</v>
      </c>
      <c r="U79" s="67" t="str">
        <f t="shared" si="85"/>
        <v/>
      </c>
      <c r="W79" s="67">
        <v>1</v>
      </c>
      <c r="X79" s="67" t="str">
        <f t="shared" si="72"/>
        <v>ram:PostalTradeAddress</v>
      </c>
      <c r="Y79" s="67" t="str">
        <f t="shared" si="73"/>
        <v>ram:CityName</v>
      </c>
    </row>
    <row r="80" spans="1:25" ht="18.75" customHeight="1" outlineLevel="2">
      <c r="A80" s="72">
        <v>79</v>
      </c>
      <c r="B80" s="67" t="s">
        <v>1430</v>
      </c>
      <c r="C80" s="67" t="s">
        <v>1442</v>
      </c>
      <c r="D80" s="66">
        <v>3</v>
      </c>
      <c r="E80" s="66" t="s">
        <v>1164</v>
      </c>
      <c r="F80" s="67" t="s">
        <v>1443</v>
      </c>
      <c r="G80" s="67" t="s">
        <v>1365</v>
      </c>
      <c r="H80" s="66" t="s">
        <v>1218</v>
      </c>
      <c r="I80" s="67" t="s">
        <v>808</v>
      </c>
      <c r="J80" s="66" t="s">
        <v>1160</v>
      </c>
      <c r="K80" s="66" t="s">
        <v>1164</v>
      </c>
      <c r="N80" s="67">
        <f t="shared" si="69"/>
        <v>152</v>
      </c>
      <c r="O80" s="67">
        <f t="shared" si="70"/>
        <v>1</v>
      </c>
      <c r="P80" s="67">
        <f t="shared" ref="P80:U80" si="86">IF(ISNUMBER(FIND("/",$I80,O80+1)),FIND("/",$I80,O80+1),"")</f>
        <v>26</v>
      </c>
      <c r="Q80" s="67">
        <f t="shared" si="86"/>
        <v>58</v>
      </c>
      <c r="R80" s="67">
        <f t="shared" si="86"/>
        <v>93</v>
      </c>
      <c r="S80" s="67">
        <f t="shared" si="86"/>
        <v>113</v>
      </c>
      <c r="T80" s="67">
        <f t="shared" si="86"/>
        <v>136</v>
      </c>
      <c r="U80" s="67" t="str">
        <f t="shared" si="86"/>
        <v/>
      </c>
      <c r="W80" s="67">
        <v>1</v>
      </c>
      <c r="X80" s="67" t="str">
        <f t="shared" si="72"/>
        <v>ram:PostalTradeAddress</v>
      </c>
      <c r="Y80" s="67" t="str">
        <f t="shared" si="73"/>
        <v>ram:PostcodeCode</v>
      </c>
    </row>
    <row r="81" spans="1:25" ht="18.75" customHeight="1" outlineLevel="2">
      <c r="A81" s="72">
        <v>80</v>
      </c>
      <c r="B81" s="67" t="s">
        <v>1430</v>
      </c>
      <c r="C81" s="67" t="s">
        <v>1444</v>
      </c>
      <c r="D81" s="66">
        <v>3</v>
      </c>
      <c r="E81" s="66" t="s">
        <v>1164</v>
      </c>
      <c r="F81" s="67" t="s">
        <v>1064</v>
      </c>
      <c r="G81" s="67" t="s">
        <v>1368</v>
      </c>
      <c r="H81" s="66" t="s">
        <v>1218</v>
      </c>
      <c r="I81" s="67" t="s">
        <v>1445</v>
      </c>
      <c r="J81" s="66" t="s">
        <v>1160</v>
      </c>
      <c r="K81" s="66" t="s">
        <v>1265</v>
      </c>
      <c r="L81" s="67" t="s">
        <v>1266</v>
      </c>
      <c r="N81" s="67">
        <f t="shared" si="69"/>
        <v>162</v>
      </c>
      <c r="O81" s="67">
        <f t="shared" si="70"/>
        <v>1</v>
      </c>
      <c r="P81" s="67">
        <f t="shared" ref="P81:U81" si="87">IF(ISNUMBER(FIND("/",$I81,O81+1)),FIND("/",$I81,O81+1),"")</f>
        <v>26</v>
      </c>
      <c r="Q81" s="67">
        <f t="shared" si="87"/>
        <v>58</v>
      </c>
      <c r="R81" s="67">
        <f t="shared" si="87"/>
        <v>93</v>
      </c>
      <c r="S81" s="67">
        <f t="shared" si="87"/>
        <v>113</v>
      </c>
      <c r="T81" s="67">
        <f t="shared" si="87"/>
        <v>136</v>
      </c>
      <c r="U81" s="67" t="str">
        <f t="shared" si="87"/>
        <v/>
      </c>
      <c r="W81" s="67">
        <v>1</v>
      </c>
      <c r="X81" s="67" t="str">
        <f t="shared" si="72"/>
        <v>ram:PostalTradeAddress</v>
      </c>
      <c r="Y81" s="67" t="str">
        <f t="shared" si="73"/>
        <v>ram:CountrySubDivisionName</v>
      </c>
    </row>
    <row r="82" spans="1:25" ht="18.75" customHeight="1" outlineLevel="2">
      <c r="A82" s="72">
        <v>81</v>
      </c>
      <c r="B82" s="67" t="s">
        <v>1430</v>
      </c>
      <c r="C82" s="67" t="s">
        <v>1446</v>
      </c>
      <c r="D82" s="66">
        <v>3</v>
      </c>
      <c r="E82" s="66" t="s">
        <v>1159</v>
      </c>
      <c r="F82" s="67" t="s">
        <v>1447</v>
      </c>
      <c r="G82" s="67" t="s">
        <v>1371</v>
      </c>
      <c r="H82" s="66" t="s">
        <v>1188</v>
      </c>
      <c r="I82" s="67" t="s">
        <v>1448</v>
      </c>
      <c r="J82" s="66" t="s">
        <v>1160</v>
      </c>
      <c r="K82" s="66" t="s">
        <v>1164</v>
      </c>
      <c r="N82" s="67">
        <f t="shared" si="69"/>
        <v>149</v>
      </c>
      <c r="O82" s="67">
        <f t="shared" si="70"/>
        <v>1</v>
      </c>
      <c r="P82" s="67">
        <f t="shared" ref="P82:U82" si="88">IF(ISNUMBER(FIND("/",$I82,O82+1)),FIND("/",$I82,O82+1),"")</f>
        <v>26</v>
      </c>
      <c r="Q82" s="67">
        <f t="shared" si="88"/>
        <v>58</v>
      </c>
      <c r="R82" s="67">
        <f t="shared" si="88"/>
        <v>93</v>
      </c>
      <c r="S82" s="67">
        <f t="shared" si="88"/>
        <v>113</v>
      </c>
      <c r="T82" s="67">
        <f t="shared" si="88"/>
        <v>136</v>
      </c>
      <c r="U82" s="67" t="str">
        <f t="shared" si="88"/>
        <v/>
      </c>
      <c r="W82" s="67">
        <v>1</v>
      </c>
      <c r="X82" s="67" t="str">
        <f t="shared" si="72"/>
        <v>ram:PostalTradeAddress</v>
      </c>
      <c r="Y82" s="67" t="str">
        <f t="shared" si="73"/>
        <v>ram:CountryID</v>
      </c>
    </row>
    <row r="83" spans="1:25" ht="18.75" customHeight="1" outlineLevel="1">
      <c r="A83" s="72">
        <v>82</v>
      </c>
      <c r="B83" s="67" t="s">
        <v>1153</v>
      </c>
      <c r="C83" s="67" t="s">
        <v>1449</v>
      </c>
      <c r="D83" s="66">
        <v>2</v>
      </c>
      <c r="E83" s="66" t="s">
        <v>1164</v>
      </c>
      <c r="F83" s="67" t="s">
        <v>1450</v>
      </c>
      <c r="G83" s="67" t="s">
        <v>1451</v>
      </c>
      <c r="I83" s="67" t="s">
        <v>1452</v>
      </c>
      <c r="J83" s="66" t="s">
        <v>1160</v>
      </c>
      <c r="K83" s="66" t="s">
        <v>1265</v>
      </c>
      <c r="L83" s="67" t="s">
        <v>1266</v>
      </c>
      <c r="N83" s="67">
        <f t="shared" si="69"/>
        <v>136</v>
      </c>
      <c r="O83" s="67">
        <f t="shared" si="70"/>
        <v>1</v>
      </c>
      <c r="P83" s="67">
        <f t="shared" ref="P83:U83" si="89">IF(ISNUMBER(FIND("/",$I83,O83+1)),FIND("/",$I83,O83+1),"")</f>
        <v>26</v>
      </c>
      <c r="Q83" s="67">
        <f t="shared" si="89"/>
        <v>58</v>
      </c>
      <c r="R83" s="67">
        <f t="shared" si="89"/>
        <v>93</v>
      </c>
      <c r="S83" s="67">
        <f t="shared" si="89"/>
        <v>113</v>
      </c>
      <c r="T83" s="67" t="str">
        <f t="shared" si="89"/>
        <v/>
      </c>
      <c r="U83" s="67" t="str">
        <f t="shared" si="89"/>
        <v/>
      </c>
      <c r="W83" s="67">
        <v>1</v>
      </c>
      <c r="X83" s="67" t="str">
        <f t="shared" si="72"/>
        <v>ram:BuyerTradeParty</v>
      </c>
      <c r="Y83" s="67" t="str">
        <f t="shared" si="73"/>
        <v>ram:DefinedTradeContact</v>
      </c>
    </row>
    <row r="84" spans="1:25" ht="18.75" customHeight="1" outlineLevel="2">
      <c r="A84" s="72">
        <v>83</v>
      </c>
      <c r="B84" s="67" t="s">
        <v>1449</v>
      </c>
      <c r="C84" s="67" t="s">
        <v>1453</v>
      </c>
      <c r="D84" s="66">
        <v>3</v>
      </c>
      <c r="E84" s="66" t="s">
        <v>1164</v>
      </c>
      <c r="F84" s="67" t="s">
        <v>1454</v>
      </c>
      <c r="G84" s="67" t="s">
        <v>1379</v>
      </c>
      <c r="H84" s="66" t="s">
        <v>1218</v>
      </c>
      <c r="I84" s="67" t="s">
        <v>1455</v>
      </c>
      <c r="J84" s="66" t="s">
        <v>1160</v>
      </c>
      <c r="K84" s="66" t="s">
        <v>1164</v>
      </c>
      <c r="L84" s="67" t="s">
        <v>1381</v>
      </c>
      <c r="N84" s="67">
        <f t="shared" si="69"/>
        <v>151</v>
      </c>
      <c r="O84" s="67">
        <f t="shared" si="70"/>
        <v>1</v>
      </c>
      <c r="P84" s="67">
        <f t="shared" ref="P84:U84" si="90">IF(ISNUMBER(FIND("/",$I84,O84+1)),FIND("/",$I84,O84+1),"")</f>
        <v>26</v>
      </c>
      <c r="Q84" s="67">
        <f t="shared" si="90"/>
        <v>58</v>
      </c>
      <c r="R84" s="67">
        <f t="shared" si="90"/>
        <v>93</v>
      </c>
      <c r="S84" s="67">
        <f t="shared" si="90"/>
        <v>113</v>
      </c>
      <c r="T84" s="67">
        <f t="shared" si="90"/>
        <v>137</v>
      </c>
      <c r="U84" s="67" t="str">
        <f t="shared" si="90"/>
        <v/>
      </c>
      <c r="W84" s="67">
        <v>1</v>
      </c>
      <c r="X84" s="67" t="str">
        <f t="shared" si="72"/>
        <v>ram:DefinedTradeContact</v>
      </c>
      <c r="Y84" s="67" t="str">
        <f t="shared" si="73"/>
        <v>ram:PersonName</v>
      </c>
    </row>
    <row r="85" spans="1:25" ht="18.75" customHeight="1" outlineLevel="2">
      <c r="A85" s="72">
        <v>84</v>
      </c>
      <c r="B85" s="67" t="s">
        <v>1449</v>
      </c>
      <c r="C85" s="67" t="s">
        <v>1453</v>
      </c>
      <c r="D85" s="66">
        <v>3</v>
      </c>
      <c r="E85" s="66" t="s">
        <v>1164</v>
      </c>
      <c r="F85" s="67" t="s">
        <v>1454</v>
      </c>
      <c r="G85" s="67" t="s">
        <v>1379</v>
      </c>
      <c r="H85" s="66" t="s">
        <v>1218</v>
      </c>
      <c r="I85" s="67" t="s">
        <v>1456</v>
      </c>
      <c r="J85" s="66" t="s">
        <v>1160</v>
      </c>
      <c r="K85" s="66" t="s">
        <v>1164</v>
      </c>
      <c r="L85" s="67" t="s">
        <v>1381</v>
      </c>
      <c r="N85" s="67">
        <f t="shared" si="69"/>
        <v>155</v>
      </c>
      <c r="O85" s="67">
        <f t="shared" si="70"/>
        <v>1</v>
      </c>
      <c r="P85" s="67">
        <f t="shared" ref="P85:U85" si="91">IF(ISNUMBER(FIND("/",$I85,O85+1)),FIND("/",$I85,O85+1),"")</f>
        <v>26</v>
      </c>
      <c r="Q85" s="67">
        <f t="shared" si="91"/>
        <v>58</v>
      </c>
      <c r="R85" s="67">
        <f t="shared" si="91"/>
        <v>93</v>
      </c>
      <c r="S85" s="67">
        <f t="shared" si="91"/>
        <v>113</v>
      </c>
      <c r="T85" s="67">
        <f t="shared" si="91"/>
        <v>137</v>
      </c>
      <c r="U85" s="67" t="str">
        <f t="shared" si="91"/>
        <v/>
      </c>
      <c r="W85" s="67">
        <v>1</v>
      </c>
      <c r="X85" s="67" t="str">
        <f t="shared" si="72"/>
        <v>ram:DefinedTradeContact</v>
      </c>
      <c r="Y85" s="67" t="str">
        <f t="shared" si="73"/>
        <v>ram:DepartmentName</v>
      </c>
    </row>
    <row r="86" spans="1:25" ht="18.75" customHeight="1" outlineLevel="2">
      <c r="A86" s="72">
        <v>85</v>
      </c>
      <c r="B86" s="67" t="s">
        <v>1449</v>
      </c>
      <c r="C86" s="67" t="s">
        <v>1457</v>
      </c>
      <c r="D86" s="66">
        <v>3</v>
      </c>
      <c r="E86" s="66" t="s">
        <v>1164</v>
      </c>
      <c r="F86" s="67" t="s">
        <v>1092</v>
      </c>
      <c r="G86" s="67" t="s">
        <v>1093</v>
      </c>
      <c r="H86" s="66" t="s">
        <v>1218</v>
      </c>
      <c r="I86" s="67" t="s">
        <v>1458</v>
      </c>
      <c r="J86" s="66" t="s">
        <v>1160</v>
      </c>
      <c r="K86" s="66" t="s">
        <v>1164</v>
      </c>
      <c r="N86" s="67">
        <f t="shared" si="69"/>
        <v>191</v>
      </c>
      <c r="O86" s="67">
        <f t="shared" si="70"/>
        <v>1</v>
      </c>
      <c r="P86" s="67">
        <f t="shared" ref="P86:U86" si="92">IF(ISNUMBER(FIND("/",$I86,O86+1)),FIND("/",$I86,O86+1),"")</f>
        <v>26</v>
      </c>
      <c r="Q86" s="67">
        <f t="shared" si="92"/>
        <v>58</v>
      </c>
      <c r="R86" s="67">
        <f t="shared" si="92"/>
        <v>93</v>
      </c>
      <c r="S86" s="67">
        <f t="shared" si="92"/>
        <v>113</v>
      </c>
      <c r="T86" s="67">
        <f t="shared" si="92"/>
        <v>137</v>
      </c>
      <c r="U86" s="67">
        <f t="shared" si="92"/>
        <v>173</v>
      </c>
      <c r="W86" s="67">
        <v>1</v>
      </c>
      <c r="X86" s="67" t="str">
        <f t="shared" si="72"/>
        <v>ram:TelephoneUniversalCommunication</v>
      </c>
      <c r="Y86" s="67" t="str">
        <f t="shared" si="73"/>
        <v>ram:CompleteNumber</v>
      </c>
    </row>
    <row r="87" spans="1:25" ht="18.75" customHeight="1" outlineLevel="2">
      <c r="A87" s="72">
        <v>86</v>
      </c>
      <c r="B87" s="67" t="s">
        <v>1449</v>
      </c>
      <c r="C87" s="67" t="s">
        <v>1459</v>
      </c>
      <c r="D87" s="66">
        <v>3</v>
      </c>
      <c r="E87" s="66" t="s">
        <v>1164</v>
      </c>
      <c r="F87" s="67" t="s">
        <v>1460</v>
      </c>
      <c r="G87" s="67" t="s">
        <v>1388</v>
      </c>
      <c r="H87" s="66" t="s">
        <v>1218</v>
      </c>
      <c r="I87" s="67" t="s">
        <v>1461</v>
      </c>
      <c r="J87" s="66" t="s">
        <v>1160</v>
      </c>
      <c r="K87" s="66" t="s">
        <v>1164</v>
      </c>
      <c r="N87" s="67">
        <f t="shared" si="69"/>
        <v>181</v>
      </c>
      <c r="O87" s="67">
        <f t="shared" si="70"/>
        <v>1</v>
      </c>
      <c r="P87" s="67">
        <f t="shared" ref="P87:U87" si="93">IF(ISNUMBER(FIND("/",$I87,O87+1)),FIND("/",$I87,O87+1),"")</f>
        <v>26</v>
      </c>
      <c r="Q87" s="67">
        <f t="shared" si="93"/>
        <v>58</v>
      </c>
      <c r="R87" s="67">
        <f t="shared" si="93"/>
        <v>93</v>
      </c>
      <c r="S87" s="67">
        <f t="shared" si="93"/>
        <v>113</v>
      </c>
      <c r="T87" s="67">
        <f t="shared" si="93"/>
        <v>137</v>
      </c>
      <c r="U87" s="67">
        <f t="shared" si="93"/>
        <v>172</v>
      </c>
      <c r="W87" s="67">
        <v>1</v>
      </c>
      <c r="X87" s="67" t="str">
        <f t="shared" si="72"/>
        <v>ram:EmailURIUniversalCommunication</v>
      </c>
      <c r="Y87" s="67" t="str">
        <f t="shared" si="73"/>
        <v>ram:URIID</v>
      </c>
    </row>
    <row r="88" spans="1:25" ht="18.75" customHeight="1">
      <c r="A88" s="72">
        <v>87</v>
      </c>
      <c r="B88" s="67" t="s">
        <v>1153</v>
      </c>
      <c r="C88" s="67" t="s">
        <v>1462</v>
      </c>
      <c r="D88" s="66">
        <v>1</v>
      </c>
      <c r="E88" s="66" t="s">
        <v>1164</v>
      </c>
      <c r="F88" s="67" t="s">
        <v>1463</v>
      </c>
      <c r="G88" s="67" t="s">
        <v>1065</v>
      </c>
      <c r="I88" s="67" t="s">
        <v>1464</v>
      </c>
      <c r="J88" s="66" t="s">
        <v>1160</v>
      </c>
      <c r="K88" s="66" t="s">
        <v>1164</v>
      </c>
      <c r="N88" s="67">
        <f t="shared" si="69"/>
        <v>113</v>
      </c>
      <c r="O88" s="67">
        <f t="shared" si="70"/>
        <v>1</v>
      </c>
      <c r="P88" s="67">
        <f t="shared" ref="P88:U88" si="94">IF(ISNUMBER(FIND("/",$I88,O88+1)),FIND("/",$I88,O88+1),"")</f>
        <v>26</v>
      </c>
      <c r="Q88" s="67">
        <f t="shared" si="94"/>
        <v>58</v>
      </c>
      <c r="R88" s="67">
        <f t="shared" si="94"/>
        <v>94</v>
      </c>
      <c r="S88" s="67" t="str">
        <f t="shared" si="94"/>
        <v/>
      </c>
      <c r="T88" s="67" t="str">
        <f t="shared" si="94"/>
        <v/>
      </c>
      <c r="U88" s="67" t="str">
        <f t="shared" si="94"/>
        <v/>
      </c>
      <c r="W88" s="67">
        <v>1</v>
      </c>
      <c r="X88" s="67" t="str">
        <f t="shared" si="72"/>
        <v>ram:ApplicableHeaderTradeSettlement</v>
      </c>
      <c r="Y88" s="67" t="str">
        <f t="shared" si="73"/>
        <v>ramiPayeeTradeParty</v>
      </c>
    </row>
    <row r="89" spans="1:25" ht="18.75" customHeight="1" outlineLevel="1">
      <c r="A89" s="72">
        <v>88</v>
      </c>
      <c r="B89" s="67" t="s">
        <v>1462</v>
      </c>
      <c r="C89" s="67" t="s">
        <v>1465</v>
      </c>
      <c r="D89" s="66">
        <v>2</v>
      </c>
      <c r="E89" s="66" t="s">
        <v>1159</v>
      </c>
      <c r="F89" s="67" t="s">
        <v>1466</v>
      </c>
      <c r="G89" s="67" t="s">
        <v>1467</v>
      </c>
      <c r="H89" s="66" t="s">
        <v>1218</v>
      </c>
      <c r="I89" s="67" t="s">
        <v>1468</v>
      </c>
      <c r="J89" s="66" t="s">
        <v>1160</v>
      </c>
      <c r="K89" s="66" t="s">
        <v>1164</v>
      </c>
      <c r="N89" s="67">
        <f t="shared" si="69"/>
        <v>122</v>
      </c>
      <c r="O89" s="67">
        <f t="shared" si="70"/>
        <v>1</v>
      </c>
      <c r="P89" s="67">
        <f t="shared" ref="P89:U89" si="95">IF(ISNUMBER(FIND("/",$I89,O89+1)),FIND("/",$I89,O89+1),"")</f>
        <v>26</v>
      </c>
      <c r="Q89" s="67">
        <f t="shared" si="95"/>
        <v>58</v>
      </c>
      <c r="R89" s="67">
        <f t="shared" si="95"/>
        <v>94</v>
      </c>
      <c r="S89" s="67">
        <f t="shared" si="95"/>
        <v>114</v>
      </c>
      <c r="T89" s="67" t="str">
        <f t="shared" si="95"/>
        <v/>
      </c>
      <c r="U89" s="67" t="str">
        <f t="shared" si="95"/>
        <v/>
      </c>
      <c r="W89" s="67">
        <v>1</v>
      </c>
      <c r="X89" s="67" t="str">
        <f t="shared" si="72"/>
        <v>ram:PayeeTradeParty</v>
      </c>
      <c r="Y89" s="67" t="str">
        <f t="shared" si="73"/>
        <v>ram:Name</v>
      </c>
    </row>
    <row r="90" spans="1:25" ht="18.75" customHeight="1" outlineLevel="1">
      <c r="A90" s="72">
        <v>89</v>
      </c>
      <c r="B90" s="67" t="s">
        <v>1462</v>
      </c>
      <c r="C90" s="67" t="s">
        <v>1469</v>
      </c>
      <c r="D90" s="66">
        <v>2</v>
      </c>
      <c r="E90" s="66" t="s">
        <v>1164</v>
      </c>
      <c r="F90" s="67" t="s">
        <v>1470</v>
      </c>
      <c r="G90" s="67" t="s">
        <v>1471</v>
      </c>
      <c r="H90" s="66" t="s">
        <v>1175</v>
      </c>
      <c r="I90" s="67" t="s">
        <v>1472</v>
      </c>
      <c r="J90" s="66" t="s">
        <v>1160</v>
      </c>
      <c r="K90" s="66" t="s">
        <v>1265</v>
      </c>
      <c r="L90" s="67" t="s">
        <v>1316</v>
      </c>
      <c r="M90" s="67" t="s">
        <v>1406</v>
      </c>
      <c r="N90" s="67">
        <f t="shared" si="69"/>
        <v>120</v>
      </c>
      <c r="O90" s="67">
        <f t="shared" si="70"/>
        <v>1</v>
      </c>
      <c r="P90" s="67">
        <f t="shared" ref="P90:U90" si="96">IF(ISNUMBER(FIND("/",$I90,O90+1)),FIND("/",$I90,O90+1),"")</f>
        <v>26</v>
      </c>
      <c r="Q90" s="67">
        <f t="shared" si="96"/>
        <v>58</v>
      </c>
      <c r="R90" s="67">
        <f t="shared" si="96"/>
        <v>94</v>
      </c>
      <c r="S90" s="67">
        <f t="shared" si="96"/>
        <v>114</v>
      </c>
      <c r="T90" s="67" t="str">
        <f t="shared" si="96"/>
        <v/>
      </c>
      <c r="U90" s="67" t="str">
        <f t="shared" si="96"/>
        <v/>
      </c>
      <c r="W90" s="67">
        <v>1</v>
      </c>
      <c r="X90" s="67" t="str">
        <f t="shared" si="72"/>
        <v>ram:PayeeTradeParty</v>
      </c>
      <c r="Y90" s="67" t="str">
        <f t="shared" si="73"/>
        <v>ram:ID</v>
      </c>
    </row>
    <row r="91" spans="1:25" ht="18.75" customHeight="1" outlineLevel="1">
      <c r="A91" s="72">
        <v>90</v>
      </c>
      <c r="B91" s="67" t="s">
        <v>1462</v>
      </c>
      <c r="C91" s="67" t="s">
        <v>1469</v>
      </c>
      <c r="D91" s="66">
        <v>2</v>
      </c>
      <c r="E91" s="66" t="s">
        <v>1164</v>
      </c>
      <c r="F91" s="67" t="s">
        <v>1470</v>
      </c>
      <c r="G91" s="67" t="s">
        <v>1471</v>
      </c>
      <c r="H91" s="66" t="s">
        <v>1175</v>
      </c>
      <c r="I91" s="67" t="s">
        <v>1473</v>
      </c>
      <c r="J91" s="66" t="s">
        <v>1160</v>
      </c>
      <c r="K91" s="66" t="s">
        <v>1265</v>
      </c>
      <c r="L91" s="67" t="s">
        <v>1316</v>
      </c>
      <c r="M91" s="67" t="s">
        <v>1406</v>
      </c>
      <c r="N91" s="67">
        <f t="shared" si="69"/>
        <v>126</v>
      </c>
      <c r="O91" s="67">
        <f t="shared" si="70"/>
        <v>1</v>
      </c>
      <c r="P91" s="67">
        <f t="shared" ref="P91:U91" si="97">IF(ISNUMBER(FIND("/",$I91,O91+1)),FIND("/",$I91,O91+1),"")</f>
        <v>26</v>
      </c>
      <c r="Q91" s="67">
        <f t="shared" si="97"/>
        <v>58</v>
      </c>
      <c r="R91" s="67">
        <f t="shared" si="97"/>
        <v>94</v>
      </c>
      <c r="S91" s="67">
        <f t="shared" si="97"/>
        <v>114</v>
      </c>
      <c r="T91" s="67" t="str">
        <f t="shared" si="97"/>
        <v/>
      </c>
      <c r="U91" s="67" t="str">
        <f t="shared" si="97"/>
        <v/>
      </c>
      <c r="W91" s="67">
        <v>1</v>
      </c>
      <c r="X91" s="67" t="str">
        <f t="shared" si="72"/>
        <v>ram:PayeeTradeParty</v>
      </c>
      <c r="Y91" s="67" t="str">
        <f t="shared" si="73"/>
        <v>ram:GlobalID</v>
      </c>
    </row>
    <row r="92" spans="1:25" ht="18.75" customHeight="1" outlineLevel="1">
      <c r="A92" s="72">
        <v>91</v>
      </c>
      <c r="B92" s="67" t="s">
        <v>1469</v>
      </c>
      <c r="C92" s="67" t="s">
        <v>1066</v>
      </c>
      <c r="D92" s="66">
        <v>3</v>
      </c>
      <c r="E92" s="66" t="s">
        <v>1164</v>
      </c>
      <c r="F92" s="67" t="s">
        <v>1474</v>
      </c>
      <c r="G92" s="67" t="s">
        <v>1475</v>
      </c>
      <c r="H92" s="66" t="s">
        <v>1255</v>
      </c>
      <c r="I92" s="67" t="s">
        <v>1476</v>
      </c>
      <c r="J92" s="66" t="s">
        <v>1161</v>
      </c>
      <c r="N92" s="67">
        <f t="shared" si="69"/>
        <v>136</v>
      </c>
      <c r="O92" s="67">
        <f t="shared" si="70"/>
        <v>1</v>
      </c>
      <c r="P92" s="67">
        <f t="shared" ref="P92:U92" si="98">IF(ISNUMBER(FIND("/",$I92,O92+1)),FIND("/",$I92,O92+1),"")</f>
        <v>26</v>
      </c>
      <c r="Q92" s="67">
        <f t="shared" si="98"/>
        <v>58</v>
      </c>
      <c r="R92" s="67">
        <f t="shared" si="98"/>
        <v>94</v>
      </c>
      <c r="S92" s="67">
        <f t="shared" si="98"/>
        <v>114</v>
      </c>
      <c r="T92" s="67">
        <f t="shared" si="98"/>
        <v>127</v>
      </c>
      <c r="U92" s="67" t="str">
        <f t="shared" si="98"/>
        <v/>
      </c>
      <c r="W92" s="67">
        <v>1</v>
      </c>
      <c r="X92" s="67" t="str">
        <f t="shared" si="72"/>
        <v>ram:GlobalID</v>
      </c>
      <c r="Y92" s="67" t="str">
        <f t="shared" si="73"/>
        <v>@schemeID</v>
      </c>
    </row>
    <row r="93" spans="1:25" ht="18.75" customHeight="1" outlineLevel="1">
      <c r="A93" s="72">
        <v>92</v>
      </c>
      <c r="B93" s="67" t="s">
        <v>1462</v>
      </c>
      <c r="C93" s="67" t="s">
        <v>1477</v>
      </c>
      <c r="D93" s="66">
        <v>2</v>
      </c>
      <c r="E93" s="66" t="s">
        <v>1164</v>
      </c>
      <c r="F93" s="67" t="s">
        <v>1478</v>
      </c>
      <c r="G93" s="67" t="s">
        <v>1479</v>
      </c>
      <c r="H93" s="66" t="s">
        <v>1175</v>
      </c>
      <c r="I93" s="67" t="s">
        <v>1480</v>
      </c>
      <c r="J93" s="66" t="s">
        <v>1160</v>
      </c>
      <c r="K93" s="66" t="s">
        <v>1164</v>
      </c>
      <c r="N93" s="67">
        <f t="shared" si="69"/>
        <v>151</v>
      </c>
      <c r="O93" s="67">
        <f t="shared" si="70"/>
        <v>1</v>
      </c>
      <c r="P93" s="67">
        <f t="shared" ref="P93:U93" si="99">IF(ISNUMBER(FIND("/",$I93,O93+1)),FIND("/",$I93,O93+1),"")</f>
        <v>26</v>
      </c>
      <c r="Q93" s="67">
        <f t="shared" si="99"/>
        <v>58</v>
      </c>
      <c r="R93" s="67">
        <f t="shared" si="99"/>
        <v>94</v>
      </c>
      <c r="S93" s="67">
        <f t="shared" si="99"/>
        <v>114</v>
      </c>
      <c r="T93" s="67">
        <f t="shared" si="99"/>
        <v>145</v>
      </c>
      <c r="U93" s="67" t="str">
        <f t="shared" si="99"/>
        <v/>
      </c>
      <c r="W93" s="67">
        <v>1</v>
      </c>
      <c r="X93" s="67" t="str">
        <f t="shared" si="72"/>
        <v>ram:SpecifiedLegalOrganization</v>
      </c>
      <c r="Y93" s="67" t="str">
        <f t="shared" si="73"/>
        <v>ram:ID</v>
      </c>
    </row>
    <row r="94" spans="1:25" ht="18.75" customHeight="1" outlineLevel="1">
      <c r="A94" s="72">
        <v>93</v>
      </c>
      <c r="B94" s="67" t="s">
        <v>1477</v>
      </c>
      <c r="C94" s="67" t="s">
        <v>1481</v>
      </c>
      <c r="D94" s="66">
        <v>3</v>
      </c>
      <c r="E94" s="66" t="s">
        <v>1164</v>
      </c>
      <c r="F94" s="67" t="s">
        <v>1482</v>
      </c>
      <c r="G94" s="67" t="s">
        <v>1483</v>
      </c>
      <c r="H94" s="66" t="s">
        <v>1255</v>
      </c>
      <c r="I94" s="67" t="s">
        <v>1484</v>
      </c>
      <c r="J94" s="66" t="s">
        <v>1161</v>
      </c>
      <c r="N94" s="67">
        <f t="shared" si="69"/>
        <v>161</v>
      </c>
      <c r="O94" s="67">
        <f t="shared" si="70"/>
        <v>1</v>
      </c>
      <c r="P94" s="67">
        <f t="shared" ref="P94:U94" si="100">IF(ISNUMBER(FIND("/",$I94,O94+1)),FIND("/",$I94,O94+1),"")</f>
        <v>26</v>
      </c>
      <c r="Q94" s="67">
        <f t="shared" si="100"/>
        <v>58</v>
      </c>
      <c r="R94" s="67">
        <f t="shared" si="100"/>
        <v>94</v>
      </c>
      <c r="S94" s="67">
        <f t="shared" si="100"/>
        <v>114</v>
      </c>
      <c r="T94" s="67">
        <f t="shared" si="100"/>
        <v>145</v>
      </c>
      <c r="U94" s="67">
        <f t="shared" si="100"/>
        <v>152</v>
      </c>
      <c r="W94" s="67">
        <v>1</v>
      </c>
      <c r="X94" s="67" t="str">
        <f t="shared" si="72"/>
        <v>ram:ID</v>
      </c>
      <c r="Y94" s="67" t="str">
        <f t="shared" si="73"/>
        <v>@schemeID</v>
      </c>
    </row>
    <row r="95" spans="1:25" ht="18.75" customHeight="1">
      <c r="A95" s="72">
        <v>94</v>
      </c>
      <c r="B95" s="67" t="s">
        <v>1153</v>
      </c>
      <c r="C95" s="67" t="s">
        <v>1485</v>
      </c>
      <c r="D95" s="66">
        <v>1</v>
      </c>
      <c r="E95" s="66" t="s">
        <v>1164</v>
      </c>
      <c r="F95" s="67" t="s">
        <v>1486</v>
      </c>
      <c r="G95" s="67" t="s">
        <v>1487</v>
      </c>
      <c r="I95" s="67" t="s">
        <v>1488</v>
      </c>
      <c r="K95" s="66" t="s">
        <v>1164</v>
      </c>
      <c r="N95" s="67">
        <f t="shared" si="69"/>
        <v>130</v>
      </c>
      <c r="O95" s="67">
        <f t="shared" si="70"/>
        <v>1</v>
      </c>
      <c r="P95" s="67">
        <f t="shared" ref="P95:U95" si="101">IF(ISNUMBER(FIND("/",$I95,O95+1)),FIND("/",$I95,O95+1),"")</f>
        <v>26</v>
      </c>
      <c r="Q95" s="67">
        <f t="shared" si="101"/>
        <v>58</v>
      </c>
      <c r="R95" s="67">
        <f t="shared" si="101"/>
        <v>93</v>
      </c>
      <c r="S95" s="67" t="str">
        <f t="shared" si="101"/>
        <v/>
      </c>
      <c r="T95" s="67" t="str">
        <f t="shared" si="101"/>
        <v/>
      </c>
      <c r="U95" s="67" t="str">
        <f t="shared" si="101"/>
        <v/>
      </c>
      <c r="W95" s="67">
        <v>1</v>
      </c>
      <c r="X95" s="67" t="str">
        <f t="shared" si="72"/>
        <v>ram:ApplicableHeaderTradeAgreement</v>
      </c>
      <c r="Y95" s="67" t="str">
        <f t="shared" si="73"/>
        <v>ram:SellerTaxRepresentativeTradeParty</v>
      </c>
    </row>
    <row r="96" spans="1:25" ht="18.75" customHeight="1" outlineLevel="1">
      <c r="A96" s="72">
        <v>95</v>
      </c>
      <c r="B96" s="67" t="s">
        <v>1485</v>
      </c>
      <c r="C96" s="67" t="s">
        <v>1489</v>
      </c>
      <c r="D96" s="66">
        <v>2</v>
      </c>
      <c r="E96" s="66" t="s">
        <v>1159</v>
      </c>
      <c r="F96" s="67" t="s">
        <v>1490</v>
      </c>
      <c r="G96" s="67" t="s">
        <v>1491</v>
      </c>
      <c r="H96" s="66" t="s">
        <v>1218</v>
      </c>
      <c r="I96" s="67" t="s">
        <v>1492</v>
      </c>
      <c r="J96" s="66" t="s">
        <v>1160</v>
      </c>
      <c r="K96" s="66" t="s">
        <v>1164</v>
      </c>
      <c r="N96" s="67">
        <f t="shared" si="69"/>
        <v>139</v>
      </c>
      <c r="O96" s="67">
        <f t="shared" si="70"/>
        <v>1</v>
      </c>
      <c r="P96" s="67">
        <f t="shared" ref="P96:U96" si="102">IF(ISNUMBER(FIND("/",$I96,O96+1)),FIND("/",$I96,O96+1),"")</f>
        <v>26</v>
      </c>
      <c r="Q96" s="67">
        <f t="shared" si="102"/>
        <v>58</v>
      </c>
      <c r="R96" s="67">
        <f t="shared" si="102"/>
        <v>93</v>
      </c>
      <c r="S96" s="67">
        <f t="shared" si="102"/>
        <v>131</v>
      </c>
      <c r="T96" s="67" t="str">
        <f t="shared" si="102"/>
        <v/>
      </c>
      <c r="U96" s="67" t="str">
        <f t="shared" si="102"/>
        <v/>
      </c>
      <c r="W96" s="67">
        <v>1</v>
      </c>
      <c r="X96" s="67" t="str">
        <f t="shared" si="72"/>
        <v>ram:SellerTaxRepresentativeTradeParty</v>
      </c>
      <c r="Y96" s="67" t="str">
        <f t="shared" si="73"/>
        <v>ram:Name</v>
      </c>
    </row>
    <row r="97" spans="1:25" ht="18.75" customHeight="1" outlineLevel="1">
      <c r="A97" s="72">
        <v>96</v>
      </c>
      <c r="B97" s="67" t="s">
        <v>1485</v>
      </c>
      <c r="C97" s="67" t="s">
        <v>1493</v>
      </c>
      <c r="D97" s="66">
        <v>2</v>
      </c>
      <c r="E97" s="66" t="s">
        <v>1159</v>
      </c>
      <c r="F97" s="67" t="s">
        <v>1494</v>
      </c>
      <c r="G97" s="67" t="s">
        <v>1495</v>
      </c>
      <c r="H97" s="66" t="s">
        <v>1175</v>
      </c>
      <c r="I97" s="67" t="s">
        <v>1496</v>
      </c>
      <c r="J97" s="66" t="s">
        <v>1160</v>
      </c>
      <c r="K97" s="66" t="s">
        <v>1164</v>
      </c>
      <c r="L97" s="67" t="s">
        <v>1266</v>
      </c>
      <c r="M97" s="67" t="s">
        <v>1157</v>
      </c>
      <c r="N97" s="67">
        <f t="shared" si="69"/>
        <v>166</v>
      </c>
      <c r="O97" s="67">
        <f t="shared" si="70"/>
        <v>1</v>
      </c>
      <c r="P97" s="67">
        <f t="shared" ref="P97:U97" si="103">IF(ISNUMBER(FIND("/",$I97,O97+1)),FIND("/",$I97,O97+1),"")</f>
        <v>26</v>
      </c>
      <c r="Q97" s="67">
        <f t="shared" si="103"/>
        <v>58</v>
      </c>
      <c r="R97" s="67">
        <f t="shared" si="103"/>
        <v>93</v>
      </c>
      <c r="S97" s="67">
        <f t="shared" si="103"/>
        <v>131</v>
      </c>
      <c r="T97" s="67">
        <f t="shared" si="103"/>
        <v>160</v>
      </c>
      <c r="U97" s="67" t="str">
        <f t="shared" si="103"/>
        <v/>
      </c>
      <c r="W97" s="67">
        <v>1</v>
      </c>
      <c r="X97" s="67" t="str">
        <f t="shared" si="72"/>
        <v>ram:SpecifiedTaxRegistration</v>
      </c>
      <c r="Y97" s="67" t="str">
        <f t="shared" si="73"/>
        <v>ram:ID</v>
      </c>
    </row>
    <row r="98" spans="1:25" ht="18.75" customHeight="1" outlineLevel="1">
      <c r="A98" s="72">
        <v>97</v>
      </c>
      <c r="B98" s="67" t="s">
        <v>1485</v>
      </c>
      <c r="C98" s="67" t="s">
        <v>1497</v>
      </c>
      <c r="D98" s="66">
        <v>2</v>
      </c>
      <c r="E98" s="66" t="s">
        <v>1159</v>
      </c>
      <c r="F98" s="67" t="s">
        <v>1050</v>
      </c>
      <c r="G98" s="67" t="s">
        <v>1498</v>
      </c>
      <c r="I98" s="67" t="s">
        <v>1499</v>
      </c>
      <c r="J98" s="66" t="s">
        <v>1160</v>
      </c>
      <c r="K98" s="66" t="s">
        <v>1164</v>
      </c>
      <c r="N98" s="67">
        <f t="shared" si="69"/>
        <v>153</v>
      </c>
      <c r="O98" s="67">
        <f t="shared" si="70"/>
        <v>1</v>
      </c>
      <c r="P98" s="67">
        <f t="shared" ref="P98:U98" si="104">IF(ISNUMBER(FIND("/",$I98,O98+1)),FIND("/",$I98,O98+1),"")</f>
        <v>26</v>
      </c>
      <c r="Q98" s="67">
        <f t="shared" si="104"/>
        <v>58</v>
      </c>
      <c r="R98" s="67">
        <f t="shared" si="104"/>
        <v>93</v>
      </c>
      <c r="S98" s="67">
        <f t="shared" si="104"/>
        <v>131</v>
      </c>
      <c r="T98" s="67" t="str">
        <f t="shared" si="104"/>
        <v/>
      </c>
      <c r="U98" s="67" t="str">
        <f t="shared" si="104"/>
        <v/>
      </c>
      <c r="W98" s="67">
        <v>1</v>
      </c>
      <c r="X98" s="67" t="str">
        <f t="shared" si="72"/>
        <v>ram:SellerTaxRepresentativeTradeParty</v>
      </c>
      <c r="Y98" s="67" t="str">
        <f t="shared" si="73"/>
        <v>ram:PostalTradeAddress</v>
      </c>
    </row>
    <row r="99" spans="1:25" ht="18.75" customHeight="1" outlineLevel="2">
      <c r="A99" s="72">
        <v>98</v>
      </c>
      <c r="B99" s="67" t="s">
        <v>1497</v>
      </c>
      <c r="C99" s="67" t="s">
        <v>1500</v>
      </c>
      <c r="D99" s="66">
        <v>3</v>
      </c>
      <c r="E99" s="66" t="s">
        <v>1164</v>
      </c>
      <c r="F99" s="67" t="s">
        <v>1501</v>
      </c>
      <c r="G99" s="67" t="s">
        <v>1351</v>
      </c>
      <c r="H99" s="66" t="s">
        <v>1218</v>
      </c>
      <c r="I99" s="67" t="s">
        <v>1502</v>
      </c>
      <c r="J99" s="66" t="s">
        <v>1160</v>
      </c>
      <c r="K99" s="66" t="s">
        <v>1164</v>
      </c>
      <c r="N99" s="67">
        <f t="shared" si="69"/>
        <v>165</v>
      </c>
      <c r="O99" s="67">
        <f t="shared" ref="O99:O130" si="105">FIND("/",$I99,1)</f>
        <v>1</v>
      </c>
      <c r="P99" s="67">
        <f t="shared" ref="P99:U99" si="106">IF(ISNUMBER(FIND("/",$I99,O99+1)),FIND("/",$I99,O99+1),"")</f>
        <v>26</v>
      </c>
      <c r="Q99" s="67">
        <f t="shared" si="106"/>
        <v>58</v>
      </c>
      <c r="R99" s="67">
        <f t="shared" si="106"/>
        <v>93</v>
      </c>
      <c r="S99" s="67">
        <f t="shared" si="106"/>
        <v>131</v>
      </c>
      <c r="T99" s="67">
        <f t="shared" si="106"/>
        <v>154</v>
      </c>
      <c r="U99" s="67" t="str">
        <f t="shared" si="106"/>
        <v/>
      </c>
      <c r="W99" s="67">
        <v>1</v>
      </c>
      <c r="X99" s="67" t="str">
        <f t="shared" ref="X99:X130" si="107">IF(ISNUMBER(U99),MID($I99,T99+1,U99-T99-1),
IF(ISNUMBER(T99),MID($I99,S99+1,T99-S99-1),
  IF(ISNUMBER(S99),MID($I99,R99+1,S99-R99-1),
    IF(ISNUMBER(R99),MID($I99,Q99+1,R99-Q99-1),
      IF(ISNUMBER(Q99),MID($I99,P99+1,Q99-P99-1),
        IF(ISNUMBER(P99),MID($I99,O99+1,P99-O99-1),"")
      )
    )
  )
)
)</f>
        <v>ram:PostalTradeAddress</v>
      </c>
      <c r="Y99" s="67" t="str">
        <f t="shared" ref="Y99:Y130" si="108">IF(ISNUMBER(U99),MID($I99,U99+1,N99-U99),
IF(ISNUMBER(T99),MID($I99,T99+1,N99-T99),
IF(ISNUMBER(S99),MID($I99,S99+1,N99-S99),
IF(ISNUMBER(R99),MID($I99,R99+1,N99-R99),
IF(ISNUMBER(Q99),MID($I99,Q99+1,N99-Q99),
IF(ISNUMBER(P99),MID($I99,P99+1,N99-P99),MID($I99,2,N99-1))
)
)
)
)
)</f>
        <v>ram:LineOne</v>
      </c>
    </row>
    <row r="100" spans="1:25" ht="18.75" customHeight="1" outlineLevel="2">
      <c r="A100" s="72">
        <v>99</v>
      </c>
      <c r="B100" s="67" t="s">
        <v>1497</v>
      </c>
      <c r="C100" s="67" t="s">
        <v>1503</v>
      </c>
      <c r="D100" s="66">
        <v>3</v>
      </c>
      <c r="E100" s="66" t="s">
        <v>1164</v>
      </c>
      <c r="F100" s="67" t="s">
        <v>1504</v>
      </c>
      <c r="G100" s="67" t="s">
        <v>1096</v>
      </c>
      <c r="H100" s="66" t="s">
        <v>1218</v>
      </c>
      <c r="I100" s="67" t="s">
        <v>1505</v>
      </c>
      <c r="J100" s="66" t="s">
        <v>1160</v>
      </c>
      <c r="K100" s="66" t="s">
        <v>1164</v>
      </c>
      <c r="N100" s="67">
        <f t="shared" si="69"/>
        <v>165</v>
      </c>
      <c r="O100" s="67">
        <f t="shared" si="105"/>
        <v>1</v>
      </c>
      <c r="P100" s="67">
        <f t="shared" ref="P100:U100" si="109">IF(ISNUMBER(FIND("/",$I100,O100+1)),FIND("/",$I100,O100+1),"")</f>
        <v>26</v>
      </c>
      <c r="Q100" s="67">
        <f t="shared" si="109"/>
        <v>58</v>
      </c>
      <c r="R100" s="67">
        <f t="shared" si="109"/>
        <v>93</v>
      </c>
      <c r="S100" s="67">
        <f t="shared" si="109"/>
        <v>131</v>
      </c>
      <c r="T100" s="67">
        <f t="shared" si="109"/>
        <v>154</v>
      </c>
      <c r="U100" s="67" t="str">
        <f t="shared" si="109"/>
        <v/>
      </c>
      <c r="W100" s="67">
        <v>1</v>
      </c>
      <c r="X100" s="67" t="str">
        <f t="shared" si="107"/>
        <v>ram:PostalTradeAddress</v>
      </c>
      <c r="Y100" s="67" t="str">
        <f t="shared" si="108"/>
        <v>ram:LineTwo</v>
      </c>
    </row>
    <row r="101" spans="1:25" ht="18.75" customHeight="1" outlineLevel="2">
      <c r="A101" s="72">
        <v>100</v>
      </c>
      <c r="B101" s="67" t="s">
        <v>1497</v>
      </c>
      <c r="C101" s="67" t="s">
        <v>1506</v>
      </c>
      <c r="D101" s="66">
        <v>3</v>
      </c>
      <c r="E101" s="66" t="s">
        <v>1164</v>
      </c>
      <c r="F101" s="67" t="s">
        <v>1507</v>
      </c>
      <c r="G101" s="67" t="s">
        <v>1096</v>
      </c>
      <c r="H101" s="66" t="s">
        <v>1218</v>
      </c>
      <c r="I101" s="67" t="s">
        <v>1508</v>
      </c>
      <c r="J101" s="66" t="s">
        <v>1160</v>
      </c>
      <c r="K101" s="66" t="s">
        <v>1164</v>
      </c>
      <c r="M101" s="67" t="s">
        <v>70</v>
      </c>
      <c r="N101" s="67">
        <f t="shared" si="69"/>
        <v>167</v>
      </c>
      <c r="O101" s="67">
        <f t="shared" si="105"/>
        <v>1</v>
      </c>
      <c r="P101" s="67">
        <f t="shared" ref="P101:U101" si="110">IF(ISNUMBER(FIND("/",$I101,O101+1)),FIND("/",$I101,O101+1),"")</f>
        <v>26</v>
      </c>
      <c r="Q101" s="67">
        <f t="shared" si="110"/>
        <v>58</v>
      </c>
      <c r="R101" s="67">
        <f t="shared" si="110"/>
        <v>93</v>
      </c>
      <c r="S101" s="67">
        <f t="shared" si="110"/>
        <v>131</v>
      </c>
      <c r="T101" s="67">
        <f t="shared" si="110"/>
        <v>154</v>
      </c>
      <c r="U101" s="67" t="str">
        <f t="shared" si="110"/>
        <v/>
      </c>
      <c r="W101" s="67">
        <v>1</v>
      </c>
      <c r="X101" s="67" t="str">
        <f t="shared" si="107"/>
        <v>ram:PostalTradeAddress</v>
      </c>
      <c r="Y101" s="67" t="str">
        <f t="shared" si="108"/>
        <v>ram:LineThree</v>
      </c>
    </row>
    <row r="102" spans="1:25" ht="18.75" customHeight="1" outlineLevel="2">
      <c r="A102" s="72">
        <v>101</v>
      </c>
      <c r="B102" s="67" t="s">
        <v>1497</v>
      </c>
      <c r="C102" s="67" t="s">
        <v>1509</v>
      </c>
      <c r="D102" s="66">
        <v>3</v>
      </c>
      <c r="E102" s="66" t="s">
        <v>1164</v>
      </c>
      <c r="F102" s="67" t="s">
        <v>1510</v>
      </c>
      <c r="G102" s="67" t="s">
        <v>1511</v>
      </c>
      <c r="H102" s="66" t="s">
        <v>1218</v>
      </c>
      <c r="I102" s="67" t="s">
        <v>1512</v>
      </c>
      <c r="J102" s="66" t="s">
        <v>1160</v>
      </c>
      <c r="K102" s="66" t="s">
        <v>1164</v>
      </c>
      <c r="N102" s="67">
        <f t="shared" si="69"/>
        <v>166</v>
      </c>
      <c r="O102" s="67">
        <f t="shared" si="105"/>
        <v>1</v>
      </c>
      <c r="P102" s="67">
        <f t="shared" ref="P102:U102" si="111">IF(ISNUMBER(FIND("/",$I102,O102+1)),FIND("/",$I102,O102+1),"")</f>
        <v>26</v>
      </c>
      <c r="Q102" s="67">
        <f t="shared" si="111"/>
        <v>58</v>
      </c>
      <c r="R102" s="67">
        <f t="shared" si="111"/>
        <v>93</v>
      </c>
      <c r="S102" s="67">
        <f t="shared" si="111"/>
        <v>131</v>
      </c>
      <c r="T102" s="67">
        <f t="shared" si="111"/>
        <v>154</v>
      </c>
      <c r="U102" s="67" t="str">
        <f t="shared" si="111"/>
        <v/>
      </c>
      <c r="W102" s="67">
        <v>1</v>
      </c>
      <c r="X102" s="67" t="str">
        <f t="shared" si="107"/>
        <v>ram:PostalTradeAddress</v>
      </c>
      <c r="Y102" s="67" t="str">
        <f t="shared" si="108"/>
        <v>ram:CityName</v>
      </c>
    </row>
    <row r="103" spans="1:25" ht="18.75" customHeight="1" outlineLevel="2">
      <c r="A103" s="72">
        <v>102</v>
      </c>
      <c r="B103" s="67" t="s">
        <v>1497</v>
      </c>
      <c r="C103" s="67" t="s">
        <v>1513</v>
      </c>
      <c r="D103" s="66">
        <v>3</v>
      </c>
      <c r="E103" s="66" t="s">
        <v>1164</v>
      </c>
      <c r="F103" s="67" t="s">
        <v>1514</v>
      </c>
      <c r="G103" s="67" t="s">
        <v>1365</v>
      </c>
      <c r="H103" s="66" t="s">
        <v>1218</v>
      </c>
      <c r="I103" s="67" t="s">
        <v>1515</v>
      </c>
      <c r="J103" s="66" t="s">
        <v>1160</v>
      </c>
      <c r="K103" s="66" t="s">
        <v>1164</v>
      </c>
      <c r="N103" s="67">
        <f t="shared" si="69"/>
        <v>170</v>
      </c>
      <c r="O103" s="67">
        <f t="shared" si="105"/>
        <v>1</v>
      </c>
      <c r="P103" s="67">
        <f t="shared" ref="P103:U103" si="112">IF(ISNUMBER(FIND("/",$I103,O103+1)),FIND("/",$I103,O103+1),"")</f>
        <v>26</v>
      </c>
      <c r="Q103" s="67">
        <f t="shared" si="112"/>
        <v>58</v>
      </c>
      <c r="R103" s="67">
        <f t="shared" si="112"/>
        <v>93</v>
      </c>
      <c r="S103" s="67">
        <f t="shared" si="112"/>
        <v>131</v>
      </c>
      <c r="T103" s="67">
        <f t="shared" si="112"/>
        <v>154</v>
      </c>
      <c r="U103" s="67" t="str">
        <f t="shared" si="112"/>
        <v/>
      </c>
      <c r="W103" s="67">
        <v>1</v>
      </c>
      <c r="X103" s="67" t="str">
        <f t="shared" si="107"/>
        <v>ram:PostalTradeAddress</v>
      </c>
      <c r="Y103" s="67" t="str">
        <f t="shared" si="108"/>
        <v>ram:PostcodeCode</v>
      </c>
    </row>
    <row r="104" spans="1:25" ht="18.75" customHeight="1" outlineLevel="2">
      <c r="A104" s="72">
        <v>103</v>
      </c>
      <c r="B104" s="67" t="s">
        <v>1497</v>
      </c>
      <c r="C104" s="67" t="s">
        <v>1516</v>
      </c>
      <c r="D104" s="66">
        <v>3</v>
      </c>
      <c r="E104" s="66" t="s">
        <v>1164</v>
      </c>
      <c r="F104" s="67" t="s">
        <v>1517</v>
      </c>
      <c r="G104" s="67" t="s">
        <v>1368</v>
      </c>
      <c r="H104" s="66" t="s">
        <v>1218</v>
      </c>
      <c r="I104" s="67" t="s">
        <v>1518</v>
      </c>
      <c r="J104" s="66" t="s">
        <v>1160</v>
      </c>
      <c r="K104" s="66" t="s">
        <v>1265</v>
      </c>
      <c r="L104" s="67" t="s">
        <v>1266</v>
      </c>
      <c r="N104" s="67">
        <f t="shared" si="69"/>
        <v>180</v>
      </c>
      <c r="O104" s="67">
        <f t="shared" si="105"/>
        <v>1</v>
      </c>
      <c r="P104" s="67">
        <f t="shared" ref="P104:U104" si="113">IF(ISNUMBER(FIND("/",$I104,O104+1)),FIND("/",$I104,O104+1),"")</f>
        <v>26</v>
      </c>
      <c r="Q104" s="67">
        <f t="shared" si="113"/>
        <v>58</v>
      </c>
      <c r="R104" s="67">
        <f t="shared" si="113"/>
        <v>93</v>
      </c>
      <c r="S104" s="67">
        <f t="shared" si="113"/>
        <v>131</v>
      </c>
      <c r="T104" s="67">
        <f t="shared" si="113"/>
        <v>154</v>
      </c>
      <c r="U104" s="67" t="str">
        <f t="shared" si="113"/>
        <v/>
      </c>
      <c r="W104" s="67">
        <v>1</v>
      </c>
      <c r="X104" s="67" t="str">
        <f t="shared" si="107"/>
        <v>ram:PostaITradeAddress</v>
      </c>
      <c r="Y104" s="67" t="str">
        <f t="shared" si="108"/>
        <v>ram:CountrySubDivisionName</v>
      </c>
    </row>
    <row r="105" spans="1:25" ht="18.75" customHeight="1" outlineLevel="2">
      <c r="A105" s="72">
        <v>104</v>
      </c>
      <c r="B105" s="67" t="s">
        <v>1497</v>
      </c>
      <c r="C105" s="67" t="s">
        <v>1519</v>
      </c>
      <c r="D105" s="66">
        <v>3</v>
      </c>
      <c r="E105" s="66" t="s">
        <v>1159</v>
      </c>
      <c r="F105" s="67" t="s">
        <v>1520</v>
      </c>
      <c r="G105" s="67" t="s">
        <v>1371</v>
      </c>
      <c r="H105" s="66" t="s">
        <v>1188</v>
      </c>
      <c r="I105" s="67" t="s">
        <v>1521</v>
      </c>
      <c r="J105" s="66" t="s">
        <v>1160</v>
      </c>
      <c r="K105" s="66" t="s">
        <v>1164</v>
      </c>
      <c r="N105" s="67">
        <f t="shared" si="69"/>
        <v>167</v>
      </c>
      <c r="O105" s="67">
        <f t="shared" si="105"/>
        <v>1</v>
      </c>
      <c r="P105" s="67">
        <f t="shared" ref="P105:U105" si="114">IF(ISNUMBER(FIND("/",$I105,O105+1)),FIND("/",$I105,O105+1),"")</f>
        <v>26</v>
      </c>
      <c r="Q105" s="67">
        <f t="shared" si="114"/>
        <v>58</v>
      </c>
      <c r="R105" s="67">
        <f t="shared" si="114"/>
        <v>93</v>
      </c>
      <c r="S105" s="67">
        <f t="shared" si="114"/>
        <v>131</v>
      </c>
      <c r="T105" s="67">
        <f t="shared" si="114"/>
        <v>154</v>
      </c>
      <c r="U105" s="67" t="str">
        <f t="shared" si="114"/>
        <v/>
      </c>
      <c r="W105" s="67">
        <v>1</v>
      </c>
      <c r="X105" s="67" t="str">
        <f t="shared" si="107"/>
        <v>ram:PostalTradeAddress</v>
      </c>
      <c r="Y105" s="67" t="str">
        <f t="shared" si="108"/>
        <v>ram:CountryID</v>
      </c>
    </row>
    <row r="106" spans="1:25" ht="18.75" customHeight="1">
      <c r="A106" s="72">
        <v>105</v>
      </c>
      <c r="B106" s="67" t="s">
        <v>1153</v>
      </c>
      <c r="C106" s="67" t="s">
        <v>1522</v>
      </c>
      <c r="D106" s="66">
        <v>1</v>
      </c>
      <c r="E106" s="66" t="s">
        <v>1164</v>
      </c>
      <c r="F106" s="67" t="s">
        <v>1523</v>
      </c>
      <c r="G106" s="67" t="s">
        <v>1068</v>
      </c>
      <c r="I106" s="67" t="s">
        <v>1524</v>
      </c>
      <c r="J106" s="66" t="s">
        <v>1160</v>
      </c>
      <c r="K106" s="66" t="s">
        <v>1164</v>
      </c>
      <c r="L106" s="67" t="s">
        <v>1525</v>
      </c>
      <c r="N106" s="67">
        <f t="shared" si="69"/>
        <v>112</v>
      </c>
      <c r="O106" s="67">
        <f t="shared" si="105"/>
        <v>1</v>
      </c>
      <c r="P106" s="67">
        <f t="shared" ref="P106:U106" si="115">IF(ISNUMBER(FIND("/",$I106,O106+1)),FIND("/",$I106,O106+1),"")</f>
        <v>26</v>
      </c>
      <c r="Q106" s="67">
        <f t="shared" si="115"/>
        <v>58</v>
      </c>
      <c r="R106" s="67">
        <f t="shared" si="115"/>
        <v>92</v>
      </c>
      <c r="S106" s="67" t="str">
        <f t="shared" si="115"/>
        <v/>
      </c>
      <c r="T106" s="67" t="str">
        <f t="shared" si="115"/>
        <v/>
      </c>
      <c r="U106" s="67" t="str">
        <f t="shared" si="115"/>
        <v/>
      </c>
      <c r="W106" s="67">
        <v>1</v>
      </c>
      <c r="X106" s="67" t="str">
        <f t="shared" si="107"/>
        <v>ram:ApplicableHeaderTradeDelivery</v>
      </c>
      <c r="Y106" s="67" t="str">
        <f t="shared" si="108"/>
        <v>ram:ShipToTradeParty</v>
      </c>
    </row>
    <row r="107" spans="1:25" ht="18.75" customHeight="1" outlineLevel="1">
      <c r="A107" s="72">
        <v>106</v>
      </c>
      <c r="B107" s="67" t="s">
        <v>1522</v>
      </c>
      <c r="C107" s="67" t="s">
        <v>1526</v>
      </c>
      <c r="D107" s="66">
        <v>2</v>
      </c>
      <c r="E107" s="66" t="s">
        <v>1164</v>
      </c>
      <c r="F107" s="67" t="s">
        <v>1132</v>
      </c>
      <c r="G107" s="67" t="s">
        <v>1133</v>
      </c>
      <c r="H107" s="66" t="s">
        <v>1218</v>
      </c>
      <c r="I107" s="67" t="s">
        <v>1527</v>
      </c>
      <c r="J107" s="66" t="s">
        <v>1160</v>
      </c>
      <c r="K107" s="66" t="s">
        <v>1164</v>
      </c>
      <c r="N107" s="67">
        <f t="shared" si="69"/>
        <v>121</v>
      </c>
      <c r="O107" s="67">
        <f t="shared" si="105"/>
        <v>1</v>
      </c>
      <c r="P107" s="67">
        <f t="shared" ref="P107:U107" si="116">IF(ISNUMBER(FIND("/",$I107,O107+1)),FIND("/",$I107,O107+1),"")</f>
        <v>26</v>
      </c>
      <c r="Q107" s="67">
        <f t="shared" si="116"/>
        <v>58</v>
      </c>
      <c r="R107" s="67">
        <f t="shared" si="116"/>
        <v>92</v>
      </c>
      <c r="S107" s="67">
        <f t="shared" si="116"/>
        <v>113</v>
      </c>
      <c r="T107" s="67" t="str">
        <f t="shared" si="116"/>
        <v/>
      </c>
      <c r="U107" s="67" t="str">
        <f t="shared" si="116"/>
        <v/>
      </c>
      <c r="W107" s="67">
        <v>1</v>
      </c>
      <c r="X107" s="67" t="str">
        <f t="shared" si="107"/>
        <v>ram:ShipToTradeParty</v>
      </c>
      <c r="Y107" s="67" t="str">
        <f t="shared" si="108"/>
        <v>ram:Name</v>
      </c>
    </row>
    <row r="108" spans="1:25" ht="18.75" customHeight="1" outlineLevel="1">
      <c r="A108" s="72">
        <v>107</v>
      </c>
      <c r="B108" s="67" t="s">
        <v>1522</v>
      </c>
      <c r="C108" s="67" t="s">
        <v>1528</v>
      </c>
      <c r="D108" s="66">
        <v>2</v>
      </c>
      <c r="E108" s="66" t="s">
        <v>1164</v>
      </c>
      <c r="F108" s="67" t="s">
        <v>1529</v>
      </c>
      <c r="G108" s="67" t="s">
        <v>1530</v>
      </c>
      <c r="H108" s="66" t="s">
        <v>1175</v>
      </c>
      <c r="I108" s="67" t="s">
        <v>1531</v>
      </c>
      <c r="J108" s="66" t="s">
        <v>1160</v>
      </c>
      <c r="K108" s="66" t="s">
        <v>1265</v>
      </c>
      <c r="L108" s="67" t="s">
        <v>1316</v>
      </c>
      <c r="M108" s="67" t="s">
        <v>1532</v>
      </c>
      <c r="N108" s="67">
        <f t="shared" si="69"/>
        <v>119</v>
      </c>
      <c r="O108" s="67">
        <f t="shared" si="105"/>
        <v>1</v>
      </c>
      <c r="P108" s="67">
        <f t="shared" ref="P108:U108" si="117">IF(ISNUMBER(FIND("/",$I108,O108+1)),FIND("/",$I108,O108+1),"")</f>
        <v>26</v>
      </c>
      <c r="Q108" s="67">
        <f t="shared" si="117"/>
        <v>58</v>
      </c>
      <c r="R108" s="67">
        <f t="shared" si="117"/>
        <v>92</v>
      </c>
      <c r="S108" s="67">
        <f t="shared" si="117"/>
        <v>113</v>
      </c>
      <c r="T108" s="67" t="str">
        <f t="shared" si="117"/>
        <v/>
      </c>
      <c r="U108" s="67" t="str">
        <f t="shared" si="117"/>
        <v/>
      </c>
      <c r="W108" s="67">
        <v>1</v>
      </c>
      <c r="X108" s="67" t="str">
        <f t="shared" si="107"/>
        <v>ram:ShipToTradeParty</v>
      </c>
      <c r="Y108" s="67" t="str">
        <f t="shared" si="108"/>
        <v>ram:ID</v>
      </c>
    </row>
    <row r="109" spans="1:25" ht="18.75" customHeight="1" outlineLevel="1">
      <c r="A109" s="72">
        <v>108</v>
      </c>
      <c r="B109" s="67" t="s">
        <v>1522</v>
      </c>
      <c r="C109" s="67" t="s">
        <v>1528</v>
      </c>
      <c r="D109" s="66">
        <v>2</v>
      </c>
      <c r="E109" s="66" t="s">
        <v>1164</v>
      </c>
      <c r="F109" s="67" t="s">
        <v>1529</v>
      </c>
      <c r="G109" s="67" t="s">
        <v>1530</v>
      </c>
      <c r="H109" s="66" t="s">
        <v>1175</v>
      </c>
      <c r="I109" s="67" t="s">
        <v>1533</v>
      </c>
      <c r="J109" s="66" t="s">
        <v>1160</v>
      </c>
      <c r="K109" s="66" t="s">
        <v>1265</v>
      </c>
      <c r="L109" s="67" t="s">
        <v>1316</v>
      </c>
      <c r="M109" s="67" t="s">
        <v>1406</v>
      </c>
      <c r="N109" s="67">
        <f t="shared" si="69"/>
        <v>125</v>
      </c>
      <c r="O109" s="67">
        <f t="shared" si="105"/>
        <v>1</v>
      </c>
      <c r="P109" s="67">
        <f t="shared" ref="P109:U109" si="118">IF(ISNUMBER(FIND("/",$I109,O109+1)),FIND("/",$I109,O109+1),"")</f>
        <v>26</v>
      </c>
      <c r="Q109" s="67">
        <f t="shared" si="118"/>
        <v>58</v>
      </c>
      <c r="R109" s="67">
        <f t="shared" si="118"/>
        <v>92</v>
      </c>
      <c r="S109" s="67">
        <f t="shared" si="118"/>
        <v>113</v>
      </c>
      <c r="T109" s="67" t="str">
        <f t="shared" si="118"/>
        <v/>
      </c>
      <c r="U109" s="67" t="str">
        <f t="shared" si="118"/>
        <v/>
      </c>
      <c r="W109" s="67">
        <v>1</v>
      </c>
      <c r="X109" s="67" t="str">
        <f t="shared" si="107"/>
        <v>ram:ShipToTradeParty</v>
      </c>
      <c r="Y109" s="67" t="str">
        <f t="shared" si="108"/>
        <v>ram:GlobalID</v>
      </c>
    </row>
    <row r="110" spans="1:25" ht="18.75" customHeight="1" outlineLevel="1">
      <c r="A110" s="72">
        <v>109</v>
      </c>
      <c r="B110" s="67" t="s">
        <v>1528</v>
      </c>
      <c r="C110" s="67" t="s">
        <v>1534</v>
      </c>
      <c r="D110" s="66">
        <v>3</v>
      </c>
      <c r="E110" s="66" t="s">
        <v>1164</v>
      </c>
      <c r="F110" s="67" t="s">
        <v>1535</v>
      </c>
      <c r="G110" s="67" t="s">
        <v>1536</v>
      </c>
      <c r="H110" s="66" t="s">
        <v>1255</v>
      </c>
      <c r="I110" s="67" t="s">
        <v>1537</v>
      </c>
      <c r="J110" s="66" t="s">
        <v>1161</v>
      </c>
      <c r="N110" s="67">
        <f t="shared" si="69"/>
        <v>135</v>
      </c>
      <c r="O110" s="67">
        <f t="shared" si="105"/>
        <v>1</v>
      </c>
      <c r="P110" s="67">
        <f t="shared" ref="P110:U110" si="119">IF(ISNUMBER(FIND("/",$I110,O110+1)),FIND("/",$I110,O110+1),"")</f>
        <v>26</v>
      </c>
      <c r="Q110" s="67">
        <f t="shared" si="119"/>
        <v>58</v>
      </c>
      <c r="R110" s="67">
        <f t="shared" si="119"/>
        <v>92</v>
      </c>
      <c r="S110" s="67">
        <f t="shared" si="119"/>
        <v>113</v>
      </c>
      <c r="T110" s="67">
        <f t="shared" si="119"/>
        <v>126</v>
      </c>
      <c r="U110" s="67" t="str">
        <f t="shared" si="119"/>
        <v/>
      </c>
      <c r="W110" s="67">
        <v>1</v>
      </c>
      <c r="X110" s="67" t="str">
        <f t="shared" si="107"/>
        <v>ram:GlobalID</v>
      </c>
      <c r="Y110" s="67" t="str">
        <f t="shared" si="108"/>
        <v>@schemeID</v>
      </c>
    </row>
    <row r="111" spans="1:25" ht="18.75" customHeight="1" outlineLevel="1">
      <c r="A111" s="72">
        <v>110</v>
      </c>
      <c r="B111" s="67" t="s">
        <v>1522</v>
      </c>
      <c r="C111" s="67" t="s">
        <v>1538</v>
      </c>
      <c r="D111" s="66">
        <v>2</v>
      </c>
      <c r="E111" s="66" t="s">
        <v>1164</v>
      </c>
      <c r="F111" s="67" t="s">
        <v>1539</v>
      </c>
      <c r="G111" s="67" t="s">
        <v>1540</v>
      </c>
      <c r="H111" s="66" t="s">
        <v>1180</v>
      </c>
      <c r="I111" s="67" t="s">
        <v>1541</v>
      </c>
      <c r="K111" s="66" t="s">
        <v>1159</v>
      </c>
      <c r="L111" s="67" t="s">
        <v>70</v>
      </c>
      <c r="M111" s="67" t="s">
        <v>1204</v>
      </c>
      <c r="N111" s="67">
        <f t="shared" si="69"/>
        <v>168</v>
      </c>
      <c r="O111" s="67">
        <f t="shared" si="105"/>
        <v>1</v>
      </c>
      <c r="P111" s="67">
        <f t="shared" ref="P111:U111" si="120">IF(ISNUMBER(FIND("/",$I111,O111+1)),FIND("/",$I111,O111+1),"")</f>
        <v>26</v>
      </c>
      <c r="Q111" s="67">
        <f t="shared" si="120"/>
        <v>58</v>
      </c>
      <c r="R111" s="67">
        <f t="shared" si="120"/>
        <v>92</v>
      </c>
      <c r="S111" s="67">
        <f t="shared" si="120"/>
        <v>127</v>
      </c>
      <c r="T111" s="67">
        <f t="shared" si="120"/>
        <v>150</v>
      </c>
      <c r="U111" s="67" t="str">
        <f t="shared" si="120"/>
        <v/>
      </c>
      <c r="W111" s="67">
        <v>1</v>
      </c>
      <c r="X111" s="67" t="str">
        <f t="shared" si="107"/>
        <v>ram:OccurrenceDateTime</v>
      </c>
      <c r="Y111" s="67" t="str">
        <f t="shared" si="108"/>
        <v>udt:DateTimeString</v>
      </c>
    </row>
    <row r="112" spans="1:25" ht="18.75" customHeight="1" outlineLevel="1">
      <c r="A112" s="72">
        <v>111</v>
      </c>
      <c r="B112" s="67" t="s">
        <v>1522</v>
      </c>
      <c r="C112" s="67" t="s">
        <v>1542</v>
      </c>
      <c r="D112" s="66">
        <v>2</v>
      </c>
      <c r="E112" s="66" t="s">
        <v>1164</v>
      </c>
      <c r="F112" s="67" t="s">
        <v>1543</v>
      </c>
      <c r="G112" s="67" t="s">
        <v>1544</v>
      </c>
      <c r="I112" s="67" t="s">
        <v>1545</v>
      </c>
      <c r="J112" s="66" t="s">
        <v>1160</v>
      </c>
      <c r="K112" s="66" t="s">
        <v>1164</v>
      </c>
      <c r="N112" s="67">
        <f t="shared" si="69"/>
        <v>120</v>
      </c>
      <c r="O112" s="67">
        <f t="shared" si="105"/>
        <v>1</v>
      </c>
      <c r="P112" s="67">
        <f t="shared" ref="P112:U112" si="121">IF(ISNUMBER(FIND("/",$I112,O112+1)),FIND("/",$I112,O112+1),"")</f>
        <v>26</v>
      </c>
      <c r="Q112" s="67">
        <f t="shared" si="121"/>
        <v>58</v>
      </c>
      <c r="R112" s="67">
        <f t="shared" si="121"/>
        <v>94</v>
      </c>
      <c r="S112" s="67" t="str">
        <f t="shared" si="121"/>
        <v/>
      </c>
      <c r="T112" s="67" t="str">
        <f t="shared" si="121"/>
        <v/>
      </c>
      <c r="U112" s="67" t="str">
        <f t="shared" si="121"/>
        <v/>
      </c>
      <c r="W112" s="67">
        <v>1</v>
      </c>
      <c r="X112" s="67" t="str">
        <f t="shared" si="107"/>
        <v>ram:ApplicableHeaderTradeSettlement</v>
      </c>
      <c r="Y112" s="67" t="str">
        <f t="shared" si="108"/>
        <v>ram:BillingSpecifiedPeriod</v>
      </c>
    </row>
    <row r="113" spans="1:25" ht="18.75" customHeight="1" outlineLevel="2">
      <c r="A113" s="72">
        <v>112</v>
      </c>
      <c r="B113" s="67" t="s">
        <v>1542</v>
      </c>
      <c r="C113" s="67" t="s">
        <v>1546</v>
      </c>
      <c r="D113" s="66">
        <v>3</v>
      </c>
      <c r="E113" s="66" t="s">
        <v>1164</v>
      </c>
      <c r="F113" s="67" t="s">
        <v>1115</v>
      </c>
      <c r="G113" s="67" t="s">
        <v>1116</v>
      </c>
      <c r="H113" s="66" t="s">
        <v>1180</v>
      </c>
      <c r="I113" s="67" t="s">
        <v>1114</v>
      </c>
      <c r="J113" s="66" t="s">
        <v>1160</v>
      </c>
      <c r="K113" s="66" t="s">
        <v>1159</v>
      </c>
      <c r="L113" s="67" t="s">
        <v>1547</v>
      </c>
      <c r="M113" s="67" t="s">
        <v>1182</v>
      </c>
      <c r="N113" s="67">
        <f t="shared" si="69"/>
        <v>157</v>
      </c>
      <c r="O113" s="67">
        <f t="shared" si="105"/>
        <v>1</v>
      </c>
      <c r="P113" s="67">
        <f t="shared" ref="P113:U113" si="122">IF(ISNUMBER(FIND("/",$I113,O113+1)),FIND("/",$I113,O113+1),"")</f>
        <v>26</v>
      </c>
      <c r="Q113" s="67">
        <f t="shared" si="122"/>
        <v>58</v>
      </c>
      <c r="R113" s="67">
        <f t="shared" si="122"/>
        <v>94</v>
      </c>
      <c r="S113" s="67">
        <f t="shared" si="122"/>
        <v>121</v>
      </c>
      <c r="T113" s="67">
        <f t="shared" si="122"/>
        <v>139</v>
      </c>
      <c r="U113" s="67" t="str">
        <f t="shared" si="122"/>
        <v/>
      </c>
      <c r="W113" s="67">
        <v>1</v>
      </c>
      <c r="X113" s="67" t="str">
        <f t="shared" si="107"/>
        <v>ram:StartDateTime</v>
      </c>
      <c r="Y113" s="67" t="str">
        <f t="shared" si="108"/>
        <v>udt:DateTimeString</v>
      </c>
    </row>
    <row r="114" spans="1:25" ht="18.75" customHeight="1" outlineLevel="2">
      <c r="A114" s="72">
        <v>113</v>
      </c>
      <c r="B114" s="67" t="s">
        <v>1546</v>
      </c>
      <c r="C114" s="67" t="s">
        <v>1169</v>
      </c>
      <c r="D114" s="66">
        <v>4</v>
      </c>
      <c r="E114" s="66" t="s">
        <v>1164</v>
      </c>
      <c r="F114" s="67" t="s">
        <v>1115</v>
      </c>
      <c r="G114" s="67" t="s">
        <v>1116</v>
      </c>
      <c r="H114" s="66" t="s">
        <v>1180</v>
      </c>
      <c r="I114" s="67" t="s">
        <v>1548</v>
      </c>
      <c r="J114" s="66" t="s">
        <v>1161</v>
      </c>
      <c r="M114" s="67" t="s">
        <v>1184</v>
      </c>
      <c r="N114" s="67">
        <f t="shared" si="69"/>
        <v>165</v>
      </c>
      <c r="O114" s="67">
        <f t="shared" si="105"/>
        <v>1</v>
      </c>
      <c r="P114" s="67">
        <f t="shared" ref="P114:U114" si="123">IF(ISNUMBER(FIND("/",$I114,O114+1)),FIND("/",$I114,O114+1),"")</f>
        <v>26</v>
      </c>
      <c r="Q114" s="67">
        <f t="shared" si="123"/>
        <v>58</v>
      </c>
      <c r="R114" s="67">
        <f t="shared" si="123"/>
        <v>94</v>
      </c>
      <c r="S114" s="67">
        <f t="shared" si="123"/>
        <v>121</v>
      </c>
      <c r="T114" s="67">
        <f t="shared" si="123"/>
        <v>139</v>
      </c>
      <c r="U114" s="67">
        <f t="shared" si="123"/>
        <v>158</v>
      </c>
      <c r="W114" s="67">
        <v>1</v>
      </c>
      <c r="X114" s="67" t="str">
        <f t="shared" si="107"/>
        <v>udt:DateTimeString</v>
      </c>
      <c r="Y114" s="67" t="str">
        <f t="shared" si="108"/>
        <v>@format</v>
      </c>
    </row>
    <row r="115" spans="1:25" ht="18.75" customHeight="1" outlineLevel="2">
      <c r="A115" s="72">
        <v>114</v>
      </c>
      <c r="B115" s="67" t="s">
        <v>1542</v>
      </c>
      <c r="C115" s="67" t="s">
        <v>1549</v>
      </c>
      <c r="D115" s="66">
        <v>3</v>
      </c>
      <c r="E115" s="66" t="s">
        <v>1164</v>
      </c>
      <c r="F115" s="67" t="s">
        <v>1550</v>
      </c>
      <c r="G115" s="67" t="s">
        <v>1551</v>
      </c>
      <c r="H115" s="66" t="s">
        <v>1180</v>
      </c>
      <c r="I115" s="67" t="s">
        <v>2058</v>
      </c>
      <c r="J115" s="66" t="s">
        <v>1160</v>
      </c>
      <c r="K115" s="66" t="s">
        <v>1159</v>
      </c>
      <c r="L115" s="67" t="s">
        <v>1547</v>
      </c>
      <c r="M115" s="67" t="s">
        <v>1182</v>
      </c>
      <c r="N115" s="67">
        <f t="shared" si="69"/>
        <v>155</v>
      </c>
      <c r="O115" s="67">
        <f t="shared" si="105"/>
        <v>1</v>
      </c>
      <c r="P115" s="67">
        <f t="shared" ref="P115:U115" si="124">IF(ISNUMBER(FIND("/",$I115,O115+1)),FIND("/",$I115,O115+1),"")</f>
        <v>26</v>
      </c>
      <c r="Q115" s="67">
        <f t="shared" si="124"/>
        <v>58</v>
      </c>
      <c r="R115" s="67">
        <f t="shared" si="124"/>
        <v>94</v>
      </c>
      <c r="S115" s="67">
        <f t="shared" si="124"/>
        <v>121</v>
      </c>
      <c r="T115" s="67">
        <f t="shared" si="124"/>
        <v>137</v>
      </c>
      <c r="U115" s="67" t="str">
        <f t="shared" si="124"/>
        <v/>
      </c>
      <c r="W115" s="67">
        <v>1</v>
      </c>
      <c r="X115" s="67" t="str">
        <f t="shared" si="107"/>
        <v>ram:EndDateTime</v>
      </c>
      <c r="Y115" s="67" t="str">
        <f t="shared" si="108"/>
        <v>udt:DateTimeStrlng</v>
      </c>
    </row>
    <row r="116" spans="1:25" ht="18.75" customHeight="1" outlineLevel="2">
      <c r="A116" s="72">
        <v>115</v>
      </c>
      <c r="B116" s="67" t="s">
        <v>1549</v>
      </c>
      <c r="C116" s="67" t="s">
        <v>1170</v>
      </c>
      <c r="D116" s="66">
        <v>4</v>
      </c>
      <c r="E116" s="66" t="s">
        <v>1164</v>
      </c>
      <c r="F116" s="67" t="s">
        <v>1550</v>
      </c>
      <c r="G116" s="67" t="s">
        <v>1551</v>
      </c>
      <c r="H116" s="66" t="s">
        <v>1180</v>
      </c>
      <c r="I116" s="67" t="s">
        <v>1552</v>
      </c>
      <c r="J116" s="66" t="s">
        <v>1161</v>
      </c>
      <c r="M116" s="67" t="s">
        <v>1184</v>
      </c>
      <c r="N116" s="67">
        <f t="shared" si="69"/>
        <v>163</v>
      </c>
      <c r="O116" s="67">
        <f t="shared" si="105"/>
        <v>1</v>
      </c>
      <c r="P116" s="67">
        <f t="shared" ref="P116:U116" si="125">IF(ISNUMBER(FIND("/",$I116,O116+1)),FIND("/",$I116,O116+1),"")</f>
        <v>26</v>
      </c>
      <c r="Q116" s="67">
        <f t="shared" si="125"/>
        <v>58</v>
      </c>
      <c r="R116" s="67">
        <f t="shared" si="125"/>
        <v>94</v>
      </c>
      <c r="S116" s="67">
        <f t="shared" si="125"/>
        <v>121</v>
      </c>
      <c r="T116" s="67">
        <f t="shared" si="125"/>
        <v>137</v>
      </c>
      <c r="U116" s="67">
        <f t="shared" si="125"/>
        <v>156</v>
      </c>
      <c r="W116" s="67">
        <v>1</v>
      </c>
      <c r="X116" s="67" t="str">
        <f t="shared" si="107"/>
        <v>udt:DateTimeString</v>
      </c>
      <c r="Y116" s="67" t="str">
        <f t="shared" si="108"/>
        <v>@format</v>
      </c>
    </row>
    <row r="117" spans="1:25" ht="18.75" customHeight="1" outlineLevel="1">
      <c r="A117" s="72">
        <v>116</v>
      </c>
      <c r="B117" s="67" t="s">
        <v>1522</v>
      </c>
      <c r="C117" s="67" t="s">
        <v>1553</v>
      </c>
      <c r="D117" s="66">
        <v>2</v>
      </c>
      <c r="E117" s="66" t="s">
        <v>1164</v>
      </c>
      <c r="F117" s="67" t="s">
        <v>1554</v>
      </c>
      <c r="G117" s="67" t="s">
        <v>1555</v>
      </c>
      <c r="I117" s="67" t="s">
        <v>1556</v>
      </c>
      <c r="J117" s="66" t="s">
        <v>1160</v>
      </c>
      <c r="K117" s="66" t="s">
        <v>1164</v>
      </c>
      <c r="N117" s="67">
        <f t="shared" si="69"/>
        <v>135</v>
      </c>
      <c r="O117" s="67">
        <f t="shared" si="105"/>
        <v>1</v>
      </c>
      <c r="P117" s="67">
        <f t="shared" ref="P117:U117" si="126">IF(ISNUMBER(FIND("/",$I117,O117+1)),FIND("/",$I117,O117+1),"")</f>
        <v>26</v>
      </c>
      <c r="Q117" s="67">
        <f t="shared" si="126"/>
        <v>58</v>
      </c>
      <c r="R117" s="67">
        <f t="shared" si="126"/>
        <v>92</v>
      </c>
      <c r="S117" s="67">
        <f t="shared" si="126"/>
        <v>113</v>
      </c>
      <c r="T117" s="67" t="str">
        <f t="shared" si="126"/>
        <v/>
      </c>
      <c r="U117" s="67" t="str">
        <f t="shared" si="126"/>
        <v/>
      </c>
      <c r="W117" s="67">
        <v>1</v>
      </c>
      <c r="X117" s="67" t="str">
        <f t="shared" si="107"/>
        <v>ram:ShipToTradeParty</v>
      </c>
      <c r="Y117" s="67" t="str">
        <f t="shared" si="108"/>
        <v>ram:PostalTradeAddress</v>
      </c>
    </row>
    <row r="118" spans="1:25" ht="18.75" customHeight="1" outlineLevel="2">
      <c r="A118" s="72">
        <v>117</v>
      </c>
      <c r="B118" s="67" t="s">
        <v>1553</v>
      </c>
      <c r="C118" s="67" t="s">
        <v>1557</v>
      </c>
      <c r="D118" s="66">
        <v>3</v>
      </c>
      <c r="E118" s="66" t="s">
        <v>1164</v>
      </c>
      <c r="F118" s="67" t="s">
        <v>1558</v>
      </c>
      <c r="G118" s="67" t="s">
        <v>1351</v>
      </c>
      <c r="H118" s="66" t="s">
        <v>1218</v>
      </c>
      <c r="I118" s="67" t="s">
        <v>1559</v>
      </c>
      <c r="J118" s="66" t="s">
        <v>1160</v>
      </c>
      <c r="K118" s="66" t="s">
        <v>1164</v>
      </c>
      <c r="N118" s="67">
        <f t="shared" si="69"/>
        <v>147</v>
      </c>
      <c r="O118" s="67">
        <f t="shared" si="105"/>
        <v>1</v>
      </c>
      <c r="P118" s="67">
        <f t="shared" ref="P118:U118" si="127">IF(ISNUMBER(FIND("/",$I118,O118+1)),FIND("/",$I118,O118+1),"")</f>
        <v>26</v>
      </c>
      <c r="Q118" s="67">
        <f t="shared" si="127"/>
        <v>58</v>
      </c>
      <c r="R118" s="67">
        <f t="shared" si="127"/>
        <v>92</v>
      </c>
      <c r="S118" s="67">
        <f t="shared" si="127"/>
        <v>113</v>
      </c>
      <c r="T118" s="67">
        <f t="shared" si="127"/>
        <v>136</v>
      </c>
      <c r="U118" s="67" t="str">
        <f t="shared" si="127"/>
        <v/>
      </c>
      <c r="W118" s="67">
        <v>1</v>
      </c>
      <c r="X118" s="67" t="str">
        <f t="shared" si="107"/>
        <v>ram:PostalTradeAddress</v>
      </c>
      <c r="Y118" s="67" t="str">
        <f t="shared" si="108"/>
        <v>ram:LineOne</v>
      </c>
    </row>
    <row r="119" spans="1:25" ht="18.75" customHeight="1" outlineLevel="2">
      <c r="A119" s="72">
        <v>118</v>
      </c>
      <c r="B119" s="67" t="s">
        <v>1553</v>
      </c>
      <c r="C119" s="67" t="s">
        <v>1560</v>
      </c>
      <c r="D119" s="66">
        <v>3</v>
      </c>
      <c r="E119" s="66" t="s">
        <v>1164</v>
      </c>
      <c r="F119" s="67" t="s">
        <v>1561</v>
      </c>
      <c r="G119" s="67" t="s">
        <v>1096</v>
      </c>
      <c r="H119" s="66" t="s">
        <v>1218</v>
      </c>
      <c r="I119" s="67" t="s">
        <v>1562</v>
      </c>
      <c r="J119" s="66" t="s">
        <v>1160</v>
      </c>
      <c r="K119" s="66" t="s">
        <v>1164</v>
      </c>
      <c r="N119" s="67">
        <f t="shared" si="69"/>
        <v>147</v>
      </c>
      <c r="O119" s="67">
        <f t="shared" si="105"/>
        <v>1</v>
      </c>
      <c r="P119" s="67">
        <f t="shared" ref="P119:U119" si="128">IF(ISNUMBER(FIND("/",$I119,O119+1)),FIND("/",$I119,O119+1),"")</f>
        <v>26</v>
      </c>
      <c r="Q119" s="67">
        <f t="shared" si="128"/>
        <v>58</v>
      </c>
      <c r="R119" s="67">
        <f t="shared" si="128"/>
        <v>92</v>
      </c>
      <c r="S119" s="67">
        <f t="shared" si="128"/>
        <v>113</v>
      </c>
      <c r="T119" s="67">
        <f t="shared" si="128"/>
        <v>136</v>
      </c>
      <c r="U119" s="67" t="str">
        <f t="shared" si="128"/>
        <v/>
      </c>
      <c r="W119" s="67">
        <v>1</v>
      </c>
      <c r="X119" s="67" t="str">
        <f t="shared" si="107"/>
        <v>ram:PostalTradeAddress</v>
      </c>
      <c r="Y119" s="67" t="str">
        <f t="shared" si="108"/>
        <v>ram:LineTwo</v>
      </c>
    </row>
    <row r="120" spans="1:25" ht="18.75" customHeight="1" outlineLevel="2">
      <c r="A120" s="72">
        <v>119</v>
      </c>
      <c r="B120" s="67" t="s">
        <v>1553</v>
      </c>
      <c r="C120" s="67" t="s">
        <v>1563</v>
      </c>
      <c r="D120" s="66">
        <v>3</v>
      </c>
      <c r="E120" s="66" t="s">
        <v>1164</v>
      </c>
      <c r="F120" s="67" t="s">
        <v>1564</v>
      </c>
      <c r="G120" s="67" t="s">
        <v>1096</v>
      </c>
      <c r="H120" s="66" t="s">
        <v>1218</v>
      </c>
      <c r="I120" s="67" t="s">
        <v>1565</v>
      </c>
      <c r="J120" s="66" t="s">
        <v>1160</v>
      </c>
      <c r="K120" s="66" t="s">
        <v>1164</v>
      </c>
      <c r="N120" s="67">
        <f t="shared" si="69"/>
        <v>149</v>
      </c>
      <c r="O120" s="67">
        <f t="shared" si="105"/>
        <v>1</v>
      </c>
      <c r="P120" s="67">
        <f t="shared" ref="P120:U120" si="129">IF(ISNUMBER(FIND("/",$I120,O120+1)),FIND("/",$I120,O120+1),"")</f>
        <v>26</v>
      </c>
      <c r="Q120" s="67">
        <f t="shared" si="129"/>
        <v>58</v>
      </c>
      <c r="R120" s="67">
        <f t="shared" si="129"/>
        <v>92</v>
      </c>
      <c r="S120" s="67">
        <f t="shared" si="129"/>
        <v>113</v>
      </c>
      <c r="T120" s="67">
        <f t="shared" si="129"/>
        <v>136</v>
      </c>
      <c r="U120" s="67" t="str">
        <f t="shared" si="129"/>
        <v/>
      </c>
      <c r="W120" s="67">
        <v>1</v>
      </c>
      <c r="X120" s="67" t="str">
        <f t="shared" si="107"/>
        <v>ram:PostaITradeAddress</v>
      </c>
      <c r="Y120" s="67" t="str">
        <f t="shared" si="108"/>
        <v>ram:LineThree</v>
      </c>
    </row>
    <row r="121" spans="1:25" ht="18.75" customHeight="1" outlineLevel="2">
      <c r="A121" s="72">
        <v>120</v>
      </c>
      <c r="B121" s="67" t="s">
        <v>1553</v>
      </c>
      <c r="C121" s="67" t="s">
        <v>1566</v>
      </c>
      <c r="D121" s="66">
        <v>3</v>
      </c>
      <c r="E121" s="66" t="s">
        <v>1164</v>
      </c>
      <c r="F121" s="67" t="s">
        <v>1567</v>
      </c>
      <c r="G121" s="67" t="s">
        <v>1568</v>
      </c>
      <c r="H121" s="66" t="s">
        <v>1218</v>
      </c>
      <c r="I121" s="67" t="s">
        <v>1569</v>
      </c>
      <c r="J121" s="66" t="s">
        <v>1160</v>
      </c>
      <c r="K121" s="66" t="s">
        <v>1164</v>
      </c>
      <c r="N121" s="67">
        <f t="shared" si="69"/>
        <v>148</v>
      </c>
      <c r="O121" s="67">
        <f t="shared" si="105"/>
        <v>1</v>
      </c>
      <c r="P121" s="67">
        <f t="shared" ref="P121:U121" si="130">IF(ISNUMBER(FIND("/",$I121,O121+1)),FIND("/",$I121,O121+1),"")</f>
        <v>26</v>
      </c>
      <c r="Q121" s="67">
        <f t="shared" si="130"/>
        <v>58</v>
      </c>
      <c r="R121" s="67">
        <f t="shared" si="130"/>
        <v>92</v>
      </c>
      <c r="S121" s="67">
        <f t="shared" si="130"/>
        <v>113</v>
      </c>
      <c r="T121" s="67">
        <f t="shared" si="130"/>
        <v>136</v>
      </c>
      <c r="U121" s="67" t="str">
        <f t="shared" si="130"/>
        <v/>
      </c>
      <c r="W121" s="67">
        <v>1</v>
      </c>
      <c r="X121" s="67" t="str">
        <f t="shared" si="107"/>
        <v>ram:PostalTradeAddress</v>
      </c>
      <c r="Y121" s="67" t="str">
        <f t="shared" si="108"/>
        <v>ram:CityName</v>
      </c>
    </row>
    <row r="122" spans="1:25" ht="18.75" customHeight="1" outlineLevel="2">
      <c r="A122" s="72">
        <v>121</v>
      </c>
      <c r="B122" s="67" t="s">
        <v>1553</v>
      </c>
      <c r="C122" s="67" t="s">
        <v>1570</v>
      </c>
      <c r="D122" s="66">
        <v>3</v>
      </c>
      <c r="E122" s="66" t="s">
        <v>1164</v>
      </c>
      <c r="F122" s="67" t="s">
        <v>1571</v>
      </c>
      <c r="G122" s="67" t="s">
        <v>1365</v>
      </c>
      <c r="H122" s="66" t="s">
        <v>1218</v>
      </c>
      <c r="I122" s="67" t="s">
        <v>1572</v>
      </c>
      <c r="J122" s="66" t="s">
        <v>1160</v>
      </c>
      <c r="K122" s="66" t="s">
        <v>1164</v>
      </c>
      <c r="N122" s="67">
        <f t="shared" si="69"/>
        <v>152</v>
      </c>
      <c r="O122" s="67">
        <f t="shared" si="105"/>
        <v>1</v>
      </c>
      <c r="P122" s="67">
        <f t="shared" ref="P122:U122" si="131">IF(ISNUMBER(FIND("/",$I122,O122+1)),FIND("/",$I122,O122+1),"")</f>
        <v>26</v>
      </c>
      <c r="Q122" s="67">
        <f t="shared" si="131"/>
        <v>58</v>
      </c>
      <c r="R122" s="67">
        <f t="shared" si="131"/>
        <v>92</v>
      </c>
      <c r="S122" s="67">
        <f t="shared" si="131"/>
        <v>113</v>
      </c>
      <c r="T122" s="67">
        <f t="shared" si="131"/>
        <v>136</v>
      </c>
      <c r="U122" s="67" t="str">
        <f t="shared" si="131"/>
        <v/>
      </c>
      <c r="W122" s="67">
        <v>1</v>
      </c>
      <c r="X122" s="67" t="str">
        <f t="shared" si="107"/>
        <v>ram:PostalTradeAddress</v>
      </c>
      <c r="Y122" s="67" t="str">
        <f t="shared" si="108"/>
        <v>ram:PostcodeCode</v>
      </c>
    </row>
    <row r="123" spans="1:25" ht="18.75" customHeight="1" outlineLevel="2">
      <c r="A123" s="72">
        <v>122</v>
      </c>
      <c r="B123" s="67" t="s">
        <v>1553</v>
      </c>
      <c r="C123" s="67" t="s">
        <v>1573</v>
      </c>
      <c r="D123" s="66">
        <v>3</v>
      </c>
      <c r="E123" s="66" t="s">
        <v>1164</v>
      </c>
      <c r="F123" s="67" t="s">
        <v>1574</v>
      </c>
      <c r="G123" s="67" t="s">
        <v>1368</v>
      </c>
      <c r="H123" s="66" t="s">
        <v>1218</v>
      </c>
      <c r="I123" s="67" t="s">
        <v>1575</v>
      </c>
      <c r="J123" s="66" t="s">
        <v>1160</v>
      </c>
      <c r="K123" s="66" t="s">
        <v>1265</v>
      </c>
      <c r="L123" s="67" t="s">
        <v>1266</v>
      </c>
      <c r="N123" s="67">
        <f t="shared" si="69"/>
        <v>162</v>
      </c>
      <c r="O123" s="67">
        <f t="shared" si="105"/>
        <v>1</v>
      </c>
      <c r="P123" s="67">
        <f t="shared" ref="P123:U123" si="132">IF(ISNUMBER(FIND("/",$I123,O123+1)),FIND("/",$I123,O123+1),"")</f>
        <v>26</v>
      </c>
      <c r="Q123" s="67">
        <f t="shared" si="132"/>
        <v>58</v>
      </c>
      <c r="R123" s="67">
        <f t="shared" si="132"/>
        <v>92</v>
      </c>
      <c r="S123" s="67">
        <f t="shared" si="132"/>
        <v>113</v>
      </c>
      <c r="T123" s="67">
        <f t="shared" si="132"/>
        <v>136</v>
      </c>
      <c r="U123" s="67" t="str">
        <f t="shared" si="132"/>
        <v/>
      </c>
      <c r="W123" s="67">
        <v>1</v>
      </c>
      <c r="X123" s="67" t="str">
        <f t="shared" si="107"/>
        <v>ram:PostalTradeAddress</v>
      </c>
      <c r="Y123" s="67" t="str">
        <f t="shared" si="108"/>
        <v>ram:CountrySubDivisionName</v>
      </c>
    </row>
    <row r="124" spans="1:25" ht="18.75" customHeight="1" outlineLevel="2">
      <c r="A124" s="72">
        <v>123</v>
      </c>
      <c r="B124" s="67" t="s">
        <v>1553</v>
      </c>
      <c r="C124" s="67" t="s">
        <v>1576</v>
      </c>
      <c r="D124" s="66">
        <v>3</v>
      </c>
      <c r="E124" s="66" t="s">
        <v>1159</v>
      </c>
      <c r="F124" s="67" t="s">
        <v>1577</v>
      </c>
      <c r="G124" s="67" t="s">
        <v>1371</v>
      </c>
      <c r="H124" s="66" t="s">
        <v>1028</v>
      </c>
      <c r="I124" s="67" t="s">
        <v>1578</v>
      </c>
      <c r="J124" s="66" t="s">
        <v>1160</v>
      </c>
      <c r="K124" s="66" t="s">
        <v>1164</v>
      </c>
      <c r="N124" s="67">
        <f t="shared" si="69"/>
        <v>149</v>
      </c>
      <c r="O124" s="67">
        <f t="shared" si="105"/>
        <v>1</v>
      </c>
      <c r="P124" s="67">
        <f t="shared" ref="P124:U124" si="133">IF(ISNUMBER(FIND("/",$I124,O124+1)),FIND("/",$I124,O124+1),"")</f>
        <v>26</v>
      </c>
      <c r="Q124" s="67">
        <f t="shared" si="133"/>
        <v>58</v>
      </c>
      <c r="R124" s="67">
        <f t="shared" si="133"/>
        <v>92</v>
      </c>
      <c r="S124" s="67">
        <f t="shared" si="133"/>
        <v>113</v>
      </c>
      <c r="T124" s="67">
        <f t="shared" si="133"/>
        <v>136</v>
      </c>
      <c r="U124" s="67" t="str">
        <f t="shared" si="133"/>
        <v/>
      </c>
      <c r="W124" s="67">
        <v>1</v>
      </c>
      <c r="X124" s="67" t="str">
        <f t="shared" si="107"/>
        <v>ram:PostalTradeAddress</v>
      </c>
      <c r="Y124" s="67" t="str">
        <f t="shared" si="108"/>
        <v>ram:CountryID</v>
      </c>
    </row>
    <row r="125" spans="1:25" ht="18.75" customHeight="1">
      <c r="A125" s="72">
        <v>124</v>
      </c>
      <c r="B125" s="67" t="s">
        <v>1153</v>
      </c>
      <c r="C125" s="67" t="s">
        <v>1579</v>
      </c>
      <c r="D125" s="66">
        <v>1</v>
      </c>
      <c r="E125" s="66" t="s">
        <v>1164</v>
      </c>
      <c r="F125" s="67" t="s">
        <v>1069</v>
      </c>
      <c r="G125" s="67" t="s">
        <v>1580</v>
      </c>
      <c r="I125" s="67" t="s">
        <v>1581</v>
      </c>
      <c r="J125" s="66" t="s">
        <v>1160</v>
      </c>
      <c r="K125" s="66" t="s">
        <v>1265</v>
      </c>
      <c r="L125" s="67" t="s">
        <v>1525</v>
      </c>
      <c r="N125" s="67">
        <f t="shared" si="69"/>
        <v>134</v>
      </c>
      <c r="O125" s="67">
        <f t="shared" si="105"/>
        <v>1</v>
      </c>
      <c r="P125" s="67">
        <f t="shared" ref="P125:U125" si="134">IF(ISNUMBER(FIND("/",$I125,O125+1)),FIND("/",$I125,O125+1),"")</f>
        <v>26</v>
      </c>
      <c r="Q125" s="67">
        <f t="shared" si="134"/>
        <v>58</v>
      </c>
      <c r="R125" s="67">
        <f t="shared" si="134"/>
        <v>94</v>
      </c>
      <c r="S125" s="67" t="str">
        <f t="shared" si="134"/>
        <v/>
      </c>
      <c r="T125" s="67" t="str">
        <f t="shared" si="134"/>
        <v/>
      </c>
      <c r="U125" s="67" t="str">
        <f t="shared" si="134"/>
        <v/>
      </c>
      <c r="W125" s="67">
        <v>1</v>
      </c>
      <c r="X125" s="67" t="str">
        <f t="shared" si="107"/>
        <v>ram:ApplicableHeaderTradeSettlement</v>
      </c>
      <c r="Y125" s="67" t="str">
        <f t="shared" si="108"/>
        <v>ram:SpecifiedTradeSettlementPaymentMeans</v>
      </c>
    </row>
    <row r="126" spans="1:25" ht="18.75" customHeight="1" outlineLevel="1">
      <c r="A126" s="72">
        <v>125</v>
      </c>
      <c r="B126" s="67" t="s">
        <v>1579</v>
      </c>
      <c r="C126" s="67" t="s">
        <v>1582</v>
      </c>
      <c r="D126" s="66">
        <v>2</v>
      </c>
      <c r="E126" s="66" t="s">
        <v>1159</v>
      </c>
      <c r="F126" s="67" t="s">
        <v>1583</v>
      </c>
      <c r="G126" s="67" t="s">
        <v>1584</v>
      </c>
      <c r="H126" s="66" t="s">
        <v>1188</v>
      </c>
      <c r="I126" s="67" t="s">
        <v>1585</v>
      </c>
      <c r="J126" s="66" t="s">
        <v>1160</v>
      </c>
      <c r="K126" s="66" t="s">
        <v>1164</v>
      </c>
      <c r="L126" s="67" t="s">
        <v>1190</v>
      </c>
      <c r="N126" s="67">
        <f t="shared" si="69"/>
        <v>147</v>
      </c>
      <c r="O126" s="67">
        <f t="shared" si="105"/>
        <v>1</v>
      </c>
      <c r="P126" s="67">
        <f t="shared" ref="P126:U126" si="135">IF(ISNUMBER(FIND("/",$I126,O126+1)),FIND("/",$I126,O126+1),"")</f>
        <v>26</v>
      </c>
      <c r="Q126" s="67">
        <f t="shared" si="135"/>
        <v>58</v>
      </c>
      <c r="R126" s="67">
        <f t="shared" si="135"/>
        <v>94</v>
      </c>
      <c r="S126" s="67">
        <f t="shared" si="135"/>
        <v>135</v>
      </c>
      <c r="T126" s="67" t="str">
        <f t="shared" si="135"/>
        <v/>
      </c>
      <c r="U126" s="67" t="str">
        <f t="shared" si="135"/>
        <v/>
      </c>
      <c r="W126" s="67">
        <v>1</v>
      </c>
      <c r="X126" s="67" t="str">
        <f t="shared" si="107"/>
        <v>ram:SpecifiedTradeSettlementPaymentMeans</v>
      </c>
      <c r="Y126" s="67" t="str">
        <f t="shared" si="108"/>
        <v>ram:TypeCode</v>
      </c>
    </row>
    <row r="127" spans="1:25" ht="18.75" customHeight="1" outlineLevel="1">
      <c r="A127" s="72">
        <v>126</v>
      </c>
      <c r="B127" s="67" t="s">
        <v>1579</v>
      </c>
      <c r="C127" s="67" t="s">
        <v>1586</v>
      </c>
      <c r="D127" s="66">
        <v>2</v>
      </c>
      <c r="E127" s="66" t="s">
        <v>1164</v>
      </c>
      <c r="F127" s="67" t="s">
        <v>1587</v>
      </c>
      <c r="G127" s="67" t="s">
        <v>1588</v>
      </c>
      <c r="H127" s="66" t="s">
        <v>1218</v>
      </c>
      <c r="I127" s="67" t="s">
        <v>1589</v>
      </c>
      <c r="J127" s="66" t="s">
        <v>1160</v>
      </c>
      <c r="K127" s="66" t="s">
        <v>1265</v>
      </c>
      <c r="L127" s="67" t="s">
        <v>1266</v>
      </c>
      <c r="N127" s="67">
        <f t="shared" si="69"/>
        <v>150</v>
      </c>
      <c r="O127" s="67">
        <f t="shared" si="105"/>
        <v>1</v>
      </c>
      <c r="P127" s="67">
        <f t="shared" ref="P127:U127" si="136">IF(ISNUMBER(FIND("/",$I127,O127+1)),FIND("/",$I127,O127+1),"")</f>
        <v>26</v>
      </c>
      <c r="Q127" s="67">
        <f t="shared" si="136"/>
        <v>58</v>
      </c>
      <c r="R127" s="67">
        <f t="shared" si="136"/>
        <v>94</v>
      </c>
      <c r="S127" s="67">
        <f t="shared" si="136"/>
        <v>135</v>
      </c>
      <c r="T127" s="67" t="str">
        <f t="shared" si="136"/>
        <v/>
      </c>
      <c r="U127" s="67" t="str">
        <f t="shared" si="136"/>
        <v/>
      </c>
      <c r="W127" s="67">
        <v>1</v>
      </c>
      <c r="X127" s="67" t="str">
        <f t="shared" si="107"/>
        <v>ram:SpecifiedTradeSettlementPaymentMeans</v>
      </c>
      <c r="Y127" s="67" t="str">
        <f t="shared" si="108"/>
        <v>ram:Information</v>
      </c>
    </row>
    <row r="128" spans="1:25" ht="18.75" customHeight="1" outlineLevel="1">
      <c r="A128" s="72">
        <v>127</v>
      </c>
      <c r="B128" s="67" t="s">
        <v>1579</v>
      </c>
      <c r="C128" s="67" t="s">
        <v>1590</v>
      </c>
      <c r="D128" s="66">
        <v>2</v>
      </c>
      <c r="E128" s="66" t="s">
        <v>1164</v>
      </c>
      <c r="F128" s="67" t="s">
        <v>1591</v>
      </c>
      <c r="G128" s="67" t="s">
        <v>1592</v>
      </c>
      <c r="H128" s="66" t="s">
        <v>1218</v>
      </c>
      <c r="I128" s="67" t="s">
        <v>1593</v>
      </c>
      <c r="J128" s="66" t="s">
        <v>1160</v>
      </c>
      <c r="K128" s="66" t="s">
        <v>1265</v>
      </c>
      <c r="L128" s="67" t="s">
        <v>1266</v>
      </c>
      <c r="N128" s="67">
        <f t="shared" si="69"/>
        <v>114</v>
      </c>
      <c r="O128" s="67">
        <f t="shared" si="105"/>
        <v>1</v>
      </c>
      <c r="P128" s="67">
        <f t="shared" ref="P128:U128" si="137">IF(ISNUMBER(FIND("/",$I128,O128+1)),FIND("/",$I128,O128+1),"")</f>
        <v>26</v>
      </c>
      <c r="Q128" s="67">
        <f t="shared" si="137"/>
        <v>58</v>
      </c>
      <c r="R128" s="67">
        <f t="shared" si="137"/>
        <v>94</v>
      </c>
      <c r="S128" s="67" t="str">
        <f t="shared" si="137"/>
        <v/>
      </c>
      <c r="T128" s="67" t="str">
        <f t="shared" si="137"/>
        <v/>
      </c>
      <c r="U128" s="67" t="str">
        <f t="shared" si="137"/>
        <v/>
      </c>
      <c r="W128" s="67">
        <v>1</v>
      </c>
      <c r="X128" s="67" t="str">
        <f t="shared" si="107"/>
        <v>ram:ApplicableHeaderTradeSettlement</v>
      </c>
      <c r="Y128" s="67" t="str">
        <f t="shared" si="108"/>
        <v>ram:PaymentReference</v>
      </c>
    </row>
    <row r="129" spans="1:25" ht="18.75" customHeight="1" outlineLevel="1">
      <c r="A129" s="72">
        <v>128</v>
      </c>
      <c r="B129" s="67" t="s">
        <v>1579</v>
      </c>
      <c r="C129" s="67" t="s">
        <v>1594</v>
      </c>
      <c r="D129" s="66">
        <v>2</v>
      </c>
      <c r="E129" s="66" t="s">
        <v>1265</v>
      </c>
      <c r="F129" s="67" t="s">
        <v>1070</v>
      </c>
      <c r="G129" s="67" t="s">
        <v>1595</v>
      </c>
      <c r="I129" s="67" t="s">
        <v>1596</v>
      </c>
      <c r="J129" s="66" t="s">
        <v>1160</v>
      </c>
      <c r="K129" s="66" t="s">
        <v>1164</v>
      </c>
      <c r="L129" s="67" t="s">
        <v>1597</v>
      </c>
      <c r="N129" s="67">
        <f t="shared" si="69"/>
        <v>173</v>
      </c>
      <c r="O129" s="67">
        <f t="shared" si="105"/>
        <v>1</v>
      </c>
      <c r="P129" s="67">
        <f t="shared" ref="P129:U129" si="138">IF(ISNUMBER(FIND("/",$I129,O129+1)),FIND("/",$I129,O129+1),"")</f>
        <v>26</v>
      </c>
      <c r="Q129" s="67">
        <f t="shared" si="138"/>
        <v>58</v>
      </c>
      <c r="R129" s="67">
        <f t="shared" si="138"/>
        <v>94</v>
      </c>
      <c r="S129" s="67">
        <f t="shared" si="138"/>
        <v>135</v>
      </c>
      <c r="T129" s="67" t="str">
        <f t="shared" si="138"/>
        <v/>
      </c>
      <c r="U129" s="67" t="str">
        <f t="shared" si="138"/>
        <v/>
      </c>
      <c r="W129" s="67">
        <v>1</v>
      </c>
      <c r="X129" s="67" t="str">
        <f t="shared" si="107"/>
        <v>ram:SpecifiedTradeSettlementPaymentMeans</v>
      </c>
      <c r="Y129" s="67" t="str">
        <f t="shared" si="108"/>
        <v>ram:PayeePartyCreditorFinancialAccount</v>
      </c>
    </row>
    <row r="130" spans="1:25" ht="18.75" customHeight="1" outlineLevel="2">
      <c r="A130" s="72">
        <v>129</v>
      </c>
      <c r="B130" s="67" t="s">
        <v>1594</v>
      </c>
      <c r="C130" s="67" t="s">
        <v>1598</v>
      </c>
      <c r="D130" s="66">
        <v>3</v>
      </c>
      <c r="E130" s="66" t="s">
        <v>1159</v>
      </c>
      <c r="F130" s="67" t="s">
        <v>1599</v>
      </c>
      <c r="G130" s="67" t="s">
        <v>1600</v>
      </c>
      <c r="H130" s="66" t="s">
        <v>1175</v>
      </c>
      <c r="I130" s="67" t="s">
        <v>1601</v>
      </c>
      <c r="J130" s="66" t="s">
        <v>1160</v>
      </c>
      <c r="K130" s="66" t="s">
        <v>1164</v>
      </c>
      <c r="L130" s="67" t="s">
        <v>1602</v>
      </c>
      <c r="M130" s="67" t="s">
        <v>1156</v>
      </c>
      <c r="N130" s="67">
        <f t="shared" ref="N130:N192" si="139">LEN(I130)</f>
        <v>184</v>
      </c>
      <c r="O130" s="67">
        <f t="shared" si="105"/>
        <v>1</v>
      </c>
      <c r="P130" s="67">
        <f t="shared" ref="P130:U130" si="140">IF(ISNUMBER(FIND("/",$I130,O130+1)),FIND("/",$I130,O130+1),"")</f>
        <v>26</v>
      </c>
      <c r="Q130" s="67">
        <f t="shared" si="140"/>
        <v>58</v>
      </c>
      <c r="R130" s="67">
        <f t="shared" si="140"/>
        <v>94</v>
      </c>
      <c r="S130" s="67">
        <f t="shared" si="140"/>
        <v>135</v>
      </c>
      <c r="T130" s="67">
        <f t="shared" si="140"/>
        <v>174</v>
      </c>
      <c r="U130" s="67" t="str">
        <f t="shared" si="140"/>
        <v/>
      </c>
      <c r="W130" s="67">
        <v>1</v>
      </c>
      <c r="X130" s="67" t="str">
        <f t="shared" si="107"/>
        <v>ram:PayeePartyCreditorFinancialAccount</v>
      </c>
      <c r="Y130" s="67" t="str">
        <f t="shared" si="108"/>
        <v>ram:IBANID</v>
      </c>
    </row>
    <row r="131" spans="1:25" ht="18.75" customHeight="1" outlineLevel="2">
      <c r="A131" s="72">
        <v>130</v>
      </c>
      <c r="B131" s="67" t="s">
        <v>1594</v>
      </c>
      <c r="C131" s="67" t="s">
        <v>1598</v>
      </c>
      <c r="D131" s="66">
        <v>3</v>
      </c>
      <c r="E131" s="66" t="s">
        <v>1159</v>
      </c>
      <c r="F131" s="67" t="s">
        <v>1599</v>
      </c>
      <c r="G131" s="67" t="s">
        <v>1600</v>
      </c>
      <c r="H131" s="66" t="s">
        <v>1175</v>
      </c>
      <c r="I131" s="67" t="s">
        <v>1603</v>
      </c>
      <c r="J131" s="66" t="s">
        <v>1160</v>
      </c>
      <c r="K131" s="66" t="s">
        <v>1164</v>
      </c>
      <c r="L131" s="67" t="s">
        <v>1602</v>
      </c>
      <c r="M131" s="67" t="s">
        <v>1156</v>
      </c>
      <c r="N131" s="67">
        <f t="shared" si="139"/>
        <v>191</v>
      </c>
      <c r="O131" s="67">
        <f t="shared" ref="O131:O162" si="141">FIND("/",$I131,1)</f>
        <v>1</v>
      </c>
      <c r="P131" s="67">
        <f t="shared" ref="P131:U131" si="142">IF(ISNUMBER(FIND("/",$I131,O131+1)),FIND("/",$I131,O131+1),"")</f>
        <v>26</v>
      </c>
      <c r="Q131" s="67">
        <f t="shared" si="142"/>
        <v>58</v>
      </c>
      <c r="R131" s="67">
        <f t="shared" si="142"/>
        <v>94</v>
      </c>
      <c r="S131" s="67">
        <f t="shared" si="142"/>
        <v>135</v>
      </c>
      <c r="T131" s="67">
        <f t="shared" si="142"/>
        <v>174</v>
      </c>
      <c r="U131" s="67" t="str">
        <f t="shared" si="142"/>
        <v/>
      </c>
      <c r="W131" s="67">
        <v>1</v>
      </c>
      <c r="X131" s="67" t="str">
        <f t="shared" ref="X131:X162" si="143">IF(ISNUMBER(U131),MID($I131,T131+1,U131-T131-1),
IF(ISNUMBER(T131),MID($I131,S131+1,T131-S131-1),
  IF(ISNUMBER(S131),MID($I131,R131+1,S131-R131-1),
    IF(ISNUMBER(R131),MID($I131,Q131+1,R131-Q131-1),
      IF(ISNUMBER(Q131),MID($I131,P131+1,Q131-P131-1),
        IF(ISNUMBER(P131),MID($I131,O131+1,P131-O131-1),"")
      )
    )
  )
)
)</f>
        <v>ram:PayeePartyCreditorFinancialAccount</v>
      </c>
      <c r="Y131" s="67" t="str">
        <f t="shared" ref="Y131:Y162" si="144">IF(ISNUMBER(U131),MID($I131,U131+1,N131-U131),
IF(ISNUMBER(T131),MID($I131,T131+1,N131-T131),
IF(ISNUMBER(S131),MID($I131,S131+1,N131-S131),
IF(ISNUMBER(R131),MID($I131,R131+1,N131-R131),
IF(ISNUMBER(Q131),MID($I131,Q131+1,N131-Q131),
IF(ISNUMBER(P131),MID($I131,P131+1,N131-P131),MID($I131,2,N131-1))
)
)
)
)
)</f>
        <v>ram:ProprietarylD</v>
      </c>
    </row>
    <row r="132" spans="1:25" ht="18.75" customHeight="1" outlineLevel="2">
      <c r="A132" s="72">
        <v>131</v>
      </c>
      <c r="B132" s="67" t="s">
        <v>1594</v>
      </c>
      <c r="C132" s="67" t="s">
        <v>1604</v>
      </c>
      <c r="D132" s="66">
        <v>3</v>
      </c>
      <c r="E132" s="66" t="s">
        <v>1164</v>
      </c>
      <c r="F132" s="67" t="s">
        <v>1605</v>
      </c>
      <c r="G132" s="67" t="s">
        <v>1606</v>
      </c>
      <c r="H132" s="66" t="s">
        <v>1218</v>
      </c>
      <c r="I132" s="67" t="s">
        <v>1607</v>
      </c>
      <c r="J132" s="66" t="s">
        <v>1160</v>
      </c>
      <c r="K132" s="66" t="s">
        <v>1164</v>
      </c>
      <c r="N132" s="67">
        <f t="shared" si="139"/>
        <v>189</v>
      </c>
      <c r="O132" s="67">
        <f t="shared" si="141"/>
        <v>1</v>
      </c>
      <c r="P132" s="67">
        <f t="shared" ref="P132:U132" si="145">IF(ISNUMBER(FIND("/",$I132,O132+1)),FIND("/",$I132,O132+1),"")</f>
        <v>26</v>
      </c>
      <c r="Q132" s="67">
        <f t="shared" si="145"/>
        <v>58</v>
      </c>
      <c r="R132" s="67">
        <f t="shared" si="145"/>
        <v>94</v>
      </c>
      <c r="S132" s="67">
        <f t="shared" si="145"/>
        <v>135</v>
      </c>
      <c r="T132" s="67">
        <f t="shared" si="145"/>
        <v>174</v>
      </c>
      <c r="U132" s="67" t="str">
        <f t="shared" si="145"/>
        <v/>
      </c>
      <c r="W132" s="67">
        <v>1</v>
      </c>
      <c r="X132" s="67" t="str">
        <f t="shared" si="143"/>
        <v>ram:PayeePartyCreditorFinancialAccount</v>
      </c>
      <c r="Y132" s="67" t="str">
        <f t="shared" si="144"/>
        <v>ram:AccountName</v>
      </c>
    </row>
    <row r="133" spans="1:25" ht="18.75" customHeight="1" outlineLevel="2">
      <c r="A133" s="72">
        <v>132</v>
      </c>
      <c r="B133" s="67" t="s">
        <v>1594</v>
      </c>
      <c r="C133" s="67" t="s">
        <v>1608</v>
      </c>
      <c r="D133" s="66">
        <v>3</v>
      </c>
      <c r="E133" s="66" t="s">
        <v>1164</v>
      </c>
      <c r="F133" s="67" t="s">
        <v>1609</v>
      </c>
      <c r="G133" s="67" t="s">
        <v>1610</v>
      </c>
      <c r="H133" s="66" t="s">
        <v>1175</v>
      </c>
      <c r="I133" s="67" t="s">
        <v>1611</v>
      </c>
      <c r="J133" s="66" t="s">
        <v>1160</v>
      </c>
      <c r="K133" s="66" t="s">
        <v>1164</v>
      </c>
      <c r="M133" s="67" t="s">
        <v>1612</v>
      </c>
      <c r="N133" s="67">
        <f t="shared" si="139"/>
        <v>190</v>
      </c>
      <c r="O133" s="67">
        <f t="shared" si="141"/>
        <v>25</v>
      </c>
      <c r="P133" s="67">
        <f t="shared" ref="P133:U133" si="146">IF(ISNUMBER(FIND("/",$I133,O133+1)),FIND("/",$I133,O133+1),"")</f>
        <v>57</v>
      </c>
      <c r="Q133" s="67">
        <f t="shared" si="146"/>
        <v>93</v>
      </c>
      <c r="R133" s="67">
        <f t="shared" si="146"/>
        <v>134</v>
      </c>
      <c r="S133" s="67">
        <f t="shared" si="146"/>
        <v>181</v>
      </c>
      <c r="T133" s="67" t="str">
        <f t="shared" si="146"/>
        <v/>
      </c>
      <c r="U133" s="67" t="str">
        <f t="shared" si="146"/>
        <v/>
      </c>
      <c r="W133" s="67">
        <v>1</v>
      </c>
      <c r="X133" s="67" t="str">
        <f t="shared" si="143"/>
        <v>ram:PayeeSpecifiedCreditorFinancialInstitution</v>
      </c>
      <c r="Y133" s="67" t="str">
        <f t="shared" si="144"/>
        <v>ram:BICID</v>
      </c>
    </row>
    <row r="134" spans="1:25" ht="18.75" customHeight="1" outlineLevel="2">
      <c r="A134" s="72">
        <v>133</v>
      </c>
      <c r="B134" s="67" t="s">
        <v>1594</v>
      </c>
      <c r="C134" s="67" t="s">
        <v>1608</v>
      </c>
      <c r="D134" s="66">
        <v>3</v>
      </c>
      <c r="E134" s="66" t="s">
        <v>1164</v>
      </c>
      <c r="F134" s="67" t="s">
        <v>1609</v>
      </c>
      <c r="G134" s="67" t="s">
        <v>1610</v>
      </c>
      <c r="H134" s="66" t="s">
        <v>1175</v>
      </c>
      <c r="I134" s="67" t="s">
        <v>1613</v>
      </c>
      <c r="J134" s="66" t="s">
        <v>1160</v>
      </c>
      <c r="K134" s="66" t="s">
        <v>1164</v>
      </c>
      <c r="L134" s="67" t="s">
        <v>1525</v>
      </c>
      <c r="M134" s="67" t="s">
        <v>1614</v>
      </c>
      <c r="N134" s="67">
        <f t="shared" si="139"/>
        <v>191</v>
      </c>
      <c r="O134" s="67">
        <f t="shared" si="141"/>
        <v>1</v>
      </c>
      <c r="P134" s="67">
        <f t="shared" ref="P134:U134" si="147">IF(ISNUMBER(FIND("/",$I134,O134+1)),FIND("/",$I134,O134+1),"")</f>
        <v>26</v>
      </c>
      <c r="Q134" s="67">
        <f t="shared" si="147"/>
        <v>58</v>
      </c>
      <c r="R134" s="67">
        <f t="shared" si="147"/>
        <v>94</v>
      </c>
      <c r="S134" s="67">
        <f t="shared" si="147"/>
        <v>135</v>
      </c>
      <c r="T134" s="67">
        <f t="shared" si="147"/>
        <v>182</v>
      </c>
      <c r="U134" s="67" t="str">
        <f t="shared" si="147"/>
        <v/>
      </c>
      <c r="W134" s="67">
        <v>1</v>
      </c>
      <c r="X134" s="67" t="str">
        <f t="shared" si="143"/>
        <v>ram:PayeeSpecifiedCreditorFinancialInstitution</v>
      </c>
      <c r="Y134" s="67" t="str">
        <f t="shared" si="144"/>
        <v>ram:BICID</v>
      </c>
    </row>
    <row r="135" spans="1:25" ht="18.75" customHeight="1" outlineLevel="1">
      <c r="A135" s="72">
        <v>134</v>
      </c>
      <c r="B135" s="67" t="s">
        <v>1579</v>
      </c>
      <c r="C135" s="67" t="s">
        <v>1615</v>
      </c>
      <c r="D135" s="66">
        <v>2</v>
      </c>
      <c r="E135" s="66" t="s">
        <v>1164</v>
      </c>
      <c r="F135" s="67" t="s">
        <v>1616</v>
      </c>
      <c r="G135" s="67" t="s">
        <v>1617</v>
      </c>
      <c r="I135" s="67" t="s">
        <v>1618</v>
      </c>
      <c r="J135" s="66" t="s">
        <v>1160</v>
      </c>
      <c r="K135" s="66" t="s">
        <v>1164</v>
      </c>
      <c r="N135" s="67">
        <f t="shared" si="139"/>
        <v>177</v>
      </c>
      <c r="O135" s="67">
        <f t="shared" si="141"/>
        <v>1</v>
      </c>
      <c r="P135" s="67">
        <f t="shared" ref="P135:U135" si="148">IF(ISNUMBER(FIND("/",$I135,O135+1)),FIND("/",$I135,O135+1),"")</f>
        <v>26</v>
      </c>
      <c r="Q135" s="67">
        <f t="shared" si="148"/>
        <v>58</v>
      </c>
      <c r="R135" s="67">
        <f t="shared" si="148"/>
        <v>94</v>
      </c>
      <c r="S135" s="67">
        <f t="shared" si="148"/>
        <v>135</v>
      </c>
      <c r="T135" s="67" t="str">
        <f t="shared" si="148"/>
        <v/>
      </c>
      <c r="U135" s="67" t="str">
        <f t="shared" si="148"/>
        <v/>
      </c>
      <c r="W135" s="67">
        <v>1</v>
      </c>
      <c r="X135" s="67" t="str">
        <f t="shared" si="143"/>
        <v>ram:SpecifiedTradeSettlementPaymentMeans</v>
      </c>
      <c r="Y135" s="67" t="str">
        <f t="shared" si="144"/>
        <v>ram:ApplicableTradeSettlementFinancialCard</v>
      </c>
    </row>
    <row r="136" spans="1:25" ht="18.75" customHeight="1" outlineLevel="2">
      <c r="A136" s="72">
        <v>135</v>
      </c>
      <c r="B136" s="67" t="s">
        <v>1615</v>
      </c>
      <c r="C136" s="67" t="s">
        <v>1619</v>
      </c>
      <c r="D136" s="66">
        <v>3</v>
      </c>
      <c r="E136" s="66" t="s">
        <v>1159</v>
      </c>
      <c r="F136" s="67" t="s">
        <v>1620</v>
      </c>
      <c r="G136" s="67" t="s">
        <v>1621</v>
      </c>
      <c r="H136" s="66" t="s">
        <v>1218</v>
      </c>
      <c r="I136" s="67" t="s">
        <v>1622</v>
      </c>
      <c r="J136" s="66" t="s">
        <v>1160</v>
      </c>
      <c r="K136" s="66" t="s">
        <v>1164</v>
      </c>
      <c r="L136" s="67" t="s">
        <v>1190</v>
      </c>
      <c r="N136" s="67">
        <f t="shared" si="139"/>
        <v>184</v>
      </c>
      <c r="O136" s="67">
        <f t="shared" si="141"/>
        <v>1</v>
      </c>
      <c r="P136" s="67">
        <f t="shared" ref="P136:U136" si="149">IF(ISNUMBER(FIND("/",$I136,O136+1)),FIND("/",$I136,O136+1),"")</f>
        <v>26</v>
      </c>
      <c r="Q136" s="67">
        <f t="shared" si="149"/>
        <v>58</v>
      </c>
      <c r="R136" s="67">
        <f t="shared" si="149"/>
        <v>94</v>
      </c>
      <c r="S136" s="67">
        <f t="shared" si="149"/>
        <v>135</v>
      </c>
      <c r="T136" s="67">
        <f t="shared" si="149"/>
        <v>178</v>
      </c>
      <c r="U136" s="67" t="str">
        <f t="shared" si="149"/>
        <v/>
      </c>
      <c r="W136" s="67">
        <v>1</v>
      </c>
      <c r="X136" s="67" t="str">
        <f t="shared" si="143"/>
        <v>ram:ApplicableTradeSettlementFinancialCard</v>
      </c>
      <c r="Y136" s="67" t="str">
        <f t="shared" si="144"/>
        <v>ram:ID</v>
      </c>
    </row>
    <row r="137" spans="1:25" ht="18.75" customHeight="1" outlineLevel="2">
      <c r="A137" s="72">
        <v>136</v>
      </c>
      <c r="B137" s="67" t="s">
        <v>1615</v>
      </c>
      <c r="C137" s="67" t="s">
        <v>1623</v>
      </c>
      <c r="D137" s="66">
        <v>3</v>
      </c>
      <c r="E137" s="66" t="s">
        <v>1164</v>
      </c>
      <c r="F137" s="67" t="s">
        <v>1624</v>
      </c>
      <c r="G137" s="67" t="s">
        <v>1625</v>
      </c>
      <c r="H137" s="66" t="s">
        <v>1218</v>
      </c>
      <c r="I137" s="67" t="s">
        <v>1626</v>
      </c>
      <c r="K137" s="66" t="s">
        <v>1627</v>
      </c>
      <c r="L137" s="67" t="s">
        <v>70</v>
      </c>
      <c r="N137" s="67">
        <f t="shared" si="139"/>
        <v>196</v>
      </c>
      <c r="O137" s="67">
        <f t="shared" si="141"/>
        <v>1</v>
      </c>
      <c r="P137" s="67">
        <f t="shared" ref="P137:U137" si="150">IF(ISNUMBER(FIND("/",$I137,O137+1)),FIND("/",$I137,O137+1),"")</f>
        <v>26</v>
      </c>
      <c r="Q137" s="67">
        <f t="shared" si="150"/>
        <v>58</v>
      </c>
      <c r="R137" s="67">
        <f t="shared" si="150"/>
        <v>94</v>
      </c>
      <c r="S137" s="67">
        <f t="shared" si="150"/>
        <v>135</v>
      </c>
      <c r="T137" s="67">
        <f t="shared" si="150"/>
        <v>178</v>
      </c>
      <c r="U137" s="67" t="str">
        <f t="shared" si="150"/>
        <v/>
      </c>
      <c r="W137" s="67">
        <v>1</v>
      </c>
      <c r="X137" s="67" t="str">
        <f t="shared" si="143"/>
        <v>ram:ApplicableTradeSettlementFinancialCard</v>
      </c>
      <c r="Y137" s="67" t="str">
        <f t="shared" si="144"/>
        <v>ram:CardholderName</v>
      </c>
    </row>
    <row r="138" spans="1:25" ht="18.75" customHeight="1" outlineLevel="1">
      <c r="A138" s="72">
        <v>137</v>
      </c>
      <c r="B138" s="67" t="s">
        <v>1579</v>
      </c>
      <c r="C138" s="67" t="s">
        <v>1628</v>
      </c>
      <c r="D138" s="66">
        <v>2</v>
      </c>
      <c r="E138" s="66" t="s">
        <v>1164</v>
      </c>
      <c r="F138" s="67" t="s">
        <v>1629</v>
      </c>
      <c r="G138" s="67" t="s">
        <v>1630</v>
      </c>
      <c r="I138" s="67" t="s">
        <v>1631</v>
      </c>
      <c r="J138" s="66" t="s">
        <v>1160</v>
      </c>
      <c r="K138" s="66" t="s">
        <v>1159</v>
      </c>
      <c r="L138" s="67" t="s">
        <v>1525</v>
      </c>
      <c r="N138" s="67">
        <f t="shared" si="139"/>
        <v>93</v>
      </c>
      <c r="O138" s="67">
        <f t="shared" si="141"/>
        <v>1</v>
      </c>
      <c r="P138" s="67">
        <f t="shared" ref="P138:U138" si="151">IF(ISNUMBER(FIND("/",$I138,O138+1)),FIND("/",$I138,O138+1),"")</f>
        <v>26</v>
      </c>
      <c r="Q138" s="67">
        <f t="shared" si="151"/>
        <v>58</v>
      </c>
      <c r="R138" s="67" t="str">
        <f t="shared" si="151"/>
        <v/>
      </c>
      <c r="S138" s="67" t="str">
        <f t="shared" si="151"/>
        <v/>
      </c>
      <c r="T138" s="67" t="str">
        <f t="shared" si="151"/>
        <v/>
      </c>
      <c r="U138" s="67" t="str">
        <f t="shared" si="151"/>
        <v/>
      </c>
      <c r="W138" s="67">
        <v>1</v>
      </c>
      <c r="X138" s="67" t="str">
        <f t="shared" si="143"/>
        <v>rsm:SupplyChainTradeTransaction</v>
      </c>
      <c r="Y138" s="67" t="str">
        <f t="shared" si="144"/>
        <v>ram:ApplicableHeaderTradeSettlement</v>
      </c>
    </row>
    <row r="139" spans="1:25" ht="18.75" customHeight="1" outlineLevel="2">
      <c r="A139" s="72">
        <v>138</v>
      </c>
      <c r="B139" s="67" t="s">
        <v>1628</v>
      </c>
      <c r="C139" s="67" t="s">
        <v>1632</v>
      </c>
      <c r="D139" s="66">
        <v>3</v>
      </c>
      <c r="E139" s="66" t="s">
        <v>1164</v>
      </c>
      <c r="F139" s="67" t="s">
        <v>1633</v>
      </c>
      <c r="G139" s="67" t="s">
        <v>1634</v>
      </c>
      <c r="H139" s="66" t="s">
        <v>1175</v>
      </c>
      <c r="I139" s="67" t="s">
        <v>1635</v>
      </c>
      <c r="J139" s="66" t="s">
        <v>1160</v>
      </c>
      <c r="K139" s="66" t="s">
        <v>1265</v>
      </c>
      <c r="N139" s="67">
        <f t="shared" si="139"/>
        <v>149</v>
      </c>
      <c r="O139" s="67">
        <f t="shared" si="141"/>
        <v>1</v>
      </c>
      <c r="P139" s="67">
        <f t="shared" ref="P139:U139" si="152">IF(ISNUMBER(FIND("/",$I139,O139+1)),FIND("/",$I139,O139+1),"")</f>
        <v>26</v>
      </c>
      <c r="Q139" s="67">
        <f t="shared" si="152"/>
        <v>58</v>
      </c>
      <c r="R139" s="67">
        <f t="shared" si="152"/>
        <v>94</v>
      </c>
      <c r="S139" s="67">
        <f t="shared" si="152"/>
        <v>125</v>
      </c>
      <c r="T139" s="67" t="str">
        <f t="shared" si="152"/>
        <v/>
      </c>
      <c r="U139" s="67" t="str">
        <f t="shared" si="152"/>
        <v/>
      </c>
      <c r="W139" s="67">
        <v>1</v>
      </c>
      <c r="X139" s="67" t="str">
        <f t="shared" si="143"/>
        <v>ram:SpecifiedTradePaymentTerms</v>
      </c>
      <c r="Y139" s="67" t="str">
        <f t="shared" si="144"/>
        <v>ram:DirectDebitMandatelD</v>
      </c>
    </row>
    <row r="140" spans="1:25" ht="18.75" customHeight="1" outlineLevel="2">
      <c r="A140" s="72">
        <v>139</v>
      </c>
      <c r="B140" s="67" t="s">
        <v>1628</v>
      </c>
      <c r="C140" s="67" t="s">
        <v>1636</v>
      </c>
      <c r="D140" s="66">
        <v>3</v>
      </c>
      <c r="E140" s="66" t="s">
        <v>1164</v>
      </c>
      <c r="F140" s="67" t="s">
        <v>1637</v>
      </c>
      <c r="G140" s="67" t="s">
        <v>1638</v>
      </c>
      <c r="H140" s="66" t="s">
        <v>1175</v>
      </c>
      <c r="I140" s="67" t="s">
        <v>1639</v>
      </c>
      <c r="J140" s="66" t="s">
        <v>1160</v>
      </c>
      <c r="K140" s="66" t="s">
        <v>1164</v>
      </c>
      <c r="N140" s="67">
        <f t="shared" si="139"/>
        <v>117</v>
      </c>
      <c r="O140" s="67">
        <f t="shared" si="141"/>
        <v>1</v>
      </c>
      <c r="P140" s="67">
        <f t="shared" ref="P140:U140" si="153">IF(ISNUMBER(FIND("/",$I140,O140+1)),FIND("/",$I140,O140+1),"")</f>
        <v>26</v>
      </c>
      <c r="Q140" s="67">
        <f t="shared" si="153"/>
        <v>58</v>
      </c>
      <c r="R140" s="67">
        <f t="shared" si="153"/>
        <v>94</v>
      </c>
      <c r="S140" s="67" t="str">
        <f t="shared" si="153"/>
        <v/>
      </c>
      <c r="T140" s="67" t="str">
        <f t="shared" si="153"/>
        <v/>
      </c>
      <c r="U140" s="67" t="str">
        <f t="shared" si="153"/>
        <v/>
      </c>
      <c r="W140" s="67">
        <v>1</v>
      </c>
      <c r="X140" s="67" t="str">
        <f t="shared" si="143"/>
        <v>ram:ApplicableHeaderTradeSettlement</v>
      </c>
      <c r="Y140" s="67" t="str">
        <f t="shared" si="144"/>
        <v>ram:CreditorReferenceID</v>
      </c>
    </row>
    <row r="141" spans="1:25" ht="18.75" customHeight="1" outlineLevel="2">
      <c r="A141" s="72">
        <v>140</v>
      </c>
      <c r="B141" s="67" t="s">
        <v>1628</v>
      </c>
      <c r="C141" s="67" t="s">
        <v>1640</v>
      </c>
      <c r="D141" s="66">
        <v>3</v>
      </c>
      <c r="E141" s="66" t="s">
        <v>1164</v>
      </c>
      <c r="F141" s="67" t="s">
        <v>1641</v>
      </c>
      <c r="G141" s="67" t="s">
        <v>1642</v>
      </c>
      <c r="H141" s="66" t="s">
        <v>1175</v>
      </c>
      <c r="I141" s="67" t="s">
        <v>1643</v>
      </c>
      <c r="J141" s="66" t="s">
        <v>1160</v>
      </c>
      <c r="K141" s="66" t="s">
        <v>1164</v>
      </c>
      <c r="N141" s="67">
        <f t="shared" si="139"/>
        <v>182</v>
      </c>
      <c r="O141" s="67">
        <f t="shared" si="141"/>
        <v>1</v>
      </c>
      <c r="P141" s="67">
        <f t="shared" ref="P141:U141" si="154">IF(ISNUMBER(FIND("/",$I141,O141+1)),FIND("/",$I141,O141+1),"")</f>
        <v>26</v>
      </c>
      <c r="Q141" s="67">
        <f t="shared" si="154"/>
        <v>58</v>
      </c>
      <c r="R141" s="67">
        <f t="shared" si="154"/>
        <v>94</v>
      </c>
      <c r="S141" s="67">
        <f t="shared" si="154"/>
        <v>135</v>
      </c>
      <c r="T141" s="67">
        <f t="shared" si="154"/>
        <v>172</v>
      </c>
      <c r="U141" s="67" t="str">
        <f t="shared" si="154"/>
        <v/>
      </c>
      <c r="W141" s="67">
        <v>1</v>
      </c>
      <c r="X141" s="67" t="str">
        <f t="shared" si="143"/>
        <v>ram:PayerPartyDebtorFinancialAccount</v>
      </c>
      <c r="Y141" s="67" t="str">
        <f t="shared" si="144"/>
        <v>ram:IBANID</v>
      </c>
    </row>
    <row r="142" spans="1:25" ht="18.75" customHeight="1">
      <c r="A142" s="72">
        <v>141</v>
      </c>
      <c r="B142" s="67" t="s">
        <v>1153</v>
      </c>
      <c r="C142" s="67" t="s">
        <v>1644</v>
      </c>
      <c r="D142" s="66">
        <v>1</v>
      </c>
      <c r="E142" s="66" t="s">
        <v>1265</v>
      </c>
      <c r="F142" s="67" t="s">
        <v>1071</v>
      </c>
      <c r="G142" s="67" t="s">
        <v>1645</v>
      </c>
      <c r="I142" s="67" t="s">
        <v>1646</v>
      </c>
      <c r="J142" s="66" t="s">
        <v>1160</v>
      </c>
      <c r="K142" s="66" t="s">
        <v>1265</v>
      </c>
      <c r="L142" s="67" t="s">
        <v>1647</v>
      </c>
      <c r="M142" s="67" t="s">
        <v>1648</v>
      </c>
      <c r="N142" s="67">
        <f t="shared" si="139"/>
        <v>127</v>
      </c>
      <c r="O142" s="67">
        <f t="shared" si="141"/>
        <v>1</v>
      </c>
      <c r="P142" s="67">
        <f t="shared" ref="P142:U142" si="155">IF(ISNUMBER(FIND("/",$I142,O142+1)),FIND("/",$I142,O142+1),"")</f>
        <v>26</v>
      </c>
      <c r="Q142" s="67">
        <f t="shared" si="155"/>
        <v>58</v>
      </c>
      <c r="R142" s="67">
        <f t="shared" si="155"/>
        <v>94</v>
      </c>
      <c r="S142" s="67" t="str">
        <f t="shared" si="155"/>
        <v/>
      </c>
      <c r="T142" s="67" t="str">
        <f t="shared" si="155"/>
        <v/>
      </c>
      <c r="U142" s="67" t="str">
        <f t="shared" si="155"/>
        <v/>
      </c>
      <c r="W142" s="67">
        <v>1</v>
      </c>
      <c r="X142" s="67" t="str">
        <f t="shared" si="143"/>
        <v>ram:ApplicableHeaderTradeSettlement</v>
      </c>
      <c r="Y142" s="67" t="str">
        <f t="shared" si="144"/>
        <v>ram:SpecifiedTradeA]lowanceCharge</v>
      </c>
    </row>
    <row r="143" spans="1:25" ht="18.75" customHeight="1" outlineLevel="1">
      <c r="A143" s="72">
        <v>142</v>
      </c>
      <c r="B143" s="67" t="s">
        <v>1644</v>
      </c>
      <c r="C143" s="67" t="s">
        <v>1649</v>
      </c>
      <c r="D143" s="66">
        <v>2</v>
      </c>
      <c r="E143" s="66" t="s">
        <v>1159</v>
      </c>
      <c r="F143" s="67" t="s">
        <v>1650</v>
      </c>
      <c r="G143" s="67" t="s">
        <v>1651</v>
      </c>
      <c r="H143" s="66" t="s">
        <v>1161</v>
      </c>
      <c r="I143" s="67" t="s">
        <v>1652</v>
      </c>
      <c r="J143" s="66" t="s">
        <v>1160</v>
      </c>
      <c r="K143" s="66" t="s">
        <v>1265</v>
      </c>
      <c r="L143" s="67" t="s">
        <v>1289</v>
      </c>
      <c r="N143" s="67">
        <f t="shared" si="139"/>
        <v>144</v>
      </c>
      <c r="O143" s="67">
        <f t="shared" si="141"/>
        <v>1</v>
      </c>
      <c r="P143" s="67">
        <f t="shared" ref="P143:U143" si="156">IF(ISNUMBER(FIND("/",$I143,O143+1)),FIND("/",$I143,O143+1),"")</f>
        <v>26</v>
      </c>
      <c r="Q143" s="67">
        <f t="shared" si="156"/>
        <v>58</v>
      </c>
      <c r="R143" s="67">
        <f t="shared" si="156"/>
        <v>94</v>
      </c>
      <c r="S143" s="67">
        <f t="shared" si="156"/>
        <v>128</v>
      </c>
      <c r="T143" s="67" t="str">
        <f t="shared" si="156"/>
        <v/>
      </c>
      <c r="U143" s="67" t="str">
        <f t="shared" si="156"/>
        <v/>
      </c>
      <c r="W143" s="67">
        <v>1</v>
      </c>
      <c r="X143" s="67" t="str">
        <f t="shared" si="143"/>
        <v>ram:SpecifiedTradeAllowanceCharge</v>
      </c>
      <c r="Y143" s="67" t="str">
        <f t="shared" si="144"/>
        <v>ram:ActualAmount</v>
      </c>
    </row>
    <row r="144" spans="1:25" ht="18.75" customHeight="1" outlineLevel="1">
      <c r="A144" s="72">
        <v>143</v>
      </c>
      <c r="B144" s="67" t="s">
        <v>1644</v>
      </c>
      <c r="C144" s="67" t="s">
        <v>1653</v>
      </c>
      <c r="D144" s="66">
        <v>2</v>
      </c>
      <c r="E144" s="66" t="s">
        <v>1164</v>
      </c>
      <c r="F144" s="67" t="s">
        <v>1654</v>
      </c>
      <c r="G144" s="67" t="s">
        <v>1655</v>
      </c>
      <c r="H144" s="66" t="s">
        <v>1161</v>
      </c>
      <c r="I144" s="67" t="s">
        <v>1656</v>
      </c>
      <c r="J144" s="66" t="s">
        <v>1160</v>
      </c>
      <c r="K144" s="66" t="s">
        <v>1164</v>
      </c>
      <c r="N144" s="67">
        <f t="shared" si="139"/>
        <v>143</v>
      </c>
      <c r="O144" s="67">
        <f t="shared" si="141"/>
        <v>1</v>
      </c>
      <c r="P144" s="67">
        <f t="shared" ref="P144:U144" si="157">IF(ISNUMBER(FIND("/",$I144,O144+1)),FIND("/",$I144,O144+1),"")</f>
        <v>26</v>
      </c>
      <c r="Q144" s="67">
        <f t="shared" si="157"/>
        <v>58</v>
      </c>
      <c r="R144" s="67">
        <f t="shared" si="157"/>
        <v>94</v>
      </c>
      <c r="S144" s="67">
        <f t="shared" si="157"/>
        <v>128</v>
      </c>
      <c r="T144" s="67" t="str">
        <f t="shared" si="157"/>
        <v/>
      </c>
      <c r="U144" s="67" t="str">
        <f t="shared" si="157"/>
        <v/>
      </c>
      <c r="W144" s="67">
        <v>1</v>
      </c>
      <c r="X144" s="67" t="str">
        <f t="shared" si="143"/>
        <v>ramiSpecifiedTradeAllowanceCharge</v>
      </c>
      <c r="Y144" s="67" t="str">
        <f t="shared" si="144"/>
        <v>ram:BasisAmount</v>
      </c>
    </row>
    <row r="145" spans="1:25" ht="18.75" customHeight="1" outlineLevel="1">
      <c r="A145" s="72">
        <v>144</v>
      </c>
      <c r="B145" s="67" t="s">
        <v>1644</v>
      </c>
      <c r="C145" s="67" t="s">
        <v>1657</v>
      </c>
      <c r="D145" s="66">
        <v>2</v>
      </c>
      <c r="E145" s="66" t="s">
        <v>1164</v>
      </c>
      <c r="F145" s="67" t="s">
        <v>1658</v>
      </c>
      <c r="G145" s="67" t="s">
        <v>1659</v>
      </c>
      <c r="H145" s="66" t="s">
        <v>1660</v>
      </c>
      <c r="I145" s="67" t="s">
        <v>1661</v>
      </c>
      <c r="J145" s="66" t="s">
        <v>1160</v>
      </c>
      <c r="K145" s="66" t="s">
        <v>1164</v>
      </c>
      <c r="N145" s="67">
        <f t="shared" si="139"/>
        <v>150</v>
      </c>
      <c r="O145" s="67">
        <f t="shared" si="141"/>
        <v>1</v>
      </c>
      <c r="P145" s="67">
        <f t="shared" ref="P145:U145" si="158">IF(ISNUMBER(FIND("/",$I145,O145+1)),FIND("/",$I145,O145+1),"")</f>
        <v>26</v>
      </c>
      <c r="Q145" s="67">
        <f t="shared" si="158"/>
        <v>58</v>
      </c>
      <c r="R145" s="67">
        <f t="shared" si="158"/>
        <v>94</v>
      </c>
      <c r="S145" s="67">
        <f t="shared" si="158"/>
        <v>128</v>
      </c>
      <c r="T145" s="67" t="str">
        <f t="shared" si="158"/>
        <v/>
      </c>
      <c r="U145" s="67" t="str">
        <f t="shared" si="158"/>
        <v/>
      </c>
      <c r="W145" s="67">
        <v>1</v>
      </c>
      <c r="X145" s="67" t="str">
        <f t="shared" si="143"/>
        <v>ram:SpecifiedTradeAllowanceCharge</v>
      </c>
      <c r="Y145" s="67" t="str">
        <f t="shared" si="144"/>
        <v>ram:CalculationPercent</v>
      </c>
    </row>
    <row r="146" spans="1:25" ht="18.75" customHeight="1" outlineLevel="1">
      <c r="A146" s="72">
        <v>145</v>
      </c>
      <c r="B146" s="67" t="s">
        <v>1644</v>
      </c>
      <c r="C146" s="67" t="s">
        <v>1662</v>
      </c>
      <c r="D146" s="66">
        <v>2</v>
      </c>
      <c r="E146" s="66" t="s">
        <v>1159</v>
      </c>
      <c r="F146" s="67" t="s">
        <v>1663</v>
      </c>
      <c r="G146" s="67" t="s">
        <v>1664</v>
      </c>
      <c r="H146" s="66" t="s">
        <v>1188</v>
      </c>
      <c r="I146" s="67" t="s">
        <v>1152</v>
      </c>
      <c r="J146" s="66" t="s">
        <v>1160</v>
      </c>
      <c r="K146" s="66" t="s">
        <v>1164</v>
      </c>
      <c r="M146" s="67" t="s">
        <v>1665</v>
      </c>
      <c r="N146" s="67">
        <f t="shared" si="139"/>
        <v>161</v>
      </c>
      <c r="O146" s="67">
        <f t="shared" si="141"/>
        <v>1</v>
      </c>
      <c r="P146" s="67">
        <f t="shared" ref="P146:U146" si="159">IF(ISNUMBER(FIND("/",$I146,O146+1)),FIND("/",$I146,O146+1),"")</f>
        <v>26</v>
      </c>
      <c r="Q146" s="67">
        <f t="shared" si="159"/>
        <v>58</v>
      </c>
      <c r="R146" s="67">
        <f t="shared" si="159"/>
        <v>94</v>
      </c>
      <c r="S146" s="67">
        <f t="shared" si="159"/>
        <v>128</v>
      </c>
      <c r="T146" s="67">
        <f t="shared" si="159"/>
        <v>149</v>
      </c>
      <c r="U146" s="67" t="str">
        <f t="shared" si="159"/>
        <v/>
      </c>
      <c r="W146" s="67">
        <v>1</v>
      </c>
      <c r="X146" s="67" t="str">
        <f t="shared" si="143"/>
        <v>ram:CategoryTradeTax</v>
      </c>
      <c r="Y146" s="67" t="str">
        <f t="shared" si="144"/>
        <v>ram:TypeCode</v>
      </c>
    </row>
    <row r="147" spans="1:25" ht="18.75" customHeight="1" outlineLevel="1">
      <c r="A147" s="72">
        <v>146</v>
      </c>
      <c r="B147" s="67" t="s">
        <v>1644</v>
      </c>
      <c r="C147" s="67" t="s">
        <v>1662</v>
      </c>
      <c r="D147" s="66">
        <v>2</v>
      </c>
      <c r="E147" s="66" t="s">
        <v>1159</v>
      </c>
      <c r="F147" s="67" t="s">
        <v>1663</v>
      </c>
      <c r="G147" s="67" t="s">
        <v>1664</v>
      </c>
      <c r="H147" s="66" t="s">
        <v>1188</v>
      </c>
      <c r="I147" s="67" t="s">
        <v>1666</v>
      </c>
      <c r="J147" s="66" t="s">
        <v>1160</v>
      </c>
      <c r="K147" s="66" t="s">
        <v>1164</v>
      </c>
      <c r="N147" s="67">
        <f t="shared" si="139"/>
        <v>165</v>
      </c>
      <c r="O147" s="67">
        <f t="shared" si="141"/>
        <v>1</v>
      </c>
      <c r="P147" s="67">
        <f t="shared" ref="P147:U147" si="160">IF(ISNUMBER(FIND("/",$I147,O147+1)),FIND("/",$I147,O147+1),"")</f>
        <v>26</v>
      </c>
      <c r="Q147" s="67">
        <f t="shared" si="160"/>
        <v>58</v>
      </c>
      <c r="R147" s="67">
        <f t="shared" si="160"/>
        <v>94</v>
      </c>
      <c r="S147" s="67">
        <f t="shared" si="160"/>
        <v>128</v>
      </c>
      <c r="T147" s="67">
        <f t="shared" si="160"/>
        <v>149</v>
      </c>
      <c r="U147" s="67" t="str">
        <f t="shared" si="160"/>
        <v/>
      </c>
      <c r="W147" s="67">
        <v>1</v>
      </c>
      <c r="X147" s="67" t="str">
        <f t="shared" si="143"/>
        <v>ram:CategoryTradeTax</v>
      </c>
      <c r="Y147" s="67" t="str">
        <f t="shared" si="144"/>
        <v>ram:CategoryCode</v>
      </c>
    </row>
    <row r="148" spans="1:25" ht="18.75" customHeight="1" outlineLevel="1">
      <c r="A148" s="72">
        <v>147</v>
      </c>
      <c r="B148" s="67" t="s">
        <v>1644</v>
      </c>
      <c r="C148" s="67" t="s">
        <v>1667</v>
      </c>
      <c r="D148" s="66">
        <v>2</v>
      </c>
      <c r="E148" s="66" t="s">
        <v>1164</v>
      </c>
      <c r="F148" s="67" t="s">
        <v>1668</v>
      </c>
      <c r="G148" s="67" t="s">
        <v>1057</v>
      </c>
      <c r="H148" s="66" t="s">
        <v>1660</v>
      </c>
      <c r="I148" s="67" t="s">
        <v>1669</v>
      </c>
      <c r="J148" s="66" t="s">
        <v>1160</v>
      </c>
      <c r="K148" s="66" t="s">
        <v>1164</v>
      </c>
      <c r="N148" s="67">
        <f t="shared" si="139"/>
        <v>174</v>
      </c>
      <c r="O148" s="67">
        <f t="shared" si="141"/>
        <v>1</v>
      </c>
      <c r="P148" s="67">
        <f t="shared" ref="P148:U148" si="161">IF(ISNUMBER(FIND("/",$I148,O148+1)),FIND("/",$I148,O148+1),"")</f>
        <v>26</v>
      </c>
      <c r="Q148" s="67">
        <f t="shared" si="161"/>
        <v>58</v>
      </c>
      <c r="R148" s="67">
        <f t="shared" si="161"/>
        <v>94</v>
      </c>
      <c r="S148" s="67">
        <f t="shared" si="161"/>
        <v>128</v>
      </c>
      <c r="T148" s="67">
        <f t="shared" si="161"/>
        <v>149</v>
      </c>
      <c r="U148" s="67" t="str">
        <f t="shared" si="161"/>
        <v/>
      </c>
      <c r="W148" s="67">
        <v>1</v>
      </c>
      <c r="X148" s="67" t="str">
        <f t="shared" si="143"/>
        <v>ram:CategoryTradeTax</v>
      </c>
      <c r="Y148" s="67" t="str">
        <f t="shared" si="144"/>
        <v>ram:RateApplicablePercent</v>
      </c>
    </row>
    <row r="149" spans="1:25" ht="18.75" customHeight="1" outlineLevel="1">
      <c r="A149" s="72">
        <v>148</v>
      </c>
      <c r="B149" s="67" t="s">
        <v>1644</v>
      </c>
      <c r="C149" s="67" t="s">
        <v>1670</v>
      </c>
      <c r="D149" s="66">
        <v>2</v>
      </c>
      <c r="E149" s="66" t="s">
        <v>1164</v>
      </c>
      <c r="F149" s="67" t="s">
        <v>1671</v>
      </c>
      <c r="G149" s="67" t="s">
        <v>1672</v>
      </c>
      <c r="H149" s="66" t="s">
        <v>1218</v>
      </c>
      <c r="I149" s="67" t="s">
        <v>1673</v>
      </c>
      <c r="J149" s="66" t="s">
        <v>1160</v>
      </c>
      <c r="K149" s="66" t="s">
        <v>1164</v>
      </c>
      <c r="N149" s="67">
        <f t="shared" si="139"/>
        <v>138</v>
      </c>
      <c r="O149" s="67">
        <f t="shared" si="141"/>
        <v>1</v>
      </c>
      <c r="P149" s="67">
        <f t="shared" ref="P149:U149" si="162">IF(ISNUMBER(FIND("/",$I149,O149+1)),FIND("/",$I149,O149+1),"")</f>
        <v>26</v>
      </c>
      <c r="Q149" s="67">
        <f t="shared" si="162"/>
        <v>58</v>
      </c>
      <c r="R149" s="67">
        <f t="shared" si="162"/>
        <v>94</v>
      </c>
      <c r="S149" s="67">
        <f t="shared" si="162"/>
        <v>128</v>
      </c>
      <c r="T149" s="67" t="str">
        <f t="shared" si="162"/>
        <v/>
      </c>
      <c r="U149" s="67" t="str">
        <f t="shared" si="162"/>
        <v/>
      </c>
      <c r="W149" s="67">
        <v>1</v>
      </c>
      <c r="X149" s="67" t="str">
        <f t="shared" si="143"/>
        <v>ram:SpecifiedTradeAllowanceCharge</v>
      </c>
      <c r="Y149" s="67" t="str">
        <f t="shared" si="144"/>
        <v>ram:Reason</v>
      </c>
    </row>
    <row r="150" spans="1:25" ht="18.75" customHeight="1" outlineLevel="1">
      <c r="A150" s="72">
        <v>149</v>
      </c>
      <c r="B150" s="67" t="s">
        <v>1644</v>
      </c>
      <c r="C150" s="67" t="s">
        <v>1674</v>
      </c>
      <c r="D150" s="66">
        <v>2</v>
      </c>
      <c r="E150" s="66" t="s">
        <v>1164</v>
      </c>
      <c r="F150" s="67" t="s">
        <v>1149</v>
      </c>
      <c r="G150" s="67" t="s">
        <v>1675</v>
      </c>
      <c r="H150" s="66" t="s">
        <v>1188</v>
      </c>
      <c r="I150" s="67" t="s">
        <v>1676</v>
      </c>
      <c r="J150" s="66" t="s">
        <v>1160</v>
      </c>
      <c r="K150" s="66" t="s">
        <v>1164</v>
      </c>
      <c r="N150" s="67">
        <f t="shared" si="139"/>
        <v>142</v>
      </c>
      <c r="O150" s="67">
        <f t="shared" si="141"/>
        <v>1</v>
      </c>
      <c r="P150" s="67">
        <f t="shared" ref="P150:U150" si="163">IF(ISNUMBER(FIND("/",$I150,O150+1)),FIND("/",$I150,O150+1),"")</f>
        <v>26</v>
      </c>
      <c r="Q150" s="67">
        <f t="shared" si="163"/>
        <v>58</v>
      </c>
      <c r="R150" s="67">
        <f t="shared" si="163"/>
        <v>94</v>
      </c>
      <c r="S150" s="67">
        <f t="shared" si="163"/>
        <v>128</v>
      </c>
      <c r="T150" s="67" t="str">
        <f t="shared" si="163"/>
        <v/>
      </c>
      <c r="U150" s="67" t="str">
        <f t="shared" si="163"/>
        <v/>
      </c>
      <c r="W150" s="67">
        <v>1</v>
      </c>
      <c r="X150" s="67" t="str">
        <f t="shared" si="143"/>
        <v>ram:SpecifiedTradeAllowanceCharge</v>
      </c>
      <c r="Y150" s="67" t="str">
        <f t="shared" si="144"/>
        <v>ram:ReasonCode</v>
      </c>
    </row>
    <row r="151" spans="1:25" ht="18.75" customHeight="1">
      <c r="A151" s="72">
        <v>150</v>
      </c>
      <c r="B151" s="67" t="s">
        <v>1153</v>
      </c>
      <c r="C151" s="67" t="s">
        <v>1677</v>
      </c>
      <c r="D151" s="66">
        <v>1</v>
      </c>
      <c r="E151" s="66" t="s">
        <v>1265</v>
      </c>
      <c r="F151" s="67" t="s">
        <v>1073</v>
      </c>
      <c r="G151" s="67" t="s">
        <v>1678</v>
      </c>
      <c r="I151" s="67" t="s">
        <v>1679</v>
      </c>
      <c r="J151" s="66" t="s">
        <v>1160</v>
      </c>
      <c r="K151" s="66" t="s">
        <v>1265</v>
      </c>
      <c r="L151" s="67" t="s">
        <v>1647</v>
      </c>
      <c r="M151" s="67" t="s">
        <v>1680</v>
      </c>
      <c r="N151" s="67">
        <f t="shared" si="139"/>
        <v>127</v>
      </c>
      <c r="O151" s="67">
        <f t="shared" si="141"/>
        <v>1</v>
      </c>
      <c r="P151" s="67">
        <f t="shared" ref="P151:U151" si="164">IF(ISNUMBER(FIND("/",$I151,O151+1)),FIND("/",$I151,O151+1),"")</f>
        <v>26</v>
      </c>
      <c r="Q151" s="67">
        <f t="shared" si="164"/>
        <v>58</v>
      </c>
      <c r="R151" s="67">
        <f t="shared" si="164"/>
        <v>94</v>
      </c>
      <c r="S151" s="67" t="str">
        <f t="shared" si="164"/>
        <v/>
      </c>
      <c r="T151" s="67" t="str">
        <f t="shared" si="164"/>
        <v/>
      </c>
      <c r="U151" s="67" t="str">
        <f t="shared" si="164"/>
        <v/>
      </c>
      <c r="W151" s="67">
        <v>1</v>
      </c>
      <c r="X151" s="67" t="str">
        <f t="shared" si="143"/>
        <v>ram:ApplicableHeaderTradeSettlement</v>
      </c>
      <c r="Y151" s="67" t="str">
        <f t="shared" si="144"/>
        <v>ram:SpecifiedTradeAllowanceCharge</v>
      </c>
    </row>
    <row r="152" spans="1:25" ht="18.75" customHeight="1" outlineLevel="1">
      <c r="A152" s="72">
        <v>151</v>
      </c>
      <c r="B152" s="67" t="s">
        <v>1677</v>
      </c>
      <c r="C152" s="67" t="s">
        <v>1681</v>
      </c>
      <c r="D152" s="66">
        <v>2</v>
      </c>
      <c r="E152" s="66" t="s">
        <v>1159</v>
      </c>
      <c r="F152" s="67" t="s">
        <v>1682</v>
      </c>
      <c r="G152" s="67" t="s">
        <v>1683</v>
      </c>
      <c r="H152" s="66" t="s">
        <v>1161</v>
      </c>
      <c r="I152" s="67" t="s">
        <v>1684</v>
      </c>
      <c r="J152" s="66" t="s">
        <v>1160</v>
      </c>
      <c r="K152" s="66" t="s">
        <v>1265</v>
      </c>
      <c r="L152" s="67" t="s">
        <v>1289</v>
      </c>
      <c r="N152" s="67">
        <f t="shared" si="139"/>
        <v>144</v>
      </c>
      <c r="O152" s="67">
        <f t="shared" si="141"/>
        <v>1</v>
      </c>
      <c r="P152" s="67">
        <f t="shared" ref="P152:U152" si="165">IF(ISNUMBER(FIND("/",$I152,O152+1)),FIND("/",$I152,O152+1),"")</f>
        <v>26</v>
      </c>
      <c r="Q152" s="67">
        <f t="shared" si="165"/>
        <v>58</v>
      </c>
      <c r="R152" s="67">
        <f t="shared" si="165"/>
        <v>94</v>
      </c>
      <c r="S152" s="67">
        <f t="shared" si="165"/>
        <v>128</v>
      </c>
      <c r="T152" s="67" t="str">
        <f t="shared" si="165"/>
        <v/>
      </c>
      <c r="U152" s="67" t="str">
        <f t="shared" si="165"/>
        <v/>
      </c>
      <c r="W152" s="67">
        <v>1</v>
      </c>
      <c r="X152" s="67" t="str">
        <f t="shared" si="143"/>
        <v>ramiSpecifiedTradeAllowanceCharge</v>
      </c>
      <c r="Y152" s="67" t="str">
        <f t="shared" si="144"/>
        <v>ram:ActualAmount</v>
      </c>
    </row>
    <row r="153" spans="1:25" ht="18.75" customHeight="1" outlineLevel="1">
      <c r="A153" s="72">
        <v>152</v>
      </c>
      <c r="B153" s="67" t="s">
        <v>1677</v>
      </c>
      <c r="C153" s="67" t="s">
        <v>1685</v>
      </c>
      <c r="D153" s="66">
        <v>2</v>
      </c>
      <c r="E153" s="66" t="s">
        <v>1164</v>
      </c>
      <c r="F153" s="67" t="s">
        <v>1686</v>
      </c>
      <c r="G153" s="67" t="s">
        <v>1687</v>
      </c>
      <c r="H153" s="66" t="s">
        <v>1161</v>
      </c>
      <c r="I153" s="67" t="s">
        <v>1688</v>
      </c>
      <c r="J153" s="66" t="s">
        <v>1160</v>
      </c>
      <c r="K153" s="66" t="s">
        <v>1164</v>
      </c>
      <c r="N153" s="67">
        <f t="shared" si="139"/>
        <v>143</v>
      </c>
      <c r="O153" s="67">
        <f t="shared" si="141"/>
        <v>1</v>
      </c>
      <c r="P153" s="67">
        <f t="shared" ref="P153:U153" si="166">IF(ISNUMBER(FIND("/",$I153,O153+1)),FIND("/",$I153,O153+1),"")</f>
        <v>26</v>
      </c>
      <c r="Q153" s="67">
        <f t="shared" si="166"/>
        <v>58</v>
      </c>
      <c r="R153" s="67">
        <f t="shared" si="166"/>
        <v>94</v>
      </c>
      <c r="S153" s="67">
        <f t="shared" si="166"/>
        <v>128</v>
      </c>
      <c r="T153" s="67" t="str">
        <f t="shared" si="166"/>
        <v/>
      </c>
      <c r="U153" s="67" t="str">
        <f t="shared" si="166"/>
        <v/>
      </c>
      <c r="W153" s="67">
        <v>1</v>
      </c>
      <c r="X153" s="67" t="str">
        <f t="shared" si="143"/>
        <v>ram:SpecifiedTradeAllowanceCharge</v>
      </c>
      <c r="Y153" s="67" t="str">
        <f t="shared" si="144"/>
        <v>ram:BasisAmount</v>
      </c>
    </row>
    <row r="154" spans="1:25" ht="18.75" customHeight="1" outlineLevel="1">
      <c r="A154" s="72">
        <v>153</v>
      </c>
      <c r="B154" s="67" t="s">
        <v>1677</v>
      </c>
      <c r="C154" s="67" t="s">
        <v>1689</v>
      </c>
      <c r="D154" s="66">
        <v>2</v>
      </c>
      <c r="E154" s="66" t="s">
        <v>1164</v>
      </c>
      <c r="F154" s="67" t="s">
        <v>1690</v>
      </c>
      <c r="G154" s="67" t="s">
        <v>1691</v>
      </c>
      <c r="H154" s="66" t="s">
        <v>1660</v>
      </c>
      <c r="I154" s="67" t="s">
        <v>1661</v>
      </c>
      <c r="J154" s="66" t="s">
        <v>1160</v>
      </c>
      <c r="K154" s="66" t="s">
        <v>1164</v>
      </c>
      <c r="N154" s="67">
        <f t="shared" si="139"/>
        <v>150</v>
      </c>
      <c r="O154" s="67">
        <f t="shared" si="141"/>
        <v>1</v>
      </c>
      <c r="P154" s="67">
        <f t="shared" ref="P154:U154" si="167">IF(ISNUMBER(FIND("/",$I154,O154+1)),FIND("/",$I154,O154+1),"")</f>
        <v>26</v>
      </c>
      <c r="Q154" s="67">
        <f t="shared" si="167"/>
        <v>58</v>
      </c>
      <c r="R154" s="67">
        <f t="shared" si="167"/>
        <v>94</v>
      </c>
      <c r="S154" s="67">
        <f t="shared" si="167"/>
        <v>128</v>
      </c>
      <c r="T154" s="67" t="str">
        <f t="shared" si="167"/>
        <v/>
      </c>
      <c r="U154" s="67" t="str">
        <f t="shared" si="167"/>
        <v/>
      </c>
      <c r="W154" s="67">
        <v>1</v>
      </c>
      <c r="X154" s="67" t="str">
        <f t="shared" si="143"/>
        <v>ram:SpecifiedTradeAllowanceCharge</v>
      </c>
      <c r="Y154" s="67" t="str">
        <f t="shared" si="144"/>
        <v>ram:CalculationPercent</v>
      </c>
    </row>
    <row r="155" spans="1:25" ht="18.75" customHeight="1" outlineLevel="1">
      <c r="A155" s="72">
        <v>154</v>
      </c>
      <c r="B155" s="67" t="s">
        <v>1677</v>
      </c>
      <c r="C155" s="67" t="s">
        <v>1692</v>
      </c>
      <c r="D155" s="66">
        <v>2</v>
      </c>
      <c r="E155" s="66" t="s">
        <v>1159</v>
      </c>
      <c r="F155" s="67" t="s">
        <v>1693</v>
      </c>
      <c r="G155" s="67" t="s">
        <v>1694</v>
      </c>
      <c r="H155" s="66" t="s">
        <v>1188</v>
      </c>
      <c r="I155" s="67" t="s">
        <v>1152</v>
      </c>
      <c r="J155" s="66" t="s">
        <v>1160</v>
      </c>
      <c r="K155" s="66" t="s">
        <v>1164</v>
      </c>
      <c r="M155" s="67" t="s">
        <v>1665</v>
      </c>
      <c r="N155" s="67">
        <f t="shared" si="139"/>
        <v>161</v>
      </c>
      <c r="O155" s="67">
        <f t="shared" si="141"/>
        <v>1</v>
      </c>
      <c r="P155" s="67">
        <f t="shared" ref="P155:U155" si="168">IF(ISNUMBER(FIND("/",$I155,O155+1)),FIND("/",$I155,O155+1),"")</f>
        <v>26</v>
      </c>
      <c r="Q155" s="67">
        <f t="shared" si="168"/>
        <v>58</v>
      </c>
      <c r="R155" s="67">
        <f t="shared" si="168"/>
        <v>94</v>
      </c>
      <c r="S155" s="67">
        <f t="shared" si="168"/>
        <v>128</v>
      </c>
      <c r="T155" s="67">
        <f t="shared" si="168"/>
        <v>149</v>
      </c>
      <c r="U155" s="67" t="str">
        <f t="shared" si="168"/>
        <v/>
      </c>
      <c r="W155" s="67">
        <v>1</v>
      </c>
      <c r="X155" s="67" t="str">
        <f t="shared" si="143"/>
        <v>ram:CategoryTradeTax</v>
      </c>
      <c r="Y155" s="67" t="str">
        <f t="shared" si="144"/>
        <v>ram:TypeCode</v>
      </c>
    </row>
    <row r="156" spans="1:25" ht="18.75" customHeight="1" outlineLevel="1">
      <c r="A156" s="72">
        <v>155</v>
      </c>
      <c r="B156" s="67" t="s">
        <v>1677</v>
      </c>
      <c r="C156" s="67" t="s">
        <v>1692</v>
      </c>
      <c r="D156" s="66">
        <v>2</v>
      </c>
      <c r="E156" s="66" t="s">
        <v>1159</v>
      </c>
      <c r="F156" s="67" t="s">
        <v>1693</v>
      </c>
      <c r="G156" s="67" t="s">
        <v>1694</v>
      </c>
      <c r="H156" s="66" t="s">
        <v>1188</v>
      </c>
      <c r="I156" s="67" t="s">
        <v>1666</v>
      </c>
      <c r="J156" s="66" t="s">
        <v>1160</v>
      </c>
      <c r="K156" s="66" t="s">
        <v>1164</v>
      </c>
      <c r="N156" s="67">
        <f t="shared" si="139"/>
        <v>165</v>
      </c>
      <c r="O156" s="67">
        <f t="shared" si="141"/>
        <v>1</v>
      </c>
      <c r="P156" s="67">
        <f t="shared" ref="P156:U156" si="169">IF(ISNUMBER(FIND("/",$I156,O156+1)),FIND("/",$I156,O156+1),"")</f>
        <v>26</v>
      </c>
      <c r="Q156" s="67">
        <f t="shared" si="169"/>
        <v>58</v>
      </c>
      <c r="R156" s="67">
        <f t="shared" si="169"/>
        <v>94</v>
      </c>
      <c r="S156" s="67">
        <f t="shared" si="169"/>
        <v>128</v>
      </c>
      <c r="T156" s="67">
        <f t="shared" si="169"/>
        <v>149</v>
      </c>
      <c r="U156" s="67" t="str">
        <f t="shared" si="169"/>
        <v/>
      </c>
      <c r="W156" s="67">
        <v>1</v>
      </c>
      <c r="X156" s="67" t="str">
        <f t="shared" si="143"/>
        <v>ram:CategoryTradeTax</v>
      </c>
      <c r="Y156" s="67" t="str">
        <f t="shared" si="144"/>
        <v>ram:CategoryCode</v>
      </c>
    </row>
    <row r="157" spans="1:25" ht="18.75" customHeight="1" outlineLevel="1">
      <c r="A157" s="72">
        <v>156</v>
      </c>
      <c r="B157" s="67" t="s">
        <v>1677</v>
      </c>
      <c r="C157" s="67" t="s">
        <v>1695</v>
      </c>
      <c r="D157" s="66">
        <v>2</v>
      </c>
      <c r="E157" s="66" t="s">
        <v>1164</v>
      </c>
      <c r="F157" s="67" t="s">
        <v>1124</v>
      </c>
      <c r="G157" s="67" t="s">
        <v>1696</v>
      </c>
      <c r="H157" s="66" t="s">
        <v>1660</v>
      </c>
      <c r="I157" s="67" t="s">
        <v>1669</v>
      </c>
      <c r="J157" s="66" t="s">
        <v>1160</v>
      </c>
      <c r="K157" s="66" t="s">
        <v>1164</v>
      </c>
      <c r="N157" s="67">
        <f t="shared" si="139"/>
        <v>174</v>
      </c>
      <c r="O157" s="67">
        <f t="shared" si="141"/>
        <v>1</v>
      </c>
      <c r="P157" s="67">
        <f t="shared" ref="P157:U157" si="170">IF(ISNUMBER(FIND("/",$I157,O157+1)),FIND("/",$I157,O157+1),"")</f>
        <v>26</v>
      </c>
      <c r="Q157" s="67">
        <f t="shared" si="170"/>
        <v>58</v>
      </c>
      <c r="R157" s="67">
        <f t="shared" si="170"/>
        <v>94</v>
      </c>
      <c r="S157" s="67">
        <f t="shared" si="170"/>
        <v>128</v>
      </c>
      <c r="T157" s="67">
        <f t="shared" si="170"/>
        <v>149</v>
      </c>
      <c r="U157" s="67" t="str">
        <f t="shared" si="170"/>
        <v/>
      </c>
      <c r="W157" s="67">
        <v>1</v>
      </c>
      <c r="X157" s="67" t="str">
        <f t="shared" si="143"/>
        <v>ram:CategoryTradeTax</v>
      </c>
      <c r="Y157" s="67" t="str">
        <f t="shared" si="144"/>
        <v>ram:RateApplicablePercent</v>
      </c>
    </row>
    <row r="158" spans="1:25" ht="18.75" customHeight="1" outlineLevel="1">
      <c r="A158" s="72">
        <v>157</v>
      </c>
      <c r="B158" s="67" t="s">
        <v>1677</v>
      </c>
      <c r="C158" s="67" t="s">
        <v>1697</v>
      </c>
      <c r="D158" s="66">
        <v>2</v>
      </c>
      <c r="E158" s="66" t="s">
        <v>1164</v>
      </c>
      <c r="F158" s="67" t="s">
        <v>1698</v>
      </c>
      <c r="G158" s="67" t="s">
        <v>1699</v>
      </c>
      <c r="H158" s="66" t="s">
        <v>1218</v>
      </c>
      <c r="I158" s="67" t="s">
        <v>1700</v>
      </c>
      <c r="J158" s="66" t="s">
        <v>1160</v>
      </c>
      <c r="K158" s="66" t="s">
        <v>1164</v>
      </c>
      <c r="N158" s="67">
        <f t="shared" si="139"/>
        <v>138</v>
      </c>
      <c r="O158" s="67">
        <f t="shared" si="141"/>
        <v>1</v>
      </c>
      <c r="P158" s="67">
        <f t="shared" ref="P158:U158" si="171">IF(ISNUMBER(FIND("/",$I158,O158+1)),FIND("/",$I158,O158+1),"")</f>
        <v>26</v>
      </c>
      <c r="Q158" s="67">
        <f t="shared" si="171"/>
        <v>58</v>
      </c>
      <c r="R158" s="67">
        <f t="shared" si="171"/>
        <v>94</v>
      </c>
      <c r="S158" s="67">
        <f t="shared" si="171"/>
        <v>128</v>
      </c>
      <c r="T158" s="67" t="str">
        <f t="shared" si="171"/>
        <v/>
      </c>
      <c r="U158" s="67" t="str">
        <f t="shared" si="171"/>
        <v/>
      </c>
      <c r="W158" s="67">
        <v>1</v>
      </c>
      <c r="X158" s="67" t="str">
        <f t="shared" si="143"/>
        <v>ramiSpecifiedTradeAllowanceCharge</v>
      </c>
      <c r="Y158" s="67" t="str">
        <f t="shared" si="144"/>
        <v>ram:Reason</v>
      </c>
    </row>
    <row r="159" spans="1:25" ht="18.75" customHeight="1" outlineLevel="1">
      <c r="A159" s="72">
        <v>158</v>
      </c>
      <c r="B159" s="67" t="s">
        <v>1677</v>
      </c>
      <c r="C159" s="67" t="s">
        <v>1701</v>
      </c>
      <c r="D159" s="66">
        <v>2</v>
      </c>
      <c r="E159" s="66" t="s">
        <v>1164</v>
      </c>
      <c r="F159" s="67" t="s">
        <v>1702</v>
      </c>
      <c r="G159" s="67" t="s">
        <v>1703</v>
      </c>
      <c r="H159" s="66" t="s">
        <v>1188</v>
      </c>
      <c r="I159" s="67" t="s">
        <v>1704</v>
      </c>
      <c r="J159" s="66" t="s">
        <v>1160</v>
      </c>
      <c r="K159" s="66" t="s">
        <v>1164</v>
      </c>
      <c r="N159" s="67">
        <f t="shared" si="139"/>
        <v>142</v>
      </c>
      <c r="O159" s="67">
        <f t="shared" si="141"/>
        <v>1</v>
      </c>
      <c r="P159" s="67">
        <f t="shared" ref="P159:U159" si="172">IF(ISNUMBER(FIND("/",$I159,O159+1)),FIND("/",$I159,O159+1),"")</f>
        <v>26</v>
      </c>
      <c r="Q159" s="67">
        <f t="shared" si="172"/>
        <v>58</v>
      </c>
      <c r="R159" s="67">
        <f t="shared" si="172"/>
        <v>94</v>
      </c>
      <c r="S159" s="67">
        <f t="shared" si="172"/>
        <v>128</v>
      </c>
      <c r="T159" s="67" t="str">
        <f t="shared" si="172"/>
        <v/>
      </c>
      <c r="U159" s="67" t="str">
        <f t="shared" si="172"/>
        <v/>
      </c>
      <c r="W159" s="67">
        <v>1</v>
      </c>
      <c r="X159" s="67" t="str">
        <f t="shared" si="143"/>
        <v>ram:SpecifledTradeAllowanceCharge</v>
      </c>
      <c r="Y159" s="67" t="str">
        <f t="shared" si="144"/>
        <v>ram:ReasonCode</v>
      </c>
    </row>
    <row r="160" spans="1:25" ht="18.75" customHeight="1">
      <c r="A160" s="72">
        <v>159</v>
      </c>
      <c r="B160" s="67" t="s">
        <v>1153</v>
      </c>
      <c r="C160" s="67" t="s">
        <v>1705</v>
      </c>
      <c r="D160" s="66">
        <v>1</v>
      </c>
      <c r="E160" s="66" t="s">
        <v>1159</v>
      </c>
      <c r="F160" s="67" t="s">
        <v>1706</v>
      </c>
      <c r="G160" s="67" t="s">
        <v>1707</v>
      </c>
      <c r="I160" s="67" t="s">
        <v>1708</v>
      </c>
      <c r="J160" s="66" t="s">
        <v>1160</v>
      </c>
      <c r="K160" s="66" t="s">
        <v>1164</v>
      </c>
      <c r="N160" s="67">
        <f t="shared" si="139"/>
        <v>145</v>
      </c>
      <c r="O160" s="67">
        <f t="shared" si="141"/>
        <v>1</v>
      </c>
      <c r="P160" s="67">
        <f t="shared" ref="P160:U160" si="173">IF(ISNUMBER(FIND("/",$I160,O160+1)),FIND("/",$I160,O160+1),"")</f>
        <v>26</v>
      </c>
      <c r="Q160" s="67">
        <f t="shared" si="173"/>
        <v>58</v>
      </c>
      <c r="R160" s="67">
        <f t="shared" si="173"/>
        <v>94</v>
      </c>
      <c r="S160" s="67" t="str">
        <f t="shared" si="173"/>
        <v/>
      </c>
      <c r="T160" s="67" t="str">
        <f t="shared" si="173"/>
        <v/>
      </c>
      <c r="U160" s="67" t="str">
        <f t="shared" si="173"/>
        <v/>
      </c>
      <c r="W160" s="67">
        <v>1</v>
      </c>
      <c r="X160" s="67" t="str">
        <f t="shared" si="143"/>
        <v>ram:ApplicableHeaderTradeSettlement</v>
      </c>
      <c r="Y160" s="67" t="str">
        <f t="shared" si="144"/>
        <v>ram:SpecifiedTradeSettlementHeaderMonetarySummation</v>
      </c>
    </row>
    <row r="161" spans="1:25" ht="18.75" customHeight="1" outlineLevel="1">
      <c r="A161" s="72">
        <v>160</v>
      </c>
      <c r="B161" s="67" t="s">
        <v>1705</v>
      </c>
      <c r="C161" s="67" t="s">
        <v>1709</v>
      </c>
      <c r="D161" s="66">
        <v>2</v>
      </c>
      <c r="E161" s="66" t="s">
        <v>1159</v>
      </c>
      <c r="F161" s="67" t="s">
        <v>1710</v>
      </c>
      <c r="G161" s="67" t="s">
        <v>1711</v>
      </c>
      <c r="H161" s="66" t="s">
        <v>1161</v>
      </c>
      <c r="I161" s="67" t="s">
        <v>1712</v>
      </c>
      <c r="J161" s="66" t="s">
        <v>1160</v>
      </c>
      <c r="K161" s="66" t="s">
        <v>1265</v>
      </c>
      <c r="L161" s="67" t="s">
        <v>1289</v>
      </c>
      <c r="N161" s="67">
        <f t="shared" si="139"/>
        <v>165</v>
      </c>
      <c r="O161" s="67">
        <f t="shared" si="141"/>
        <v>1</v>
      </c>
      <c r="P161" s="67">
        <f t="shared" ref="P161:U161" si="174">IF(ISNUMBER(FIND("/",$I161,O161+1)),FIND("/",$I161,O161+1),"")</f>
        <v>26</v>
      </c>
      <c r="Q161" s="67">
        <f t="shared" si="174"/>
        <v>58</v>
      </c>
      <c r="R161" s="67">
        <f t="shared" si="174"/>
        <v>94</v>
      </c>
      <c r="S161" s="67">
        <f t="shared" si="174"/>
        <v>146</v>
      </c>
      <c r="T161" s="67" t="str">
        <f t="shared" si="174"/>
        <v/>
      </c>
      <c r="U161" s="67" t="str">
        <f t="shared" si="174"/>
        <v/>
      </c>
      <c r="W161" s="67">
        <v>1</v>
      </c>
      <c r="X161" s="67" t="str">
        <f t="shared" si="143"/>
        <v>ram:SpecifiedTradeSettlementHeaderMonetarySummation</v>
      </c>
      <c r="Y161" s="67" t="str">
        <f t="shared" si="144"/>
        <v>ram:LineTotalAmount</v>
      </c>
    </row>
    <row r="162" spans="1:25" ht="18.75" customHeight="1" outlineLevel="1">
      <c r="A162" s="72">
        <v>161</v>
      </c>
      <c r="B162" s="67" t="s">
        <v>1705</v>
      </c>
      <c r="C162" s="67" t="s">
        <v>1713</v>
      </c>
      <c r="D162" s="66">
        <v>2</v>
      </c>
      <c r="E162" s="66" t="s">
        <v>1164</v>
      </c>
      <c r="F162" s="67" t="s">
        <v>1714</v>
      </c>
      <c r="G162" s="67" t="s">
        <v>1715</v>
      </c>
      <c r="H162" s="66" t="s">
        <v>1161</v>
      </c>
      <c r="I162" s="67" t="s">
        <v>1716</v>
      </c>
      <c r="J162" s="66" t="s">
        <v>1160</v>
      </c>
      <c r="K162" s="66" t="s">
        <v>1265</v>
      </c>
      <c r="L162" s="67" t="s">
        <v>1266</v>
      </c>
      <c r="N162" s="67">
        <f t="shared" si="139"/>
        <v>170</v>
      </c>
      <c r="O162" s="67">
        <f t="shared" si="141"/>
        <v>1</v>
      </c>
      <c r="P162" s="67">
        <f t="shared" ref="P162:U162" si="175">IF(ISNUMBER(FIND("/",$I162,O162+1)),FIND("/",$I162,O162+1),"")</f>
        <v>26</v>
      </c>
      <c r="Q162" s="67">
        <f t="shared" si="175"/>
        <v>58</v>
      </c>
      <c r="R162" s="67">
        <f t="shared" si="175"/>
        <v>94</v>
      </c>
      <c r="S162" s="67">
        <f t="shared" si="175"/>
        <v>146</v>
      </c>
      <c r="T162" s="67" t="str">
        <f t="shared" si="175"/>
        <v/>
      </c>
      <c r="U162" s="67" t="str">
        <f t="shared" si="175"/>
        <v/>
      </c>
      <c r="W162" s="67">
        <v>1</v>
      </c>
      <c r="X162" s="67" t="str">
        <f t="shared" si="143"/>
        <v>ram:SpecifiedTradeSettlementHeaderMonetarySummation</v>
      </c>
      <c r="Y162" s="67" t="str">
        <f t="shared" si="144"/>
        <v>ram:AllowanceTotalAmount</v>
      </c>
    </row>
    <row r="163" spans="1:25" ht="18.75" customHeight="1" outlineLevel="1">
      <c r="A163" s="72">
        <v>162</v>
      </c>
      <c r="B163" s="67" t="s">
        <v>1705</v>
      </c>
      <c r="C163" s="67" t="s">
        <v>1717</v>
      </c>
      <c r="D163" s="66">
        <v>2</v>
      </c>
      <c r="E163" s="66" t="s">
        <v>1164</v>
      </c>
      <c r="F163" s="67" t="s">
        <v>1718</v>
      </c>
      <c r="G163" s="67" t="s">
        <v>1719</v>
      </c>
      <c r="H163" s="66" t="s">
        <v>1161</v>
      </c>
      <c r="I163" s="67" t="s">
        <v>1720</v>
      </c>
      <c r="J163" s="66" t="s">
        <v>1160</v>
      </c>
      <c r="K163" s="66" t="s">
        <v>1265</v>
      </c>
      <c r="L163" s="67" t="s">
        <v>1266</v>
      </c>
      <c r="N163" s="67">
        <f t="shared" si="139"/>
        <v>167</v>
      </c>
      <c r="O163" s="67">
        <f t="shared" ref="O163:O192" si="176">FIND("/",$I163,1)</f>
        <v>1</v>
      </c>
      <c r="P163" s="67">
        <f t="shared" ref="P163:U163" si="177">IF(ISNUMBER(FIND("/",$I163,O163+1)),FIND("/",$I163,O163+1),"")</f>
        <v>26</v>
      </c>
      <c r="Q163" s="67">
        <f t="shared" si="177"/>
        <v>58</v>
      </c>
      <c r="R163" s="67">
        <f t="shared" si="177"/>
        <v>94</v>
      </c>
      <c r="S163" s="67">
        <f t="shared" si="177"/>
        <v>146</v>
      </c>
      <c r="T163" s="67" t="str">
        <f t="shared" si="177"/>
        <v/>
      </c>
      <c r="U163" s="67" t="str">
        <f t="shared" si="177"/>
        <v/>
      </c>
      <c r="W163" s="67">
        <v>1</v>
      </c>
      <c r="X163" s="67" t="str">
        <f t="shared" ref="X163:X192" si="178">IF(ISNUMBER(U163),MID($I163,T163+1,U163-T163-1),
IF(ISNUMBER(T163),MID($I163,S163+1,T163-S163-1),
  IF(ISNUMBER(S163),MID($I163,R163+1,S163-R163-1),
    IF(ISNUMBER(R163),MID($I163,Q163+1,R163-Q163-1),
      IF(ISNUMBER(Q163),MID($I163,P163+1,Q163-P163-1),
        IF(ISNUMBER(P163),MID($I163,O163+1,P163-O163-1),"")
      )
    )
  )
)
)</f>
        <v>ram:SpecifiedTradeSettlementHeaderMonetarySummation</v>
      </c>
      <c r="Y163" s="67" t="str">
        <f t="shared" ref="Y163:Y192" si="179">IF(ISNUMBER(U163),MID($I163,U163+1,N163-U163),
IF(ISNUMBER(T163),MID($I163,T163+1,N163-T163),
IF(ISNUMBER(S163),MID($I163,S163+1,N163-S163),
IF(ISNUMBER(R163),MID($I163,R163+1,N163-R163),
IF(ISNUMBER(Q163),MID($I163,Q163+1,N163-Q163),
IF(ISNUMBER(P163),MID($I163,P163+1,N163-P163),MID($I163,2,N163-1))
)
)
)
)
)</f>
        <v>ram:ChargeTotalAmount</v>
      </c>
    </row>
    <row r="164" spans="1:25" ht="18.75" customHeight="1" outlineLevel="1">
      <c r="A164" s="72">
        <v>163</v>
      </c>
      <c r="B164" s="67" t="s">
        <v>1705</v>
      </c>
      <c r="C164" s="67" t="s">
        <v>1721</v>
      </c>
      <c r="D164" s="66">
        <v>2</v>
      </c>
      <c r="E164" s="66" t="s">
        <v>1159</v>
      </c>
      <c r="F164" s="67" t="s">
        <v>1722</v>
      </c>
      <c r="G164" s="67" t="s">
        <v>1723</v>
      </c>
      <c r="H164" s="66" t="s">
        <v>1161</v>
      </c>
      <c r="I164" s="67" t="s">
        <v>1724</v>
      </c>
      <c r="J164" s="66" t="s">
        <v>1160</v>
      </c>
      <c r="K164" s="66" t="s">
        <v>1265</v>
      </c>
      <c r="L164" s="67" t="s">
        <v>1289</v>
      </c>
      <c r="N164" s="67">
        <f t="shared" si="139"/>
        <v>169</v>
      </c>
      <c r="O164" s="67">
        <f t="shared" si="176"/>
        <v>1</v>
      </c>
      <c r="P164" s="67">
        <f t="shared" ref="P164:U164" si="180">IF(ISNUMBER(FIND("/",$I164,O164+1)),FIND("/",$I164,O164+1),"")</f>
        <v>26</v>
      </c>
      <c r="Q164" s="67">
        <f t="shared" si="180"/>
        <v>58</v>
      </c>
      <c r="R164" s="67">
        <f t="shared" si="180"/>
        <v>94</v>
      </c>
      <c r="S164" s="67">
        <f t="shared" si="180"/>
        <v>146</v>
      </c>
      <c r="T164" s="67" t="str">
        <f t="shared" si="180"/>
        <v/>
      </c>
      <c r="U164" s="67" t="str">
        <f t="shared" si="180"/>
        <v/>
      </c>
      <c r="W164" s="67">
        <v>1</v>
      </c>
      <c r="X164" s="67" t="str">
        <f t="shared" si="178"/>
        <v>ram:SpecifiedTradeSettlementHeaderMonetarySummation</v>
      </c>
      <c r="Y164" s="67" t="str">
        <f t="shared" si="179"/>
        <v>ram:TaxBasisTotalAmount</v>
      </c>
    </row>
    <row r="165" spans="1:25" ht="18.75" customHeight="1" outlineLevel="1">
      <c r="A165" s="72">
        <v>164</v>
      </c>
      <c r="B165" s="67" t="s">
        <v>1705</v>
      </c>
      <c r="C165" s="67" t="s">
        <v>1725</v>
      </c>
      <c r="D165" s="66">
        <v>2</v>
      </c>
      <c r="E165" s="66" t="s">
        <v>1164</v>
      </c>
      <c r="F165" s="67" t="s">
        <v>1726</v>
      </c>
      <c r="G165" s="67" t="s">
        <v>1727</v>
      </c>
      <c r="H165" s="66" t="s">
        <v>1161</v>
      </c>
      <c r="I165" s="67" t="s">
        <v>1728</v>
      </c>
      <c r="J165" s="66" t="s">
        <v>1160</v>
      </c>
      <c r="K165" s="66" t="s">
        <v>1265</v>
      </c>
      <c r="L165" s="67" t="s">
        <v>1729</v>
      </c>
      <c r="M165" s="67" t="s">
        <v>1730</v>
      </c>
      <c r="N165" s="67">
        <f t="shared" si="139"/>
        <v>164</v>
      </c>
      <c r="O165" s="67">
        <f t="shared" si="176"/>
        <v>1</v>
      </c>
      <c r="P165" s="67">
        <f t="shared" ref="P165:U165" si="181">IF(ISNUMBER(FIND("/",$I165,O165+1)),FIND("/",$I165,O165+1),"")</f>
        <v>26</v>
      </c>
      <c r="Q165" s="67">
        <f t="shared" si="181"/>
        <v>58</v>
      </c>
      <c r="R165" s="67">
        <f t="shared" si="181"/>
        <v>94</v>
      </c>
      <c r="S165" s="67">
        <f t="shared" si="181"/>
        <v>146</v>
      </c>
      <c r="T165" s="67" t="str">
        <f t="shared" si="181"/>
        <v/>
      </c>
      <c r="U165" s="67" t="str">
        <f t="shared" si="181"/>
        <v/>
      </c>
      <c r="W165" s="67">
        <v>1</v>
      </c>
      <c r="X165" s="67" t="str">
        <f t="shared" si="178"/>
        <v>ram:SperifiedTradeSettlementHeaderMonetarySummation</v>
      </c>
      <c r="Y165" s="67" t="str">
        <f t="shared" si="179"/>
        <v>ram:TaxTotalAmount</v>
      </c>
    </row>
    <row r="166" spans="1:25" ht="18.75" customHeight="1" outlineLevel="1">
      <c r="A166" s="72">
        <v>165</v>
      </c>
      <c r="B166" s="67" t="s">
        <v>1705</v>
      </c>
      <c r="C166" s="67" t="s">
        <v>1731</v>
      </c>
      <c r="D166" s="66">
        <v>2</v>
      </c>
      <c r="E166" s="66" t="s">
        <v>1164</v>
      </c>
      <c r="F166" s="67" t="s">
        <v>1732</v>
      </c>
      <c r="G166" s="67" t="s">
        <v>1733</v>
      </c>
      <c r="H166" s="66" t="s">
        <v>1161</v>
      </c>
      <c r="I166" s="67" t="s">
        <v>1734</v>
      </c>
      <c r="J166" s="66" t="s">
        <v>1160</v>
      </c>
      <c r="K166" s="66" t="s">
        <v>1265</v>
      </c>
      <c r="L166" s="67" t="s">
        <v>1729</v>
      </c>
      <c r="M166" s="67" t="s">
        <v>1730</v>
      </c>
      <c r="N166" s="67">
        <f t="shared" si="139"/>
        <v>164</v>
      </c>
      <c r="O166" s="67">
        <f t="shared" si="176"/>
        <v>1</v>
      </c>
      <c r="P166" s="67">
        <f t="shared" ref="P166:U166" si="182">IF(ISNUMBER(FIND("/",$I166,O166+1)),FIND("/",$I166,O166+1),"")</f>
        <v>26</v>
      </c>
      <c r="Q166" s="67">
        <f t="shared" si="182"/>
        <v>58</v>
      </c>
      <c r="R166" s="67">
        <f t="shared" si="182"/>
        <v>94</v>
      </c>
      <c r="S166" s="67">
        <f t="shared" si="182"/>
        <v>146</v>
      </c>
      <c r="T166" s="67" t="str">
        <f t="shared" si="182"/>
        <v/>
      </c>
      <c r="U166" s="67" t="str">
        <f t="shared" si="182"/>
        <v/>
      </c>
      <c r="W166" s="67">
        <v>1</v>
      </c>
      <c r="X166" s="67" t="str">
        <f t="shared" si="178"/>
        <v>ram:SpecifiedTradeSettlementHeaderMonetarySummation</v>
      </c>
      <c r="Y166" s="67" t="str">
        <f t="shared" si="179"/>
        <v>ram:TaxTotalAmount</v>
      </c>
    </row>
    <row r="167" spans="1:25" ht="18.75" customHeight="1" outlineLevel="1">
      <c r="A167" s="72">
        <v>166</v>
      </c>
      <c r="B167" s="67" t="s">
        <v>1705</v>
      </c>
      <c r="C167" s="67" t="s">
        <v>1735</v>
      </c>
      <c r="D167" s="66">
        <v>2</v>
      </c>
      <c r="E167" s="66" t="s">
        <v>1159</v>
      </c>
      <c r="F167" s="67" t="s">
        <v>1736</v>
      </c>
      <c r="G167" s="67" t="s">
        <v>1737</v>
      </c>
      <c r="H167" s="66" t="s">
        <v>1161</v>
      </c>
      <c r="I167" s="67" t="s">
        <v>1738</v>
      </c>
      <c r="J167" s="66" t="s">
        <v>1160</v>
      </c>
      <c r="K167" s="66" t="s">
        <v>1265</v>
      </c>
      <c r="L167" s="67" t="s">
        <v>1289</v>
      </c>
      <c r="N167" s="67">
        <f t="shared" si="139"/>
        <v>166</v>
      </c>
      <c r="O167" s="67">
        <f t="shared" si="176"/>
        <v>1</v>
      </c>
      <c r="P167" s="67">
        <f t="shared" ref="P167:U167" si="183">IF(ISNUMBER(FIND("/",$I167,O167+1)),FIND("/",$I167,O167+1),"")</f>
        <v>26</v>
      </c>
      <c r="Q167" s="67">
        <f t="shared" si="183"/>
        <v>58</v>
      </c>
      <c r="R167" s="67">
        <f t="shared" si="183"/>
        <v>94</v>
      </c>
      <c r="S167" s="67">
        <f t="shared" si="183"/>
        <v>146</v>
      </c>
      <c r="T167" s="67" t="str">
        <f t="shared" si="183"/>
        <v/>
      </c>
      <c r="U167" s="67" t="str">
        <f t="shared" si="183"/>
        <v/>
      </c>
      <c r="W167" s="67">
        <v>1</v>
      </c>
      <c r="X167" s="67" t="str">
        <f t="shared" si="178"/>
        <v>ram:SpecifiedTradeSettlementHeaderMonetarySummation</v>
      </c>
      <c r="Y167" s="67" t="str">
        <f t="shared" si="179"/>
        <v>ram:GrandTotalAmount</v>
      </c>
    </row>
    <row r="168" spans="1:25" ht="18.75" customHeight="1" outlineLevel="1">
      <c r="A168" s="72">
        <v>167</v>
      </c>
      <c r="B168" s="67" t="s">
        <v>1705</v>
      </c>
      <c r="C168" s="67" t="s">
        <v>1739</v>
      </c>
      <c r="D168" s="66">
        <v>2</v>
      </c>
      <c r="E168" s="66" t="s">
        <v>1164</v>
      </c>
      <c r="F168" s="67" t="s">
        <v>1740</v>
      </c>
      <c r="G168" s="67" t="s">
        <v>1741</v>
      </c>
      <c r="H168" s="66" t="s">
        <v>1161</v>
      </c>
      <c r="I168" s="67" t="s">
        <v>1742</v>
      </c>
      <c r="J168" s="66" t="s">
        <v>1160</v>
      </c>
      <c r="K168" s="66" t="s">
        <v>1265</v>
      </c>
      <c r="L168" s="67" t="s">
        <v>1266</v>
      </c>
      <c r="N168" s="67">
        <f t="shared" si="139"/>
        <v>168</v>
      </c>
      <c r="O168" s="67">
        <f t="shared" si="176"/>
        <v>1</v>
      </c>
      <c r="P168" s="67">
        <f t="shared" ref="P168:U168" si="184">IF(ISNUMBER(FIND("/",$I168,O168+1)),FIND("/",$I168,O168+1),"")</f>
        <v>26</v>
      </c>
      <c r="Q168" s="67">
        <f t="shared" si="184"/>
        <v>58</v>
      </c>
      <c r="R168" s="67">
        <f t="shared" si="184"/>
        <v>94</v>
      </c>
      <c r="S168" s="67">
        <f t="shared" si="184"/>
        <v>146</v>
      </c>
      <c r="T168" s="67" t="str">
        <f t="shared" si="184"/>
        <v/>
      </c>
      <c r="U168" s="67" t="str">
        <f t="shared" si="184"/>
        <v/>
      </c>
      <c r="W168" s="67">
        <v>1</v>
      </c>
      <c r="X168" s="67" t="str">
        <f t="shared" si="178"/>
        <v>ram:SpecifiedTradeSettlementHeaderMonetarySummation</v>
      </c>
      <c r="Y168" s="67" t="str">
        <f t="shared" si="179"/>
        <v>ram:TotalPrepaidAmount</v>
      </c>
    </row>
    <row r="169" spans="1:25" ht="18.75" customHeight="1" outlineLevel="1">
      <c r="A169" s="72">
        <v>168</v>
      </c>
      <c r="B169" s="67" t="s">
        <v>1705</v>
      </c>
      <c r="C169" s="67" t="s">
        <v>1743</v>
      </c>
      <c r="D169" s="66">
        <v>2</v>
      </c>
      <c r="E169" s="66" t="s">
        <v>1164</v>
      </c>
      <c r="F169" s="67" t="s">
        <v>1744</v>
      </c>
      <c r="G169" s="67" t="s">
        <v>1745</v>
      </c>
      <c r="H169" s="66" t="s">
        <v>1161</v>
      </c>
      <c r="I169" s="67" t="s">
        <v>1746</v>
      </c>
      <c r="J169" s="66" t="s">
        <v>1160</v>
      </c>
      <c r="K169" s="66" t="s">
        <v>1265</v>
      </c>
      <c r="L169" s="67" t="s">
        <v>1266</v>
      </c>
      <c r="N169" s="67">
        <f t="shared" si="139"/>
        <v>164</v>
      </c>
      <c r="O169" s="67">
        <f t="shared" si="176"/>
        <v>1</v>
      </c>
      <c r="P169" s="67">
        <f t="shared" ref="P169:U169" si="185">IF(ISNUMBER(FIND("/",$I169,O169+1)),FIND("/",$I169,O169+1),"")</f>
        <v>26</v>
      </c>
      <c r="Q169" s="67">
        <f t="shared" si="185"/>
        <v>58</v>
      </c>
      <c r="R169" s="67">
        <f t="shared" si="185"/>
        <v>94</v>
      </c>
      <c r="S169" s="67">
        <f t="shared" si="185"/>
        <v>146</v>
      </c>
      <c r="T169" s="67" t="str">
        <f t="shared" si="185"/>
        <v/>
      </c>
      <c r="U169" s="67" t="str">
        <f t="shared" si="185"/>
        <v/>
      </c>
      <c r="W169" s="67">
        <v>1</v>
      </c>
      <c r="X169" s="67" t="str">
        <f t="shared" si="178"/>
        <v>ram:SpecifiedTradeSettlementHeaderMonetarySummation</v>
      </c>
      <c r="Y169" s="67" t="str">
        <f t="shared" si="179"/>
        <v>ram:RoundingAmount</v>
      </c>
    </row>
    <row r="170" spans="1:25" ht="18.75" customHeight="1" outlineLevel="1">
      <c r="A170" s="72">
        <v>169</v>
      </c>
      <c r="B170" s="67" t="s">
        <v>1705</v>
      </c>
      <c r="C170" s="67" t="s">
        <v>1747</v>
      </c>
      <c r="D170" s="66">
        <v>2</v>
      </c>
      <c r="E170" s="66" t="s">
        <v>1159</v>
      </c>
      <c r="F170" s="67" t="s">
        <v>1748</v>
      </c>
      <c r="G170" s="67" t="s">
        <v>1749</v>
      </c>
      <c r="H170" s="66" t="s">
        <v>1161</v>
      </c>
      <c r="I170" s="67" t="s">
        <v>1750</v>
      </c>
      <c r="J170" s="66" t="s">
        <v>1160</v>
      </c>
      <c r="K170" s="66" t="s">
        <v>1265</v>
      </c>
      <c r="L170" s="67" t="s">
        <v>1289</v>
      </c>
      <c r="N170" s="67">
        <f t="shared" si="139"/>
        <v>166</v>
      </c>
      <c r="O170" s="67">
        <f t="shared" si="176"/>
        <v>1</v>
      </c>
      <c r="P170" s="67">
        <f t="shared" ref="P170:U170" si="186">IF(ISNUMBER(FIND("/",$I170,O170+1)),FIND("/",$I170,O170+1),"")</f>
        <v>26</v>
      </c>
      <c r="Q170" s="67">
        <f t="shared" si="186"/>
        <v>58</v>
      </c>
      <c r="R170" s="67">
        <f t="shared" si="186"/>
        <v>94</v>
      </c>
      <c r="S170" s="67">
        <f t="shared" si="186"/>
        <v>146</v>
      </c>
      <c r="T170" s="67" t="str">
        <f t="shared" si="186"/>
        <v/>
      </c>
      <c r="U170" s="67" t="str">
        <f t="shared" si="186"/>
        <v/>
      </c>
      <c r="W170" s="67">
        <v>1</v>
      </c>
      <c r="X170" s="67" t="str">
        <f t="shared" si="178"/>
        <v>ram:SpecifiedTradeSettlementHeaderMonetarySummation</v>
      </c>
      <c r="Y170" s="67" t="str">
        <f t="shared" si="179"/>
        <v>ram:DuePayableAmount</v>
      </c>
    </row>
    <row r="171" spans="1:25" ht="18.75" customHeight="1">
      <c r="A171" s="72">
        <v>170</v>
      </c>
      <c r="B171" s="67" t="s">
        <v>1153</v>
      </c>
      <c r="C171" s="67" t="s">
        <v>1751</v>
      </c>
      <c r="D171" s="66">
        <v>1</v>
      </c>
      <c r="E171" s="66" t="s">
        <v>1752</v>
      </c>
      <c r="F171" s="67" t="s">
        <v>1076</v>
      </c>
      <c r="G171" s="67" t="s">
        <v>1753</v>
      </c>
      <c r="I171" s="67" t="s">
        <v>1754</v>
      </c>
      <c r="J171" s="66" t="s">
        <v>1160</v>
      </c>
      <c r="K171" s="66" t="s">
        <v>1265</v>
      </c>
      <c r="L171" s="67" t="s">
        <v>1190</v>
      </c>
      <c r="N171" s="67">
        <f t="shared" si="139"/>
        <v>116</v>
      </c>
      <c r="O171" s="67">
        <f t="shared" si="176"/>
        <v>1</v>
      </c>
      <c r="P171" s="67">
        <f t="shared" ref="P171:U171" si="187">IF(ISNUMBER(FIND("/",$I171,O171+1)),FIND("/",$I171,O171+1),"")</f>
        <v>26</v>
      </c>
      <c r="Q171" s="67">
        <f t="shared" si="187"/>
        <v>58</v>
      </c>
      <c r="R171" s="67">
        <f t="shared" si="187"/>
        <v>94</v>
      </c>
      <c r="S171" s="67" t="str">
        <f t="shared" si="187"/>
        <v/>
      </c>
      <c r="T171" s="67" t="str">
        <f t="shared" si="187"/>
        <v/>
      </c>
      <c r="U171" s="67" t="str">
        <f t="shared" si="187"/>
        <v/>
      </c>
      <c r="W171" s="67">
        <v>1</v>
      </c>
      <c r="X171" s="67" t="str">
        <f t="shared" si="178"/>
        <v>ram:ApplicableHeaderTradeSettlement</v>
      </c>
      <c r="Y171" s="67" t="str">
        <f t="shared" si="179"/>
        <v>ram:ApplicableTradeTax</v>
      </c>
    </row>
    <row r="172" spans="1:25" ht="18.75" customHeight="1" outlineLevel="1">
      <c r="A172" s="72">
        <v>171</v>
      </c>
      <c r="B172" s="67" t="s">
        <v>1751</v>
      </c>
      <c r="C172" s="67" t="s">
        <v>1755</v>
      </c>
      <c r="D172" s="66">
        <v>2</v>
      </c>
      <c r="E172" s="66" t="s">
        <v>1159</v>
      </c>
      <c r="F172" s="67" t="s">
        <v>1756</v>
      </c>
      <c r="G172" s="67" t="s">
        <v>1757</v>
      </c>
      <c r="H172" s="66" t="s">
        <v>1161</v>
      </c>
      <c r="I172" s="67" t="s">
        <v>1758</v>
      </c>
      <c r="J172" s="66" t="s">
        <v>1160</v>
      </c>
      <c r="K172" s="66" t="s">
        <v>1265</v>
      </c>
      <c r="L172" s="67" t="s">
        <v>1289</v>
      </c>
      <c r="N172" s="67">
        <f t="shared" si="139"/>
        <v>132</v>
      </c>
      <c r="O172" s="67">
        <f t="shared" si="176"/>
        <v>1</v>
      </c>
      <c r="P172" s="67">
        <f t="shared" ref="P172:U172" si="188">IF(ISNUMBER(FIND("/",$I172,O172+1)),FIND("/",$I172,O172+1),"")</f>
        <v>26</v>
      </c>
      <c r="Q172" s="67">
        <f t="shared" si="188"/>
        <v>58</v>
      </c>
      <c r="R172" s="67">
        <f t="shared" si="188"/>
        <v>94</v>
      </c>
      <c r="S172" s="67">
        <f t="shared" si="188"/>
        <v>117</v>
      </c>
      <c r="T172" s="67" t="str">
        <f t="shared" si="188"/>
        <v/>
      </c>
      <c r="U172" s="67" t="str">
        <f t="shared" si="188"/>
        <v/>
      </c>
      <c r="W172" s="67">
        <v>1</v>
      </c>
      <c r="X172" s="67" t="str">
        <f t="shared" si="178"/>
        <v>ram:ApplicableTradeTax</v>
      </c>
      <c r="Y172" s="67" t="str">
        <f t="shared" si="179"/>
        <v>ram:BasisAmount</v>
      </c>
    </row>
    <row r="173" spans="1:25" ht="18.75" customHeight="1" outlineLevel="1">
      <c r="A173" s="72">
        <v>172</v>
      </c>
      <c r="B173" s="67" t="s">
        <v>1751</v>
      </c>
      <c r="C173" s="67" t="s">
        <v>1759</v>
      </c>
      <c r="D173" s="66">
        <v>2</v>
      </c>
      <c r="E173" s="66" t="s">
        <v>1159</v>
      </c>
      <c r="F173" s="67" t="s">
        <v>1760</v>
      </c>
      <c r="G173" s="67" t="s">
        <v>1761</v>
      </c>
      <c r="H173" s="66" t="s">
        <v>1161</v>
      </c>
      <c r="I173" s="67" t="s">
        <v>1762</v>
      </c>
      <c r="J173" s="66" t="s">
        <v>1160</v>
      </c>
      <c r="K173" s="66" t="s">
        <v>1265</v>
      </c>
      <c r="L173" s="67" t="s">
        <v>1289</v>
      </c>
      <c r="N173" s="67">
        <f t="shared" si="139"/>
        <v>137</v>
      </c>
      <c r="O173" s="67">
        <f t="shared" si="176"/>
        <v>1</v>
      </c>
      <c r="P173" s="67">
        <f t="shared" ref="P173:U173" si="189">IF(ISNUMBER(FIND("/",$I173,O173+1)),FIND("/",$I173,O173+1),"")</f>
        <v>26</v>
      </c>
      <c r="Q173" s="67">
        <f t="shared" si="189"/>
        <v>58</v>
      </c>
      <c r="R173" s="67">
        <f t="shared" si="189"/>
        <v>94</v>
      </c>
      <c r="S173" s="67">
        <f t="shared" si="189"/>
        <v>117</v>
      </c>
      <c r="T173" s="67" t="str">
        <f t="shared" si="189"/>
        <v/>
      </c>
      <c r="U173" s="67" t="str">
        <f t="shared" si="189"/>
        <v/>
      </c>
      <c r="W173" s="67">
        <v>1</v>
      </c>
      <c r="X173" s="67" t="str">
        <f t="shared" si="178"/>
        <v>ram:ApplicableTradeTax</v>
      </c>
      <c r="Y173" s="67" t="str">
        <f t="shared" si="179"/>
        <v>ram:CalculatedAmount</v>
      </c>
    </row>
    <row r="174" spans="1:25" ht="18.75" customHeight="1" outlineLevel="1">
      <c r="A174" s="72">
        <v>173</v>
      </c>
      <c r="B174" s="67" t="s">
        <v>1751</v>
      </c>
      <c r="C174" s="67" t="s">
        <v>1763</v>
      </c>
      <c r="D174" s="66">
        <v>2</v>
      </c>
      <c r="E174" s="66" t="s">
        <v>1159</v>
      </c>
      <c r="F174" s="67" t="s">
        <v>1764</v>
      </c>
      <c r="G174" s="67" t="s">
        <v>1765</v>
      </c>
      <c r="H174" s="66" t="s">
        <v>1188</v>
      </c>
      <c r="I174" s="67" t="s">
        <v>1766</v>
      </c>
      <c r="J174" s="66" t="s">
        <v>1160</v>
      </c>
      <c r="K174" s="66" t="s">
        <v>1164</v>
      </c>
      <c r="M174" s="67" t="s">
        <v>1665</v>
      </c>
      <c r="N174" s="67">
        <f t="shared" si="139"/>
        <v>129</v>
      </c>
      <c r="O174" s="67">
        <f t="shared" si="176"/>
        <v>1</v>
      </c>
      <c r="P174" s="67">
        <f t="shared" ref="P174:U174" si="190">IF(ISNUMBER(FIND("/",$I174,O174+1)),FIND("/",$I174,O174+1),"")</f>
        <v>26</v>
      </c>
      <c r="Q174" s="67">
        <f t="shared" si="190"/>
        <v>58</v>
      </c>
      <c r="R174" s="67">
        <f t="shared" si="190"/>
        <v>94</v>
      </c>
      <c r="S174" s="67">
        <f t="shared" si="190"/>
        <v>117</v>
      </c>
      <c r="T174" s="67" t="str">
        <f t="shared" si="190"/>
        <v/>
      </c>
      <c r="U174" s="67" t="str">
        <f t="shared" si="190"/>
        <v/>
      </c>
      <c r="W174" s="67">
        <v>1</v>
      </c>
      <c r="X174" s="67" t="str">
        <f t="shared" si="178"/>
        <v>ram:Applicab]eTradeTax</v>
      </c>
      <c r="Y174" s="67" t="str">
        <f t="shared" si="179"/>
        <v>ram:TypeCode</v>
      </c>
    </row>
    <row r="175" spans="1:25" ht="18.75" customHeight="1" outlineLevel="1">
      <c r="A175" s="72">
        <v>174</v>
      </c>
      <c r="B175" s="67" t="s">
        <v>1751</v>
      </c>
      <c r="C175" s="67" t="s">
        <v>1763</v>
      </c>
      <c r="D175" s="66">
        <v>2</v>
      </c>
      <c r="E175" s="66" t="s">
        <v>1159</v>
      </c>
      <c r="F175" s="67" t="s">
        <v>1764</v>
      </c>
      <c r="G175" s="67" t="s">
        <v>1765</v>
      </c>
      <c r="H175" s="66" t="s">
        <v>1188</v>
      </c>
      <c r="I175" s="67" t="s">
        <v>1767</v>
      </c>
      <c r="J175" s="66" t="s">
        <v>1160</v>
      </c>
      <c r="K175" s="66" t="s">
        <v>1164</v>
      </c>
      <c r="L175" s="67" t="s">
        <v>1190</v>
      </c>
      <c r="N175" s="67">
        <f t="shared" si="139"/>
        <v>133</v>
      </c>
      <c r="O175" s="67">
        <f t="shared" si="176"/>
        <v>1</v>
      </c>
      <c r="P175" s="67">
        <f t="shared" ref="P175:U175" si="191">IF(ISNUMBER(FIND("/",$I175,O175+1)),FIND("/",$I175,O175+1),"")</f>
        <v>26</v>
      </c>
      <c r="Q175" s="67">
        <f t="shared" si="191"/>
        <v>58</v>
      </c>
      <c r="R175" s="67">
        <f t="shared" si="191"/>
        <v>94</v>
      </c>
      <c r="S175" s="67">
        <f t="shared" si="191"/>
        <v>117</v>
      </c>
      <c r="T175" s="67" t="str">
        <f t="shared" si="191"/>
        <v/>
      </c>
      <c r="U175" s="67" t="str">
        <f t="shared" si="191"/>
        <v/>
      </c>
      <c r="W175" s="67">
        <v>1</v>
      </c>
      <c r="X175" s="67" t="str">
        <f t="shared" si="178"/>
        <v>ram:ApplicableTradeTax</v>
      </c>
      <c r="Y175" s="67" t="str">
        <f t="shared" si="179"/>
        <v>ram:CategoryCode</v>
      </c>
    </row>
    <row r="176" spans="1:25" ht="18.75" customHeight="1" outlineLevel="1">
      <c r="A176" s="72">
        <v>175</v>
      </c>
      <c r="B176" s="67" t="s">
        <v>1751</v>
      </c>
      <c r="C176" s="67" t="s">
        <v>1768</v>
      </c>
      <c r="D176" s="66">
        <v>2</v>
      </c>
      <c r="E176" s="66" t="s">
        <v>1164</v>
      </c>
      <c r="F176" s="67" t="s">
        <v>1769</v>
      </c>
      <c r="G176" s="67" t="s">
        <v>1770</v>
      </c>
      <c r="H176" s="66" t="s">
        <v>1660</v>
      </c>
      <c r="I176" s="67" t="s">
        <v>1771</v>
      </c>
      <c r="J176" s="66" t="s">
        <v>1160</v>
      </c>
      <c r="K176" s="66" t="s">
        <v>1164</v>
      </c>
      <c r="N176" s="67">
        <f t="shared" si="139"/>
        <v>142</v>
      </c>
      <c r="O176" s="67">
        <f t="shared" si="176"/>
        <v>1</v>
      </c>
      <c r="P176" s="67">
        <f t="shared" ref="P176:U176" si="192">IF(ISNUMBER(FIND("/",$I176,O176+1)),FIND("/",$I176,O176+1),"")</f>
        <v>26</v>
      </c>
      <c r="Q176" s="67">
        <f t="shared" si="192"/>
        <v>58</v>
      </c>
      <c r="R176" s="67">
        <f t="shared" si="192"/>
        <v>94</v>
      </c>
      <c r="S176" s="67">
        <f t="shared" si="192"/>
        <v>117</v>
      </c>
      <c r="T176" s="67" t="str">
        <f t="shared" si="192"/>
        <v/>
      </c>
      <c r="U176" s="67" t="str">
        <f t="shared" si="192"/>
        <v/>
      </c>
      <c r="W176" s="67">
        <v>1</v>
      </c>
      <c r="X176" s="67" t="str">
        <f t="shared" si="178"/>
        <v>ram:ApplicableTradeTax</v>
      </c>
      <c r="Y176" s="67" t="str">
        <f t="shared" si="179"/>
        <v>ram:RateApplicablePercent</v>
      </c>
    </row>
    <row r="177" spans="1:25" ht="18.75" customHeight="1" outlineLevel="1">
      <c r="A177" s="72">
        <v>176</v>
      </c>
      <c r="B177" s="67" t="s">
        <v>1751</v>
      </c>
      <c r="C177" s="67" t="s">
        <v>1772</v>
      </c>
      <c r="D177" s="66">
        <v>2</v>
      </c>
      <c r="E177" s="66" t="s">
        <v>1164</v>
      </c>
      <c r="F177" s="67" t="s">
        <v>1112</v>
      </c>
      <c r="G177" s="67" t="s">
        <v>1113</v>
      </c>
      <c r="H177" s="66" t="s">
        <v>1218</v>
      </c>
      <c r="I177" s="67" t="s">
        <v>1111</v>
      </c>
      <c r="J177" s="66" t="s">
        <v>1160</v>
      </c>
      <c r="K177" s="66" t="s">
        <v>1164</v>
      </c>
      <c r="N177" s="67">
        <f t="shared" si="139"/>
        <v>136</v>
      </c>
      <c r="O177" s="67">
        <f t="shared" si="176"/>
        <v>1</v>
      </c>
      <c r="P177" s="67">
        <f t="shared" ref="P177:U177" si="193">IF(ISNUMBER(FIND("/",$I177,O177+1)),FIND("/",$I177,O177+1),"")</f>
        <v>26</v>
      </c>
      <c r="Q177" s="67">
        <f t="shared" si="193"/>
        <v>58</v>
      </c>
      <c r="R177" s="67">
        <f t="shared" si="193"/>
        <v>94</v>
      </c>
      <c r="S177" s="67">
        <f t="shared" si="193"/>
        <v>117</v>
      </c>
      <c r="T177" s="67" t="str">
        <f t="shared" si="193"/>
        <v/>
      </c>
      <c r="U177" s="67" t="str">
        <f t="shared" si="193"/>
        <v/>
      </c>
      <c r="W177" s="67">
        <v>1</v>
      </c>
      <c r="X177" s="67" t="str">
        <f t="shared" si="178"/>
        <v>ram:ApplicableTradeTax</v>
      </c>
      <c r="Y177" s="67" t="str">
        <f t="shared" si="179"/>
        <v>ram:ExemptionReason</v>
      </c>
    </row>
    <row r="178" spans="1:25" ht="18.75" customHeight="1" outlineLevel="1">
      <c r="A178" s="72">
        <v>177</v>
      </c>
      <c r="B178" s="67" t="s">
        <v>1751</v>
      </c>
      <c r="C178" s="67" t="s">
        <v>1773</v>
      </c>
      <c r="D178" s="66">
        <v>2</v>
      </c>
      <c r="E178" s="66" t="s">
        <v>1164</v>
      </c>
      <c r="F178" s="67" t="s">
        <v>1774</v>
      </c>
      <c r="G178" s="67" t="s">
        <v>1775</v>
      </c>
      <c r="H178" s="66" t="s">
        <v>1188</v>
      </c>
      <c r="I178" s="67" t="s">
        <v>1776</v>
      </c>
      <c r="J178" s="66" t="s">
        <v>1160</v>
      </c>
      <c r="K178" s="66" t="s">
        <v>1164</v>
      </c>
      <c r="N178" s="67">
        <f t="shared" si="139"/>
        <v>140</v>
      </c>
      <c r="O178" s="67">
        <f t="shared" si="176"/>
        <v>1</v>
      </c>
      <c r="P178" s="67">
        <f t="shared" ref="P178:U178" si="194">IF(ISNUMBER(FIND("/",$I178,O178+1)),FIND("/",$I178,O178+1),"")</f>
        <v>26</v>
      </c>
      <c r="Q178" s="67">
        <f t="shared" si="194"/>
        <v>58</v>
      </c>
      <c r="R178" s="67">
        <f t="shared" si="194"/>
        <v>94</v>
      </c>
      <c r="S178" s="67">
        <f t="shared" si="194"/>
        <v>117</v>
      </c>
      <c r="T178" s="67" t="str">
        <f t="shared" si="194"/>
        <v/>
      </c>
      <c r="U178" s="67" t="str">
        <f t="shared" si="194"/>
        <v/>
      </c>
      <c r="W178" s="67">
        <v>1</v>
      </c>
      <c r="X178" s="67" t="str">
        <f t="shared" si="178"/>
        <v>ram:ApplicableTradeTax</v>
      </c>
      <c r="Y178" s="67" t="str">
        <f t="shared" si="179"/>
        <v>ram:ExemptionReasonCode</v>
      </c>
    </row>
    <row r="179" spans="1:25" ht="18.75" customHeight="1">
      <c r="A179" s="72">
        <v>178</v>
      </c>
      <c r="B179" s="67" t="s">
        <v>1153</v>
      </c>
      <c r="C179" s="67" t="s">
        <v>1777</v>
      </c>
      <c r="D179" s="66">
        <v>1</v>
      </c>
      <c r="E179" s="66" t="s">
        <v>1265</v>
      </c>
      <c r="F179" s="67" t="s">
        <v>1051</v>
      </c>
      <c r="G179" s="67" t="s">
        <v>1052</v>
      </c>
      <c r="I179" s="67" t="s">
        <v>1778</v>
      </c>
      <c r="J179" s="66" t="s">
        <v>1160</v>
      </c>
      <c r="K179" s="66" t="s">
        <v>1265</v>
      </c>
      <c r="N179" s="67">
        <f t="shared" si="139"/>
        <v>125</v>
      </c>
      <c r="O179" s="67">
        <f t="shared" si="176"/>
        <v>1</v>
      </c>
      <c r="P179" s="67">
        <f t="shared" ref="P179:U179" si="195">IF(ISNUMBER(FIND("/",$I179,O179+1)),FIND("/",$I179,O179+1),"")</f>
        <v>26</v>
      </c>
      <c r="Q179" s="67">
        <f t="shared" si="195"/>
        <v>58</v>
      </c>
      <c r="R179" s="67">
        <f t="shared" si="195"/>
        <v>93</v>
      </c>
      <c r="S179" s="67" t="str">
        <f t="shared" si="195"/>
        <v/>
      </c>
      <c r="T179" s="67" t="str">
        <f t="shared" si="195"/>
        <v/>
      </c>
      <c r="U179" s="67" t="str">
        <f t="shared" si="195"/>
        <v/>
      </c>
      <c r="W179" s="67">
        <v>1</v>
      </c>
      <c r="X179" s="67" t="str">
        <f t="shared" si="178"/>
        <v>ram:ApplicableHeaderTradeAgreement</v>
      </c>
      <c r="Y179" s="67" t="str">
        <f t="shared" si="179"/>
        <v>ram:AdditionalReferencedDocument</v>
      </c>
    </row>
    <row r="180" spans="1:25" ht="18.75" customHeight="1" outlineLevel="1">
      <c r="A180" s="72">
        <v>179</v>
      </c>
      <c r="B180" s="67" t="s">
        <v>1777</v>
      </c>
      <c r="C180" s="67" t="s">
        <v>1779</v>
      </c>
      <c r="D180" s="66">
        <v>2</v>
      </c>
      <c r="E180" s="66" t="s">
        <v>1159</v>
      </c>
      <c r="F180" s="67" t="s">
        <v>1150</v>
      </c>
      <c r="G180" s="67" t="s">
        <v>1780</v>
      </c>
      <c r="H180" s="66">
        <v>0</v>
      </c>
      <c r="I180" s="67" t="s">
        <v>1246</v>
      </c>
      <c r="J180" s="66" t="s">
        <v>1160</v>
      </c>
      <c r="K180" s="66" t="s">
        <v>1164</v>
      </c>
      <c r="L180" s="67" t="s">
        <v>1190</v>
      </c>
      <c r="M180" s="67" t="s">
        <v>1155</v>
      </c>
      <c r="N180" s="67">
        <f t="shared" si="139"/>
        <v>146</v>
      </c>
      <c r="O180" s="67">
        <f t="shared" si="176"/>
        <v>1</v>
      </c>
      <c r="P180" s="67">
        <f t="shared" ref="P180:U180" si="196">IF(ISNUMBER(FIND("/",$I180,O180+1)),FIND("/",$I180,O180+1),"")</f>
        <v>26</v>
      </c>
      <c r="Q180" s="67">
        <f t="shared" si="196"/>
        <v>58</v>
      </c>
      <c r="R180" s="67">
        <f t="shared" si="196"/>
        <v>93</v>
      </c>
      <c r="S180" s="67">
        <f t="shared" si="196"/>
        <v>126</v>
      </c>
      <c r="T180" s="67" t="str">
        <f t="shared" si="196"/>
        <v/>
      </c>
      <c r="U180" s="67" t="str">
        <f t="shared" si="196"/>
        <v/>
      </c>
      <c r="W180" s="67">
        <v>1</v>
      </c>
      <c r="X180" s="67" t="str">
        <f t="shared" si="178"/>
        <v>ram:AdditionalReferencedDocument</v>
      </c>
      <c r="Y180" s="67" t="str">
        <f t="shared" si="179"/>
        <v>ram:IssuerAssignedID</v>
      </c>
    </row>
    <row r="181" spans="1:25" ht="18.75" customHeight="1" outlineLevel="1">
      <c r="A181" s="72">
        <v>180</v>
      </c>
      <c r="B181" s="67" t="s">
        <v>1777</v>
      </c>
      <c r="C181" s="67" t="s">
        <v>1779</v>
      </c>
      <c r="D181" s="66">
        <v>2</v>
      </c>
      <c r="E181" s="66" t="s">
        <v>1159</v>
      </c>
      <c r="F181" s="67" t="s">
        <v>1150</v>
      </c>
      <c r="G181" s="67" t="s">
        <v>1780</v>
      </c>
      <c r="H181" s="66">
        <v>0</v>
      </c>
      <c r="I181" s="67" t="s">
        <v>1248</v>
      </c>
      <c r="J181" s="66" t="s">
        <v>1160</v>
      </c>
      <c r="K181" s="66" t="s">
        <v>1164</v>
      </c>
      <c r="L181" s="67" t="s">
        <v>1190</v>
      </c>
      <c r="M181" s="67" t="s">
        <v>1155</v>
      </c>
      <c r="N181" s="67">
        <f t="shared" si="139"/>
        <v>138</v>
      </c>
      <c r="O181" s="67">
        <f t="shared" si="176"/>
        <v>1</v>
      </c>
      <c r="P181" s="67">
        <f t="shared" ref="P181:U181" si="197">IF(ISNUMBER(FIND("/",$I181,O181+1)),FIND("/",$I181,O181+1),"")</f>
        <v>26</v>
      </c>
      <c r="Q181" s="67">
        <f t="shared" si="197"/>
        <v>58</v>
      </c>
      <c r="R181" s="67">
        <f t="shared" si="197"/>
        <v>93</v>
      </c>
      <c r="S181" s="67">
        <f t="shared" si="197"/>
        <v>126</v>
      </c>
      <c r="T181" s="67" t="str">
        <f t="shared" si="197"/>
        <v/>
      </c>
      <c r="U181" s="67" t="str">
        <f t="shared" si="197"/>
        <v/>
      </c>
      <c r="W181" s="67">
        <v>1</v>
      </c>
      <c r="X181" s="67" t="str">
        <f t="shared" si="178"/>
        <v>ram:AdditionalReferencedDocument</v>
      </c>
      <c r="Y181" s="67" t="str">
        <f t="shared" si="179"/>
        <v>ram:TypeCode</v>
      </c>
    </row>
    <row r="182" spans="1:25" ht="18.75" customHeight="1" outlineLevel="1">
      <c r="A182" s="72">
        <v>181</v>
      </c>
      <c r="B182" s="67" t="s">
        <v>1777</v>
      </c>
      <c r="C182" s="67" t="s">
        <v>1781</v>
      </c>
      <c r="D182" s="66">
        <v>2</v>
      </c>
      <c r="E182" s="66" t="s">
        <v>1164</v>
      </c>
      <c r="F182" s="67" t="s">
        <v>1782</v>
      </c>
      <c r="G182" s="67" t="s">
        <v>1783</v>
      </c>
      <c r="H182" s="66" t="s">
        <v>1218</v>
      </c>
      <c r="I182" s="67" t="s">
        <v>1784</v>
      </c>
      <c r="J182" s="66" t="s">
        <v>1160</v>
      </c>
      <c r="K182" s="66" t="s">
        <v>1265</v>
      </c>
      <c r="L182" s="67" t="s">
        <v>1266</v>
      </c>
      <c r="N182" s="67">
        <f t="shared" si="139"/>
        <v>134</v>
      </c>
      <c r="O182" s="67">
        <f t="shared" si="176"/>
        <v>1</v>
      </c>
      <c r="P182" s="67">
        <f t="shared" ref="P182:U182" si="198">IF(ISNUMBER(FIND("/",$I182,O182+1)),FIND("/",$I182,O182+1),"")</f>
        <v>26</v>
      </c>
      <c r="Q182" s="67">
        <f t="shared" si="198"/>
        <v>58</v>
      </c>
      <c r="R182" s="67">
        <f t="shared" si="198"/>
        <v>93</v>
      </c>
      <c r="S182" s="67">
        <f t="shared" si="198"/>
        <v>126</v>
      </c>
      <c r="T182" s="67" t="str">
        <f t="shared" si="198"/>
        <v/>
      </c>
      <c r="U182" s="67" t="str">
        <f t="shared" si="198"/>
        <v/>
      </c>
      <c r="W182" s="67">
        <v>1</v>
      </c>
      <c r="X182" s="67" t="str">
        <f t="shared" si="178"/>
        <v>ram:AdditionalReferencedDocument</v>
      </c>
      <c r="Y182" s="67" t="str">
        <f t="shared" si="179"/>
        <v>ram:Name</v>
      </c>
    </row>
    <row r="183" spans="1:25" ht="18.75" customHeight="1" outlineLevel="1">
      <c r="A183" s="72">
        <v>182</v>
      </c>
      <c r="B183" s="67" t="s">
        <v>1777</v>
      </c>
      <c r="C183" s="67" t="s">
        <v>1785</v>
      </c>
      <c r="D183" s="66">
        <v>2</v>
      </c>
      <c r="E183" s="66" t="s">
        <v>1164</v>
      </c>
      <c r="F183" s="67" t="s">
        <v>1786</v>
      </c>
      <c r="G183" s="67" t="s">
        <v>1787</v>
      </c>
      <c r="H183" s="66" t="s">
        <v>1218</v>
      </c>
      <c r="I183" s="67" t="s">
        <v>1788</v>
      </c>
      <c r="J183" s="66" t="s">
        <v>1160</v>
      </c>
      <c r="K183" s="66" t="s">
        <v>1164</v>
      </c>
      <c r="N183" s="67">
        <f t="shared" si="139"/>
        <v>135</v>
      </c>
      <c r="O183" s="67">
        <f t="shared" si="176"/>
        <v>1</v>
      </c>
      <c r="P183" s="67">
        <f t="shared" ref="P183:U183" si="199">IF(ISNUMBER(FIND("/",$I183,O183+1)),FIND("/",$I183,O183+1),"")</f>
        <v>26</v>
      </c>
      <c r="Q183" s="67">
        <f t="shared" si="199"/>
        <v>58</v>
      </c>
      <c r="R183" s="67">
        <f t="shared" si="199"/>
        <v>93</v>
      </c>
      <c r="S183" s="67">
        <f t="shared" si="199"/>
        <v>126</v>
      </c>
      <c r="T183" s="67" t="str">
        <f t="shared" si="199"/>
        <v/>
      </c>
      <c r="U183" s="67" t="str">
        <f t="shared" si="199"/>
        <v/>
      </c>
      <c r="W183" s="67">
        <v>1</v>
      </c>
      <c r="X183" s="67" t="str">
        <f t="shared" si="178"/>
        <v>ram:AdditionalReferencedDocument</v>
      </c>
      <c r="Y183" s="67" t="str">
        <f t="shared" si="179"/>
        <v>ram:URIID</v>
      </c>
    </row>
    <row r="184" spans="1:25" ht="18.75" customHeight="1" outlineLevel="1">
      <c r="A184" s="72">
        <v>183</v>
      </c>
      <c r="B184" s="67" t="s">
        <v>1777</v>
      </c>
      <c r="C184" s="67" t="s">
        <v>1166</v>
      </c>
      <c r="D184" s="66">
        <v>2</v>
      </c>
      <c r="E184" s="66" t="s">
        <v>1164</v>
      </c>
      <c r="F184" s="67" t="s">
        <v>1789</v>
      </c>
      <c r="G184" s="67" t="s">
        <v>1790</v>
      </c>
      <c r="H184" s="66" t="s">
        <v>1791</v>
      </c>
      <c r="I184" s="67" t="s">
        <v>1792</v>
      </c>
      <c r="J184" s="66" t="s">
        <v>1160</v>
      </c>
      <c r="K184" s="66" t="s">
        <v>1265</v>
      </c>
      <c r="L184" s="67" t="s">
        <v>1266</v>
      </c>
      <c r="N184" s="67">
        <f t="shared" si="139"/>
        <v>152</v>
      </c>
      <c r="O184" s="67">
        <f t="shared" si="176"/>
        <v>1</v>
      </c>
      <c r="P184" s="67">
        <f t="shared" ref="P184:U184" si="200">IF(ISNUMBER(FIND("/",$I184,O184+1)),FIND("/",$I184,O184+1),"")</f>
        <v>26</v>
      </c>
      <c r="Q184" s="67">
        <f t="shared" si="200"/>
        <v>58</v>
      </c>
      <c r="R184" s="67">
        <f t="shared" si="200"/>
        <v>93</v>
      </c>
      <c r="S184" s="67">
        <f t="shared" si="200"/>
        <v>126</v>
      </c>
      <c r="T184" s="67" t="str">
        <f t="shared" si="200"/>
        <v/>
      </c>
      <c r="U184" s="67" t="str">
        <f t="shared" si="200"/>
        <v/>
      </c>
      <c r="W184" s="67">
        <v>1</v>
      </c>
      <c r="X184" s="67" t="str">
        <f t="shared" si="178"/>
        <v>ram:AdditionalReferencedDocument</v>
      </c>
      <c r="Y184" s="67" t="str">
        <f t="shared" si="179"/>
        <v>ram:AttachmentBinaryObject</v>
      </c>
    </row>
    <row r="185" spans="1:25" ht="18.75" customHeight="1" outlineLevel="1">
      <c r="A185" s="72">
        <v>184</v>
      </c>
      <c r="B185" s="67" t="s">
        <v>1166</v>
      </c>
      <c r="C185" s="67" t="s">
        <v>1793</v>
      </c>
      <c r="D185" s="66">
        <v>3</v>
      </c>
      <c r="E185" s="66" t="s">
        <v>1159</v>
      </c>
      <c r="F185" s="67" t="s">
        <v>1794</v>
      </c>
      <c r="G185" s="67" t="s">
        <v>1795</v>
      </c>
      <c r="H185" s="66" t="s">
        <v>1255</v>
      </c>
      <c r="I185" s="67" t="s">
        <v>1796</v>
      </c>
      <c r="J185" s="66" t="s">
        <v>1161</v>
      </c>
      <c r="L185" s="67" t="s">
        <v>1190</v>
      </c>
      <c r="N185" s="67">
        <f t="shared" si="139"/>
        <v>162</v>
      </c>
      <c r="O185" s="67">
        <f t="shared" si="176"/>
        <v>1</v>
      </c>
      <c r="P185" s="67">
        <f t="shared" ref="P185:U185" si="201">IF(ISNUMBER(FIND("/",$I185,O185+1)),FIND("/",$I185,O185+1),"")</f>
        <v>26</v>
      </c>
      <c r="Q185" s="67">
        <f t="shared" si="201"/>
        <v>58</v>
      </c>
      <c r="R185" s="67">
        <f t="shared" si="201"/>
        <v>93</v>
      </c>
      <c r="S185" s="67">
        <f t="shared" si="201"/>
        <v>126</v>
      </c>
      <c r="T185" s="67">
        <f t="shared" si="201"/>
        <v>153</v>
      </c>
      <c r="U185" s="67" t="str">
        <f t="shared" si="201"/>
        <v/>
      </c>
      <c r="W185" s="67">
        <v>1</v>
      </c>
      <c r="X185" s="67" t="str">
        <f t="shared" si="178"/>
        <v>ram:AttachmentBinaryObject</v>
      </c>
      <c r="Y185" s="67" t="str">
        <f t="shared" si="179"/>
        <v>@mimeCode</v>
      </c>
    </row>
    <row r="186" spans="1:25" ht="18.75" customHeight="1" outlineLevel="1">
      <c r="A186" s="72">
        <v>185</v>
      </c>
      <c r="B186" s="67" t="s">
        <v>1166</v>
      </c>
      <c r="C186" s="67" t="s">
        <v>1797</v>
      </c>
      <c r="D186" s="66">
        <v>3</v>
      </c>
      <c r="E186" s="66" t="s">
        <v>1159</v>
      </c>
      <c r="F186" s="67" t="s">
        <v>1798</v>
      </c>
      <c r="G186" s="67" t="s">
        <v>1799</v>
      </c>
      <c r="H186" s="66" t="s">
        <v>1255</v>
      </c>
      <c r="I186" s="67" t="s">
        <v>1800</v>
      </c>
      <c r="J186" s="66" t="s">
        <v>1161</v>
      </c>
      <c r="L186" s="67" t="s">
        <v>1190</v>
      </c>
      <c r="N186" s="67">
        <f t="shared" si="139"/>
        <v>162</v>
      </c>
      <c r="O186" s="67">
        <f t="shared" si="176"/>
        <v>1</v>
      </c>
      <c r="P186" s="67">
        <f t="shared" ref="P186:U186" si="202">IF(ISNUMBER(FIND("/",$I186,O186+1)),FIND("/",$I186,O186+1),"")</f>
        <v>26</v>
      </c>
      <c r="Q186" s="67">
        <f t="shared" si="202"/>
        <v>58</v>
      </c>
      <c r="R186" s="67">
        <f t="shared" si="202"/>
        <v>93</v>
      </c>
      <c r="S186" s="67">
        <f t="shared" si="202"/>
        <v>126</v>
      </c>
      <c r="T186" s="67">
        <f t="shared" si="202"/>
        <v>153</v>
      </c>
      <c r="U186" s="67" t="str">
        <f t="shared" si="202"/>
        <v/>
      </c>
      <c r="W186" s="67">
        <v>1</v>
      </c>
      <c r="X186" s="67" t="str">
        <f t="shared" si="178"/>
        <v>ram:AttachmentBinaryObject</v>
      </c>
      <c r="Y186" s="67" t="str">
        <f t="shared" si="179"/>
        <v>@filename</v>
      </c>
    </row>
    <row r="187" spans="1:25" ht="18.75" customHeight="1">
      <c r="A187" s="72">
        <v>186</v>
      </c>
      <c r="B187" s="67" t="s">
        <v>1153</v>
      </c>
      <c r="C187" s="67" t="s">
        <v>1801</v>
      </c>
      <c r="D187" s="66">
        <v>1</v>
      </c>
      <c r="E187" s="66" t="s">
        <v>1752</v>
      </c>
      <c r="F187" s="67" t="s">
        <v>1802</v>
      </c>
      <c r="G187" s="67" t="s">
        <v>1803</v>
      </c>
      <c r="I187" s="67" t="s">
        <v>1804</v>
      </c>
      <c r="J187" s="66" t="s">
        <v>1160</v>
      </c>
      <c r="K187" s="66" t="s">
        <v>1265</v>
      </c>
      <c r="L187" s="67" t="s">
        <v>1190</v>
      </c>
      <c r="N187" s="67">
        <f t="shared" si="139"/>
        <v>94</v>
      </c>
      <c r="O187" s="67">
        <f t="shared" si="176"/>
        <v>1</v>
      </c>
      <c r="P187" s="67">
        <f t="shared" ref="P187:U187" si="203">IF(ISNUMBER(FIND("/",$I187,O187+1)),FIND("/",$I187,O187+1),"")</f>
        <v>26</v>
      </c>
      <c r="Q187" s="67">
        <f t="shared" si="203"/>
        <v>58</v>
      </c>
      <c r="R187" s="67" t="str">
        <f t="shared" si="203"/>
        <v/>
      </c>
      <c r="S187" s="67" t="str">
        <f t="shared" si="203"/>
        <v/>
      </c>
      <c r="T187" s="67" t="str">
        <f t="shared" si="203"/>
        <v/>
      </c>
      <c r="U187" s="67" t="str">
        <f t="shared" si="203"/>
        <v/>
      </c>
      <c r="W187" s="67">
        <v>1</v>
      </c>
      <c r="X187" s="67" t="str">
        <f t="shared" si="178"/>
        <v>rsm:SupplyChainTradeTransaction</v>
      </c>
      <c r="Y187" s="67" t="str">
        <f t="shared" si="179"/>
        <v>ram:IncludedSupplyChainTradeLineltem</v>
      </c>
    </row>
    <row r="188" spans="1:25" ht="18.75" customHeight="1" outlineLevel="1">
      <c r="A188" s="72">
        <v>187</v>
      </c>
      <c r="B188" s="67" t="s">
        <v>1801</v>
      </c>
      <c r="C188" s="67" t="s">
        <v>1805</v>
      </c>
      <c r="D188" s="66">
        <v>2</v>
      </c>
      <c r="E188" s="66" t="s">
        <v>1159</v>
      </c>
      <c r="F188" s="67" t="s">
        <v>1806</v>
      </c>
      <c r="G188" s="67" t="s">
        <v>1807</v>
      </c>
      <c r="H188" s="66" t="s">
        <v>1175</v>
      </c>
      <c r="I188" s="67" t="s">
        <v>1808</v>
      </c>
      <c r="J188" s="66" t="s">
        <v>1160</v>
      </c>
      <c r="K188" s="66" t="s">
        <v>1164</v>
      </c>
      <c r="L188" s="67" t="s">
        <v>1190</v>
      </c>
      <c r="N188" s="67">
        <f t="shared" si="139"/>
        <v>140</v>
      </c>
      <c r="O188" s="67">
        <f t="shared" si="176"/>
        <v>1</v>
      </c>
      <c r="P188" s="67">
        <f t="shared" ref="P188:U188" si="204">IF(ISNUMBER(FIND("/",$I188,O188+1)),FIND("/",$I188,O188+1),"")</f>
        <v>26</v>
      </c>
      <c r="Q188" s="67">
        <f t="shared" si="204"/>
        <v>58</v>
      </c>
      <c r="R188" s="67">
        <f t="shared" si="204"/>
        <v>95</v>
      </c>
      <c r="S188" s="67">
        <f t="shared" si="204"/>
        <v>130</v>
      </c>
      <c r="T188" s="67" t="str">
        <f t="shared" si="204"/>
        <v/>
      </c>
      <c r="U188" s="67" t="str">
        <f t="shared" si="204"/>
        <v/>
      </c>
      <c r="W188" s="67">
        <v>1</v>
      </c>
      <c r="X188" s="67" t="str">
        <f t="shared" si="178"/>
        <v>ram:AssociatedDocumentLineDocument</v>
      </c>
      <c r="Y188" s="67" t="str">
        <f t="shared" si="179"/>
        <v>ram:LineID</v>
      </c>
    </row>
    <row r="189" spans="1:25" ht="18.75" customHeight="1" outlineLevel="1">
      <c r="A189" s="72">
        <v>188</v>
      </c>
      <c r="B189" s="67" t="s">
        <v>1801</v>
      </c>
      <c r="C189" s="67" t="s">
        <v>1809</v>
      </c>
      <c r="D189" s="66">
        <v>2</v>
      </c>
      <c r="E189" s="66" t="s">
        <v>1164</v>
      </c>
      <c r="F189" s="67" t="s">
        <v>1810</v>
      </c>
      <c r="G189" s="67" t="s">
        <v>1811</v>
      </c>
      <c r="H189" s="66" t="s">
        <v>1218</v>
      </c>
      <c r="I189" s="67" t="s">
        <v>1812</v>
      </c>
      <c r="J189" s="66" t="s">
        <v>1160</v>
      </c>
      <c r="K189" s="66" t="s">
        <v>1265</v>
      </c>
      <c r="L189" s="67" t="s">
        <v>1266</v>
      </c>
      <c r="N189" s="67">
        <f t="shared" si="139"/>
        <v>158</v>
      </c>
      <c r="O189" s="67">
        <f t="shared" si="176"/>
        <v>1</v>
      </c>
      <c r="P189" s="67">
        <f t="shared" ref="P189:U189" si="205">IF(ISNUMBER(FIND("/",$I189,O189+1)),FIND("/",$I189,O189+1),"")</f>
        <v>26</v>
      </c>
      <c r="Q189" s="67">
        <f t="shared" si="205"/>
        <v>58</v>
      </c>
      <c r="R189" s="67">
        <f t="shared" si="205"/>
        <v>95</v>
      </c>
      <c r="S189" s="67">
        <f t="shared" si="205"/>
        <v>130</v>
      </c>
      <c r="T189" s="67">
        <f t="shared" si="205"/>
        <v>147</v>
      </c>
      <c r="U189" s="67" t="str">
        <f t="shared" si="205"/>
        <v/>
      </c>
      <c r="W189" s="67">
        <v>1</v>
      </c>
      <c r="X189" s="67" t="str">
        <f t="shared" si="178"/>
        <v>ram:IncludedNote</v>
      </c>
      <c r="Y189" s="67" t="str">
        <f t="shared" si="179"/>
        <v>ram:Content</v>
      </c>
    </row>
    <row r="190" spans="1:25" ht="18.75" customHeight="1" outlineLevel="1">
      <c r="A190" s="72">
        <v>189</v>
      </c>
      <c r="B190" s="67" t="s">
        <v>1801</v>
      </c>
      <c r="C190" s="67" t="s">
        <v>1167</v>
      </c>
      <c r="D190" s="66">
        <v>2</v>
      </c>
      <c r="E190" s="66" t="s">
        <v>1164</v>
      </c>
      <c r="F190" s="67" t="s">
        <v>1813</v>
      </c>
      <c r="G190" s="67" t="s">
        <v>1814</v>
      </c>
      <c r="H190" s="66" t="s">
        <v>1175</v>
      </c>
      <c r="I190" s="67" t="s">
        <v>1815</v>
      </c>
      <c r="J190" s="66" t="s">
        <v>1160</v>
      </c>
      <c r="K190" s="66" t="s">
        <v>1164</v>
      </c>
      <c r="M190" s="67" t="s">
        <v>1816</v>
      </c>
      <c r="N190" s="67">
        <f t="shared" si="139"/>
        <v>181</v>
      </c>
      <c r="O190" s="67">
        <f t="shared" si="176"/>
        <v>1</v>
      </c>
      <c r="P190" s="67">
        <f t="shared" ref="P190:U190" si="206">IF(ISNUMBER(FIND("/",$I190,O190+1)),FIND("/",$I190,O190+1),"")</f>
        <v>26</v>
      </c>
      <c r="Q190" s="67">
        <f t="shared" si="206"/>
        <v>58</v>
      </c>
      <c r="R190" s="67">
        <f t="shared" si="206"/>
        <v>95</v>
      </c>
      <c r="S190" s="67">
        <f t="shared" si="206"/>
        <v>128</v>
      </c>
      <c r="T190" s="67">
        <f t="shared" si="206"/>
        <v>161</v>
      </c>
      <c r="U190" s="67" t="str">
        <f t="shared" si="206"/>
        <v/>
      </c>
      <c r="W190" s="67">
        <v>1</v>
      </c>
      <c r="X190" s="67" t="str">
        <f t="shared" si="178"/>
        <v>ram:AdditionalReferencedDocument</v>
      </c>
      <c r="Y190" s="67" t="str">
        <f t="shared" si="179"/>
        <v>ram:IssuerAssignedID</v>
      </c>
    </row>
    <row r="191" spans="1:25" ht="18.75" customHeight="1" outlineLevel="1">
      <c r="A191" s="72">
        <v>190</v>
      </c>
      <c r="B191" s="67" t="s">
        <v>1801</v>
      </c>
      <c r="C191" s="67" t="s">
        <v>1167</v>
      </c>
      <c r="D191" s="66">
        <v>2</v>
      </c>
      <c r="E191" s="66" t="s">
        <v>1164</v>
      </c>
      <c r="F191" s="67" t="s">
        <v>1813</v>
      </c>
      <c r="G191" s="67" t="s">
        <v>1814</v>
      </c>
      <c r="H191" s="66" t="s">
        <v>1175</v>
      </c>
      <c r="I191" s="67" t="s">
        <v>1817</v>
      </c>
      <c r="J191" s="66" t="s">
        <v>1160</v>
      </c>
      <c r="K191" s="66" t="s">
        <v>1164</v>
      </c>
      <c r="M191" s="67" t="s">
        <v>1818</v>
      </c>
      <c r="N191" s="67">
        <f t="shared" si="139"/>
        <v>173</v>
      </c>
      <c r="O191" s="67">
        <f t="shared" si="176"/>
        <v>1</v>
      </c>
      <c r="P191" s="67">
        <f t="shared" ref="P191:U191" si="207">IF(ISNUMBER(FIND("/",$I191,O191+1)),FIND("/",$I191,O191+1),"")</f>
        <v>26</v>
      </c>
      <c r="Q191" s="67">
        <f t="shared" si="207"/>
        <v>58</v>
      </c>
      <c r="R191" s="67">
        <f t="shared" si="207"/>
        <v>95</v>
      </c>
      <c r="S191" s="67">
        <f t="shared" si="207"/>
        <v>128</v>
      </c>
      <c r="T191" s="67">
        <f t="shared" si="207"/>
        <v>161</v>
      </c>
      <c r="U191" s="67" t="str">
        <f t="shared" si="207"/>
        <v/>
      </c>
      <c r="W191" s="67">
        <v>1</v>
      </c>
      <c r="X191" s="67" t="str">
        <f t="shared" si="178"/>
        <v>ram:AdditionalReferencedDocument</v>
      </c>
      <c r="Y191" s="67" t="str">
        <f t="shared" si="179"/>
        <v>ram:TypeCode</v>
      </c>
    </row>
    <row r="192" spans="1:25" ht="18.75" customHeight="1" outlineLevel="1">
      <c r="A192" s="72">
        <v>191</v>
      </c>
      <c r="B192" s="67" t="s">
        <v>1801</v>
      </c>
      <c r="C192" s="67" t="s">
        <v>1819</v>
      </c>
      <c r="D192" s="66">
        <v>3</v>
      </c>
      <c r="E192" s="66" t="s">
        <v>1164</v>
      </c>
      <c r="F192" s="67" t="s">
        <v>1820</v>
      </c>
      <c r="G192" s="67" t="s">
        <v>1821</v>
      </c>
      <c r="H192" s="66" t="s">
        <v>1255</v>
      </c>
      <c r="I192" s="67" t="s">
        <v>1822</v>
      </c>
      <c r="J192" s="66" t="s">
        <v>1160</v>
      </c>
      <c r="K192" s="66" t="s">
        <v>1164</v>
      </c>
      <c r="N192" s="67">
        <f t="shared" si="139"/>
        <v>182</v>
      </c>
      <c r="O192" s="67">
        <f t="shared" si="176"/>
        <v>1</v>
      </c>
      <c r="P192" s="67">
        <f t="shared" ref="P192:U192" si="208">IF(ISNUMBER(FIND("/",$I192,O192+1)),FIND("/",$I192,O192+1),"")</f>
        <v>26</v>
      </c>
      <c r="Q192" s="67">
        <f t="shared" si="208"/>
        <v>58</v>
      </c>
      <c r="R192" s="67">
        <f t="shared" si="208"/>
        <v>95</v>
      </c>
      <c r="S192" s="67">
        <f t="shared" si="208"/>
        <v>128</v>
      </c>
      <c r="T192" s="67">
        <f t="shared" si="208"/>
        <v>161</v>
      </c>
      <c r="U192" s="67" t="str">
        <f t="shared" si="208"/>
        <v/>
      </c>
      <c r="W192" s="67">
        <v>1</v>
      </c>
      <c r="X192" s="67" t="str">
        <f t="shared" si="178"/>
        <v>ram:AdditionalReferencedDocument</v>
      </c>
      <c r="Y192" s="67" t="str">
        <f t="shared" si="179"/>
        <v>ram:ReferenceTypeCode</v>
      </c>
    </row>
    <row r="193" spans="1:25" ht="18.75" customHeight="1" outlineLevel="1">
      <c r="A193" s="72">
        <v>192</v>
      </c>
      <c r="B193" s="67" t="s">
        <v>1801</v>
      </c>
      <c r="C193" s="67" t="s">
        <v>1823</v>
      </c>
      <c r="D193" s="66">
        <v>2</v>
      </c>
      <c r="E193" s="66" t="s">
        <v>1159</v>
      </c>
      <c r="F193" s="67" t="s">
        <v>1824</v>
      </c>
      <c r="G193" s="67" t="s">
        <v>1825</v>
      </c>
      <c r="H193" s="66" t="s">
        <v>1826</v>
      </c>
      <c r="I193" s="67" t="s">
        <v>1827</v>
      </c>
      <c r="J193" s="66" t="s">
        <v>1160</v>
      </c>
      <c r="K193" s="66" t="s">
        <v>1164</v>
      </c>
      <c r="L193" s="67" t="s">
        <v>1190</v>
      </c>
      <c r="N193" s="67">
        <f t="shared" ref="N193:N239" si="209">LEN(I193)</f>
        <v>144</v>
      </c>
      <c r="O193" s="67">
        <f t="shared" ref="O193:O239" si="210">FIND("/",$I193,1)</f>
        <v>1</v>
      </c>
      <c r="P193" s="67">
        <f t="shared" ref="P193:U193" si="211">IF(ISNUMBER(FIND("/",$I193,O193+1)),FIND("/",$I193,O193+1),"")</f>
        <v>26</v>
      </c>
      <c r="Q193" s="67">
        <f t="shared" si="211"/>
        <v>58</v>
      </c>
      <c r="R193" s="67">
        <f t="shared" si="211"/>
        <v>95</v>
      </c>
      <c r="S193" s="67">
        <f t="shared" si="211"/>
        <v>126</v>
      </c>
      <c r="T193" s="67" t="str">
        <f t="shared" si="211"/>
        <v/>
      </c>
      <c r="U193" s="67" t="str">
        <f t="shared" si="211"/>
        <v/>
      </c>
      <c r="W193" s="67">
        <v>1</v>
      </c>
      <c r="X193" s="67" t="str">
        <f t="shared" ref="X193:X239" si="212">IF(ISNUMBER(U193),MID($I193,T193+1,U193-T193-1),
IF(ISNUMBER(T193),MID($I193,S193+1,T193-S193-1),
  IF(ISNUMBER(S193),MID($I193,R193+1,S193-R193-1),
    IF(ISNUMBER(R193),MID($I193,Q193+1,R193-Q193-1),
      IF(ISNUMBER(Q193),MID($I193,P193+1,Q193-P193-1),
        IF(ISNUMBER(P193),MID($I193,O193+1,P193-O193-1),"")
      )
    )
  )
)
)</f>
        <v>ram:SpecifiedLineTradeDelivery</v>
      </c>
      <c r="Y193" s="67" t="str">
        <f t="shared" ref="Y193:Y239" si="213">IF(ISNUMBER(U193),MID($I193,U193+1,N193-U193),
IF(ISNUMBER(T193),MID($I193,T193+1,N193-T193),
IF(ISNUMBER(S193),MID($I193,S193+1,N193-S193),
IF(ISNUMBER(R193),MID($I193,R193+1,N193-R193),
IF(ISNUMBER(Q193),MID($I193,Q193+1,N193-Q193),
IF(ISNUMBER(P193),MID($I193,P193+1,N193-P193),MID($I193,2,N193-1))
)
)
)
)
)</f>
        <v>ram:BilledQuantity</v>
      </c>
    </row>
    <row r="194" spans="1:25" ht="18.75" customHeight="1" outlineLevel="1">
      <c r="A194" s="72">
        <v>193</v>
      </c>
      <c r="B194" s="67" t="s">
        <v>1801</v>
      </c>
      <c r="C194" s="67" t="s">
        <v>1828</v>
      </c>
      <c r="D194" s="66">
        <v>2</v>
      </c>
      <c r="E194" s="66" t="s">
        <v>1159</v>
      </c>
      <c r="F194" s="67" t="s">
        <v>1080</v>
      </c>
      <c r="G194" s="67" t="s">
        <v>1081</v>
      </c>
      <c r="H194" s="66" t="s">
        <v>1188</v>
      </c>
      <c r="I194" s="67" t="s">
        <v>1829</v>
      </c>
      <c r="J194" s="66" t="s">
        <v>1161</v>
      </c>
      <c r="L194" s="67" t="s">
        <v>1190</v>
      </c>
      <c r="N194" s="67">
        <f t="shared" si="209"/>
        <v>154</v>
      </c>
      <c r="O194" s="67">
        <f t="shared" si="210"/>
        <v>1</v>
      </c>
      <c r="P194" s="67">
        <f t="shared" ref="P194:U194" si="214">IF(ISNUMBER(FIND("/",$I194,O194+1)),FIND("/",$I194,O194+1),"")</f>
        <v>26</v>
      </c>
      <c r="Q194" s="67">
        <f t="shared" si="214"/>
        <v>58</v>
      </c>
      <c r="R194" s="67">
        <f t="shared" si="214"/>
        <v>95</v>
      </c>
      <c r="S194" s="67">
        <f t="shared" si="214"/>
        <v>126</v>
      </c>
      <c r="T194" s="67">
        <f t="shared" si="214"/>
        <v>145</v>
      </c>
      <c r="U194" s="67" t="str">
        <f t="shared" si="214"/>
        <v/>
      </c>
      <c r="W194" s="67">
        <v>1</v>
      </c>
      <c r="X194" s="67" t="str">
        <f t="shared" si="212"/>
        <v>ram:BilledQuantity</v>
      </c>
      <c r="Y194" s="67" t="str">
        <f t="shared" si="213"/>
        <v>@unitCode</v>
      </c>
    </row>
    <row r="195" spans="1:25" ht="18.75" customHeight="1" outlineLevel="1">
      <c r="A195" s="72">
        <v>194</v>
      </c>
      <c r="B195" s="67" t="s">
        <v>1801</v>
      </c>
      <c r="C195" s="67" t="s">
        <v>1830</v>
      </c>
      <c r="D195" s="66">
        <v>2</v>
      </c>
      <c r="E195" s="66" t="s">
        <v>1159</v>
      </c>
      <c r="F195" s="67" t="s">
        <v>1831</v>
      </c>
      <c r="G195" s="67" t="s">
        <v>1832</v>
      </c>
      <c r="H195" s="66" t="s">
        <v>1161</v>
      </c>
      <c r="I195" s="67" t="s">
        <v>1833</v>
      </c>
      <c r="J195" s="66" t="s">
        <v>1160</v>
      </c>
      <c r="K195" s="66" t="s">
        <v>1265</v>
      </c>
      <c r="L195" s="67" t="s">
        <v>1289</v>
      </c>
      <c r="N195" s="67">
        <f t="shared" si="209"/>
        <v>197</v>
      </c>
      <c r="O195" s="67">
        <f t="shared" si="210"/>
        <v>1</v>
      </c>
      <c r="P195" s="67">
        <f t="shared" ref="P195:U195" si="215">IF(ISNUMBER(FIND("/",$I195,O195+1)),FIND("/",$I195,O195+1),"")</f>
        <v>26</v>
      </c>
      <c r="Q195" s="67">
        <f t="shared" si="215"/>
        <v>58</v>
      </c>
      <c r="R195" s="67">
        <f t="shared" si="215"/>
        <v>95</v>
      </c>
      <c r="S195" s="67">
        <f t="shared" si="215"/>
        <v>128</v>
      </c>
      <c r="T195" s="67">
        <f t="shared" si="215"/>
        <v>178</v>
      </c>
      <c r="U195" s="67" t="str">
        <f t="shared" si="215"/>
        <v/>
      </c>
      <c r="W195" s="67">
        <v>1</v>
      </c>
      <c r="X195" s="67" t="str">
        <f t="shared" si="212"/>
        <v>ram:SpecifiedTradeSettlementLineMonetarySummation</v>
      </c>
      <c r="Y195" s="67" t="str">
        <f t="shared" si="213"/>
        <v>ram:LineTotalAmount</v>
      </c>
    </row>
    <row r="196" spans="1:25" ht="18.75" customHeight="1" outlineLevel="1">
      <c r="A196" s="72">
        <v>195</v>
      </c>
      <c r="B196" s="67" t="s">
        <v>1801</v>
      </c>
      <c r="C196" s="67" t="s">
        <v>1834</v>
      </c>
      <c r="D196" s="66">
        <v>2</v>
      </c>
      <c r="E196" s="66" t="s">
        <v>1164</v>
      </c>
      <c r="F196" s="67" t="s">
        <v>1835</v>
      </c>
      <c r="G196" s="67" t="s">
        <v>1836</v>
      </c>
      <c r="H196" s="66">
        <v>0</v>
      </c>
      <c r="I196" s="67" t="s">
        <v>1837</v>
      </c>
      <c r="J196" s="66" t="s">
        <v>1160</v>
      </c>
      <c r="K196" s="66" t="s">
        <v>1164</v>
      </c>
      <c r="N196" s="67">
        <f t="shared" si="209"/>
        <v>170</v>
      </c>
      <c r="O196" s="67">
        <f t="shared" si="210"/>
        <v>1</v>
      </c>
      <c r="P196" s="67">
        <f t="shared" ref="P196:U196" si="216">IF(ISNUMBER(FIND("/",$I196,O196+1)),FIND("/",$I196,O196+1),"")</f>
        <v>26</v>
      </c>
      <c r="Q196" s="67">
        <f t="shared" si="216"/>
        <v>58</v>
      </c>
      <c r="R196" s="67">
        <f t="shared" si="216"/>
        <v>95</v>
      </c>
      <c r="S196" s="67">
        <f t="shared" si="216"/>
        <v>127</v>
      </c>
      <c r="T196" s="67">
        <f t="shared" si="216"/>
        <v>160</v>
      </c>
      <c r="U196" s="67" t="str">
        <f t="shared" si="216"/>
        <v/>
      </c>
      <c r="W196" s="67">
        <v>1</v>
      </c>
      <c r="X196" s="67" t="str">
        <f t="shared" si="212"/>
        <v>ram:BuyerOrderReferencedDocument</v>
      </c>
      <c r="Y196" s="67" t="str">
        <f t="shared" si="213"/>
        <v>ram:LineID</v>
      </c>
    </row>
    <row r="197" spans="1:25" ht="18.75" customHeight="1" outlineLevel="1">
      <c r="A197" s="72">
        <v>196</v>
      </c>
      <c r="B197" s="67" t="s">
        <v>1801</v>
      </c>
      <c r="C197" s="67" t="s">
        <v>1838</v>
      </c>
      <c r="D197" s="66">
        <v>2</v>
      </c>
      <c r="E197" s="66" t="s">
        <v>1164</v>
      </c>
      <c r="F197" s="67" t="s">
        <v>1839</v>
      </c>
      <c r="G197" s="67" t="s">
        <v>1259</v>
      </c>
      <c r="H197" s="66" t="s">
        <v>1218</v>
      </c>
      <c r="I197" s="67" t="s">
        <v>1840</v>
      </c>
      <c r="J197" s="66" t="s">
        <v>1160</v>
      </c>
      <c r="K197" s="66" t="s">
        <v>1159</v>
      </c>
      <c r="L197" s="67" t="s">
        <v>1266</v>
      </c>
      <c r="N197" s="67">
        <f t="shared" si="209"/>
        <v>180</v>
      </c>
      <c r="O197" s="67">
        <f t="shared" si="210"/>
        <v>1</v>
      </c>
      <c r="P197" s="67">
        <f t="shared" ref="P197:U197" si="217">IF(ISNUMBER(FIND("/",$I197,O197+1)),FIND("/",$I197,O197+1),"")</f>
        <v>26</v>
      </c>
      <c r="Q197" s="67">
        <f t="shared" si="217"/>
        <v>58</v>
      </c>
      <c r="R197" s="67">
        <f t="shared" si="217"/>
        <v>95</v>
      </c>
      <c r="S197" s="67">
        <f t="shared" si="217"/>
        <v>128</v>
      </c>
      <c r="T197" s="67">
        <f t="shared" si="217"/>
        <v>174</v>
      </c>
      <c r="U197" s="67" t="str">
        <f t="shared" si="217"/>
        <v/>
      </c>
      <c r="W197" s="67">
        <v>1</v>
      </c>
      <c r="X197" s="67" t="str">
        <f t="shared" si="212"/>
        <v>ram:ReceivableSpecifiedTradeAccountingAccount</v>
      </c>
      <c r="Y197" s="67" t="str">
        <f t="shared" si="213"/>
        <v>ram:ID</v>
      </c>
    </row>
    <row r="198" spans="1:25" ht="18.75" customHeight="1" outlineLevel="1">
      <c r="A198" s="72">
        <v>197</v>
      </c>
      <c r="B198" s="67" t="s">
        <v>1801</v>
      </c>
      <c r="C198" s="67" t="s">
        <v>1841</v>
      </c>
      <c r="D198" s="66">
        <v>2</v>
      </c>
      <c r="E198" s="66" t="s">
        <v>1164</v>
      </c>
      <c r="F198" s="67" t="s">
        <v>1842</v>
      </c>
      <c r="G198" s="67" t="s">
        <v>1843</v>
      </c>
      <c r="I198" s="67" t="s">
        <v>1844</v>
      </c>
      <c r="J198" s="66" t="s">
        <v>1160</v>
      </c>
      <c r="K198" s="66" t="s">
        <v>1164</v>
      </c>
      <c r="N198" s="67">
        <f t="shared" si="209"/>
        <v>154</v>
      </c>
      <c r="O198" s="67">
        <f t="shared" si="210"/>
        <v>1</v>
      </c>
      <c r="P198" s="67">
        <f t="shared" ref="P198:U198" si="218">IF(ISNUMBER(FIND("/",$I198,O198+1)),FIND("/",$I198,O198+1),"")</f>
        <v>26</v>
      </c>
      <c r="Q198" s="67">
        <f t="shared" si="218"/>
        <v>58</v>
      </c>
      <c r="R198" s="67">
        <f t="shared" si="218"/>
        <v>95</v>
      </c>
      <c r="S198" s="67">
        <f t="shared" si="218"/>
        <v>128</v>
      </c>
      <c r="T198" s="67" t="str">
        <f t="shared" si="218"/>
        <v/>
      </c>
      <c r="U198" s="67" t="str">
        <f t="shared" si="218"/>
        <v/>
      </c>
      <c r="W198" s="67">
        <v>1</v>
      </c>
      <c r="X198" s="67" t="str">
        <f t="shared" si="212"/>
        <v>ram:SpecifiedLineTradeSettlement</v>
      </c>
      <c r="Y198" s="67" t="str">
        <f t="shared" si="213"/>
        <v>ram:BillingSpecifiedPeriod</v>
      </c>
    </row>
    <row r="199" spans="1:25" ht="18.75" customHeight="1" outlineLevel="2">
      <c r="A199" s="72">
        <v>198</v>
      </c>
      <c r="B199" s="67" t="s">
        <v>1841</v>
      </c>
      <c r="C199" s="67" t="s">
        <v>1845</v>
      </c>
      <c r="D199" s="66">
        <v>3</v>
      </c>
      <c r="E199" s="66" t="s">
        <v>1164</v>
      </c>
      <c r="F199" s="67" t="s">
        <v>1846</v>
      </c>
      <c r="G199" s="67" t="s">
        <v>1847</v>
      </c>
      <c r="H199" s="66" t="s">
        <v>1180</v>
      </c>
      <c r="I199" s="67" t="s">
        <v>1848</v>
      </c>
      <c r="J199" s="66" t="s">
        <v>1160</v>
      </c>
      <c r="K199" s="66" t="s">
        <v>1159</v>
      </c>
      <c r="L199" s="67" t="s">
        <v>1190</v>
      </c>
      <c r="M199" s="67" t="s">
        <v>1204</v>
      </c>
      <c r="N199" s="67">
        <f t="shared" si="209"/>
        <v>191</v>
      </c>
      <c r="O199" s="67">
        <f t="shared" si="210"/>
        <v>1</v>
      </c>
      <c r="P199" s="67">
        <f t="shared" ref="P199:U199" si="219">IF(ISNUMBER(FIND("/",$I199,O199+1)),FIND("/",$I199,O199+1),"")</f>
        <v>26</v>
      </c>
      <c r="Q199" s="67">
        <f t="shared" si="219"/>
        <v>58</v>
      </c>
      <c r="R199" s="67">
        <f t="shared" si="219"/>
        <v>95</v>
      </c>
      <c r="S199" s="67">
        <f t="shared" si="219"/>
        <v>128</v>
      </c>
      <c r="T199" s="67">
        <f t="shared" si="219"/>
        <v>155</v>
      </c>
      <c r="U199" s="67">
        <f t="shared" si="219"/>
        <v>173</v>
      </c>
      <c r="W199" s="67">
        <v>1</v>
      </c>
      <c r="X199" s="67" t="str">
        <f t="shared" si="212"/>
        <v>ram:StartDateTime</v>
      </c>
      <c r="Y199" s="67" t="str">
        <f t="shared" si="213"/>
        <v>udt:DateTimeString</v>
      </c>
    </row>
    <row r="200" spans="1:25" ht="18.75" customHeight="1" outlineLevel="2">
      <c r="A200" s="72">
        <v>199</v>
      </c>
      <c r="B200" s="67" t="s">
        <v>1841</v>
      </c>
      <c r="C200" s="67" t="s">
        <v>1845</v>
      </c>
      <c r="D200" s="66">
        <v>3</v>
      </c>
      <c r="E200" s="66" t="s">
        <v>1164</v>
      </c>
      <c r="F200" s="67" t="s">
        <v>1846</v>
      </c>
      <c r="G200" s="67" t="s">
        <v>1847</v>
      </c>
      <c r="H200" s="66" t="s">
        <v>1180</v>
      </c>
      <c r="I200" s="67" t="s">
        <v>1849</v>
      </c>
      <c r="J200" s="66" t="s">
        <v>1161</v>
      </c>
      <c r="M200" s="67" t="s">
        <v>1184</v>
      </c>
      <c r="N200" s="67">
        <f t="shared" si="209"/>
        <v>199</v>
      </c>
      <c r="O200" s="67">
        <f t="shared" si="210"/>
        <v>1</v>
      </c>
      <c r="P200" s="67">
        <f t="shared" ref="P200:U200" si="220">IF(ISNUMBER(FIND("/",$I200,O200+1)),FIND("/",$I200,O200+1),"")</f>
        <v>26</v>
      </c>
      <c r="Q200" s="67">
        <f t="shared" si="220"/>
        <v>58</v>
      </c>
      <c r="R200" s="67">
        <f t="shared" si="220"/>
        <v>95</v>
      </c>
      <c r="S200" s="67">
        <f t="shared" si="220"/>
        <v>128</v>
      </c>
      <c r="T200" s="67">
        <f t="shared" si="220"/>
        <v>155</v>
      </c>
      <c r="U200" s="67">
        <f t="shared" si="220"/>
        <v>173</v>
      </c>
      <c r="W200" s="67">
        <v>1</v>
      </c>
      <c r="X200" s="67" t="str">
        <f t="shared" si="212"/>
        <v>ram:StartDateTime</v>
      </c>
      <c r="Y200" s="67" t="str">
        <f t="shared" si="213"/>
        <v>udt:DateTimeString/@format</v>
      </c>
    </row>
    <row r="201" spans="1:25" ht="18.75" customHeight="1" outlineLevel="2">
      <c r="A201" s="72">
        <v>200</v>
      </c>
      <c r="B201" s="67" t="s">
        <v>1841</v>
      </c>
      <c r="C201" s="67" t="s">
        <v>1850</v>
      </c>
      <c r="D201" s="66">
        <v>3</v>
      </c>
      <c r="E201" s="66" t="s">
        <v>1164</v>
      </c>
      <c r="F201" s="67" t="s">
        <v>1851</v>
      </c>
      <c r="G201" s="67" t="s">
        <v>1852</v>
      </c>
      <c r="H201" s="66" t="s">
        <v>1180</v>
      </c>
      <c r="I201" s="67" t="s">
        <v>1853</v>
      </c>
      <c r="J201" s="66" t="s">
        <v>1160</v>
      </c>
      <c r="K201" s="66" t="s">
        <v>1159</v>
      </c>
      <c r="M201" s="67" t="s">
        <v>1182</v>
      </c>
      <c r="N201" s="67">
        <f t="shared" si="209"/>
        <v>189</v>
      </c>
      <c r="O201" s="67">
        <f t="shared" si="210"/>
        <v>1</v>
      </c>
      <c r="P201" s="67">
        <f t="shared" ref="P201:U201" si="221">IF(ISNUMBER(FIND("/",$I201,O201+1)),FIND("/",$I201,O201+1),"")</f>
        <v>26</v>
      </c>
      <c r="Q201" s="67">
        <f t="shared" si="221"/>
        <v>58</v>
      </c>
      <c r="R201" s="67">
        <f t="shared" si="221"/>
        <v>95</v>
      </c>
      <c r="S201" s="67">
        <f t="shared" si="221"/>
        <v>128</v>
      </c>
      <c r="T201" s="67">
        <f t="shared" si="221"/>
        <v>155</v>
      </c>
      <c r="U201" s="67">
        <f t="shared" si="221"/>
        <v>171</v>
      </c>
      <c r="W201" s="67">
        <v>1</v>
      </c>
      <c r="X201" s="67" t="str">
        <f t="shared" si="212"/>
        <v>ram:EndDateTime</v>
      </c>
      <c r="Y201" s="67" t="str">
        <f t="shared" si="213"/>
        <v>udt:DateTimeString</v>
      </c>
    </row>
    <row r="202" spans="1:25" ht="18.75" customHeight="1" outlineLevel="2">
      <c r="A202" s="72">
        <v>201</v>
      </c>
      <c r="B202" s="67" t="s">
        <v>1841</v>
      </c>
      <c r="C202" s="67" t="s">
        <v>1850</v>
      </c>
      <c r="D202" s="66">
        <v>3</v>
      </c>
      <c r="E202" s="66" t="s">
        <v>1164</v>
      </c>
      <c r="F202" s="67" t="s">
        <v>1851</v>
      </c>
      <c r="G202" s="67" t="s">
        <v>1852</v>
      </c>
      <c r="H202" s="66" t="s">
        <v>1180</v>
      </c>
      <c r="I202" s="67" t="s">
        <v>1854</v>
      </c>
      <c r="J202" s="66" t="s">
        <v>1161</v>
      </c>
      <c r="M202" s="67" t="s">
        <v>1184</v>
      </c>
      <c r="N202" s="67">
        <f t="shared" si="209"/>
        <v>197</v>
      </c>
      <c r="O202" s="67">
        <f t="shared" si="210"/>
        <v>1</v>
      </c>
      <c r="P202" s="67">
        <f t="shared" ref="P202:U202" si="222">IF(ISNUMBER(FIND("/",$I202,O202+1)),FIND("/",$I202,O202+1),"")</f>
        <v>26</v>
      </c>
      <c r="Q202" s="67">
        <f t="shared" si="222"/>
        <v>58</v>
      </c>
      <c r="R202" s="67">
        <f t="shared" si="222"/>
        <v>95</v>
      </c>
      <c r="S202" s="67">
        <f t="shared" si="222"/>
        <v>128</v>
      </c>
      <c r="T202" s="67">
        <f t="shared" si="222"/>
        <v>155</v>
      </c>
      <c r="U202" s="67">
        <f t="shared" si="222"/>
        <v>171</v>
      </c>
      <c r="W202" s="67">
        <v>1</v>
      </c>
      <c r="X202" s="67" t="str">
        <f t="shared" si="212"/>
        <v>ram:EndDateTime</v>
      </c>
      <c r="Y202" s="67" t="str">
        <f t="shared" si="213"/>
        <v>udt:DateTimeString/@format</v>
      </c>
    </row>
    <row r="203" spans="1:25" ht="18.75" customHeight="1" outlineLevel="1">
      <c r="A203" s="72">
        <v>202</v>
      </c>
      <c r="B203" s="67" t="s">
        <v>1801</v>
      </c>
      <c r="C203" s="67" t="s">
        <v>1855</v>
      </c>
      <c r="D203" s="66">
        <v>2</v>
      </c>
      <c r="E203" s="66" t="s">
        <v>1265</v>
      </c>
      <c r="F203" s="67" t="s">
        <v>1077</v>
      </c>
      <c r="G203" s="67" t="s">
        <v>1856</v>
      </c>
      <c r="I203" s="67" t="s">
        <v>1857</v>
      </c>
      <c r="J203" s="66" t="s">
        <v>1160</v>
      </c>
      <c r="K203" s="66" t="s">
        <v>1265</v>
      </c>
      <c r="L203" s="67" t="s">
        <v>1647</v>
      </c>
      <c r="M203" s="67" t="s">
        <v>1648</v>
      </c>
      <c r="N203" s="67">
        <f t="shared" si="209"/>
        <v>161</v>
      </c>
      <c r="O203" s="67">
        <f t="shared" si="210"/>
        <v>1</v>
      </c>
      <c r="P203" s="67">
        <f t="shared" ref="P203:U203" si="223">IF(ISNUMBER(FIND("/",$I203,O203+1)),FIND("/",$I203,O203+1),"")</f>
        <v>26</v>
      </c>
      <c r="Q203" s="67">
        <f t="shared" si="223"/>
        <v>58</v>
      </c>
      <c r="R203" s="67">
        <f t="shared" si="223"/>
        <v>95</v>
      </c>
      <c r="S203" s="67">
        <f t="shared" si="223"/>
        <v>128</v>
      </c>
      <c r="T203" s="67" t="str">
        <f t="shared" si="223"/>
        <v/>
      </c>
      <c r="U203" s="67" t="str">
        <f t="shared" si="223"/>
        <v/>
      </c>
      <c r="W203" s="67">
        <v>1</v>
      </c>
      <c r="X203" s="67" t="str">
        <f t="shared" si="212"/>
        <v>ram:SpecifiedLineTradeSettlement</v>
      </c>
      <c r="Y203" s="67" t="str">
        <f t="shared" si="213"/>
        <v>ram:SpecifiedTradeAllowanceCharge</v>
      </c>
    </row>
    <row r="204" spans="1:25" ht="18.75" customHeight="1" outlineLevel="2">
      <c r="A204" s="72">
        <v>203</v>
      </c>
      <c r="B204" s="67" t="s">
        <v>1855</v>
      </c>
      <c r="C204" s="67" t="s">
        <v>1858</v>
      </c>
      <c r="D204" s="66">
        <v>3</v>
      </c>
      <c r="E204" s="66" t="s">
        <v>1159</v>
      </c>
      <c r="F204" s="67" t="s">
        <v>1859</v>
      </c>
      <c r="G204" s="67" t="s">
        <v>1651</v>
      </c>
      <c r="H204" s="66" t="s">
        <v>1161</v>
      </c>
      <c r="I204" s="67" t="s">
        <v>1860</v>
      </c>
      <c r="J204" s="66" t="s">
        <v>1160</v>
      </c>
      <c r="K204" s="66" t="s">
        <v>1265</v>
      </c>
      <c r="L204" s="67" t="s">
        <v>1190</v>
      </c>
      <c r="N204" s="67">
        <f t="shared" si="209"/>
        <v>178</v>
      </c>
      <c r="O204" s="67">
        <f t="shared" si="210"/>
        <v>1</v>
      </c>
      <c r="P204" s="67">
        <f t="shared" ref="P204:U204" si="224">IF(ISNUMBER(FIND("/",$I204,O204+1)),FIND("/",$I204,O204+1),"")</f>
        <v>26</v>
      </c>
      <c r="Q204" s="67">
        <f t="shared" si="224"/>
        <v>58</v>
      </c>
      <c r="R204" s="67">
        <f t="shared" si="224"/>
        <v>95</v>
      </c>
      <c r="S204" s="67">
        <f t="shared" si="224"/>
        <v>128</v>
      </c>
      <c r="T204" s="67">
        <f t="shared" si="224"/>
        <v>162</v>
      </c>
      <c r="U204" s="67" t="str">
        <f t="shared" si="224"/>
        <v/>
      </c>
      <c r="W204" s="67">
        <v>1</v>
      </c>
      <c r="X204" s="67" t="str">
        <f t="shared" si="212"/>
        <v>ram:SpecifiedTradeAllowanceCharge</v>
      </c>
      <c r="Y204" s="67" t="str">
        <f t="shared" si="213"/>
        <v>ram:ActualAmount</v>
      </c>
    </row>
    <row r="205" spans="1:25" ht="18.75" customHeight="1" outlineLevel="2">
      <c r="A205" s="72">
        <v>204</v>
      </c>
      <c r="B205" s="67" t="s">
        <v>1855</v>
      </c>
      <c r="C205" s="67" t="s">
        <v>1861</v>
      </c>
      <c r="D205" s="66">
        <v>3</v>
      </c>
      <c r="E205" s="66" t="s">
        <v>1164</v>
      </c>
      <c r="F205" s="67" t="s">
        <v>1083</v>
      </c>
      <c r="G205" s="67" t="s">
        <v>1084</v>
      </c>
      <c r="H205" s="66" t="s">
        <v>1161</v>
      </c>
      <c r="I205" s="67" t="s">
        <v>1862</v>
      </c>
      <c r="J205" s="66" t="s">
        <v>1160</v>
      </c>
      <c r="K205" s="66" t="s">
        <v>1164</v>
      </c>
      <c r="N205" s="67">
        <f t="shared" si="209"/>
        <v>177</v>
      </c>
      <c r="O205" s="67">
        <f t="shared" si="210"/>
        <v>1</v>
      </c>
      <c r="P205" s="67">
        <f t="shared" ref="P205:U205" si="225">IF(ISNUMBER(FIND("/",$I205,O205+1)),FIND("/",$I205,O205+1),"")</f>
        <v>26</v>
      </c>
      <c r="Q205" s="67">
        <f t="shared" si="225"/>
        <v>58</v>
      </c>
      <c r="R205" s="67">
        <f t="shared" si="225"/>
        <v>95</v>
      </c>
      <c r="S205" s="67">
        <f t="shared" si="225"/>
        <v>128</v>
      </c>
      <c r="T205" s="67">
        <f t="shared" si="225"/>
        <v>162</v>
      </c>
      <c r="U205" s="67" t="str">
        <f t="shared" si="225"/>
        <v/>
      </c>
      <c r="W205" s="67">
        <v>1</v>
      </c>
      <c r="X205" s="67" t="str">
        <f t="shared" si="212"/>
        <v>ram:SpecifiedTradeAllowanceCharge</v>
      </c>
      <c r="Y205" s="67" t="str">
        <f t="shared" si="213"/>
        <v>ram:BasisAmount</v>
      </c>
    </row>
    <row r="206" spans="1:25" ht="18.75" customHeight="1" outlineLevel="2">
      <c r="A206" s="72">
        <v>205</v>
      </c>
      <c r="B206" s="67" t="s">
        <v>1855</v>
      </c>
      <c r="C206" s="67" t="s">
        <v>1863</v>
      </c>
      <c r="D206" s="66">
        <v>3</v>
      </c>
      <c r="E206" s="66" t="s">
        <v>1164</v>
      </c>
      <c r="F206" s="67" t="s">
        <v>1864</v>
      </c>
      <c r="G206" s="67" t="s">
        <v>1865</v>
      </c>
      <c r="H206" s="66" t="s">
        <v>1660</v>
      </c>
      <c r="I206" s="67" t="s">
        <v>1866</v>
      </c>
      <c r="J206" s="66" t="s">
        <v>1160</v>
      </c>
      <c r="K206" s="66" t="s">
        <v>1164</v>
      </c>
      <c r="N206" s="67">
        <f t="shared" si="209"/>
        <v>184</v>
      </c>
      <c r="O206" s="67">
        <f t="shared" si="210"/>
        <v>1</v>
      </c>
      <c r="P206" s="67">
        <f t="shared" ref="P206:U206" si="226">IF(ISNUMBER(FIND("/",$I206,O206+1)),FIND("/",$I206,O206+1),"")</f>
        <v>26</v>
      </c>
      <c r="Q206" s="67">
        <f t="shared" si="226"/>
        <v>58</v>
      </c>
      <c r="R206" s="67">
        <f t="shared" si="226"/>
        <v>95</v>
      </c>
      <c r="S206" s="67">
        <f t="shared" si="226"/>
        <v>128</v>
      </c>
      <c r="T206" s="67">
        <f t="shared" si="226"/>
        <v>162</v>
      </c>
      <c r="U206" s="67" t="str">
        <f t="shared" si="226"/>
        <v/>
      </c>
      <c r="W206" s="67">
        <v>1</v>
      </c>
      <c r="X206" s="67" t="str">
        <f t="shared" si="212"/>
        <v>ram:SpecifiedTradeAl]owanceCharge</v>
      </c>
      <c r="Y206" s="67" t="str">
        <f t="shared" si="213"/>
        <v>ram:CalculationPercent</v>
      </c>
    </row>
    <row r="207" spans="1:25" ht="18.75" customHeight="1" outlineLevel="2">
      <c r="A207" s="72">
        <v>206</v>
      </c>
      <c r="B207" s="67" t="s">
        <v>1855</v>
      </c>
      <c r="C207" s="67" t="s">
        <v>1867</v>
      </c>
      <c r="D207" s="66">
        <v>3</v>
      </c>
      <c r="E207" s="66" t="s">
        <v>1164</v>
      </c>
      <c r="F207" s="67" t="s">
        <v>1868</v>
      </c>
      <c r="G207" s="67" t="s">
        <v>1869</v>
      </c>
      <c r="H207" s="66" t="s">
        <v>1218</v>
      </c>
      <c r="I207" s="67" t="s">
        <v>1870</v>
      </c>
      <c r="J207" s="66" t="s">
        <v>1160</v>
      </c>
      <c r="K207" s="66" t="s">
        <v>1164</v>
      </c>
      <c r="N207" s="67">
        <f t="shared" si="209"/>
        <v>172</v>
      </c>
      <c r="O207" s="67">
        <f t="shared" si="210"/>
        <v>1</v>
      </c>
      <c r="P207" s="67">
        <f t="shared" ref="P207:U207" si="227">IF(ISNUMBER(FIND("/",$I207,O207+1)),FIND("/",$I207,O207+1),"")</f>
        <v>26</v>
      </c>
      <c r="Q207" s="67">
        <f t="shared" si="227"/>
        <v>58</v>
      </c>
      <c r="R207" s="67">
        <f t="shared" si="227"/>
        <v>95</v>
      </c>
      <c r="S207" s="67">
        <f t="shared" si="227"/>
        <v>128</v>
      </c>
      <c r="T207" s="67">
        <f t="shared" si="227"/>
        <v>162</v>
      </c>
      <c r="U207" s="67" t="str">
        <f t="shared" si="227"/>
        <v/>
      </c>
      <c r="W207" s="67">
        <v>1</v>
      </c>
      <c r="X207" s="67" t="str">
        <f t="shared" si="212"/>
        <v>ram:SpecifiedTradeAllowanceCharge</v>
      </c>
      <c r="Y207" s="67" t="str">
        <f t="shared" si="213"/>
        <v>ram:Reason</v>
      </c>
    </row>
    <row r="208" spans="1:25" ht="18.75" customHeight="1" outlineLevel="2">
      <c r="A208" s="72">
        <v>207</v>
      </c>
      <c r="B208" s="67" t="s">
        <v>1855</v>
      </c>
      <c r="C208" s="67" t="s">
        <v>1871</v>
      </c>
      <c r="D208" s="66">
        <v>3</v>
      </c>
      <c r="E208" s="66" t="s">
        <v>1164</v>
      </c>
      <c r="F208" s="67" t="s">
        <v>1872</v>
      </c>
      <c r="G208" s="67" t="s">
        <v>1873</v>
      </c>
      <c r="H208" s="66" t="s">
        <v>1188</v>
      </c>
      <c r="I208" s="67" t="s">
        <v>1874</v>
      </c>
      <c r="J208" s="66" t="s">
        <v>1160</v>
      </c>
      <c r="K208" s="66" t="s">
        <v>1164</v>
      </c>
      <c r="N208" s="67">
        <f t="shared" si="209"/>
        <v>176</v>
      </c>
      <c r="O208" s="67">
        <f t="shared" si="210"/>
        <v>1</v>
      </c>
      <c r="P208" s="67">
        <f t="shared" ref="P208:U208" si="228">IF(ISNUMBER(FIND("/",$I208,O208+1)),FIND("/",$I208,O208+1),"")</f>
        <v>26</v>
      </c>
      <c r="Q208" s="67">
        <f t="shared" si="228"/>
        <v>58</v>
      </c>
      <c r="R208" s="67">
        <f t="shared" si="228"/>
        <v>95</v>
      </c>
      <c r="S208" s="67">
        <f t="shared" si="228"/>
        <v>128</v>
      </c>
      <c r="T208" s="67">
        <f t="shared" si="228"/>
        <v>162</v>
      </c>
      <c r="U208" s="67" t="str">
        <f t="shared" si="228"/>
        <v/>
      </c>
      <c r="W208" s="67">
        <v>1</v>
      </c>
      <c r="X208" s="67" t="str">
        <f t="shared" si="212"/>
        <v>ram:SpecifiedTradeAllowanceCharge</v>
      </c>
      <c r="Y208" s="67" t="str">
        <f t="shared" si="213"/>
        <v>ram:ReasonCode</v>
      </c>
    </row>
    <row r="209" spans="1:25" ht="18.75" customHeight="1" outlineLevel="1">
      <c r="A209" s="72">
        <v>208</v>
      </c>
      <c r="B209" s="67" t="s">
        <v>1801</v>
      </c>
      <c r="C209" s="67" t="s">
        <v>1875</v>
      </c>
      <c r="D209" s="66">
        <v>2</v>
      </c>
      <c r="E209" s="66" t="s">
        <v>1265</v>
      </c>
      <c r="F209" s="67" t="s">
        <v>1876</v>
      </c>
      <c r="G209" s="67" t="s">
        <v>1082</v>
      </c>
      <c r="I209" s="67" t="s">
        <v>1857</v>
      </c>
      <c r="J209" s="66" t="s">
        <v>1160</v>
      </c>
      <c r="K209" s="66" t="s">
        <v>1265</v>
      </c>
      <c r="L209" s="67" t="s">
        <v>1647</v>
      </c>
      <c r="M209" s="67" t="s">
        <v>1877</v>
      </c>
      <c r="N209" s="67">
        <f t="shared" si="209"/>
        <v>161</v>
      </c>
      <c r="O209" s="67">
        <f t="shared" si="210"/>
        <v>1</v>
      </c>
      <c r="P209" s="67">
        <f t="shared" ref="P209:U209" si="229">IF(ISNUMBER(FIND("/",$I209,O209+1)),FIND("/",$I209,O209+1),"")</f>
        <v>26</v>
      </c>
      <c r="Q209" s="67">
        <f t="shared" si="229"/>
        <v>58</v>
      </c>
      <c r="R209" s="67">
        <f t="shared" si="229"/>
        <v>95</v>
      </c>
      <c r="S209" s="67">
        <f t="shared" si="229"/>
        <v>128</v>
      </c>
      <c r="T209" s="67" t="str">
        <f t="shared" si="229"/>
        <v/>
      </c>
      <c r="U209" s="67" t="str">
        <f t="shared" si="229"/>
        <v/>
      </c>
      <c r="W209" s="67">
        <v>1</v>
      </c>
      <c r="X209" s="67" t="str">
        <f t="shared" si="212"/>
        <v>ram:SpecifiedLineTradeSettlement</v>
      </c>
      <c r="Y209" s="67" t="str">
        <f t="shared" si="213"/>
        <v>ram:SpecifiedTradeAllowanceCharge</v>
      </c>
    </row>
    <row r="210" spans="1:25" ht="18.75" customHeight="1" outlineLevel="2">
      <c r="A210" s="72">
        <v>209</v>
      </c>
      <c r="B210" s="67" t="s">
        <v>1875</v>
      </c>
      <c r="C210" s="67" t="s">
        <v>1878</v>
      </c>
      <c r="D210" s="66">
        <v>3</v>
      </c>
      <c r="E210" s="66" t="s">
        <v>1159</v>
      </c>
      <c r="F210" s="67" t="s">
        <v>1879</v>
      </c>
      <c r="G210" s="67" t="s">
        <v>1683</v>
      </c>
      <c r="H210" s="66" t="s">
        <v>1161</v>
      </c>
      <c r="I210" s="67" t="s">
        <v>1860</v>
      </c>
      <c r="J210" s="66" t="s">
        <v>1160</v>
      </c>
      <c r="K210" s="66" t="s">
        <v>1265</v>
      </c>
      <c r="L210" s="67" t="s">
        <v>1190</v>
      </c>
      <c r="N210" s="67">
        <f t="shared" si="209"/>
        <v>178</v>
      </c>
      <c r="O210" s="67">
        <f t="shared" si="210"/>
        <v>1</v>
      </c>
      <c r="P210" s="67">
        <f t="shared" ref="P210:U210" si="230">IF(ISNUMBER(FIND("/",$I210,O210+1)),FIND("/",$I210,O210+1),"")</f>
        <v>26</v>
      </c>
      <c r="Q210" s="67">
        <f t="shared" si="230"/>
        <v>58</v>
      </c>
      <c r="R210" s="67">
        <f t="shared" si="230"/>
        <v>95</v>
      </c>
      <c r="S210" s="67">
        <f t="shared" si="230"/>
        <v>128</v>
      </c>
      <c r="T210" s="67">
        <f t="shared" si="230"/>
        <v>162</v>
      </c>
      <c r="U210" s="67" t="str">
        <f t="shared" si="230"/>
        <v/>
      </c>
      <c r="W210" s="67">
        <v>1</v>
      </c>
      <c r="X210" s="67" t="str">
        <f t="shared" si="212"/>
        <v>ram:SpecifiedTradeAllowanceCharge</v>
      </c>
      <c r="Y210" s="67" t="str">
        <f t="shared" si="213"/>
        <v>ram:ActualAmount</v>
      </c>
    </row>
    <row r="211" spans="1:25" ht="18.75" customHeight="1" outlineLevel="2">
      <c r="A211" s="72">
        <v>210</v>
      </c>
      <c r="B211" s="67" t="s">
        <v>1875</v>
      </c>
      <c r="C211" s="67" t="s">
        <v>1880</v>
      </c>
      <c r="D211" s="66">
        <v>3</v>
      </c>
      <c r="E211" s="66" t="s">
        <v>1164</v>
      </c>
      <c r="F211" s="67" t="s">
        <v>1881</v>
      </c>
      <c r="G211" s="67" t="s">
        <v>1882</v>
      </c>
      <c r="H211" s="66" t="s">
        <v>1161</v>
      </c>
      <c r="I211" s="67" t="s">
        <v>1883</v>
      </c>
      <c r="J211" s="66" t="s">
        <v>1160</v>
      </c>
      <c r="K211" s="66" t="s">
        <v>1164</v>
      </c>
      <c r="N211" s="67">
        <f t="shared" si="209"/>
        <v>176</v>
      </c>
      <c r="O211" s="67">
        <f t="shared" si="210"/>
        <v>1</v>
      </c>
      <c r="P211" s="67">
        <f t="shared" ref="P211:U211" si="231">IF(ISNUMBER(FIND("/",$I211,O211+1)),FIND("/",$I211,O211+1),"")</f>
        <v>26</v>
      </c>
      <c r="Q211" s="67">
        <f t="shared" si="231"/>
        <v>58</v>
      </c>
      <c r="R211" s="67">
        <f t="shared" si="231"/>
        <v>94</v>
      </c>
      <c r="S211" s="67">
        <f t="shared" si="231"/>
        <v>127</v>
      </c>
      <c r="T211" s="67">
        <f t="shared" si="231"/>
        <v>161</v>
      </c>
      <c r="U211" s="67" t="str">
        <f t="shared" si="231"/>
        <v/>
      </c>
      <c r="W211" s="67">
        <v>1</v>
      </c>
      <c r="X211" s="67" t="str">
        <f t="shared" si="212"/>
        <v>ram:SpecifiedTradeAllowanceCharge</v>
      </c>
      <c r="Y211" s="67" t="str">
        <f t="shared" si="213"/>
        <v>ram:BasisAmount</v>
      </c>
    </row>
    <row r="212" spans="1:25" ht="18.75" customHeight="1" outlineLevel="2">
      <c r="A212" s="72">
        <v>211</v>
      </c>
      <c r="B212" s="67" t="s">
        <v>1875</v>
      </c>
      <c r="C212" s="67" t="s">
        <v>1884</v>
      </c>
      <c r="D212" s="66">
        <v>3</v>
      </c>
      <c r="E212" s="66" t="s">
        <v>1164</v>
      </c>
      <c r="F212" s="67" t="s">
        <v>1885</v>
      </c>
      <c r="G212" s="67" t="s">
        <v>1886</v>
      </c>
      <c r="H212" s="66" t="s">
        <v>1660</v>
      </c>
      <c r="I212" s="67" t="s">
        <v>1887</v>
      </c>
      <c r="J212" s="66" t="s">
        <v>1160</v>
      </c>
      <c r="K212" s="66" t="s">
        <v>1164</v>
      </c>
      <c r="N212" s="67">
        <f t="shared" si="209"/>
        <v>184</v>
      </c>
      <c r="O212" s="67">
        <f t="shared" si="210"/>
        <v>1</v>
      </c>
      <c r="P212" s="67">
        <f t="shared" ref="P212:U212" si="232">IF(ISNUMBER(FIND("/",$I212,O212+1)),FIND("/",$I212,O212+1),"")</f>
        <v>26</v>
      </c>
      <c r="Q212" s="67">
        <f t="shared" si="232"/>
        <v>58</v>
      </c>
      <c r="R212" s="67">
        <f t="shared" si="232"/>
        <v>95</v>
      </c>
      <c r="S212" s="67">
        <f t="shared" si="232"/>
        <v>128</v>
      </c>
      <c r="T212" s="67">
        <f t="shared" si="232"/>
        <v>162</v>
      </c>
      <c r="U212" s="67" t="str">
        <f t="shared" si="232"/>
        <v/>
      </c>
      <c r="W212" s="67">
        <v>1</v>
      </c>
      <c r="X212" s="67" t="str">
        <f t="shared" si="212"/>
        <v>ram:SpecifiedTradeAllowanceCharge</v>
      </c>
      <c r="Y212" s="67" t="str">
        <f t="shared" si="213"/>
        <v>ram:CalculationPercent</v>
      </c>
    </row>
    <row r="213" spans="1:25" ht="18.75" customHeight="1" outlineLevel="2">
      <c r="A213" s="72">
        <v>212</v>
      </c>
      <c r="B213" s="67" t="s">
        <v>1875</v>
      </c>
      <c r="C213" s="67" t="s">
        <v>1888</v>
      </c>
      <c r="D213" s="66">
        <v>3</v>
      </c>
      <c r="E213" s="66" t="s">
        <v>1164</v>
      </c>
      <c r="F213" s="67" t="s">
        <v>1889</v>
      </c>
      <c r="G213" s="67" t="s">
        <v>1890</v>
      </c>
      <c r="H213" s="66" t="s">
        <v>1218</v>
      </c>
      <c r="I213" s="67" t="s">
        <v>1891</v>
      </c>
      <c r="J213" s="66" t="s">
        <v>1160</v>
      </c>
      <c r="K213" s="66" t="s">
        <v>1164</v>
      </c>
      <c r="N213" s="67">
        <f t="shared" si="209"/>
        <v>172</v>
      </c>
      <c r="O213" s="67">
        <f t="shared" si="210"/>
        <v>1</v>
      </c>
      <c r="P213" s="67">
        <f t="shared" ref="P213:U213" si="233">IF(ISNUMBER(FIND("/",$I213,O213+1)),FIND("/",$I213,O213+1),"")</f>
        <v>26</v>
      </c>
      <c r="Q213" s="67">
        <f t="shared" si="233"/>
        <v>58</v>
      </c>
      <c r="R213" s="67">
        <f t="shared" si="233"/>
        <v>95</v>
      </c>
      <c r="S213" s="67">
        <f t="shared" si="233"/>
        <v>128</v>
      </c>
      <c r="T213" s="67">
        <f t="shared" si="233"/>
        <v>162</v>
      </c>
      <c r="U213" s="67" t="str">
        <f t="shared" si="233"/>
        <v/>
      </c>
      <c r="W213" s="67">
        <v>1</v>
      </c>
      <c r="X213" s="67" t="str">
        <f t="shared" si="212"/>
        <v>ram:SpecifiedTradeAllowanceCharge</v>
      </c>
      <c r="Y213" s="67" t="str">
        <f t="shared" si="213"/>
        <v>ram:Reason</v>
      </c>
    </row>
    <row r="214" spans="1:25" ht="18.75" customHeight="1" outlineLevel="2">
      <c r="A214" s="72">
        <v>213</v>
      </c>
      <c r="B214" s="67" t="s">
        <v>1875</v>
      </c>
      <c r="C214" s="67" t="s">
        <v>1892</v>
      </c>
      <c r="D214" s="66">
        <v>3</v>
      </c>
      <c r="E214" s="66" t="s">
        <v>1164</v>
      </c>
      <c r="F214" s="67" t="s">
        <v>1893</v>
      </c>
      <c r="G214" s="67" t="s">
        <v>1894</v>
      </c>
      <c r="H214" s="66" t="s">
        <v>1188</v>
      </c>
      <c r="I214" s="67" t="s">
        <v>1874</v>
      </c>
      <c r="J214" s="66" t="s">
        <v>1160</v>
      </c>
      <c r="K214" s="66" t="s">
        <v>1164</v>
      </c>
      <c r="N214" s="67">
        <f t="shared" si="209"/>
        <v>176</v>
      </c>
      <c r="O214" s="67">
        <f t="shared" si="210"/>
        <v>1</v>
      </c>
      <c r="P214" s="67">
        <f t="shared" ref="P214:U214" si="234">IF(ISNUMBER(FIND("/",$I214,O214+1)),FIND("/",$I214,O214+1),"")</f>
        <v>26</v>
      </c>
      <c r="Q214" s="67">
        <f t="shared" si="234"/>
        <v>58</v>
      </c>
      <c r="R214" s="67">
        <f t="shared" si="234"/>
        <v>95</v>
      </c>
      <c r="S214" s="67">
        <f t="shared" si="234"/>
        <v>128</v>
      </c>
      <c r="T214" s="67">
        <f t="shared" si="234"/>
        <v>162</v>
      </c>
      <c r="U214" s="67" t="str">
        <f t="shared" si="234"/>
        <v/>
      </c>
      <c r="W214" s="67">
        <v>1</v>
      </c>
      <c r="X214" s="67" t="str">
        <f t="shared" si="212"/>
        <v>ram:SpecifiedTradeAllowanceCharge</v>
      </c>
      <c r="Y214" s="67" t="str">
        <f t="shared" si="213"/>
        <v>ram:ReasonCode</v>
      </c>
    </row>
    <row r="215" spans="1:25" ht="18.75" customHeight="1" outlineLevel="1">
      <c r="A215" s="72">
        <v>214</v>
      </c>
      <c r="B215" s="67" t="s">
        <v>1801</v>
      </c>
      <c r="C215" s="67" t="s">
        <v>1895</v>
      </c>
      <c r="D215" s="66">
        <v>2</v>
      </c>
      <c r="E215" s="66" t="s">
        <v>1159</v>
      </c>
      <c r="F215" s="67" t="s">
        <v>1896</v>
      </c>
      <c r="G215" s="67" t="s">
        <v>1079</v>
      </c>
      <c r="I215" s="67" t="s">
        <v>1897</v>
      </c>
      <c r="J215" s="66" t="s">
        <v>1160</v>
      </c>
      <c r="K215" s="66" t="s">
        <v>1164</v>
      </c>
      <c r="L215" s="67" t="s">
        <v>1525</v>
      </c>
      <c r="N215" s="67">
        <f t="shared" si="209"/>
        <v>126</v>
      </c>
      <c r="O215" s="67">
        <f t="shared" si="210"/>
        <v>1</v>
      </c>
      <c r="P215" s="67">
        <f t="shared" ref="P215:U215" si="235">IF(ISNUMBER(FIND("/",$I215,O215+1)),FIND("/",$I215,O215+1),"")</f>
        <v>26</v>
      </c>
      <c r="Q215" s="67">
        <f t="shared" si="235"/>
        <v>58</v>
      </c>
      <c r="R215" s="67">
        <f t="shared" si="235"/>
        <v>95</v>
      </c>
      <c r="S215" s="67" t="str">
        <f t="shared" si="235"/>
        <v/>
      </c>
      <c r="T215" s="67" t="str">
        <f t="shared" si="235"/>
        <v/>
      </c>
      <c r="U215" s="67" t="str">
        <f t="shared" si="235"/>
        <v/>
      </c>
      <c r="W215" s="67">
        <v>1</v>
      </c>
      <c r="X215" s="67" t="str">
        <f t="shared" si="212"/>
        <v>ram:IncludedSupplyChainTradeLineItem</v>
      </c>
      <c r="Y215" s="67" t="str">
        <f t="shared" si="213"/>
        <v>ram:SpecifiedLineTradeAgreement</v>
      </c>
    </row>
    <row r="216" spans="1:25" ht="18.75" customHeight="1" outlineLevel="2">
      <c r="A216" s="72">
        <v>215</v>
      </c>
      <c r="B216" s="67" t="s">
        <v>1895</v>
      </c>
      <c r="C216" s="67" t="s">
        <v>1898</v>
      </c>
      <c r="D216" s="66">
        <v>3</v>
      </c>
      <c r="E216" s="66" t="s">
        <v>1159</v>
      </c>
      <c r="F216" s="67" t="s">
        <v>1899</v>
      </c>
      <c r="G216" s="67" t="s">
        <v>1900</v>
      </c>
      <c r="H216" s="66" t="s">
        <v>1901</v>
      </c>
      <c r="I216" s="67" t="s">
        <v>1902</v>
      </c>
      <c r="J216" s="66" t="s">
        <v>1160</v>
      </c>
      <c r="K216" s="66" t="s">
        <v>1752</v>
      </c>
      <c r="L216" s="67" t="s">
        <v>1266</v>
      </c>
      <c r="N216" s="67">
        <f t="shared" si="209"/>
        <v>173</v>
      </c>
      <c r="O216" s="67">
        <f t="shared" si="210"/>
        <v>1</v>
      </c>
      <c r="P216" s="67">
        <f t="shared" ref="P216:U216" si="236">IF(ISNUMBER(FIND("/",$I216,O216+1)),FIND("/",$I216,O216+1),"")</f>
        <v>26</v>
      </c>
      <c r="Q216" s="67">
        <f t="shared" si="236"/>
        <v>58</v>
      </c>
      <c r="R216" s="67">
        <f t="shared" si="236"/>
        <v>95</v>
      </c>
      <c r="S216" s="67">
        <f t="shared" si="236"/>
        <v>127</v>
      </c>
      <c r="T216" s="67">
        <f t="shared" si="236"/>
        <v>157</v>
      </c>
      <c r="U216" s="67" t="str">
        <f t="shared" si="236"/>
        <v/>
      </c>
      <c r="W216" s="67">
        <v>1</v>
      </c>
      <c r="X216" s="67" t="str">
        <f t="shared" si="212"/>
        <v>ram:NetPriceProductTradePrice</v>
      </c>
      <c r="Y216" s="67" t="str">
        <f t="shared" si="213"/>
        <v>ram:ChargeAmount</v>
      </c>
    </row>
    <row r="217" spans="1:25" ht="18.75" customHeight="1" outlineLevel="2">
      <c r="A217" s="72">
        <v>216</v>
      </c>
      <c r="B217" s="67" t="s">
        <v>1895</v>
      </c>
      <c r="C217" s="67" t="s">
        <v>1903</v>
      </c>
      <c r="D217" s="66">
        <v>3</v>
      </c>
      <c r="E217" s="66" t="s">
        <v>1164</v>
      </c>
      <c r="F217" s="67" t="s">
        <v>1904</v>
      </c>
      <c r="G217" s="67" t="s">
        <v>1905</v>
      </c>
      <c r="H217" s="66" t="s">
        <v>1901</v>
      </c>
      <c r="I217" s="67" t="s">
        <v>1906</v>
      </c>
      <c r="J217" s="66" t="s">
        <v>1160</v>
      </c>
      <c r="K217" s="66" t="s">
        <v>1265</v>
      </c>
      <c r="L217" s="67" t="s">
        <v>1266</v>
      </c>
      <c r="N217" s="67">
        <f t="shared" si="209"/>
        <v>207</v>
      </c>
      <c r="O217" s="67">
        <f t="shared" si="210"/>
        <v>1</v>
      </c>
      <c r="P217" s="67">
        <f t="shared" ref="P217:U217" si="237">IF(ISNUMBER(FIND("/",$I217,O217+1)),FIND("/",$I217,O217+1),"")</f>
        <v>26</v>
      </c>
      <c r="Q217" s="67">
        <f t="shared" si="237"/>
        <v>58</v>
      </c>
      <c r="R217" s="67">
        <f t="shared" si="237"/>
        <v>95</v>
      </c>
      <c r="S217" s="67">
        <f t="shared" si="237"/>
        <v>127</v>
      </c>
      <c r="T217" s="67">
        <f t="shared" si="237"/>
        <v>159</v>
      </c>
      <c r="U217" s="67">
        <f t="shared" si="237"/>
        <v>191</v>
      </c>
      <c r="W217" s="67">
        <v>1</v>
      </c>
      <c r="X217" s="67" t="str">
        <f t="shared" si="212"/>
        <v>ram:AppliedTradeAllowanceCharge</v>
      </c>
      <c r="Y217" s="67" t="str">
        <f t="shared" si="213"/>
        <v>ram:ActualAmount</v>
      </c>
    </row>
    <row r="218" spans="1:25" ht="18.75" customHeight="1" outlineLevel="2">
      <c r="A218" s="72">
        <v>217</v>
      </c>
      <c r="B218" s="67" t="s">
        <v>1895</v>
      </c>
      <c r="C218" s="67" t="s">
        <v>1907</v>
      </c>
      <c r="D218" s="66">
        <v>3</v>
      </c>
      <c r="E218" s="66" t="s">
        <v>1164</v>
      </c>
      <c r="F218" s="67" t="s">
        <v>1908</v>
      </c>
      <c r="G218" s="67" t="s">
        <v>1909</v>
      </c>
      <c r="H218" s="66" t="s">
        <v>1901</v>
      </c>
      <c r="I218" s="67" t="s">
        <v>1910</v>
      </c>
      <c r="J218" s="66" t="s">
        <v>1160</v>
      </c>
      <c r="K218" s="66" t="s">
        <v>1752</v>
      </c>
      <c r="L218" s="67" t="s">
        <v>1266</v>
      </c>
      <c r="N218" s="67">
        <f t="shared" si="209"/>
        <v>175</v>
      </c>
      <c r="O218" s="67">
        <f t="shared" si="210"/>
        <v>1</v>
      </c>
      <c r="P218" s="67">
        <f t="shared" ref="P218:U218" si="238">IF(ISNUMBER(FIND("/",$I218,O218+1)),FIND("/",$I218,O218+1),"")</f>
        <v>26</v>
      </c>
      <c r="Q218" s="67">
        <f t="shared" si="238"/>
        <v>58</v>
      </c>
      <c r="R218" s="67">
        <f t="shared" si="238"/>
        <v>95</v>
      </c>
      <c r="S218" s="67">
        <f t="shared" si="238"/>
        <v>127</v>
      </c>
      <c r="T218" s="67">
        <f t="shared" si="238"/>
        <v>159</v>
      </c>
      <c r="U218" s="67" t="str">
        <f t="shared" si="238"/>
        <v/>
      </c>
      <c r="W218" s="67">
        <v>1</v>
      </c>
      <c r="X218" s="67" t="str">
        <f t="shared" si="212"/>
        <v>ram:GrossPriceProductTradePrice</v>
      </c>
      <c r="Y218" s="67" t="str">
        <f t="shared" si="213"/>
        <v>ram:ChargeAmount</v>
      </c>
    </row>
    <row r="219" spans="1:25" ht="18.75" customHeight="1" outlineLevel="2">
      <c r="A219" s="72">
        <v>218</v>
      </c>
      <c r="B219" s="67" t="s">
        <v>1895</v>
      </c>
      <c r="C219" s="67" t="s">
        <v>1911</v>
      </c>
      <c r="D219" s="66">
        <v>3</v>
      </c>
      <c r="E219" s="66" t="s">
        <v>1164</v>
      </c>
      <c r="F219" s="67" t="s">
        <v>1912</v>
      </c>
      <c r="G219" s="67" t="s">
        <v>1913</v>
      </c>
      <c r="H219" s="66" t="s">
        <v>1826</v>
      </c>
      <c r="I219" s="67" t="s">
        <v>1914</v>
      </c>
      <c r="J219" s="66" t="s">
        <v>1160</v>
      </c>
      <c r="K219" s="66" t="s">
        <v>1164</v>
      </c>
      <c r="L219" s="67" t="s">
        <v>1525</v>
      </c>
      <c r="N219" s="67">
        <f t="shared" si="209"/>
        <v>176</v>
      </c>
      <c r="O219" s="67">
        <f t="shared" si="210"/>
        <v>1</v>
      </c>
      <c r="P219" s="67">
        <f t="shared" ref="P219:U219" si="239">IF(ISNUMBER(FIND("/",$I219,O219+1)),FIND("/",$I219,O219+1),"")</f>
        <v>26</v>
      </c>
      <c r="Q219" s="67">
        <f t="shared" si="239"/>
        <v>58</v>
      </c>
      <c r="R219" s="67">
        <f t="shared" si="239"/>
        <v>95</v>
      </c>
      <c r="S219" s="67">
        <f t="shared" si="239"/>
        <v>127</v>
      </c>
      <c r="T219" s="67">
        <f t="shared" si="239"/>
        <v>159</v>
      </c>
      <c r="U219" s="67" t="str">
        <f t="shared" si="239"/>
        <v/>
      </c>
      <c r="W219" s="67">
        <v>1</v>
      </c>
      <c r="X219" s="67" t="str">
        <f t="shared" si="212"/>
        <v>ram:GrossPriceProductTradePrice</v>
      </c>
      <c r="Y219" s="67" t="str">
        <f t="shared" si="213"/>
        <v>ram:BasisQuantity</v>
      </c>
    </row>
    <row r="220" spans="1:25" ht="18.75" customHeight="1" outlineLevel="2">
      <c r="A220" s="72">
        <v>219</v>
      </c>
      <c r="B220" s="67" t="s">
        <v>1895</v>
      </c>
      <c r="C220" s="67" t="s">
        <v>1911</v>
      </c>
      <c r="D220" s="66">
        <v>3</v>
      </c>
      <c r="E220" s="66" t="s">
        <v>1164</v>
      </c>
      <c r="F220" s="67" t="s">
        <v>1912</v>
      </c>
      <c r="G220" s="67" t="s">
        <v>1913</v>
      </c>
      <c r="H220" s="66" t="s">
        <v>1826</v>
      </c>
      <c r="I220" s="67" t="s">
        <v>1915</v>
      </c>
      <c r="J220" s="66" t="s">
        <v>1160</v>
      </c>
      <c r="K220" s="66" t="s">
        <v>1164</v>
      </c>
      <c r="L220" s="67" t="s">
        <v>1525</v>
      </c>
      <c r="N220" s="67">
        <f t="shared" si="209"/>
        <v>174</v>
      </c>
      <c r="O220" s="67">
        <f t="shared" si="210"/>
        <v>1</v>
      </c>
      <c r="P220" s="67">
        <f t="shared" ref="P220:U220" si="240">IF(ISNUMBER(FIND("/",$I220,O220+1)),FIND("/",$I220,O220+1),"")</f>
        <v>26</v>
      </c>
      <c r="Q220" s="67">
        <f t="shared" si="240"/>
        <v>58</v>
      </c>
      <c r="R220" s="67">
        <f t="shared" si="240"/>
        <v>95</v>
      </c>
      <c r="S220" s="67">
        <f t="shared" si="240"/>
        <v>127</v>
      </c>
      <c r="T220" s="67">
        <f t="shared" si="240"/>
        <v>157</v>
      </c>
      <c r="U220" s="67" t="str">
        <f t="shared" si="240"/>
        <v/>
      </c>
      <c r="W220" s="67">
        <v>1</v>
      </c>
      <c r="X220" s="67" t="str">
        <f t="shared" si="212"/>
        <v>ram:NetPriceProductTradePrice</v>
      </c>
      <c r="Y220" s="67" t="str">
        <f t="shared" si="213"/>
        <v>ram:BasisQuantity</v>
      </c>
    </row>
    <row r="221" spans="1:25" ht="18.75" customHeight="1" outlineLevel="2">
      <c r="A221" s="72">
        <v>220</v>
      </c>
      <c r="B221" s="67" t="s">
        <v>1895</v>
      </c>
      <c r="C221" s="67" t="s">
        <v>1916</v>
      </c>
      <c r="D221" s="66">
        <v>3</v>
      </c>
      <c r="E221" s="66" t="s">
        <v>1164</v>
      </c>
      <c r="F221" s="67" t="s">
        <v>1917</v>
      </c>
      <c r="G221" s="67" t="s">
        <v>1918</v>
      </c>
      <c r="H221" s="66" t="s">
        <v>1188</v>
      </c>
      <c r="I221" s="67" t="s">
        <v>1919</v>
      </c>
      <c r="J221" s="66" t="s">
        <v>1161</v>
      </c>
      <c r="N221" s="67">
        <f t="shared" si="209"/>
        <v>186</v>
      </c>
      <c r="O221" s="67">
        <f t="shared" si="210"/>
        <v>1</v>
      </c>
      <c r="P221" s="67">
        <f t="shared" ref="P221:U221" si="241">IF(ISNUMBER(FIND("/",$I221,O221+1)),FIND("/",$I221,O221+1),"")</f>
        <v>26</v>
      </c>
      <c r="Q221" s="67">
        <f t="shared" si="241"/>
        <v>58</v>
      </c>
      <c r="R221" s="67">
        <f t="shared" si="241"/>
        <v>95</v>
      </c>
      <c r="S221" s="67">
        <f t="shared" si="241"/>
        <v>127</v>
      </c>
      <c r="T221" s="67">
        <f t="shared" si="241"/>
        <v>159</v>
      </c>
      <c r="U221" s="67">
        <f t="shared" si="241"/>
        <v>177</v>
      </c>
      <c r="W221" s="67">
        <v>1</v>
      </c>
      <c r="X221" s="67" t="str">
        <f t="shared" si="212"/>
        <v>ram:BasisQuantity</v>
      </c>
      <c r="Y221" s="67" t="str">
        <f t="shared" si="213"/>
        <v>@unitCode</v>
      </c>
    </row>
    <row r="222" spans="1:25" ht="18.75" customHeight="1" outlineLevel="1">
      <c r="A222" s="72">
        <v>221</v>
      </c>
      <c r="B222" s="67" t="s">
        <v>1801</v>
      </c>
      <c r="C222" s="67" t="s">
        <v>575</v>
      </c>
      <c r="D222" s="66">
        <v>2</v>
      </c>
      <c r="E222" s="66" t="s">
        <v>1159</v>
      </c>
      <c r="F222" s="67" t="s">
        <v>1920</v>
      </c>
      <c r="G222" s="67" t="s">
        <v>1078</v>
      </c>
      <c r="I222" s="67" t="s">
        <v>1921</v>
      </c>
      <c r="J222" s="66" t="s">
        <v>1160</v>
      </c>
      <c r="K222" s="66" t="s">
        <v>1265</v>
      </c>
      <c r="L222" s="67" t="s">
        <v>1266</v>
      </c>
      <c r="N222" s="67">
        <f t="shared" si="209"/>
        <v>150</v>
      </c>
      <c r="O222" s="67">
        <f t="shared" si="210"/>
        <v>1</v>
      </c>
      <c r="P222" s="67">
        <f t="shared" ref="P222:U222" si="242">IF(ISNUMBER(FIND("/",$I222,O222+1)),FIND("/",$I222,O222+1),"")</f>
        <v>26</v>
      </c>
      <c r="Q222" s="67">
        <f t="shared" si="242"/>
        <v>58</v>
      </c>
      <c r="R222" s="67">
        <f t="shared" si="242"/>
        <v>95</v>
      </c>
      <c r="S222" s="67">
        <f t="shared" si="242"/>
        <v>128</v>
      </c>
      <c r="T222" s="67" t="str">
        <f t="shared" si="242"/>
        <v/>
      </c>
      <c r="U222" s="67" t="str">
        <f t="shared" si="242"/>
        <v/>
      </c>
      <c r="W222" s="67">
        <v>1</v>
      </c>
      <c r="X222" s="67" t="str">
        <f t="shared" si="212"/>
        <v>ram:SpecifiedLineTradeSettlement</v>
      </c>
      <c r="Y222" s="67" t="str">
        <f t="shared" si="213"/>
        <v>ram:ApplicableTradeTax</v>
      </c>
    </row>
    <row r="223" spans="1:25" ht="18.75" customHeight="1" outlineLevel="2">
      <c r="A223" s="72">
        <v>222</v>
      </c>
      <c r="B223" s="67" t="s">
        <v>575</v>
      </c>
      <c r="C223" s="67" t="s">
        <v>1922</v>
      </c>
      <c r="D223" s="66">
        <v>3</v>
      </c>
      <c r="E223" s="66" t="s">
        <v>1159</v>
      </c>
      <c r="F223" s="67" t="s">
        <v>1923</v>
      </c>
      <c r="G223" s="67" t="s">
        <v>1924</v>
      </c>
      <c r="H223" s="66" t="s">
        <v>1188</v>
      </c>
      <c r="I223" s="67" t="s">
        <v>1925</v>
      </c>
      <c r="J223" s="66" t="s">
        <v>1160</v>
      </c>
      <c r="K223" s="66" t="s">
        <v>1164</v>
      </c>
      <c r="M223" s="67" t="s">
        <v>1665</v>
      </c>
      <c r="N223" s="67">
        <f t="shared" si="209"/>
        <v>163</v>
      </c>
      <c r="O223" s="67">
        <f t="shared" si="210"/>
        <v>1</v>
      </c>
      <c r="P223" s="67">
        <f t="shared" ref="P223:U223" si="243">IF(ISNUMBER(FIND("/",$I223,O223+1)),FIND("/",$I223,O223+1),"")</f>
        <v>26</v>
      </c>
      <c r="Q223" s="67">
        <f t="shared" si="243"/>
        <v>58</v>
      </c>
      <c r="R223" s="67">
        <f t="shared" si="243"/>
        <v>95</v>
      </c>
      <c r="S223" s="67">
        <f t="shared" si="243"/>
        <v>128</v>
      </c>
      <c r="T223" s="67">
        <f t="shared" si="243"/>
        <v>151</v>
      </c>
      <c r="U223" s="67" t="str">
        <f t="shared" si="243"/>
        <v/>
      </c>
      <c r="W223" s="67">
        <v>1</v>
      </c>
      <c r="X223" s="67" t="str">
        <f t="shared" si="212"/>
        <v>ram:ApplicableTradeTax</v>
      </c>
      <c r="Y223" s="67" t="str">
        <f t="shared" si="213"/>
        <v>ram:TypeCode</v>
      </c>
    </row>
    <row r="224" spans="1:25" ht="18.75" customHeight="1" outlineLevel="2">
      <c r="A224" s="72">
        <v>223</v>
      </c>
      <c r="B224" s="67" t="s">
        <v>575</v>
      </c>
      <c r="C224" s="67" t="s">
        <v>1922</v>
      </c>
      <c r="D224" s="66">
        <v>3</v>
      </c>
      <c r="E224" s="66" t="s">
        <v>1159</v>
      </c>
      <c r="F224" s="67" t="s">
        <v>1923</v>
      </c>
      <c r="G224" s="67" t="s">
        <v>1924</v>
      </c>
      <c r="H224" s="66" t="s">
        <v>1188</v>
      </c>
      <c r="I224" s="67" t="s">
        <v>1926</v>
      </c>
      <c r="J224" s="66" t="s">
        <v>1160</v>
      </c>
      <c r="K224" s="66" t="s">
        <v>1164</v>
      </c>
      <c r="L224" s="67" t="s">
        <v>1190</v>
      </c>
      <c r="N224" s="67">
        <f t="shared" si="209"/>
        <v>167</v>
      </c>
      <c r="O224" s="67">
        <f t="shared" si="210"/>
        <v>1</v>
      </c>
      <c r="P224" s="67">
        <f t="shared" ref="P224:U224" si="244">IF(ISNUMBER(FIND("/",$I224,O224+1)),FIND("/",$I224,O224+1),"")</f>
        <v>26</v>
      </c>
      <c r="Q224" s="67">
        <f t="shared" si="244"/>
        <v>58</v>
      </c>
      <c r="R224" s="67">
        <f t="shared" si="244"/>
        <v>95</v>
      </c>
      <c r="S224" s="67">
        <f t="shared" si="244"/>
        <v>128</v>
      </c>
      <c r="T224" s="67">
        <f t="shared" si="244"/>
        <v>151</v>
      </c>
      <c r="U224" s="67" t="str">
        <f t="shared" si="244"/>
        <v/>
      </c>
      <c r="W224" s="67">
        <v>1</v>
      </c>
      <c r="X224" s="67" t="str">
        <f t="shared" si="212"/>
        <v>ram:ApplicableTradeTax</v>
      </c>
      <c r="Y224" s="67" t="str">
        <f t="shared" si="213"/>
        <v>ram:CategoryCode</v>
      </c>
    </row>
    <row r="225" spans="1:25" ht="18.75" customHeight="1" outlineLevel="2">
      <c r="A225" s="72">
        <v>224</v>
      </c>
      <c r="B225" s="67" t="s">
        <v>575</v>
      </c>
      <c r="C225" s="67" t="s">
        <v>1927</v>
      </c>
      <c r="D225" s="66">
        <v>3</v>
      </c>
      <c r="E225" s="66" t="s">
        <v>1164</v>
      </c>
      <c r="F225" s="67" t="s">
        <v>1928</v>
      </c>
      <c r="G225" s="67" t="s">
        <v>1929</v>
      </c>
      <c r="H225" s="66" t="s">
        <v>1660</v>
      </c>
      <c r="I225" s="67" t="s">
        <v>1930</v>
      </c>
      <c r="J225" s="66" t="s">
        <v>1160</v>
      </c>
      <c r="K225" s="66" t="s">
        <v>1164</v>
      </c>
      <c r="N225" s="67">
        <f t="shared" si="209"/>
        <v>176</v>
      </c>
      <c r="O225" s="67">
        <f t="shared" si="210"/>
        <v>1</v>
      </c>
      <c r="P225" s="67">
        <f t="shared" ref="P225:U225" si="245">IF(ISNUMBER(FIND("/",$I225,O225+1)),FIND("/",$I225,O225+1),"")</f>
        <v>26</v>
      </c>
      <c r="Q225" s="67">
        <f t="shared" si="245"/>
        <v>58</v>
      </c>
      <c r="R225" s="67">
        <f t="shared" si="245"/>
        <v>95</v>
      </c>
      <c r="S225" s="67">
        <f t="shared" si="245"/>
        <v>128</v>
      </c>
      <c r="T225" s="67">
        <f t="shared" si="245"/>
        <v>151</v>
      </c>
      <c r="U225" s="67" t="str">
        <f t="shared" si="245"/>
        <v/>
      </c>
      <c r="W225" s="67">
        <v>1</v>
      </c>
      <c r="X225" s="67" t="str">
        <f t="shared" si="212"/>
        <v>ram:ApplicableTradeTax</v>
      </c>
      <c r="Y225" s="67" t="str">
        <f t="shared" si="213"/>
        <v>ram:RateApplicablePercent</v>
      </c>
    </row>
    <row r="226" spans="1:25" ht="18.75" customHeight="1" outlineLevel="1">
      <c r="A226" s="72">
        <v>225</v>
      </c>
      <c r="B226" s="67" t="s">
        <v>1801</v>
      </c>
      <c r="C226" s="67" t="s">
        <v>1931</v>
      </c>
      <c r="D226" s="66">
        <v>2</v>
      </c>
      <c r="E226" s="66" t="s">
        <v>1159</v>
      </c>
      <c r="F226" s="67" t="s">
        <v>1932</v>
      </c>
      <c r="G226" s="67" t="s">
        <v>1933</v>
      </c>
      <c r="I226" s="67" t="s">
        <v>1934</v>
      </c>
      <c r="J226" s="66" t="s">
        <v>1160</v>
      </c>
      <c r="K226" s="66" t="s">
        <v>1164</v>
      </c>
      <c r="L226" s="67" t="s">
        <v>1190</v>
      </c>
      <c r="N226" s="67">
        <f t="shared" si="209"/>
        <v>120</v>
      </c>
      <c r="O226" s="67">
        <f t="shared" si="210"/>
        <v>1</v>
      </c>
      <c r="P226" s="67">
        <f t="shared" ref="P226:U226" si="246">IF(ISNUMBER(FIND("/",$I226,O226+1)),FIND("/",$I226,O226+1),"")</f>
        <v>26</v>
      </c>
      <c r="Q226" s="67">
        <f t="shared" si="246"/>
        <v>58</v>
      </c>
      <c r="R226" s="67">
        <f t="shared" si="246"/>
        <v>95</v>
      </c>
      <c r="S226" s="67" t="str">
        <f t="shared" si="246"/>
        <v/>
      </c>
      <c r="T226" s="67" t="str">
        <f t="shared" si="246"/>
        <v/>
      </c>
      <c r="U226" s="67" t="str">
        <f t="shared" si="246"/>
        <v/>
      </c>
      <c r="W226" s="67">
        <v>1</v>
      </c>
      <c r="X226" s="67" t="str">
        <f t="shared" si="212"/>
        <v>ram:IncludedSupplyChainTradeLineItem</v>
      </c>
      <c r="Y226" s="67" t="str">
        <f t="shared" si="213"/>
        <v>ram:SpecifiedTradeProduct</v>
      </c>
    </row>
    <row r="227" spans="1:25" ht="18.75" customHeight="1" outlineLevel="2">
      <c r="A227" s="72">
        <v>226</v>
      </c>
      <c r="B227" s="67" t="s">
        <v>1931</v>
      </c>
      <c r="C227" s="67" t="s">
        <v>1935</v>
      </c>
      <c r="D227" s="66">
        <v>3</v>
      </c>
      <c r="E227" s="66" t="s">
        <v>1159</v>
      </c>
      <c r="F227" s="67" t="s">
        <v>1936</v>
      </c>
      <c r="G227" s="67" t="s">
        <v>1937</v>
      </c>
      <c r="H227" s="66" t="s">
        <v>1218</v>
      </c>
      <c r="I227" s="67" t="s">
        <v>1938</v>
      </c>
      <c r="J227" s="66" t="s">
        <v>1160</v>
      </c>
      <c r="K227" s="66" t="s">
        <v>1265</v>
      </c>
      <c r="L227" s="67" t="s">
        <v>1289</v>
      </c>
      <c r="N227" s="67">
        <f t="shared" si="209"/>
        <v>129</v>
      </c>
      <c r="O227" s="67">
        <f t="shared" si="210"/>
        <v>1</v>
      </c>
      <c r="P227" s="67">
        <f t="shared" ref="P227:U227" si="247">IF(ISNUMBER(FIND("/",$I227,O227+1)),FIND("/",$I227,O227+1),"")</f>
        <v>26</v>
      </c>
      <c r="Q227" s="67">
        <f t="shared" si="247"/>
        <v>58</v>
      </c>
      <c r="R227" s="67">
        <f t="shared" si="247"/>
        <v>95</v>
      </c>
      <c r="S227" s="67">
        <f t="shared" si="247"/>
        <v>121</v>
      </c>
      <c r="T227" s="67" t="str">
        <f t="shared" si="247"/>
        <v/>
      </c>
      <c r="U227" s="67" t="str">
        <f t="shared" si="247"/>
        <v/>
      </c>
      <c r="W227" s="67">
        <v>1</v>
      </c>
      <c r="X227" s="67" t="str">
        <f t="shared" si="212"/>
        <v>ram:SpecifiedTradeProduct</v>
      </c>
      <c r="Y227" s="67" t="str">
        <f t="shared" si="213"/>
        <v>ram:Name</v>
      </c>
    </row>
    <row r="228" spans="1:25" ht="18.75" customHeight="1" outlineLevel="2">
      <c r="A228" s="72">
        <v>227</v>
      </c>
      <c r="B228" s="67" t="s">
        <v>1931</v>
      </c>
      <c r="C228" s="67" t="s">
        <v>1939</v>
      </c>
      <c r="D228" s="66">
        <v>3</v>
      </c>
      <c r="E228" s="66" t="s">
        <v>1164</v>
      </c>
      <c r="F228" s="67" t="s">
        <v>1940</v>
      </c>
      <c r="G228" s="67" t="s">
        <v>1941</v>
      </c>
      <c r="H228" s="66" t="s">
        <v>1218</v>
      </c>
      <c r="I228" s="67" t="s">
        <v>1942</v>
      </c>
      <c r="J228" s="66" t="s">
        <v>1160</v>
      </c>
      <c r="K228" s="66" t="s">
        <v>1164</v>
      </c>
      <c r="L228" s="67" t="s">
        <v>1266</v>
      </c>
      <c r="N228" s="67">
        <f t="shared" si="209"/>
        <v>136</v>
      </c>
      <c r="O228" s="67">
        <f t="shared" si="210"/>
        <v>1</v>
      </c>
      <c r="P228" s="67">
        <f t="shared" ref="P228:U228" si="248">IF(ISNUMBER(FIND("/",$I228,O228+1)),FIND("/",$I228,O228+1),"")</f>
        <v>26</v>
      </c>
      <c r="Q228" s="67">
        <f t="shared" si="248"/>
        <v>58</v>
      </c>
      <c r="R228" s="67">
        <f t="shared" si="248"/>
        <v>95</v>
      </c>
      <c r="S228" s="67">
        <f t="shared" si="248"/>
        <v>121</v>
      </c>
      <c r="T228" s="67" t="str">
        <f t="shared" si="248"/>
        <v/>
      </c>
      <c r="U228" s="67" t="str">
        <f t="shared" si="248"/>
        <v/>
      </c>
      <c r="W228" s="67">
        <v>1</v>
      </c>
      <c r="X228" s="67" t="str">
        <f t="shared" si="212"/>
        <v>ram:SpecifiedTradeProduct</v>
      </c>
      <c r="Y228" s="67" t="str">
        <f t="shared" si="213"/>
        <v>ram:Description</v>
      </c>
    </row>
    <row r="229" spans="1:25" ht="18.75" customHeight="1" outlineLevel="2">
      <c r="A229" s="72">
        <v>228</v>
      </c>
      <c r="B229" s="67" t="s">
        <v>1931</v>
      </c>
      <c r="C229" s="67" t="s">
        <v>1943</v>
      </c>
      <c r="D229" s="66">
        <v>3</v>
      </c>
      <c r="E229" s="66" t="s">
        <v>1164</v>
      </c>
      <c r="F229" s="67" t="s">
        <v>1944</v>
      </c>
      <c r="G229" s="67" t="s">
        <v>1945</v>
      </c>
      <c r="I229" s="67" t="s">
        <v>1946</v>
      </c>
      <c r="J229" s="66" t="s">
        <v>1160</v>
      </c>
      <c r="K229" s="66" t="s">
        <v>1164</v>
      </c>
      <c r="N229" s="67">
        <f t="shared" si="209"/>
        <v>141</v>
      </c>
      <c r="O229" s="67">
        <f t="shared" si="210"/>
        <v>1</v>
      </c>
      <c r="P229" s="67">
        <f t="shared" ref="P229:U229" si="249">IF(ISNUMBER(FIND("/",$I229,O229+1)),FIND("/",$I229,O229+1),"")</f>
        <v>26</v>
      </c>
      <c r="Q229" s="67">
        <f t="shared" si="249"/>
        <v>58</v>
      </c>
      <c r="R229" s="67">
        <f t="shared" si="249"/>
        <v>95</v>
      </c>
      <c r="S229" s="67">
        <f t="shared" si="249"/>
        <v>121</v>
      </c>
      <c r="T229" s="67" t="str">
        <f t="shared" si="249"/>
        <v/>
      </c>
      <c r="U229" s="67" t="str">
        <f t="shared" si="249"/>
        <v/>
      </c>
      <c r="W229" s="67">
        <v>1</v>
      </c>
      <c r="X229" s="67" t="str">
        <f t="shared" si="212"/>
        <v>ram:SpecifiedTradeProduct</v>
      </c>
      <c r="Y229" s="67" t="str">
        <f t="shared" si="213"/>
        <v>ram:SellerAssignedID</v>
      </c>
    </row>
    <row r="230" spans="1:25" ht="18.75" customHeight="1" outlineLevel="2">
      <c r="A230" s="72">
        <v>229</v>
      </c>
      <c r="B230" s="67" t="s">
        <v>1931</v>
      </c>
      <c r="C230" s="67" t="s">
        <v>1947</v>
      </c>
      <c r="D230" s="66">
        <v>3</v>
      </c>
      <c r="E230" s="66" t="s">
        <v>1164</v>
      </c>
      <c r="F230" s="67" t="s">
        <v>1948</v>
      </c>
      <c r="G230" s="67" t="s">
        <v>1949</v>
      </c>
      <c r="H230" s="66" t="s">
        <v>1175</v>
      </c>
      <c r="I230" s="67" t="s">
        <v>1950</v>
      </c>
      <c r="J230" s="66" t="s">
        <v>1160</v>
      </c>
      <c r="K230" s="66" t="s">
        <v>1164</v>
      </c>
      <c r="N230" s="67">
        <f t="shared" si="209"/>
        <v>140</v>
      </c>
      <c r="O230" s="67">
        <f t="shared" si="210"/>
        <v>1</v>
      </c>
      <c r="P230" s="67">
        <f t="shared" ref="P230:U230" si="250">IF(ISNUMBER(FIND("/",$I230,O230+1)),FIND("/",$I230,O230+1),"")</f>
        <v>26</v>
      </c>
      <c r="Q230" s="67">
        <f t="shared" si="250"/>
        <v>58</v>
      </c>
      <c r="R230" s="67">
        <f t="shared" si="250"/>
        <v>95</v>
      </c>
      <c r="S230" s="67">
        <f t="shared" si="250"/>
        <v>121</v>
      </c>
      <c r="T230" s="67" t="str">
        <f t="shared" si="250"/>
        <v/>
      </c>
      <c r="U230" s="67" t="str">
        <f t="shared" si="250"/>
        <v/>
      </c>
      <c r="W230" s="67">
        <v>1</v>
      </c>
      <c r="X230" s="67" t="str">
        <f t="shared" si="212"/>
        <v>ram:SpecifiedTradeProduct</v>
      </c>
      <c r="Y230" s="67" t="str">
        <f t="shared" si="213"/>
        <v>ram:BuyerAssignedID</v>
      </c>
    </row>
    <row r="231" spans="1:25" ht="18.75" customHeight="1" outlineLevel="2">
      <c r="A231" s="72">
        <v>230</v>
      </c>
      <c r="B231" s="67" t="s">
        <v>1931</v>
      </c>
      <c r="C231" s="67" t="s">
        <v>1951</v>
      </c>
      <c r="D231" s="66">
        <v>3</v>
      </c>
      <c r="E231" s="66" t="s">
        <v>1164</v>
      </c>
      <c r="F231" s="67" t="s">
        <v>1952</v>
      </c>
      <c r="G231" s="67" t="s">
        <v>1953</v>
      </c>
      <c r="H231" s="66" t="s">
        <v>1175</v>
      </c>
      <c r="I231" s="67" t="s">
        <v>1954</v>
      </c>
      <c r="J231" s="66" t="s">
        <v>1160</v>
      </c>
      <c r="K231" s="66" t="s">
        <v>1164</v>
      </c>
      <c r="N231" s="67">
        <f t="shared" si="209"/>
        <v>133</v>
      </c>
      <c r="O231" s="67">
        <f t="shared" si="210"/>
        <v>1</v>
      </c>
      <c r="P231" s="67">
        <f t="shared" ref="P231:U231" si="251">IF(ISNUMBER(FIND("/",$I231,O231+1)),FIND("/",$I231,O231+1),"")</f>
        <v>26</v>
      </c>
      <c r="Q231" s="67">
        <f t="shared" si="251"/>
        <v>58</v>
      </c>
      <c r="R231" s="67">
        <f t="shared" si="251"/>
        <v>95</v>
      </c>
      <c r="S231" s="67">
        <f t="shared" si="251"/>
        <v>121</v>
      </c>
      <c r="T231" s="67" t="str">
        <f t="shared" si="251"/>
        <v/>
      </c>
      <c r="U231" s="67" t="str">
        <f t="shared" si="251"/>
        <v/>
      </c>
      <c r="W231" s="67">
        <v>1</v>
      </c>
      <c r="X231" s="67" t="str">
        <f t="shared" si="212"/>
        <v>ram:SpecifiedTradeProduct</v>
      </c>
      <c r="Y231" s="67" t="str">
        <f t="shared" si="213"/>
        <v>ram:GlobalID</v>
      </c>
    </row>
    <row r="232" spans="1:25" ht="18.75" customHeight="1" outlineLevel="2">
      <c r="A232" s="72">
        <v>231</v>
      </c>
      <c r="B232" s="67" t="s">
        <v>1951</v>
      </c>
      <c r="C232" s="67" t="s">
        <v>1955</v>
      </c>
      <c r="D232" s="66">
        <v>4</v>
      </c>
      <c r="E232" s="66" t="s">
        <v>1159</v>
      </c>
      <c r="F232" s="67" t="s">
        <v>1956</v>
      </c>
      <c r="G232" s="67" t="s">
        <v>1957</v>
      </c>
      <c r="H232" s="66" t="s">
        <v>1255</v>
      </c>
      <c r="I232" s="67" t="s">
        <v>1958</v>
      </c>
      <c r="J232" s="66" t="s">
        <v>1161</v>
      </c>
      <c r="N232" s="67">
        <f t="shared" si="209"/>
        <v>143</v>
      </c>
      <c r="O232" s="67">
        <f t="shared" si="210"/>
        <v>1</v>
      </c>
      <c r="P232" s="67">
        <f t="shared" ref="P232:U232" si="252">IF(ISNUMBER(FIND("/",$I232,O232+1)),FIND("/",$I232,O232+1),"")</f>
        <v>26</v>
      </c>
      <c r="Q232" s="67">
        <f t="shared" si="252"/>
        <v>58</v>
      </c>
      <c r="R232" s="67">
        <f t="shared" si="252"/>
        <v>95</v>
      </c>
      <c r="S232" s="67">
        <f t="shared" si="252"/>
        <v>121</v>
      </c>
      <c r="T232" s="67">
        <f t="shared" si="252"/>
        <v>134</v>
      </c>
      <c r="U232" s="67" t="str">
        <f t="shared" si="252"/>
        <v/>
      </c>
      <c r="W232" s="67">
        <v>1</v>
      </c>
      <c r="X232" s="67" t="str">
        <f t="shared" si="212"/>
        <v>ram:GlobalID</v>
      </c>
      <c r="Y232" s="67" t="str">
        <f t="shared" si="213"/>
        <v>@schemeID</v>
      </c>
    </row>
    <row r="233" spans="1:25" ht="18.75" customHeight="1" outlineLevel="2">
      <c r="A233" s="72">
        <v>232</v>
      </c>
      <c r="B233" s="67" t="s">
        <v>1931</v>
      </c>
      <c r="C233" s="67" t="s">
        <v>1959</v>
      </c>
      <c r="D233" s="66">
        <v>3</v>
      </c>
      <c r="E233" s="66" t="s">
        <v>1265</v>
      </c>
      <c r="F233" s="67" t="s">
        <v>1960</v>
      </c>
      <c r="G233" s="67" t="s">
        <v>1961</v>
      </c>
      <c r="H233" s="66" t="s">
        <v>1175</v>
      </c>
      <c r="I233" s="67" t="s">
        <v>1962</v>
      </c>
      <c r="J233" s="66" t="s">
        <v>1160</v>
      </c>
      <c r="K233" s="66" t="s">
        <v>1164</v>
      </c>
      <c r="N233" s="67">
        <f t="shared" si="209"/>
        <v>170</v>
      </c>
      <c r="O233" s="67">
        <f t="shared" si="210"/>
        <v>1</v>
      </c>
      <c r="P233" s="67">
        <f t="shared" ref="P233:U233" si="253">IF(ISNUMBER(FIND("/",$I233,O233+1)),FIND("/",$I233,O233+1),"")</f>
        <v>26</v>
      </c>
      <c r="Q233" s="67">
        <f t="shared" si="253"/>
        <v>58</v>
      </c>
      <c r="R233" s="67">
        <f t="shared" si="253"/>
        <v>95</v>
      </c>
      <c r="S233" s="67">
        <f t="shared" si="253"/>
        <v>121</v>
      </c>
      <c r="T233" s="67">
        <f t="shared" si="253"/>
        <v>157</v>
      </c>
      <c r="U233" s="67" t="str">
        <f t="shared" si="253"/>
        <v/>
      </c>
      <c r="W233" s="67">
        <v>1</v>
      </c>
      <c r="X233" s="67" t="str">
        <f t="shared" si="212"/>
        <v>ram:DesignatedProductClassification</v>
      </c>
      <c r="Y233" s="67" t="str">
        <f t="shared" si="213"/>
        <v>ram:ClassCode</v>
      </c>
    </row>
    <row r="234" spans="1:25" ht="18.75" customHeight="1" outlineLevel="2">
      <c r="A234" s="72">
        <v>233</v>
      </c>
      <c r="B234" s="67" t="s">
        <v>1959</v>
      </c>
      <c r="C234" s="67" t="s">
        <v>1963</v>
      </c>
      <c r="D234" s="66">
        <v>4</v>
      </c>
      <c r="E234" s="66" t="s">
        <v>1159</v>
      </c>
      <c r="F234" s="67" t="s">
        <v>1964</v>
      </c>
      <c r="G234" s="67" t="s">
        <v>1965</v>
      </c>
      <c r="H234" s="66" t="s">
        <v>1255</v>
      </c>
      <c r="I234" s="67" t="s">
        <v>1966</v>
      </c>
      <c r="J234" s="66" t="s">
        <v>1161</v>
      </c>
      <c r="L234" s="67" t="s">
        <v>1190</v>
      </c>
      <c r="N234" s="67">
        <f t="shared" si="209"/>
        <v>178</v>
      </c>
      <c r="O234" s="67">
        <f t="shared" si="210"/>
        <v>1</v>
      </c>
      <c r="P234" s="67">
        <f t="shared" ref="P234:U234" si="254">IF(ISNUMBER(FIND("/",$I234,O234+1)),FIND("/",$I234,O234+1),"")</f>
        <v>26</v>
      </c>
      <c r="Q234" s="67">
        <f t="shared" si="254"/>
        <v>58</v>
      </c>
      <c r="R234" s="67">
        <f t="shared" si="254"/>
        <v>95</v>
      </c>
      <c r="S234" s="67">
        <f t="shared" si="254"/>
        <v>121</v>
      </c>
      <c r="T234" s="67">
        <f t="shared" si="254"/>
        <v>157</v>
      </c>
      <c r="U234" s="67">
        <f t="shared" si="254"/>
        <v>171</v>
      </c>
      <c r="W234" s="67">
        <v>1</v>
      </c>
      <c r="X234" s="67" t="str">
        <f t="shared" si="212"/>
        <v>ram:ClassCode</v>
      </c>
      <c r="Y234" s="67" t="str">
        <f t="shared" si="213"/>
        <v>@listID</v>
      </c>
    </row>
    <row r="235" spans="1:25" ht="18.75" customHeight="1" outlineLevel="2">
      <c r="A235" s="72">
        <v>234</v>
      </c>
      <c r="B235" s="67" t="s">
        <v>1959</v>
      </c>
      <c r="C235" s="67" t="s">
        <v>1967</v>
      </c>
      <c r="D235" s="66">
        <v>4</v>
      </c>
      <c r="E235" s="66" t="s">
        <v>1164</v>
      </c>
      <c r="F235" s="67" t="s">
        <v>1968</v>
      </c>
      <c r="G235" s="67" t="s">
        <v>1969</v>
      </c>
      <c r="H235" s="66" t="s">
        <v>1255</v>
      </c>
      <c r="I235" s="67" t="s">
        <v>1970</v>
      </c>
      <c r="J235" s="66" t="s">
        <v>1161</v>
      </c>
      <c r="N235" s="67">
        <f t="shared" si="209"/>
        <v>185</v>
      </c>
      <c r="O235" s="67">
        <f t="shared" si="210"/>
        <v>1</v>
      </c>
      <c r="P235" s="67">
        <f t="shared" ref="P235:U235" si="255">IF(ISNUMBER(FIND("/",$I235,O235+1)),FIND("/",$I235,O235+1),"")</f>
        <v>26</v>
      </c>
      <c r="Q235" s="67">
        <f t="shared" si="255"/>
        <v>58</v>
      </c>
      <c r="R235" s="67">
        <f t="shared" si="255"/>
        <v>95</v>
      </c>
      <c r="S235" s="67">
        <f t="shared" si="255"/>
        <v>121</v>
      </c>
      <c r="T235" s="67">
        <f t="shared" si="255"/>
        <v>157</v>
      </c>
      <c r="U235" s="67">
        <f t="shared" si="255"/>
        <v>171</v>
      </c>
      <c r="W235" s="67">
        <v>1</v>
      </c>
      <c r="X235" s="67" t="str">
        <f t="shared" si="212"/>
        <v>ram:ClassCode</v>
      </c>
      <c r="Y235" s="67" t="str">
        <f t="shared" si="213"/>
        <v>@listVersionID</v>
      </c>
    </row>
    <row r="236" spans="1:25" ht="18.75" customHeight="1" outlineLevel="2">
      <c r="A236" s="72">
        <v>235</v>
      </c>
      <c r="B236" s="67" t="s">
        <v>1931</v>
      </c>
      <c r="C236" s="67" t="s">
        <v>1971</v>
      </c>
      <c r="D236" s="66">
        <v>3</v>
      </c>
      <c r="E236" s="66" t="s">
        <v>1164</v>
      </c>
      <c r="F236" s="67" t="s">
        <v>1972</v>
      </c>
      <c r="G236" s="67" t="s">
        <v>1973</v>
      </c>
      <c r="H236" s="66" t="s">
        <v>1188</v>
      </c>
      <c r="I236" s="67" t="s">
        <v>1974</v>
      </c>
      <c r="J236" s="66" t="s">
        <v>1160</v>
      </c>
      <c r="K236" s="66" t="s">
        <v>1164</v>
      </c>
      <c r="N236" s="67">
        <f t="shared" si="209"/>
        <v>150</v>
      </c>
      <c r="O236" s="67">
        <f t="shared" si="210"/>
        <v>1</v>
      </c>
      <c r="P236" s="67">
        <f t="shared" ref="P236:U236" si="256">IF(ISNUMBER(FIND("/",$I236,O236+1)),FIND("/",$I236,O236+1),"")</f>
        <v>26</v>
      </c>
      <c r="Q236" s="67">
        <f t="shared" si="256"/>
        <v>58</v>
      </c>
      <c r="R236" s="67">
        <f t="shared" si="256"/>
        <v>95</v>
      </c>
      <c r="S236" s="67">
        <f t="shared" si="256"/>
        <v>121</v>
      </c>
      <c r="T236" s="67">
        <f t="shared" si="256"/>
        <v>144</v>
      </c>
      <c r="U236" s="67" t="str">
        <f t="shared" si="256"/>
        <v/>
      </c>
      <c r="W236" s="67">
        <v>1</v>
      </c>
      <c r="X236" s="67" t="str">
        <f t="shared" si="212"/>
        <v>ram:OriginTradeCountry</v>
      </c>
      <c r="Y236" s="67" t="str">
        <f t="shared" si="213"/>
        <v>ram:ID</v>
      </c>
    </row>
    <row r="237" spans="1:25" ht="18.75" customHeight="1" outlineLevel="2">
      <c r="A237" s="72">
        <v>236</v>
      </c>
      <c r="B237" s="67" t="s">
        <v>1931</v>
      </c>
      <c r="C237" s="67" t="s">
        <v>1975</v>
      </c>
      <c r="D237" s="66">
        <v>3</v>
      </c>
      <c r="E237" s="66" t="s">
        <v>1265</v>
      </c>
      <c r="F237" s="67" t="s">
        <v>1054</v>
      </c>
      <c r="G237" s="67" t="s">
        <v>1976</v>
      </c>
      <c r="I237" s="67" t="s">
        <v>1977</v>
      </c>
      <c r="J237" s="66" t="s">
        <v>1160</v>
      </c>
      <c r="K237" s="66" t="s">
        <v>1265</v>
      </c>
      <c r="N237" s="67">
        <f t="shared" si="209"/>
        <v>156</v>
      </c>
      <c r="O237" s="67">
        <f t="shared" si="210"/>
        <v>1</v>
      </c>
      <c r="P237" s="67">
        <f t="shared" ref="P237:U237" si="257">IF(ISNUMBER(FIND("/",$I237,O237+1)),FIND("/",$I237,O237+1),"")</f>
        <v>26</v>
      </c>
      <c r="Q237" s="67">
        <f t="shared" si="257"/>
        <v>58</v>
      </c>
      <c r="R237" s="67">
        <f t="shared" si="257"/>
        <v>95</v>
      </c>
      <c r="S237" s="67">
        <f t="shared" si="257"/>
        <v>121</v>
      </c>
      <c r="T237" s="67" t="str">
        <f t="shared" si="257"/>
        <v/>
      </c>
      <c r="U237" s="67" t="str">
        <f t="shared" si="257"/>
        <v/>
      </c>
      <c r="W237" s="67">
        <v>1</v>
      </c>
      <c r="X237" s="67" t="str">
        <f t="shared" si="212"/>
        <v>ram:SpecifiedTradeProduct</v>
      </c>
      <c r="Y237" s="67" t="str">
        <f t="shared" si="213"/>
        <v>ram:ApplicableProductCharacteristic</v>
      </c>
    </row>
    <row r="238" spans="1:25" ht="18.75" customHeight="1" outlineLevel="3">
      <c r="A238" s="72">
        <v>237</v>
      </c>
      <c r="B238" s="67" t="s">
        <v>1975</v>
      </c>
      <c r="C238" s="67" t="s">
        <v>1978</v>
      </c>
      <c r="D238" s="66">
        <v>4</v>
      </c>
      <c r="E238" s="66" t="s">
        <v>1159</v>
      </c>
      <c r="F238" s="67" t="s">
        <v>1979</v>
      </c>
      <c r="G238" s="67" t="s">
        <v>1980</v>
      </c>
      <c r="H238" s="66" t="s">
        <v>1218</v>
      </c>
      <c r="I238" s="67" t="s">
        <v>1981</v>
      </c>
      <c r="J238" s="66" t="s">
        <v>1160</v>
      </c>
      <c r="K238" s="66" t="s">
        <v>1265</v>
      </c>
      <c r="L238" s="67" t="s">
        <v>1289</v>
      </c>
      <c r="N238" s="67">
        <f t="shared" si="209"/>
        <v>172</v>
      </c>
      <c r="O238" s="67">
        <f t="shared" si="210"/>
        <v>1</v>
      </c>
      <c r="P238" s="67">
        <f t="shared" ref="P238:U238" si="258">IF(ISNUMBER(FIND("/",$I238,O238+1)),FIND("/",$I238,O238+1),"")</f>
        <v>26</v>
      </c>
      <c r="Q238" s="67">
        <f t="shared" si="258"/>
        <v>58</v>
      </c>
      <c r="R238" s="67">
        <f t="shared" si="258"/>
        <v>95</v>
      </c>
      <c r="S238" s="67">
        <f t="shared" si="258"/>
        <v>121</v>
      </c>
      <c r="T238" s="67">
        <f t="shared" si="258"/>
        <v>157</v>
      </c>
      <c r="U238" s="67" t="str">
        <f t="shared" si="258"/>
        <v/>
      </c>
      <c r="W238" s="67">
        <v>1</v>
      </c>
      <c r="X238" s="67" t="str">
        <f t="shared" si="212"/>
        <v>ram:ApplicableProductCharacteristic</v>
      </c>
      <c r="Y238" s="67" t="str">
        <f t="shared" si="213"/>
        <v>ram:Description</v>
      </c>
    </row>
    <row r="239" spans="1:25" ht="18.75" customHeight="1" outlineLevel="3">
      <c r="A239" s="72">
        <v>238</v>
      </c>
      <c r="B239" s="67" t="s">
        <v>1975</v>
      </c>
      <c r="C239" s="67" t="s">
        <v>1982</v>
      </c>
      <c r="D239" s="66">
        <v>4</v>
      </c>
      <c r="E239" s="66" t="s">
        <v>1159</v>
      </c>
      <c r="F239" s="67" t="s">
        <v>1983</v>
      </c>
      <c r="G239" s="67" t="s">
        <v>1984</v>
      </c>
      <c r="H239" s="66" t="s">
        <v>1218</v>
      </c>
      <c r="I239" s="67" t="s">
        <v>1985</v>
      </c>
      <c r="J239" s="66" t="s">
        <v>1160</v>
      </c>
      <c r="K239" s="66" t="s">
        <v>1265</v>
      </c>
      <c r="L239" s="67" t="s">
        <v>1986</v>
      </c>
      <c r="N239" s="67">
        <f t="shared" si="209"/>
        <v>166</v>
      </c>
      <c r="O239" s="67">
        <f t="shared" si="210"/>
        <v>1</v>
      </c>
      <c r="P239" s="67">
        <f t="shared" ref="P239:U239" si="259">IF(ISNUMBER(FIND("/",$I239,O239+1)),FIND("/",$I239,O239+1),"")</f>
        <v>26</v>
      </c>
      <c r="Q239" s="67">
        <f t="shared" si="259"/>
        <v>58</v>
      </c>
      <c r="R239" s="67">
        <f t="shared" si="259"/>
        <v>95</v>
      </c>
      <c r="S239" s="67">
        <f t="shared" si="259"/>
        <v>121</v>
      </c>
      <c r="T239" s="67">
        <f t="shared" si="259"/>
        <v>157</v>
      </c>
      <c r="U239" s="67" t="str">
        <f t="shared" si="259"/>
        <v/>
      </c>
      <c r="W239" s="67">
        <v>1</v>
      </c>
      <c r="X239" s="67" t="str">
        <f t="shared" si="212"/>
        <v>ram:ApplicableProductCharacteristic</v>
      </c>
      <c r="Y239" s="67" t="str">
        <f t="shared" si="213"/>
        <v>ram:Value</v>
      </c>
    </row>
  </sheetData>
  <phoneticPr fontId="1"/>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2EB18-B0DD-4B77-B6B7-92315579E49D}">
  <dimension ref="A1:T307"/>
  <sheetViews>
    <sheetView zoomScale="90" zoomScaleNormal="90" workbookViewId="0">
      <pane xSplit="1" ySplit="1" topLeftCell="B2" activePane="bottomRight" state="frozen"/>
      <selection pane="topRight" activeCell="B1" sqref="B1"/>
      <selection pane="bottomLeft" activeCell="A2" sqref="A2"/>
      <selection pane="bottomRight" activeCell="S1" sqref="S1"/>
    </sheetView>
  </sheetViews>
  <sheetFormatPr baseColWidth="10" defaultColWidth="9" defaultRowHeight="16.5" customHeight="1"/>
  <cols>
    <col min="1" max="1" width="18.5" style="26" customWidth="1"/>
    <col min="2" max="2" width="5" style="28" bestFit="1" customWidth="1"/>
    <col min="3" max="3" width="9.1640625" style="26" customWidth="1"/>
    <col min="4" max="4" width="3.5" style="28" bestFit="1" customWidth="1"/>
    <col min="5" max="5" width="5" style="28" bestFit="1" customWidth="1"/>
    <col min="6" max="6" width="33" style="26" customWidth="1"/>
    <col min="7" max="7" width="43.1640625" style="26" customWidth="1"/>
    <col min="8" max="8" width="3.5" style="28" customWidth="1"/>
    <col min="9" max="17" width="2.5" style="26" hidden="1" customWidth="1"/>
    <col min="18" max="18" width="2.5" hidden="1" customWidth="1"/>
    <col min="19" max="19" width="37.33203125" style="26" customWidth="1"/>
    <col min="20" max="20" width="33.83203125" style="26" customWidth="1"/>
    <col min="21" max="16384" width="9" style="26"/>
  </cols>
  <sheetData>
    <row r="1" spans="1:20" s="6" customFormat="1" ht="53">
      <c r="A1" s="3" t="s">
        <v>1995</v>
      </c>
      <c r="B1" s="4" t="s">
        <v>1997</v>
      </c>
      <c r="C1" s="3" t="s">
        <v>1990</v>
      </c>
      <c r="D1" s="4" t="s">
        <v>1991</v>
      </c>
      <c r="E1" s="4" t="s">
        <v>1988</v>
      </c>
      <c r="F1" s="3" t="s">
        <v>1992</v>
      </c>
      <c r="G1" s="5" t="s">
        <v>1993</v>
      </c>
      <c r="H1" s="4" t="s">
        <v>1994</v>
      </c>
      <c r="R1"/>
    </row>
    <row r="2" spans="1:20" ht="16.5" customHeight="1">
      <c r="A2" s="16" t="s">
        <v>544</v>
      </c>
      <c r="B2" s="9"/>
      <c r="C2" s="8"/>
      <c r="D2" s="9"/>
      <c r="E2" s="9"/>
      <c r="F2" s="8"/>
      <c r="G2" s="8"/>
      <c r="H2" s="9"/>
      <c r="I2" s="46">
        <f>LEN(A2)</f>
        <v>25</v>
      </c>
      <c r="J2" s="47">
        <f t="shared" ref="J2:J65" si="0">FIND("/",$A2,1)</f>
        <v>1</v>
      </c>
      <c r="K2" s="47" t="str">
        <f t="shared" ref="K2:P2" si="1">IF(ISNUMBER(FIND("/",$A2,J2+1)),FIND("/",$A2,J2+1),"")</f>
        <v/>
      </c>
      <c r="L2" s="47" t="str">
        <f t="shared" si="1"/>
        <v/>
      </c>
      <c r="M2" s="47" t="str">
        <f t="shared" si="1"/>
        <v/>
      </c>
      <c r="N2" s="47" t="str">
        <f t="shared" si="1"/>
        <v/>
      </c>
      <c r="O2" s="47" t="str">
        <f t="shared" si="1"/>
        <v/>
      </c>
      <c r="P2" s="47" t="str">
        <f t="shared" si="1"/>
        <v/>
      </c>
      <c r="Q2" s="47"/>
      <c r="R2">
        <v>1</v>
      </c>
      <c r="S2" s="7" t="str">
        <f t="shared" ref="S2" si="2">IF(ISNUMBER(P2),MID($A2,O2+1,P2-O2-1),
IF(ISNUMBER(O2),MID($A2,N2+1,O2-N2-1),
  IF(ISNUMBER(N2),MID($A2,M2+1,N2-M2-1),
    IF(ISNUMBER(M2),MID($A2,L2+1,M2-L2-1),
      IF(ISNUMBER(L2),MID($A2,K2+1,L2-K2-1),
        IF(ISNUMBER(K2),MID($A2,J2+1,K2-J2-1),"")
      )
    )
  )
)
)</f>
        <v/>
      </c>
      <c r="T2" s="7" t="str">
        <f>IF(ISNUMBER(P2),MID($A2,P2+1,I2-P2),
IF(ISNUMBER(O2),MID($A2,O2+1,I2-O2),
IF(ISNUMBER(N2),MID($A2,N2+1,I2-N2),
IF(ISNUMBER(M2),MID($A2,M2+1,I2-M2),
IF(ISNUMBER(L2),MID($A2,L2+1,I2-L2),
IF(ISNUMBER(K2),MID($A2,K2+1,I2-K2),MID($A2,2,I2-1))
)
)
)
)
)</f>
        <v>rsm:CrossIndustryInvoice</v>
      </c>
    </row>
    <row r="3" spans="1:20" ht="16.5" customHeight="1">
      <c r="A3" s="8" t="s">
        <v>90</v>
      </c>
      <c r="B3" s="9" t="s">
        <v>1</v>
      </c>
      <c r="C3" s="29" t="s">
        <v>87</v>
      </c>
      <c r="D3" s="30">
        <v>1</v>
      </c>
      <c r="E3" s="31" t="s">
        <v>1</v>
      </c>
      <c r="F3" s="29" t="s">
        <v>88</v>
      </c>
      <c r="G3" s="29" t="s">
        <v>89</v>
      </c>
      <c r="H3" s="31"/>
      <c r="I3" s="46">
        <f t="shared" ref="I3:I66" si="3">LEN(A3)</f>
        <v>54</v>
      </c>
      <c r="J3" s="47">
        <f t="shared" si="0"/>
        <v>1</v>
      </c>
      <c r="K3" s="47">
        <f t="shared" ref="K3:K66" si="4">IF(ISNUMBER(FIND("/",$A3,J3+1)),FIND("/",$A3,J3+1),"")</f>
        <v>26</v>
      </c>
      <c r="L3" s="47" t="str">
        <f t="shared" ref="L3:L66" si="5">IF(ISNUMBER(FIND("/",$A3,K3+1)),FIND("/",$A3,K3+1),"")</f>
        <v/>
      </c>
      <c r="M3" s="47" t="str">
        <f t="shared" ref="M3:M66" si="6">IF(ISNUMBER(FIND("/",$A3,L3+1)),FIND("/",$A3,L3+1),"")</f>
        <v/>
      </c>
      <c r="N3" s="47" t="str">
        <f t="shared" ref="N3:N66" si="7">IF(ISNUMBER(FIND("/",$A3,M3+1)),FIND("/",$A3,M3+1),"")</f>
        <v/>
      </c>
      <c r="O3" s="47" t="str">
        <f t="shared" ref="O3:O66" si="8">IF(ISNUMBER(FIND("/",$A3,N3+1)),FIND("/",$A3,N3+1),"")</f>
        <v/>
      </c>
      <c r="P3" s="47" t="str">
        <f t="shared" ref="P3:P66" si="9">IF(ISNUMBER(FIND("/",$A3,O3+1)),FIND("/",$A3,O3+1),"")</f>
        <v/>
      </c>
      <c r="Q3" s="47"/>
      <c r="R3">
        <v>2</v>
      </c>
      <c r="S3" s="7" t="str">
        <f t="shared" ref="S3:S66" si="10">IF(ISNUMBER(P3),MID($A3,O3+1,P3-O3-1),
IF(ISNUMBER(O3),MID($A3,N3+1,O3-N3-1),
  IF(ISNUMBER(N3),MID($A3,M3+1,N3-M3-1),
    IF(ISNUMBER(M3),MID($A3,L3+1,M3-L3-1),
      IF(ISNUMBER(L3),MID($A3,K3+1,L3-K3-1),
        IF(ISNUMBER(K3),MID($A3,J3+1,K3-J3-1),"")
      )
    )
  )
)
)</f>
        <v>rsm:CrossIndustryInvoice</v>
      </c>
      <c r="T3" s="7" t="str">
        <f t="shared" ref="T3:T66" si="11">IF(ISNUMBER(P3),MID($A3,P3+1,I3-P3),
IF(ISNUMBER(O3),MID($A3,O3+1,I3-O3),
IF(ISNUMBER(N3),MID($A3,N3+1,I3-N3),
IF(ISNUMBER(M3),MID($A3,M3+1,I3-M3),
IF(ISNUMBER(L3),MID($A3,L3+1,I3-L3),
IF(ISNUMBER(K3),MID($A3,K3+1,I3-K3),MID($A3,2,I3-1))
)
)
)
)
)</f>
        <v>rsm:ExchangedDocumentContext</v>
      </c>
    </row>
    <row r="4" spans="1:20" ht="16.5" customHeight="1">
      <c r="A4" s="8" t="s">
        <v>685</v>
      </c>
      <c r="B4" s="9" t="s">
        <v>77</v>
      </c>
      <c r="C4" s="8"/>
      <c r="D4" s="9"/>
      <c r="E4" s="9"/>
      <c r="F4" s="8"/>
      <c r="G4" s="8"/>
      <c r="H4" s="9"/>
      <c r="I4" s="46">
        <f t="shared" si="3"/>
        <v>107</v>
      </c>
      <c r="J4" s="47">
        <f t="shared" si="0"/>
        <v>1</v>
      </c>
      <c r="K4" s="47">
        <f t="shared" si="4"/>
        <v>26</v>
      </c>
      <c r="L4" s="47">
        <f t="shared" si="5"/>
        <v>55</v>
      </c>
      <c r="M4" s="47" t="str">
        <f t="shared" si="6"/>
        <v/>
      </c>
      <c r="N4" s="47" t="str">
        <f t="shared" si="7"/>
        <v/>
      </c>
      <c r="O4" s="47" t="str">
        <f t="shared" si="8"/>
        <v/>
      </c>
      <c r="P4" s="47" t="str">
        <f t="shared" si="9"/>
        <v/>
      </c>
      <c r="Q4" s="47"/>
      <c r="R4">
        <v>3</v>
      </c>
      <c r="S4" s="7" t="str">
        <f t="shared" si="10"/>
        <v>rsm:ExchangedDocumentContext</v>
      </c>
      <c r="T4" s="7" t="str">
        <f t="shared" si="11"/>
        <v>ram:BusinessProcessSpecifiedDocumentContextParameter</v>
      </c>
    </row>
    <row r="5" spans="1:20" ht="16.5" customHeight="1">
      <c r="A5" s="8" t="s">
        <v>686</v>
      </c>
      <c r="B5" s="9" t="s">
        <v>18</v>
      </c>
      <c r="C5" s="8"/>
      <c r="D5" s="9"/>
      <c r="E5" s="9"/>
      <c r="F5" s="8"/>
      <c r="G5" s="8"/>
      <c r="H5" s="9"/>
      <c r="I5" s="46">
        <f t="shared" si="3"/>
        <v>114</v>
      </c>
      <c r="J5" s="47">
        <f t="shared" si="0"/>
        <v>1</v>
      </c>
      <c r="K5" s="47">
        <f t="shared" si="4"/>
        <v>26</v>
      </c>
      <c r="L5" s="47">
        <f t="shared" si="5"/>
        <v>55</v>
      </c>
      <c r="M5" s="47">
        <f t="shared" si="6"/>
        <v>108</v>
      </c>
      <c r="N5" s="47" t="str">
        <f t="shared" si="7"/>
        <v/>
      </c>
      <c r="O5" s="47" t="str">
        <f t="shared" si="8"/>
        <v/>
      </c>
      <c r="P5" s="47" t="str">
        <f t="shared" si="9"/>
        <v/>
      </c>
      <c r="Q5" s="47"/>
      <c r="R5">
        <v>4</v>
      </c>
      <c r="S5" s="7" t="str">
        <f t="shared" si="10"/>
        <v>ram:BusinessProcessSpecifiedDocumentContextParameter</v>
      </c>
      <c r="T5" s="7" t="str">
        <f t="shared" si="11"/>
        <v>ram:ID</v>
      </c>
    </row>
    <row r="6" spans="1:20" ht="16.5" customHeight="1">
      <c r="A6" s="8" t="s">
        <v>687</v>
      </c>
      <c r="B6" s="9" t="s">
        <v>77</v>
      </c>
      <c r="C6" s="8"/>
      <c r="D6" s="9"/>
      <c r="E6" s="9"/>
      <c r="F6" s="8"/>
      <c r="G6" s="8"/>
      <c r="H6" s="9"/>
      <c r="I6" s="46">
        <f t="shared" si="3"/>
        <v>101</v>
      </c>
      <c r="J6" s="47">
        <f t="shared" si="0"/>
        <v>1</v>
      </c>
      <c r="K6" s="47">
        <f t="shared" si="4"/>
        <v>26</v>
      </c>
      <c r="L6" s="47">
        <f t="shared" si="5"/>
        <v>55</v>
      </c>
      <c r="M6" s="47" t="str">
        <f t="shared" si="6"/>
        <v/>
      </c>
      <c r="N6" s="47" t="str">
        <f t="shared" si="7"/>
        <v/>
      </c>
      <c r="O6" s="47" t="str">
        <f t="shared" si="8"/>
        <v/>
      </c>
      <c r="P6" s="47" t="str">
        <f t="shared" si="9"/>
        <v/>
      </c>
      <c r="Q6" s="47"/>
      <c r="R6">
        <v>5</v>
      </c>
      <c r="S6" s="7" t="str">
        <f t="shared" si="10"/>
        <v>rsm:ExchangedDocumentContext</v>
      </c>
      <c r="T6" s="7" t="str">
        <f t="shared" si="11"/>
        <v>ram:GuidelineSpecifiedDocumentContextParameter</v>
      </c>
    </row>
    <row r="7" spans="1:20" ht="16.5" customHeight="1">
      <c r="A7" s="11" t="s">
        <v>688</v>
      </c>
      <c r="B7" s="12" t="s">
        <v>18</v>
      </c>
      <c r="C7" s="11" t="s">
        <v>94</v>
      </c>
      <c r="D7" s="13">
        <v>2</v>
      </c>
      <c r="E7" s="12" t="s">
        <v>1</v>
      </c>
      <c r="F7" s="11" t="s">
        <v>95</v>
      </c>
      <c r="G7" s="11" t="s">
        <v>1053</v>
      </c>
      <c r="H7" s="12" t="s">
        <v>4</v>
      </c>
      <c r="I7" s="46">
        <f t="shared" si="3"/>
        <v>108</v>
      </c>
      <c r="J7" s="47">
        <f t="shared" si="0"/>
        <v>1</v>
      </c>
      <c r="K7" s="47">
        <f t="shared" si="4"/>
        <v>26</v>
      </c>
      <c r="L7" s="47">
        <f t="shared" si="5"/>
        <v>55</v>
      </c>
      <c r="M7" s="47">
        <f t="shared" si="6"/>
        <v>102</v>
      </c>
      <c r="N7" s="47" t="str">
        <f t="shared" si="7"/>
        <v/>
      </c>
      <c r="O7" s="47" t="str">
        <f t="shared" si="8"/>
        <v/>
      </c>
      <c r="P7" s="47" t="str">
        <f t="shared" si="9"/>
        <v/>
      </c>
      <c r="Q7" s="47"/>
      <c r="R7">
        <v>6</v>
      </c>
      <c r="S7" s="7" t="str">
        <f t="shared" si="10"/>
        <v>ram:GuidelineSpecifiedDocumentContextParameter</v>
      </c>
      <c r="T7" s="7" t="str">
        <f t="shared" si="11"/>
        <v>ram:ID</v>
      </c>
    </row>
    <row r="8" spans="1:20" ht="16.5" customHeight="1">
      <c r="A8" s="8" t="s">
        <v>545</v>
      </c>
      <c r="B8" s="9" t="s">
        <v>1</v>
      </c>
      <c r="C8" s="8"/>
      <c r="D8" s="9"/>
      <c r="E8" s="9"/>
      <c r="F8" s="9"/>
      <c r="G8" s="8"/>
      <c r="H8" s="9"/>
      <c r="I8" s="46">
        <f t="shared" si="3"/>
        <v>47</v>
      </c>
      <c r="J8" s="47">
        <f t="shared" si="0"/>
        <v>1</v>
      </c>
      <c r="K8" s="47">
        <f t="shared" si="4"/>
        <v>26</v>
      </c>
      <c r="L8" s="47" t="str">
        <f t="shared" si="5"/>
        <v/>
      </c>
      <c r="M8" s="47" t="str">
        <f t="shared" si="6"/>
        <v/>
      </c>
      <c r="N8" s="47" t="str">
        <f t="shared" si="7"/>
        <v/>
      </c>
      <c r="O8" s="47" t="str">
        <f t="shared" si="8"/>
        <v/>
      </c>
      <c r="P8" s="47" t="str">
        <f t="shared" si="9"/>
        <v/>
      </c>
      <c r="Q8" s="47"/>
      <c r="R8">
        <v>7</v>
      </c>
      <c r="S8" s="7" t="str">
        <f t="shared" si="10"/>
        <v>rsm:CrossIndustryInvoice</v>
      </c>
      <c r="T8" s="7" t="str">
        <f t="shared" si="11"/>
        <v>rsm:ExchangedDocument</v>
      </c>
    </row>
    <row r="9" spans="1:20" ht="16.5" customHeight="1">
      <c r="A9" s="8" t="s">
        <v>5</v>
      </c>
      <c r="B9" s="9" t="s">
        <v>1</v>
      </c>
      <c r="C9" s="8" t="s">
        <v>0</v>
      </c>
      <c r="D9" s="10">
        <v>1</v>
      </c>
      <c r="E9" s="9" t="s">
        <v>1</v>
      </c>
      <c r="F9" s="8" t="s">
        <v>2</v>
      </c>
      <c r="G9" s="8" t="s">
        <v>3</v>
      </c>
      <c r="H9" s="9" t="s">
        <v>4</v>
      </c>
      <c r="I9" s="46">
        <f t="shared" si="3"/>
        <v>54</v>
      </c>
      <c r="J9" s="47">
        <f t="shared" si="0"/>
        <v>1</v>
      </c>
      <c r="K9" s="47">
        <f t="shared" si="4"/>
        <v>26</v>
      </c>
      <c r="L9" s="47">
        <f t="shared" si="5"/>
        <v>48</v>
      </c>
      <c r="M9" s="47" t="str">
        <f t="shared" si="6"/>
        <v/>
      </c>
      <c r="N9" s="47" t="str">
        <f t="shared" si="7"/>
        <v/>
      </c>
      <c r="O9" s="47" t="str">
        <f t="shared" si="8"/>
        <v/>
      </c>
      <c r="P9" s="47" t="str">
        <f t="shared" si="9"/>
        <v/>
      </c>
      <c r="Q9" s="47"/>
      <c r="R9">
        <v>8</v>
      </c>
      <c r="S9" s="7" t="str">
        <f t="shared" si="10"/>
        <v>rsm:ExchangedDocument</v>
      </c>
      <c r="T9" s="7" t="str">
        <f t="shared" si="11"/>
        <v>ram:ID</v>
      </c>
    </row>
    <row r="10" spans="1:20" ht="16.5" customHeight="1">
      <c r="A10" s="8" t="s">
        <v>17</v>
      </c>
      <c r="B10" s="9" t="s">
        <v>18</v>
      </c>
      <c r="C10" s="8" t="s">
        <v>14</v>
      </c>
      <c r="D10" s="10">
        <v>1</v>
      </c>
      <c r="E10" s="9" t="s">
        <v>1</v>
      </c>
      <c r="F10" s="8" t="s">
        <v>15</v>
      </c>
      <c r="G10" s="8" t="s">
        <v>16</v>
      </c>
      <c r="H10" s="9" t="s">
        <v>1028</v>
      </c>
      <c r="I10" s="46">
        <f t="shared" si="3"/>
        <v>60</v>
      </c>
      <c r="J10" s="47">
        <f t="shared" si="0"/>
        <v>1</v>
      </c>
      <c r="K10" s="47">
        <f t="shared" si="4"/>
        <v>26</v>
      </c>
      <c r="L10" s="47">
        <f t="shared" si="5"/>
        <v>48</v>
      </c>
      <c r="M10" s="47" t="str">
        <f t="shared" si="6"/>
        <v/>
      </c>
      <c r="N10" s="47" t="str">
        <f t="shared" si="7"/>
        <v/>
      </c>
      <c r="O10" s="47" t="str">
        <f t="shared" si="8"/>
        <v/>
      </c>
      <c r="P10" s="47" t="str">
        <f t="shared" si="9"/>
        <v/>
      </c>
      <c r="Q10" s="47"/>
      <c r="R10">
        <v>9</v>
      </c>
      <c r="S10" s="7" t="str">
        <f t="shared" si="10"/>
        <v>rsm:ExchangedDocument</v>
      </c>
      <c r="T10" s="7" t="str">
        <f t="shared" si="11"/>
        <v>ram:TypeCode</v>
      </c>
    </row>
    <row r="11" spans="1:20" ht="16.5" customHeight="1">
      <c r="A11" s="8" t="s">
        <v>546</v>
      </c>
      <c r="B11" s="9" t="s">
        <v>1</v>
      </c>
      <c r="C11" s="8"/>
      <c r="D11" s="9"/>
      <c r="E11" s="9"/>
      <c r="F11" s="9"/>
      <c r="G11" s="8"/>
      <c r="H11" s="9"/>
      <c r="I11" s="46">
        <f t="shared" si="3"/>
        <v>65</v>
      </c>
      <c r="J11" s="47">
        <f t="shared" si="0"/>
        <v>1</v>
      </c>
      <c r="K11" s="47">
        <f t="shared" si="4"/>
        <v>26</v>
      </c>
      <c r="L11" s="47">
        <f t="shared" si="5"/>
        <v>48</v>
      </c>
      <c r="M11" s="47" t="str">
        <f t="shared" si="6"/>
        <v/>
      </c>
      <c r="N11" s="47" t="str">
        <f t="shared" si="7"/>
        <v/>
      </c>
      <c r="O11" s="47" t="str">
        <f t="shared" si="8"/>
        <v/>
      </c>
      <c r="P11" s="47" t="str">
        <f t="shared" si="9"/>
        <v/>
      </c>
      <c r="Q11" s="47"/>
      <c r="R11">
        <v>10</v>
      </c>
      <c r="S11" s="7" t="str">
        <f t="shared" si="10"/>
        <v>rsm:ExchangedDocument</v>
      </c>
      <c r="T11" s="7" t="str">
        <f t="shared" si="11"/>
        <v>ram:IssueDateTime</v>
      </c>
    </row>
    <row r="12" spans="1:20" ht="16.5" customHeight="1">
      <c r="A12" s="8" t="s">
        <v>689</v>
      </c>
      <c r="B12" s="9" t="s">
        <v>1</v>
      </c>
      <c r="C12" s="8" t="s">
        <v>7</v>
      </c>
      <c r="D12" s="10">
        <v>1</v>
      </c>
      <c r="E12" s="9" t="s">
        <v>1</v>
      </c>
      <c r="F12" s="8" t="s">
        <v>8</v>
      </c>
      <c r="G12" s="8" t="s">
        <v>9</v>
      </c>
      <c r="H12" s="9" t="s">
        <v>10</v>
      </c>
      <c r="I12" s="46">
        <f t="shared" si="3"/>
        <v>84</v>
      </c>
      <c r="J12" s="47">
        <f t="shared" si="0"/>
        <v>1</v>
      </c>
      <c r="K12" s="47">
        <f t="shared" si="4"/>
        <v>26</v>
      </c>
      <c r="L12" s="47">
        <f t="shared" si="5"/>
        <v>48</v>
      </c>
      <c r="M12" s="47">
        <f t="shared" si="6"/>
        <v>66</v>
      </c>
      <c r="N12" s="47" t="str">
        <f t="shared" si="7"/>
        <v/>
      </c>
      <c r="O12" s="47" t="str">
        <f t="shared" si="8"/>
        <v/>
      </c>
      <c r="P12" s="47" t="str">
        <f t="shared" si="9"/>
        <v/>
      </c>
      <c r="Q12" s="47"/>
      <c r="R12">
        <v>11</v>
      </c>
      <c r="S12" s="7" t="str">
        <f t="shared" si="10"/>
        <v>ram:IssueDateTime</v>
      </c>
      <c r="T12" s="7" t="str">
        <f t="shared" si="11"/>
        <v>udt:DateTimeString</v>
      </c>
    </row>
    <row r="13" spans="1:20" ht="16.5" customHeight="1">
      <c r="A13" s="8" t="s">
        <v>690</v>
      </c>
      <c r="B13" s="9"/>
      <c r="C13" s="8" t="s">
        <v>7</v>
      </c>
      <c r="D13" s="10">
        <v>1</v>
      </c>
      <c r="E13" s="9" t="s">
        <v>1</v>
      </c>
      <c r="F13" s="8" t="s">
        <v>8</v>
      </c>
      <c r="G13" s="8" t="s">
        <v>9</v>
      </c>
      <c r="H13" s="9" t="s">
        <v>10</v>
      </c>
      <c r="I13" s="46">
        <f t="shared" si="3"/>
        <v>92</v>
      </c>
      <c r="J13" s="47">
        <f t="shared" si="0"/>
        <v>1</v>
      </c>
      <c r="K13" s="47">
        <f t="shared" si="4"/>
        <v>26</v>
      </c>
      <c r="L13" s="47">
        <f t="shared" si="5"/>
        <v>48</v>
      </c>
      <c r="M13" s="47">
        <f t="shared" si="6"/>
        <v>66</v>
      </c>
      <c r="N13" s="47">
        <f t="shared" si="7"/>
        <v>85</v>
      </c>
      <c r="O13" s="47" t="str">
        <f t="shared" si="8"/>
        <v/>
      </c>
      <c r="P13" s="47" t="str">
        <f t="shared" si="9"/>
        <v/>
      </c>
      <c r="Q13" s="47"/>
      <c r="R13">
        <v>12</v>
      </c>
      <c r="S13" s="7" t="str">
        <f t="shared" si="10"/>
        <v>udt:DateTimeString</v>
      </c>
      <c r="T13" s="7" t="str">
        <f t="shared" si="11"/>
        <v>@format</v>
      </c>
    </row>
    <row r="14" spans="1:20" ht="16.5" customHeight="1">
      <c r="A14" s="8" t="s">
        <v>547</v>
      </c>
      <c r="B14" s="9" t="s">
        <v>77</v>
      </c>
      <c r="C14" s="29" t="s">
        <v>79</v>
      </c>
      <c r="D14" s="30">
        <v>1</v>
      </c>
      <c r="E14" s="31" t="s">
        <v>77</v>
      </c>
      <c r="F14" s="29" t="s">
        <v>80</v>
      </c>
      <c r="G14" s="29" t="s">
        <v>548</v>
      </c>
      <c r="H14" s="31"/>
      <c r="I14" s="46">
        <f t="shared" si="3"/>
        <v>64</v>
      </c>
      <c r="J14" s="47">
        <f t="shared" si="0"/>
        <v>1</v>
      </c>
      <c r="K14" s="47">
        <f t="shared" si="4"/>
        <v>26</v>
      </c>
      <c r="L14" s="47">
        <f t="shared" si="5"/>
        <v>48</v>
      </c>
      <c r="M14" s="47" t="str">
        <f t="shared" si="6"/>
        <v/>
      </c>
      <c r="N14" s="47" t="str">
        <f t="shared" si="7"/>
        <v/>
      </c>
      <c r="O14" s="47" t="str">
        <f t="shared" si="8"/>
        <v/>
      </c>
      <c r="P14" s="47" t="str">
        <f t="shared" si="9"/>
        <v/>
      </c>
      <c r="Q14" s="47"/>
      <c r="R14">
        <v>13</v>
      </c>
      <c r="S14" s="7" t="str">
        <f t="shared" si="10"/>
        <v>rsm:ExchangedDocument</v>
      </c>
      <c r="T14" s="7" t="str">
        <f t="shared" si="11"/>
        <v>ram:IncludedNote</v>
      </c>
    </row>
    <row r="15" spans="1:20" ht="16.5" customHeight="1">
      <c r="A15" s="8" t="s">
        <v>691</v>
      </c>
      <c r="B15" s="9" t="s">
        <v>77</v>
      </c>
      <c r="C15" s="8" t="s">
        <v>85</v>
      </c>
      <c r="D15" s="10">
        <v>2</v>
      </c>
      <c r="E15" s="9" t="s">
        <v>1</v>
      </c>
      <c r="F15" s="8" t="s">
        <v>86</v>
      </c>
      <c r="G15" s="8" t="s">
        <v>549</v>
      </c>
      <c r="H15" s="9" t="s">
        <v>40</v>
      </c>
      <c r="I15" s="46">
        <f t="shared" si="3"/>
        <v>76</v>
      </c>
      <c r="J15" s="47">
        <f t="shared" si="0"/>
        <v>1</v>
      </c>
      <c r="K15" s="47">
        <f t="shared" si="4"/>
        <v>26</v>
      </c>
      <c r="L15" s="47">
        <f t="shared" si="5"/>
        <v>48</v>
      </c>
      <c r="M15" s="47">
        <f t="shared" si="6"/>
        <v>65</v>
      </c>
      <c r="N15" s="47" t="str">
        <f t="shared" si="7"/>
        <v/>
      </c>
      <c r="O15" s="47" t="str">
        <f t="shared" si="8"/>
        <v/>
      </c>
      <c r="P15" s="47" t="str">
        <f t="shared" si="9"/>
        <v/>
      </c>
      <c r="Q15" s="47"/>
      <c r="R15">
        <v>14</v>
      </c>
      <c r="S15" s="7" t="str">
        <f t="shared" si="10"/>
        <v>ram:IncludedNote</v>
      </c>
      <c r="T15" s="7" t="str">
        <f t="shared" si="11"/>
        <v>ram:Content</v>
      </c>
    </row>
    <row r="16" spans="1:20" ht="16.5" customHeight="1">
      <c r="A16" s="8" t="s">
        <v>692</v>
      </c>
      <c r="B16" s="14" t="s">
        <v>18</v>
      </c>
      <c r="C16" s="8" t="s">
        <v>82</v>
      </c>
      <c r="D16" s="10">
        <v>2</v>
      </c>
      <c r="E16" s="9" t="s">
        <v>18</v>
      </c>
      <c r="F16" s="8" t="s">
        <v>83</v>
      </c>
      <c r="G16" s="8" t="s">
        <v>84</v>
      </c>
      <c r="H16" s="9" t="s">
        <v>1028</v>
      </c>
      <c r="I16" s="46">
        <f t="shared" si="3"/>
        <v>80</v>
      </c>
      <c r="J16" s="47">
        <f t="shared" si="0"/>
        <v>1</v>
      </c>
      <c r="K16" s="47">
        <f t="shared" si="4"/>
        <v>26</v>
      </c>
      <c r="L16" s="47">
        <f t="shared" si="5"/>
        <v>48</v>
      </c>
      <c r="M16" s="47">
        <f t="shared" si="6"/>
        <v>65</v>
      </c>
      <c r="N16" s="47" t="str">
        <f t="shared" si="7"/>
        <v/>
      </c>
      <c r="O16" s="47" t="str">
        <f t="shared" si="8"/>
        <v/>
      </c>
      <c r="P16" s="47" t="str">
        <f t="shared" si="9"/>
        <v/>
      </c>
      <c r="Q16" s="47"/>
      <c r="R16">
        <v>15</v>
      </c>
      <c r="S16" s="7" t="str">
        <f t="shared" si="10"/>
        <v>ram:IncludedNote</v>
      </c>
      <c r="T16" s="7" t="str">
        <f t="shared" si="11"/>
        <v>ram:SubjectCode</v>
      </c>
    </row>
    <row r="17" spans="1:20" ht="16.5" customHeight="1">
      <c r="A17" s="8" t="s">
        <v>550</v>
      </c>
      <c r="B17" s="9" t="s">
        <v>1</v>
      </c>
      <c r="C17" s="8"/>
      <c r="D17" s="9"/>
      <c r="E17" s="9"/>
      <c r="F17" s="9"/>
      <c r="G17" s="8"/>
      <c r="H17" s="9"/>
      <c r="I17" s="46">
        <f t="shared" si="3"/>
        <v>57</v>
      </c>
      <c r="J17" s="47">
        <f t="shared" si="0"/>
        <v>1</v>
      </c>
      <c r="K17" s="47">
        <f t="shared" si="4"/>
        <v>26</v>
      </c>
      <c r="L17" s="47" t="str">
        <f t="shared" si="5"/>
        <v/>
      </c>
      <c r="M17" s="47" t="str">
        <f t="shared" si="6"/>
        <v/>
      </c>
      <c r="N17" s="47" t="str">
        <f t="shared" si="7"/>
        <v/>
      </c>
      <c r="O17" s="47" t="str">
        <f t="shared" si="8"/>
        <v/>
      </c>
      <c r="P17" s="47" t="str">
        <f t="shared" si="9"/>
        <v/>
      </c>
      <c r="Q17" s="47"/>
      <c r="R17">
        <v>16</v>
      </c>
      <c r="S17" s="7" t="str">
        <f t="shared" si="10"/>
        <v>rsm:CrossIndustryInvoice</v>
      </c>
      <c r="T17" s="7" t="str">
        <f t="shared" si="11"/>
        <v>rsm:SupplyChainTradeTransaction</v>
      </c>
    </row>
    <row r="18" spans="1:20" ht="16.5" customHeight="1">
      <c r="A18" s="8" t="s">
        <v>693</v>
      </c>
      <c r="B18" s="9" t="s">
        <v>77</v>
      </c>
      <c r="C18" s="29" t="s">
        <v>434</v>
      </c>
      <c r="D18" s="30">
        <v>1</v>
      </c>
      <c r="E18" s="31" t="s">
        <v>405</v>
      </c>
      <c r="F18" s="29" t="s">
        <v>435</v>
      </c>
      <c r="G18" s="29" t="s">
        <v>436</v>
      </c>
      <c r="H18" s="31"/>
      <c r="I18" s="46">
        <f t="shared" si="3"/>
        <v>94</v>
      </c>
      <c r="J18" s="47">
        <f t="shared" si="0"/>
        <v>1</v>
      </c>
      <c r="K18" s="47">
        <f t="shared" si="4"/>
        <v>26</v>
      </c>
      <c r="L18" s="47">
        <f t="shared" si="5"/>
        <v>58</v>
      </c>
      <c r="M18" s="47" t="str">
        <f t="shared" si="6"/>
        <v/>
      </c>
      <c r="N18" s="47" t="str">
        <f t="shared" si="7"/>
        <v/>
      </c>
      <c r="O18" s="47" t="str">
        <f t="shared" si="8"/>
        <v/>
      </c>
      <c r="P18" s="47" t="str">
        <f t="shared" si="9"/>
        <v/>
      </c>
      <c r="Q18" s="47"/>
      <c r="R18">
        <v>17</v>
      </c>
      <c r="S18" s="7" t="str">
        <f t="shared" si="10"/>
        <v>rsm:SupplyChainTradeTransaction</v>
      </c>
      <c r="T18" s="7" t="str">
        <f t="shared" si="11"/>
        <v>ram:IncludedSupplyChainTradeLineltem</v>
      </c>
    </row>
    <row r="19" spans="1:20" ht="16.5" customHeight="1">
      <c r="A19" s="8" t="s">
        <v>694</v>
      </c>
      <c r="B19" s="9" t="s">
        <v>1</v>
      </c>
      <c r="C19" s="8"/>
      <c r="D19" s="9"/>
      <c r="E19" s="9"/>
      <c r="F19" s="9"/>
      <c r="G19" s="8"/>
      <c r="H19" s="9"/>
      <c r="I19" s="46">
        <f t="shared" si="3"/>
        <v>129</v>
      </c>
      <c r="J19" s="47">
        <f t="shared" si="0"/>
        <v>1</v>
      </c>
      <c r="K19" s="47">
        <f t="shared" si="4"/>
        <v>26</v>
      </c>
      <c r="L19" s="47">
        <f t="shared" si="5"/>
        <v>58</v>
      </c>
      <c r="M19" s="47">
        <f t="shared" si="6"/>
        <v>95</v>
      </c>
      <c r="N19" s="47" t="str">
        <f t="shared" si="7"/>
        <v/>
      </c>
      <c r="O19" s="47" t="str">
        <f t="shared" si="8"/>
        <v/>
      </c>
      <c r="P19" s="47" t="str">
        <f t="shared" si="9"/>
        <v/>
      </c>
      <c r="Q19" s="47"/>
      <c r="R19">
        <v>18</v>
      </c>
      <c r="S19" s="7" t="str">
        <f t="shared" si="10"/>
        <v>ram:IncludedSupplyChainTradeLineItem</v>
      </c>
      <c r="T19" s="7" t="str">
        <f t="shared" si="11"/>
        <v>ram:AssociatedDocumentLineDocument</v>
      </c>
    </row>
    <row r="20" spans="1:20" ht="16.5" customHeight="1">
      <c r="A20" s="8" t="s">
        <v>695</v>
      </c>
      <c r="B20" s="9" t="s">
        <v>18</v>
      </c>
      <c r="C20" s="8" t="s">
        <v>551</v>
      </c>
      <c r="D20" s="10">
        <v>2</v>
      </c>
      <c r="E20" s="9" t="s">
        <v>1</v>
      </c>
      <c r="F20" s="8" t="s">
        <v>437</v>
      </c>
      <c r="G20" s="8" t="s">
        <v>438</v>
      </c>
      <c r="H20" s="9" t="s">
        <v>4</v>
      </c>
      <c r="I20" s="46">
        <f t="shared" si="3"/>
        <v>140</v>
      </c>
      <c r="J20" s="47">
        <f t="shared" si="0"/>
        <v>1</v>
      </c>
      <c r="K20" s="47">
        <f t="shared" si="4"/>
        <v>26</v>
      </c>
      <c r="L20" s="47">
        <f t="shared" si="5"/>
        <v>58</v>
      </c>
      <c r="M20" s="47">
        <f t="shared" si="6"/>
        <v>95</v>
      </c>
      <c r="N20" s="47">
        <f t="shared" si="7"/>
        <v>130</v>
      </c>
      <c r="O20" s="47" t="str">
        <f t="shared" si="8"/>
        <v/>
      </c>
      <c r="P20" s="47" t="str">
        <f t="shared" si="9"/>
        <v/>
      </c>
      <c r="Q20" s="47"/>
      <c r="R20">
        <v>19</v>
      </c>
      <c r="S20" s="7" t="str">
        <f t="shared" si="10"/>
        <v>ram:AssociatedDocumentLineDocument</v>
      </c>
      <c r="T20" s="7" t="str">
        <f t="shared" si="11"/>
        <v>ram:LineID</v>
      </c>
    </row>
    <row r="21" spans="1:20" ht="16.5" customHeight="1">
      <c r="A21" s="8" t="s">
        <v>696</v>
      </c>
      <c r="B21" s="9" t="s">
        <v>77</v>
      </c>
      <c r="C21" s="8"/>
      <c r="D21" s="9"/>
      <c r="E21" s="9"/>
      <c r="F21" s="9"/>
      <c r="G21" s="8"/>
      <c r="H21" s="9"/>
      <c r="I21" s="46">
        <f t="shared" si="3"/>
        <v>146</v>
      </c>
      <c r="J21" s="47">
        <f t="shared" si="0"/>
        <v>1</v>
      </c>
      <c r="K21" s="47">
        <f t="shared" si="4"/>
        <v>26</v>
      </c>
      <c r="L21" s="47">
        <f t="shared" si="5"/>
        <v>58</v>
      </c>
      <c r="M21" s="47">
        <f t="shared" si="6"/>
        <v>95</v>
      </c>
      <c r="N21" s="47">
        <f t="shared" si="7"/>
        <v>130</v>
      </c>
      <c r="O21" s="47" t="str">
        <f t="shared" si="8"/>
        <v/>
      </c>
      <c r="P21" s="47" t="str">
        <f t="shared" si="9"/>
        <v/>
      </c>
      <c r="Q21" s="47"/>
      <c r="R21">
        <v>20</v>
      </c>
      <c r="S21" s="7" t="str">
        <f t="shared" si="10"/>
        <v>ram:AssociatedDocumentLineDocument</v>
      </c>
      <c r="T21" s="7" t="str">
        <f t="shared" si="11"/>
        <v>ram:IncludedNote</v>
      </c>
    </row>
    <row r="22" spans="1:20" ht="16.5" customHeight="1">
      <c r="A22" s="8" t="s">
        <v>697</v>
      </c>
      <c r="B22" s="9" t="s">
        <v>77</v>
      </c>
      <c r="C22" s="8" t="s">
        <v>552</v>
      </c>
      <c r="D22" s="10">
        <v>2</v>
      </c>
      <c r="E22" s="9" t="s">
        <v>18</v>
      </c>
      <c r="F22" s="8" t="s">
        <v>439</v>
      </c>
      <c r="G22" s="8" t="s">
        <v>440</v>
      </c>
      <c r="H22" s="9" t="s">
        <v>40</v>
      </c>
      <c r="I22" s="46">
        <f t="shared" si="3"/>
        <v>158</v>
      </c>
      <c r="J22" s="47">
        <f t="shared" si="0"/>
        <v>1</v>
      </c>
      <c r="K22" s="47">
        <f t="shared" si="4"/>
        <v>26</v>
      </c>
      <c r="L22" s="47">
        <f t="shared" si="5"/>
        <v>58</v>
      </c>
      <c r="M22" s="47">
        <f t="shared" si="6"/>
        <v>95</v>
      </c>
      <c r="N22" s="47">
        <f t="shared" si="7"/>
        <v>130</v>
      </c>
      <c r="O22" s="47">
        <f t="shared" si="8"/>
        <v>147</v>
      </c>
      <c r="P22" s="47" t="str">
        <f t="shared" si="9"/>
        <v/>
      </c>
      <c r="Q22" s="47"/>
      <c r="R22">
        <v>21</v>
      </c>
      <c r="S22" s="7" t="str">
        <f t="shared" si="10"/>
        <v>ram:IncludedNote</v>
      </c>
      <c r="T22" s="7" t="str">
        <f t="shared" si="11"/>
        <v>ram:Content</v>
      </c>
    </row>
    <row r="23" spans="1:20" ht="16.5" customHeight="1">
      <c r="A23" s="8" t="s">
        <v>698</v>
      </c>
      <c r="B23" s="9" t="s">
        <v>18</v>
      </c>
      <c r="C23" s="29" t="s">
        <v>505</v>
      </c>
      <c r="D23" s="30">
        <v>2</v>
      </c>
      <c r="E23" s="31" t="s">
        <v>1</v>
      </c>
      <c r="F23" s="29" t="s">
        <v>1044</v>
      </c>
      <c r="G23" s="29" t="s">
        <v>506</v>
      </c>
      <c r="H23" s="31"/>
      <c r="I23" s="46">
        <f t="shared" si="3"/>
        <v>120</v>
      </c>
      <c r="J23" s="47">
        <f t="shared" si="0"/>
        <v>1</v>
      </c>
      <c r="K23" s="47">
        <f t="shared" si="4"/>
        <v>26</v>
      </c>
      <c r="L23" s="47">
        <f t="shared" si="5"/>
        <v>58</v>
      </c>
      <c r="M23" s="47">
        <f t="shared" si="6"/>
        <v>95</v>
      </c>
      <c r="N23" s="47" t="str">
        <f t="shared" si="7"/>
        <v/>
      </c>
      <c r="O23" s="47" t="str">
        <f t="shared" si="8"/>
        <v/>
      </c>
      <c r="P23" s="47" t="str">
        <f t="shared" si="9"/>
        <v/>
      </c>
      <c r="Q23" s="47"/>
      <c r="R23">
        <v>22</v>
      </c>
      <c r="S23" s="7" t="str">
        <f t="shared" si="10"/>
        <v>ram:IncludedSupplyChainTradeLineItem</v>
      </c>
      <c r="T23" s="7" t="str">
        <f t="shared" si="11"/>
        <v>ram:SpecifiedTradeProduct</v>
      </c>
    </row>
    <row r="24" spans="1:20" ht="16.5" customHeight="1">
      <c r="A24" s="8" t="s">
        <v>699</v>
      </c>
      <c r="B24" s="9" t="s">
        <v>18</v>
      </c>
      <c r="C24" s="8" t="s">
        <v>553</v>
      </c>
      <c r="D24" s="10">
        <v>3</v>
      </c>
      <c r="E24" s="9" t="s">
        <v>18</v>
      </c>
      <c r="F24" s="8" t="s">
        <v>515</v>
      </c>
      <c r="G24" s="8" t="s">
        <v>516</v>
      </c>
      <c r="H24" s="9" t="s">
        <v>4</v>
      </c>
      <c r="I24" s="46">
        <f t="shared" si="3"/>
        <v>133</v>
      </c>
      <c r="J24" s="47">
        <f t="shared" si="0"/>
        <v>1</v>
      </c>
      <c r="K24" s="47">
        <f t="shared" si="4"/>
        <v>26</v>
      </c>
      <c r="L24" s="47">
        <f t="shared" si="5"/>
        <v>58</v>
      </c>
      <c r="M24" s="47">
        <f t="shared" si="6"/>
        <v>95</v>
      </c>
      <c r="N24" s="47">
        <f t="shared" si="7"/>
        <v>121</v>
      </c>
      <c r="O24" s="47" t="str">
        <f t="shared" si="8"/>
        <v/>
      </c>
      <c r="P24" s="47" t="str">
        <f t="shared" si="9"/>
        <v/>
      </c>
      <c r="Q24" s="47"/>
      <c r="R24">
        <v>23</v>
      </c>
      <c r="S24" s="7" t="str">
        <f t="shared" si="10"/>
        <v>ram:SpecifiedTradeProduct</v>
      </c>
      <c r="T24" s="7" t="str">
        <f t="shared" si="11"/>
        <v>ram:GlobalID</v>
      </c>
    </row>
    <row r="25" spans="1:20" ht="16.5" customHeight="1">
      <c r="A25" s="15" t="s">
        <v>700</v>
      </c>
      <c r="B25" s="14"/>
      <c r="C25" s="8" t="s">
        <v>1032</v>
      </c>
      <c r="D25" s="10">
        <v>4</v>
      </c>
      <c r="E25" s="9" t="s">
        <v>1</v>
      </c>
      <c r="F25" s="8" t="s">
        <v>554</v>
      </c>
      <c r="G25" s="8" t="s">
        <v>555</v>
      </c>
      <c r="H25" s="9" t="s">
        <v>1029</v>
      </c>
      <c r="I25" s="46">
        <f t="shared" si="3"/>
        <v>143</v>
      </c>
      <c r="J25" s="47">
        <f t="shared" si="0"/>
        <v>1</v>
      </c>
      <c r="K25" s="47">
        <f t="shared" si="4"/>
        <v>26</v>
      </c>
      <c r="L25" s="47">
        <f t="shared" si="5"/>
        <v>58</v>
      </c>
      <c r="M25" s="47">
        <f t="shared" si="6"/>
        <v>95</v>
      </c>
      <c r="N25" s="47">
        <f t="shared" si="7"/>
        <v>121</v>
      </c>
      <c r="O25" s="47">
        <f t="shared" si="8"/>
        <v>134</v>
      </c>
      <c r="P25" s="47" t="str">
        <f t="shared" si="9"/>
        <v/>
      </c>
      <c r="Q25" s="47"/>
      <c r="R25">
        <v>24</v>
      </c>
      <c r="S25" s="7" t="str">
        <f t="shared" si="10"/>
        <v>ram:GlobalID</v>
      </c>
      <c r="T25" s="7" t="str">
        <f t="shared" si="11"/>
        <v>@schemeID</v>
      </c>
    </row>
    <row r="26" spans="1:20" ht="16.5" customHeight="1">
      <c r="A26" s="8" t="s">
        <v>701</v>
      </c>
      <c r="B26" s="9" t="s">
        <v>18</v>
      </c>
      <c r="C26" s="8" t="s">
        <v>556</v>
      </c>
      <c r="D26" s="10">
        <v>3</v>
      </c>
      <c r="E26" s="9" t="s">
        <v>18</v>
      </c>
      <c r="F26" s="8" t="s">
        <v>511</v>
      </c>
      <c r="G26" s="8" t="s">
        <v>512</v>
      </c>
      <c r="H26" s="9" t="s">
        <v>4</v>
      </c>
      <c r="I26" s="46">
        <f t="shared" si="3"/>
        <v>141</v>
      </c>
      <c r="J26" s="47">
        <f t="shared" si="0"/>
        <v>1</v>
      </c>
      <c r="K26" s="47">
        <f t="shared" si="4"/>
        <v>26</v>
      </c>
      <c r="L26" s="47">
        <f t="shared" si="5"/>
        <v>58</v>
      </c>
      <c r="M26" s="47">
        <f t="shared" si="6"/>
        <v>95</v>
      </c>
      <c r="N26" s="47">
        <f t="shared" si="7"/>
        <v>121</v>
      </c>
      <c r="O26" s="47" t="str">
        <f t="shared" si="8"/>
        <v/>
      </c>
      <c r="P26" s="47" t="str">
        <f t="shared" si="9"/>
        <v/>
      </c>
      <c r="Q26" s="47"/>
      <c r="R26">
        <v>25</v>
      </c>
      <c r="S26" s="7" t="str">
        <f t="shared" si="10"/>
        <v>ram:SpecifiedTradeProduct</v>
      </c>
      <c r="T26" s="7" t="str">
        <f t="shared" si="11"/>
        <v>ram:SellerAssignedID</v>
      </c>
    </row>
    <row r="27" spans="1:20" ht="16.5" customHeight="1">
      <c r="A27" s="8" t="s">
        <v>702</v>
      </c>
      <c r="B27" s="9" t="s">
        <v>18</v>
      </c>
      <c r="C27" s="8" t="s">
        <v>557</v>
      </c>
      <c r="D27" s="10">
        <v>3</v>
      </c>
      <c r="E27" s="9" t="s">
        <v>18</v>
      </c>
      <c r="F27" s="8" t="s">
        <v>513</v>
      </c>
      <c r="G27" s="8" t="s">
        <v>514</v>
      </c>
      <c r="H27" s="9" t="s">
        <v>4</v>
      </c>
      <c r="I27" s="46">
        <f t="shared" si="3"/>
        <v>140</v>
      </c>
      <c r="J27" s="47">
        <f t="shared" si="0"/>
        <v>1</v>
      </c>
      <c r="K27" s="47">
        <f t="shared" si="4"/>
        <v>26</v>
      </c>
      <c r="L27" s="47">
        <f t="shared" si="5"/>
        <v>58</v>
      </c>
      <c r="M27" s="47">
        <f t="shared" si="6"/>
        <v>95</v>
      </c>
      <c r="N27" s="47">
        <f t="shared" si="7"/>
        <v>121</v>
      </c>
      <c r="O27" s="47" t="str">
        <f t="shared" si="8"/>
        <v/>
      </c>
      <c r="P27" s="47" t="str">
        <f t="shared" si="9"/>
        <v/>
      </c>
      <c r="Q27" s="47"/>
      <c r="R27">
        <v>26</v>
      </c>
      <c r="S27" s="7" t="str">
        <f t="shared" si="10"/>
        <v>ram:SpecifiedTradeProduct</v>
      </c>
      <c r="T27" s="7" t="str">
        <f t="shared" si="11"/>
        <v>ram:BuyerAssignedID</v>
      </c>
    </row>
    <row r="28" spans="1:20" ht="16.5" customHeight="1">
      <c r="A28" s="8" t="s">
        <v>703</v>
      </c>
      <c r="B28" s="9" t="s">
        <v>77</v>
      </c>
      <c r="C28" s="8" t="s">
        <v>558</v>
      </c>
      <c r="D28" s="10">
        <v>3</v>
      </c>
      <c r="E28" s="9" t="s">
        <v>1</v>
      </c>
      <c r="F28" s="8" t="s">
        <v>507</v>
      </c>
      <c r="G28" s="8" t="s">
        <v>508</v>
      </c>
      <c r="H28" s="9" t="s">
        <v>40</v>
      </c>
      <c r="I28" s="46">
        <f t="shared" si="3"/>
        <v>129</v>
      </c>
      <c r="J28" s="47">
        <f t="shared" si="0"/>
        <v>1</v>
      </c>
      <c r="K28" s="47">
        <f t="shared" si="4"/>
        <v>26</v>
      </c>
      <c r="L28" s="47">
        <f t="shared" si="5"/>
        <v>58</v>
      </c>
      <c r="M28" s="47">
        <f t="shared" si="6"/>
        <v>95</v>
      </c>
      <c r="N28" s="47">
        <f t="shared" si="7"/>
        <v>121</v>
      </c>
      <c r="O28" s="47" t="str">
        <f t="shared" si="8"/>
        <v/>
      </c>
      <c r="P28" s="47" t="str">
        <f t="shared" si="9"/>
        <v/>
      </c>
      <c r="Q28" s="47"/>
      <c r="R28">
        <v>27</v>
      </c>
      <c r="S28" s="7" t="str">
        <f t="shared" si="10"/>
        <v>ram:SpecifiedTradeProduct</v>
      </c>
      <c r="T28" s="7" t="str">
        <f t="shared" si="11"/>
        <v>ram:Name</v>
      </c>
    </row>
    <row r="29" spans="1:20" ht="16.5" customHeight="1">
      <c r="A29" s="8" t="s">
        <v>704</v>
      </c>
      <c r="B29" s="9" t="s">
        <v>18</v>
      </c>
      <c r="C29" s="8" t="s">
        <v>559</v>
      </c>
      <c r="D29" s="10">
        <v>3</v>
      </c>
      <c r="E29" s="9" t="s">
        <v>18</v>
      </c>
      <c r="F29" s="8" t="s">
        <v>509</v>
      </c>
      <c r="G29" s="8" t="s">
        <v>510</v>
      </c>
      <c r="H29" s="9" t="s">
        <v>40</v>
      </c>
      <c r="I29" s="46">
        <f t="shared" si="3"/>
        <v>136</v>
      </c>
      <c r="J29" s="47">
        <f t="shared" si="0"/>
        <v>1</v>
      </c>
      <c r="K29" s="47">
        <f t="shared" si="4"/>
        <v>26</v>
      </c>
      <c r="L29" s="47">
        <f t="shared" si="5"/>
        <v>58</v>
      </c>
      <c r="M29" s="47">
        <f t="shared" si="6"/>
        <v>95</v>
      </c>
      <c r="N29" s="47">
        <f t="shared" si="7"/>
        <v>121</v>
      </c>
      <c r="O29" s="47" t="str">
        <f t="shared" si="8"/>
        <v/>
      </c>
      <c r="P29" s="47" t="str">
        <f t="shared" si="9"/>
        <v/>
      </c>
      <c r="Q29" s="47"/>
      <c r="R29">
        <v>28</v>
      </c>
      <c r="S29" s="7" t="str">
        <f t="shared" si="10"/>
        <v>ram:SpecifiedTradeProduct</v>
      </c>
      <c r="T29" s="7" t="str">
        <f t="shared" si="11"/>
        <v>ram:Description</v>
      </c>
    </row>
    <row r="30" spans="1:20" ht="16.5" customHeight="1">
      <c r="A30" s="8" t="s">
        <v>705</v>
      </c>
      <c r="B30" s="9" t="s">
        <v>77</v>
      </c>
      <c r="C30" s="29" t="s">
        <v>527</v>
      </c>
      <c r="D30" s="30">
        <v>3</v>
      </c>
      <c r="E30" s="31" t="s">
        <v>77</v>
      </c>
      <c r="F30" s="29" t="s">
        <v>1054</v>
      </c>
      <c r="G30" s="29" t="s">
        <v>528</v>
      </c>
      <c r="H30" s="31"/>
      <c r="I30" s="46">
        <f t="shared" si="3"/>
        <v>156</v>
      </c>
      <c r="J30" s="47">
        <f t="shared" si="0"/>
        <v>1</v>
      </c>
      <c r="K30" s="47">
        <f t="shared" si="4"/>
        <v>26</v>
      </c>
      <c r="L30" s="47">
        <f t="shared" si="5"/>
        <v>58</v>
      </c>
      <c r="M30" s="47">
        <f t="shared" si="6"/>
        <v>95</v>
      </c>
      <c r="N30" s="47">
        <f t="shared" si="7"/>
        <v>121</v>
      </c>
      <c r="O30" s="47" t="str">
        <f t="shared" si="8"/>
        <v/>
      </c>
      <c r="P30" s="47" t="str">
        <f t="shared" si="9"/>
        <v/>
      </c>
      <c r="Q30" s="47"/>
      <c r="R30">
        <v>29</v>
      </c>
      <c r="S30" s="7" t="str">
        <f t="shared" si="10"/>
        <v>ram:SpecifiedTradeProduct</v>
      </c>
      <c r="T30" s="7" t="str">
        <f t="shared" si="11"/>
        <v>ram:ApplicableProductCharacteristic</v>
      </c>
    </row>
    <row r="31" spans="1:20" ht="16.5" customHeight="1">
      <c r="A31" s="8" t="s">
        <v>706</v>
      </c>
      <c r="B31" s="9" t="s">
        <v>77</v>
      </c>
      <c r="C31" s="8" t="s">
        <v>560</v>
      </c>
      <c r="D31" s="10">
        <v>4</v>
      </c>
      <c r="E31" s="9" t="s">
        <v>1</v>
      </c>
      <c r="F31" s="8" t="s">
        <v>529</v>
      </c>
      <c r="G31" s="8" t="s">
        <v>530</v>
      </c>
      <c r="H31" s="9" t="s">
        <v>40</v>
      </c>
      <c r="I31" s="46">
        <f t="shared" si="3"/>
        <v>172</v>
      </c>
      <c r="J31" s="47">
        <f t="shared" si="0"/>
        <v>1</v>
      </c>
      <c r="K31" s="47">
        <f t="shared" si="4"/>
        <v>26</v>
      </c>
      <c r="L31" s="47">
        <f t="shared" si="5"/>
        <v>58</v>
      </c>
      <c r="M31" s="47">
        <f t="shared" si="6"/>
        <v>95</v>
      </c>
      <c r="N31" s="47">
        <f t="shared" si="7"/>
        <v>121</v>
      </c>
      <c r="O31" s="47">
        <f t="shared" si="8"/>
        <v>157</v>
      </c>
      <c r="P31" s="47" t="str">
        <f t="shared" si="9"/>
        <v/>
      </c>
      <c r="Q31" s="47"/>
      <c r="R31">
        <v>30</v>
      </c>
      <c r="S31" s="7" t="str">
        <f t="shared" si="10"/>
        <v>ram:ApplicableProductCharacteristic</v>
      </c>
      <c r="T31" s="7" t="str">
        <f t="shared" si="11"/>
        <v>ram:Description</v>
      </c>
    </row>
    <row r="32" spans="1:20" ht="16.5" customHeight="1">
      <c r="A32" s="8" t="s">
        <v>707</v>
      </c>
      <c r="B32" s="9" t="s">
        <v>77</v>
      </c>
      <c r="C32" s="8" t="s">
        <v>561</v>
      </c>
      <c r="D32" s="10">
        <v>4</v>
      </c>
      <c r="E32" s="9" t="s">
        <v>1</v>
      </c>
      <c r="F32" s="8" t="s">
        <v>531</v>
      </c>
      <c r="G32" s="8" t="s">
        <v>1055</v>
      </c>
      <c r="H32" s="9" t="s">
        <v>40</v>
      </c>
      <c r="I32" s="46">
        <f t="shared" si="3"/>
        <v>166</v>
      </c>
      <c r="J32" s="47">
        <f t="shared" si="0"/>
        <v>1</v>
      </c>
      <c r="K32" s="47">
        <f t="shared" si="4"/>
        <v>26</v>
      </c>
      <c r="L32" s="47">
        <f t="shared" si="5"/>
        <v>58</v>
      </c>
      <c r="M32" s="47">
        <f t="shared" si="6"/>
        <v>95</v>
      </c>
      <c r="N32" s="47">
        <f t="shared" si="7"/>
        <v>121</v>
      </c>
      <c r="O32" s="47">
        <f t="shared" si="8"/>
        <v>157</v>
      </c>
      <c r="P32" s="47" t="str">
        <f t="shared" si="9"/>
        <v/>
      </c>
      <c r="Q32" s="47"/>
      <c r="R32">
        <v>31</v>
      </c>
      <c r="S32" s="7" t="str">
        <f t="shared" si="10"/>
        <v>ram:Applicab]eProductCharacteristic</v>
      </c>
      <c r="T32" s="7" t="str">
        <f t="shared" si="11"/>
        <v>ram:Value</v>
      </c>
    </row>
    <row r="33" spans="1:20" ht="16.5" customHeight="1">
      <c r="A33" s="8" t="s">
        <v>708</v>
      </c>
      <c r="B33" s="9" t="s">
        <v>77</v>
      </c>
      <c r="C33" s="8"/>
      <c r="D33" s="9"/>
      <c r="E33" s="9"/>
      <c r="F33" s="9"/>
      <c r="G33" s="8"/>
      <c r="H33" s="9"/>
      <c r="I33" s="46">
        <f t="shared" si="3"/>
        <v>156</v>
      </c>
      <c r="J33" s="47">
        <f t="shared" si="0"/>
        <v>1</v>
      </c>
      <c r="K33" s="47">
        <f t="shared" si="4"/>
        <v>26</v>
      </c>
      <c r="L33" s="47">
        <f t="shared" si="5"/>
        <v>58</v>
      </c>
      <c r="M33" s="47">
        <f t="shared" si="6"/>
        <v>95</v>
      </c>
      <c r="N33" s="47">
        <f t="shared" si="7"/>
        <v>121</v>
      </c>
      <c r="O33" s="47" t="str">
        <f t="shared" si="8"/>
        <v/>
      </c>
      <c r="P33" s="47" t="str">
        <f t="shared" si="9"/>
        <v/>
      </c>
      <c r="Q33" s="47"/>
      <c r="R33">
        <v>32</v>
      </c>
      <c r="S33" s="7" t="str">
        <f t="shared" si="10"/>
        <v>ram:SpecifiedTradeProduct</v>
      </c>
      <c r="T33" s="7" t="str">
        <f t="shared" si="11"/>
        <v>ram:DesignatedProductClassification</v>
      </c>
    </row>
    <row r="34" spans="1:20" ht="16.5" customHeight="1">
      <c r="A34" s="8" t="s">
        <v>709</v>
      </c>
      <c r="B34" s="9" t="s">
        <v>18</v>
      </c>
      <c r="C34" s="8" t="s">
        <v>562</v>
      </c>
      <c r="D34" s="10">
        <v>3</v>
      </c>
      <c r="E34" s="9" t="s">
        <v>77</v>
      </c>
      <c r="F34" s="8" t="s">
        <v>519</v>
      </c>
      <c r="G34" s="8" t="s">
        <v>520</v>
      </c>
      <c r="H34" s="9" t="s">
        <v>4</v>
      </c>
      <c r="I34" s="46">
        <f t="shared" si="3"/>
        <v>170</v>
      </c>
      <c r="J34" s="47">
        <f t="shared" si="0"/>
        <v>1</v>
      </c>
      <c r="K34" s="47">
        <f t="shared" si="4"/>
        <v>26</v>
      </c>
      <c r="L34" s="47">
        <f t="shared" si="5"/>
        <v>58</v>
      </c>
      <c r="M34" s="47">
        <f t="shared" si="6"/>
        <v>95</v>
      </c>
      <c r="N34" s="47">
        <f t="shared" si="7"/>
        <v>121</v>
      </c>
      <c r="O34" s="47">
        <f t="shared" si="8"/>
        <v>157</v>
      </c>
      <c r="P34" s="47" t="str">
        <f t="shared" si="9"/>
        <v/>
      </c>
      <c r="Q34" s="47"/>
      <c r="R34">
        <v>33</v>
      </c>
      <c r="S34" s="7" t="str">
        <f t="shared" si="10"/>
        <v>ram:DesignatedProductClassification</v>
      </c>
      <c r="T34" s="7" t="str">
        <f t="shared" si="11"/>
        <v>ram:ClassCode</v>
      </c>
    </row>
    <row r="35" spans="1:20" ht="16.5" customHeight="1">
      <c r="A35" s="8" t="s">
        <v>710</v>
      </c>
      <c r="B35" s="9"/>
      <c r="C35" s="8" t="s">
        <v>1033</v>
      </c>
      <c r="D35" s="10">
        <v>4</v>
      </c>
      <c r="E35" s="9" t="s">
        <v>1</v>
      </c>
      <c r="F35" s="8" t="s">
        <v>563</v>
      </c>
      <c r="G35" s="8" t="s">
        <v>522</v>
      </c>
      <c r="H35" s="9" t="s">
        <v>1029</v>
      </c>
      <c r="I35" s="46">
        <f t="shared" si="3"/>
        <v>178</v>
      </c>
      <c r="J35" s="47">
        <f t="shared" si="0"/>
        <v>1</v>
      </c>
      <c r="K35" s="47">
        <f t="shared" si="4"/>
        <v>26</v>
      </c>
      <c r="L35" s="47">
        <f t="shared" si="5"/>
        <v>58</v>
      </c>
      <c r="M35" s="47">
        <f t="shared" si="6"/>
        <v>95</v>
      </c>
      <c r="N35" s="47">
        <f t="shared" si="7"/>
        <v>121</v>
      </c>
      <c r="O35" s="47">
        <f t="shared" si="8"/>
        <v>157</v>
      </c>
      <c r="P35" s="47">
        <f t="shared" si="9"/>
        <v>171</v>
      </c>
      <c r="Q35" s="47"/>
      <c r="R35">
        <v>34</v>
      </c>
      <c r="S35" s="7" t="str">
        <f t="shared" si="10"/>
        <v>ram:ClassCode</v>
      </c>
      <c r="T35" s="7" t="str">
        <f t="shared" si="11"/>
        <v>@listID</v>
      </c>
    </row>
    <row r="36" spans="1:20" ht="16.5" customHeight="1">
      <c r="A36" s="8" t="s">
        <v>711</v>
      </c>
      <c r="B36" s="9"/>
      <c r="C36" s="8" t="s">
        <v>1034</v>
      </c>
      <c r="D36" s="9"/>
      <c r="E36" s="9" t="s">
        <v>18</v>
      </c>
      <c r="F36" s="8" t="s">
        <v>523</v>
      </c>
      <c r="G36" s="8" t="s">
        <v>564</v>
      </c>
      <c r="H36" s="9" t="s">
        <v>1029</v>
      </c>
      <c r="I36" s="46">
        <f t="shared" si="3"/>
        <v>185</v>
      </c>
      <c r="J36" s="47">
        <f t="shared" si="0"/>
        <v>1</v>
      </c>
      <c r="K36" s="47">
        <f t="shared" si="4"/>
        <v>26</v>
      </c>
      <c r="L36" s="47">
        <f t="shared" si="5"/>
        <v>58</v>
      </c>
      <c r="M36" s="47">
        <f t="shared" si="6"/>
        <v>95</v>
      </c>
      <c r="N36" s="47">
        <f t="shared" si="7"/>
        <v>121</v>
      </c>
      <c r="O36" s="47">
        <f t="shared" si="8"/>
        <v>157</v>
      </c>
      <c r="P36" s="47">
        <f t="shared" si="9"/>
        <v>171</v>
      </c>
      <c r="Q36" s="47"/>
      <c r="R36">
        <v>35</v>
      </c>
      <c r="S36" s="7" t="str">
        <f t="shared" si="10"/>
        <v>ram:ClassCode</v>
      </c>
      <c r="T36" s="7" t="str">
        <f t="shared" si="11"/>
        <v>@listVersionID</v>
      </c>
    </row>
    <row r="37" spans="1:20" ht="16.5" customHeight="1">
      <c r="A37" s="8" t="s">
        <v>712</v>
      </c>
      <c r="B37" s="9" t="s">
        <v>18</v>
      </c>
      <c r="C37" s="8"/>
      <c r="D37" s="9"/>
      <c r="E37" s="9"/>
      <c r="F37" s="9"/>
      <c r="G37" s="8"/>
      <c r="H37" s="9"/>
      <c r="I37" s="46">
        <f t="shared" si="3"/>
        <v>143</v>
      </c>
      <c r="J37" s="47">
        <f t="shared" si="0"/>
        <v>1</v>
      </c>
      <c r="K37" s="47">
        <f t="shared" si="4"/>
        <v>26</v>
      </c>
      <c r="L37" s="47">
        <f t="shared" si="5"/>
        <v>58</v>
      </c>
      <c r="M37" s="47">
        <f t="shared" si="6"/>
        <v>95</v>
      </c>
      <c r="N37" s="47">
        <f t="shared" si="7"/>
        <v>121</v>
      </c>
      <c r="O37" s="47" t="str">
        <f t="shared" si="8"/>
        <v/>
      </c>
      <c r="P37" s="47" t="str">
        <f t="shared" si="9"/>
        <v/>
      </c>
      <c r="Q37" s="47"/>
      <c r="R37">
        <v>36</v>
      </c>
      <c r="S37" s="7" t="str">
        <f t="shared" si="10"/>
        <v>ram:SpecifiedTradeProduct</v>
      </c>
      <c r="T37" s="7" t="str">
        <f t="shared" si="11"/>
        <v>ram:OriginTradeCountry</v>
      </c>
    </row>
    <row r="38" spans="1:20" ht="16.5" customHeight="1">
      <c r="A38" s="8" t="s">
        <v>713</v>
      </c>
      <c r="B38" s="9" t="s">
        <v>18</v>
      </c>
      <c r="C38" s="8" t="s">
        <v>565</v>
      </c>
      <c r="D38" s="10">
        <v>3</v>
      </c>
      <c r="E38" s="9" t="s">
        <v>18</v>
      </c>
      <c r="F38" s="8" t="s">
        <v>525</v>
      </c>
      <c r="G38" s="8" t="s">
        <v>526</v>
      </c>
      <c r="H38" s="9" t="s">
        <v>1028</v>
      </c>
      <c r="I38" s="46">
        <f t="shared" si="3"/>
        <v>150</v>
      </c>
      <c r="J38" s="47">
        <f t="shared" si="0"/>
        <v>1</v>
      </c>
      <c r="K38" s="47">
        <f t="shared" si="4"/>
        <v>26</v>
      </c>
      <c r="L38" s="47">
        <f t="shared" si="5"/>
        <v>58</v>
      </c>
      <c r="M38" s="47">
        <f t="shared" si="6"/>
        <v>95</v>
      </c>
      <c r="N38" s="47">
        <f t="shared" si="7"/>
        <v>121</v>
      </c>
      <c r="O38" s="47">
        <f t="shared" si="8"/>
        <v>144</v>
      </c>
      <c r="P38" s="47" t="str">
        <f t="shared" si="9"/>
        <v/>
      </c>
      <c r="Q38" s="47"/>
      <c r="R38">
        <v>37</v>
      </c>
      <c r="S38" s="7" t="str">
        <f t="shared" si="10"/>
        <v>ram:OriginTradeCountry</v>
      </c>
      <c r="T38" s="7" t="str">
        <f t="shared" si="11"/>
        <v>ram:ID</v>
      </c>
    </row>
    <row r="39" spans="1:20" ht="16.5" customHeight="1">
      <c r="A39" s="8" t="s">
        <v>714</v>
      </c>
      <c r="B39" s="9" t="s">
        <v>18</v>
      </c>
      <c r="C39" s="29" t="s">
        <v>488</v>
      </c>
      <c r="D39" s="65">
        <v>2</v>
      </c>
      <c r="E39" s="31" t="s">
        <v>1</v>
      </c>
      <c r="F39" s="29" t="s">
        <v>489</v>
      </c>
      <c r="G39" s="29" t="s">
        <v>1079</v>
      </c>
      <c r="H39" s="31"/>
      <c r="I39" s="46">
        <f t="shared" si="3"/>
        <v>126</v>
      </c>
      <c r="J39" s="47">
        <f t="shared" si="0"/>
        <v>1</v>
      </c>
      <c r="K39" s="47">
        <f t="shared" si="4"/>
        <v>26</v>
      </c>
      <c r="L39" s="47">
        <f t="shared" si="5"/>
        <v>58</v>
      </c>
      <c r="M39" s="47">
        <f t="shared" si="6"/>
        <v>95</v>
      </c>
      <c r="N39" s="47" t="str">
        <f t="shared" si="7"/>
        <v/>
      </c>
      <c r="O39" s="47" t="str">
        <f t="shared" si="8"/>
        <v/>
      </c>
      <c r="P39" s="47" t="str">
        <f t="shared" si="9"/>
        <v/>
      </c>
      <c r="Q39" s="47"/>
      <c r="R39">
        <v>38</v>
      </c>
      <c r="S39" s="7" t="str">
        <f t="shared" si="10"/>
        <v>ram:IncludedSupplyChainTradeLineItem</v>
      </c>
      <c r="T39" s="7" t="str">
        <f t="shared" si="11"/>
        <v>ram:SpecifiedLineTradeAgreement</v>
      </c>
    </row>
    <row r="40" spans="1:20" ht="16.5" customHeight="1">
      <c r="A40" s="8" t="s">
        <v>715</v>
      </c>
      <c r="B40" s="9" t="s">
        <v>18</v>
      </c>
      <c r="C40" s="8"/>
      <c r="D40" s="9"/>
      <c r="E40" s="9"/>
      <c r="F40" s="9"/>
      <c r="G40" s="8"/>
      <c r="H40" s="9"/>
      <c r="I40" s="46">
        <f t="shared" si="3"/>
        <v>159</v>
      </c>
      <c r="J40" s="47">
        <f t="shared" si="0"/>
        <v>1</v>
      </c>
      <c r="K40" s="47">
        <f t="shared" si="4"/>
        <v>26</v>
      </c>
      <c r="L40" s="47">
        <f t="shared" si="5"/>
        <v>58</v>
      </c>
      <c r="M40" s="47">
        <f t="shared" si="6"/>
        <v>95</v>
      </c>
      <c r="N40" s="47">
        <f t="shared" si="7"/>
        <v>127</v>
      </c>
      <c r="O40" s="47" t="str">
        <f t="shared" si="8"/>
        <v/>
      </c>
      <c r="P40" s="47" t="str">
        <f t="shared" si="9"/>
        <v/>
      </c>
      <c r="Q40" s="47"/>
      <c r="R40">
        <v>39</v>
      </c>
      <c r="S40" s="7" t="str">
        <f t="shared" si="10"/>
        <v>ram:SpecifiedLineTradeAgreement</v>
      </c>
      <c r="T40" s="7" t="str">
        <f t="shared" si="11"/>
        <v>ram:BuyerOrderReferencedDocument</v>
      </c>
    </row>
    <row r="41" spans="1:20" ht="16.5" customHeight="1">
      <c r="A41" s="8" t="s">
        <v>716</v>
      </c>
      <c r="B41" s="9" t="s">
        <v>18</v>
      </c>
      <c r="C41" s="8" t="s">
        <v>566</v>
      </c>
      <c r="D41" s="10">
        <v>2</v>
      </c>
      <c r="E41" s="9" t="s">
        <v>18</v>
      </c>
      <c r="F41" s="8" t="s">
        <v>454</v>
      </c>
      <c r="G41" s="8" t="s">
        <v>455</v>
      </c>
      <c r="H41" s="10">
        <v>0</v>
      </c>
      <c r="I41" s="46">
        <f t="shared" si="3"/>
        <v>170</v>
      </c>
      <c r="J41" s="47">
        <f t="shared" si="0"/>
        <v>1</v>
      </c>
      <c r="K41" s="47">
        <f t="shared" si="4"/>
        <v>26</v>
      </c>
      <c r="L41" s="47">
        <f t="shared" si="5"/>
        <v>58</v>
      </c>
      <c r="M41" s="47">
        <f t="shared" si="6"/>
        <v>95</v>
      </c>
      <c r="N41" s="47">
        <f t="shared" si="7"/>
        <v>127</v>
      </c>
      <c r="O41" s="47">
        <f t="shared" si="8"/>
        <v>160</v>
      </c>
      <c r="P41" s="47" t="str">
        <f t="shared" si="9"/>
        <v/>
      </c>
      <c r="Q41" s="47"/>
      <c r="R41">
        <v>40</v>
      </c>
      <c r="S41" s="7" t="str">
        <f t="shared" si="10"/>
        <v>ram:BuyerOrderReferencedDocument</v>
      </c>
      <c r="T41" s="7" t="str">
        <f t="shared" si="11"/>
        <v>ram:LineID</v>
      </c>
    </row>
    <row r="42" spans="1:20" ht="16.5" customHeight="1">
      <c r="A42" s="8" t="s">
        <v>717</v>
      </c>
      <c r="B42" s="9" t="s">
        <v>18</v>
      </c>
      <c r="C42" s="8"/>
      <c r="D42" s="9"/>
      <c r="E42" s="9"/>
      <c r="F42" s="9"/>
      <c r="G42" s="8"/>
      <c r="H42" s="9"/>
      <c r="I42" s="46">
        <f t="shared" si="3"/>
        <v>158</v>
      </c>
      <c r="J42" s="47">
        <f t="shared" si="0"/>
        <v>1</v>
      </c>
      <c r="K42" s="47">
        <f t="shared" si="4"/>
        <v>26</v>
      </c>
      <c r="L42" s="47">
        <f t="shared" si="5"/>
        <v>58</v>
      </c>
      <c r="M42" s="47">
        <f t="shared" si="6"/>
        <v>95</v>
      </c>
      <c r="N42" s="47">
        <f t="shared" si="7"/>
        <v>127</v>
      </c>
      <c r="O42" s="47" t="str">
        <f t="shared" si="8"/>
        <v/>
      </c>
      <c r="P42" s="47" t="str">
        <f t="shared" si="9"/>
        <v/>
      </c>
      <c r="Q42" s="47"/>
      <c r="R42">
        <v>41</v>
      </c>
      <c r="S42" s="7" t="str">
        <f t="shared" si="10"/>
        <v>ram:SpecifiedLineTradeAgreement</v>
      </c>
      <c r="T42" s="7" t="str">
        <f t="shared" si="11"/>
        <v>ram:GrossPriceProductTradePrice</v>
      </c>
    </row>
    <row r="43" spans="1:20" ht="16.5" customHeight="1">
      <c r="A43" s="8" t="s">
        <v>718</v>
      </c>
      <c r="B43" s="9" t="s">
        <v>405</v>
      </c>
      <c r="C43" s="8" t="s">
        <v>567</v>
      </c>
      <c r="D43" s="10">
        <v>3</v>
      </c>
      <c r="E43" s="9" t="s">
        <v>18</v>
      </c>
      <c r="F43" s="8" t="s">
        <v>495</v>
      </c>
      <c r="G43" s="8" t="s">
        <v>496</v>
      </c>
      <c r="H43" s="9" t="s">
        <v>1056</v>
      </c>
      <c r="I43" s="46">
        <f t="shared" si="3"/>
        <v>175</v>
      </c>
      <c r="J43" s="47">
        <f t="shared" si="0"/>
        <v>1</v>
      </c>
      <c r="K43" s="47">
        <f t="shared" si="4"/>
        <v>26</v>
      </c>
      <c r="L43" s="47">
        <f t="shared" si="5"/>
        <v>58</v>
      </c>
      <c r="M43" s="47">
        <f t="shared" si="6"/>
        <v>95</v>
      </c>
      <c r="N43" s="47">
        <f t="shared" si="7"/>
        <v>127</v>
      </c>
      <c r="O43" s="47">
        <f t="shared" si="8"/>
        <v>159</v>
      </c>
      <c r="P43" s="47" t="str">
        <f t="shared" si="9"/>
        <v/>
      </c>
      <c r="Q43" s="47"/>
      <c r="R43">
        <v>42</v>
      </c>
      <c r="S43" s="7" t="str">
        <f t="shared" si="10"/>
        <v>ram:GrossPriceProductTradePrice</v>
      </c>
      <c r="T43" s="7" t="str">
        <f t="shared" si="11"/>
        <v>ram:ChargeAmount</v>
      </c>
    </row>
    <row r="44" spans="1:20" ht="16.5" customHeight="1">
      <c r="A44" s="8" t="s">
        <v>719</v>
      </c>
      <c r="B44" s="9" t="s">
        <v>18</v>
      </c>
      <c r="C44" s="8" t="s">
        <v>568</v>
      </c>
      <c r="D44" s="10">
        <v>3</v>
      </c>
      <c r="E44" s="9" t="s">
        <v>18</v>
      </c>
      <c r="F44" s="8" t="s">
        <v>497</v>
      </c>
      <c r="G44" s="8" t="s">
        <v>498</v>
      </c>
      <c r="H44" s="9" t="s">
        <v>449</v>
      </c>
      <c r="I44" s="46">
        <f t="shared" si="3"/>
        <v>176</v>
      </c>
      <c r="J44" s="47">
        <f t="shared" si="0"/>
        <v>1</v>
      </c>
      <c r="K44" s="47">
        <f t="shared" si="4"/>
        <v>26</v>
      </c>
      <c r="L44" s="47">
        <f t="shared" si="5"/>
        <v>58</v>
      </c>
      <c r="M44" s="47">
        <f t="shared" si="6"/>
        <v>95</v>
      </c>
      <c r="N44" s="47">
        <f t="shared" si="7"/>
        <v>127</v>
      </c>
      <c r="O44" s="47">
        <f t="shared" si="8"/>
        <v>159</v>
      </c>
      <c r="P44" s="47" t="str">
        <f t="shared" si="9"/>
        <v/>
      </c>
      <c r="Q44" s="47"/>
      <c r="R44">
        <v>43</v>
      </c>
      <c r="S44" s="7" t="str">
        <f t="shared" si="10"/>
        <v>ram:GrossPriceProductTradePrice</v>
      </c>
      <c r="T44" s="7" t="str">
        <f t="shared" si="11"/>
        <v>ram:BasisQuantity</v>
      </c>
    </row>
    <row r="45" spans="1:20" ht="16.5" customHeight="1">
      <c r="A45" s="8" t="s">
        <v>720</v>
      </c>
      <c r="B45" s="9"/>
      <c r="C45" s="8" t="s">
        <v>569</v>
      </c>
      <c r="D45" s="10">
        <v>3</v>
      </c>
      <c r="E45" s="9" t="s">
        <v>18</v>
      </c>
      <c r="F45" s="8" t="s">
        <v>499</v>
      </c>
      <c r="G45" s="8" t="s">
        <v>500</v>
      </c>
      <c r="H45" s="9" t="s">
        <v>1028</v>
      </c>
      <c r="I45" s="46">
        <f t="shared" si="3"/>
        <v>186</v>
      </c>
      <c r="J45" s="47">
        <f t="shared" si="0"/>
        <v>1</v>
      </c>
      <c r="K45" s="47">
        <f t="shared" si="4"/>
        <v>26</v>
      </c>
      <c r="L45" s="47">
        <f t="shared" si="5"/>
        <v>58</v>
      </c>
      <c r="M45" s="47">
        <f t="shared" si="6"/>
        <v>95</v>
      </c>
      <c r="N45" s="47">
        <f t="shared" si="7"/>
        <v>127</v>
      </c>
      <c r="O45" s="47">
        <f t="shared" si="8"/>
        <v>159</v>
      </c>
      <c r="P45" s="47">
        <f t="shared" si="9"/>
        <v>177</v>
      </c>
      <c r="Q45" s="47"/>
      <c r="R45">
        <v>44</v>
      </c>
      <c r="S45" s="7" t="str">
        <f t="shared" si="10"/>
        <v>ram:BasisQuantity</v>
      </c>
      <c r="T45" s="7" t="str">
        <f t="shared" si="11"/>
        <v>@unitCode</v>
      </c>
    </row>
    <row r="46" spans="1:20" ht="16.5" customHeight="1">
      <c r="A46" s="8" t="s">
        <v>721</v>
      </c>
      <c r="B46" s="9" t="s">
        <v>77</v>
      </c>
      <c r="C46" s="8"/>
      <c r="D46" s="9"/>
      <c r="E46" s="9"/>
      <c r="F46" s="9"/>
      <c r="G46" s="8"/>
      <c r="H46" s="9"/>
      <c r="I46" s="46">
        <f t="shared" si="3"/>
        <v>190</v>
      </c>
      <c r="J46" s="47">
        <f t="shared" si="0"/>
        <v>1</v>
      </c>
      <c r="K46" s="47">
        <f t="shared" si="4"/>
        <v>26</v>
      </c>
      <c r="L46" s="47">
        <f t="shared" si="5"/>
        <v>58</v>
      </c>
      <c r="M46" s="47">
        <f t="shared" si="6"/>
        <v>95</v>
      </c>
      <c r="N46" s="47">
        <f t="shared" si="7"/>
        <v>127</v>
      </c>
      <c r="O46" s="47">
        <f t="shared" si="8"/>
        <v>159</v>
      </c>
      <c r="P46" s="47" t="str">
        <f t="shared" si="9"/>
        <v/>
      </c>
      <c r="Q46" s="47"/>
      <c r="R46">
        <v>45</v>
      </c>
      <c r="S46" s="7" t="str">
        <f t="shared" si="10"/>
        <v>ram:GrossPriceProductTradePrice</v>
      </c>
      <c r="T46" s="7" t="str">
        <f t="shared" si="11"/>
        <v>ram:AppliedTradeAllowanceCharge</v>
      </c>
    </row>
    <row r="47" spans="1:20" ht="16.5" customHeight="1">
      <c r="A47" s="8" t="s">
        <v>722</v>
      </c>
      <c r="B47" s="9" t="s">
        <v>18</v>
      </c>
      <c r="C47" s="8"/>
      <c r="D47" s="9"/>
      <c r="E47" s="9"/>
      <c r="F47" s="9"/>
      <c r="G47" s="8"/>
      <c r="H47" s="9"/>
      <c r="I47" s="46">
        <f t="shared" si="3"/>
        <v>210</v>
      </c>
      <c r="J47" s="47">
        <f t="shared" si="0"/>
        <v>1</v>
      </c>
      <c r="K47" s="47">
        <f t="shared" si="4"/>
        <v>26</v>
      </c>
      <c r="L47" s="47">
        <f t="shared" si="5"/>
        <v>58</v>
      </c>
      <c r="M47" s="47">
        <f t="shared" si="6"/>
        <v>95</v>
      </c>
      <c r="N47" s="47">
        <f t="shared" si="7"/>
        <v>127</v>
      </c>
      <c r="O47" s="47">
        <f t="shared" si="8"/>
        <v>159</v>
      </c>
      <c r="P47" s="47">
        <f t="shared" si="9"/>
        <v>191</v>
      </c>
      <c r="Q47" s="47"/>
      <c r="R47">
        <v>46</v>
      </c>
      <c r="S47" s="7" t="str">
        <f t="shared" si="10"/>
        <v>ram:AppliedTradeAllowanceCharge</v>
      </c>
      <c r="T47" s="7" t="str">
        <f t="shared" si="11"/>
        <v>ram:ChargeIndicator</v>
      </c>
    </row>
    <row r="48" spans="1:20" ht="16.5" customHeight="1">
      <c r="A48" s="8" t="s">
        <v>723</v>
      </c>
      <c r="B48" s="14" t="s">
        <v>1</v>
      </c>
      <c r="C48" s="8"/>
      <c r="D48" s="9"/>
      <c r="E48" s="9"/>
      <c r="F48" s="9"/>
      <c r="G48" s="8"/>
      <c r="H48" s="9"/>
      <c r="I48" s="46">
        <f t="shared" si="3"/>
        <v>224</v>
      </c>
      <c r="J48" s="47">
        <f t="shared" si="0"/>
        <v>1</v>
      </c>
      <c r="K48" s="47">
        <f t="shared" si="4"/>
        <v>26</v>
      </c>
      <c r="L48" s="47">
        <f t="shared" si="5"/>
        <v>58</v>
      </c>
      <c r="M48" s="47">
        <f t="shared" si="6"/>
        <v>95</v>
      </c>
      <c r="N48" s="47">
        <f t="shared" si="7"/>
        <v>127</v>
      </c>
      <c r="O48" s="47">
        <f t="shared" si="8"/>
        <v>159</v>
      </c>
      <c r="P48" s="47">
        <f t="shared" si="9"/>
        <v>191</v>
      </c>
      <c r="Q48" s="47"/>
      <c r="R48">
        <v>47</v>
      </c>
      <c r="S48" s="7" t="str">
        <f t="shared" si="10"/>
        <v>ram:AppliedTradeAllowanceCharge</v>
      </c>
      <c r="T48" s="7" t="str">
        <f t="shared" si="11"/>
        <v>ram:ChargeIndicator/udt:Indicator</v>
      </c>
    </row>
    <row r="49" spans="1:20" ht="16.5" customHeight="1">
      <c r="A49" s="8" t="s">
        <v>724</v>
      </c>
      <c r="B49" s="9" t="s">
        <v>77</v>
      </c>
      <c r="C49" s="8" t="s">
        <v>570</v>
      </c>
      <c r="D49" s="10">
        <v>3</v>
      </c>
      <c r="E49" s="9" t="s">
        <v>18</v>
      </c>
      <c r="F49" s="8" t="s">
        <v>493</v>
      </c>
      <c r="G49" s="8" t="s">
        <v>494</v>
      </c>
      <c r="H49" s="9" t="s">
        <v>1056</v>
      </c>
      <c r="I49" s="46">
        <f t="shared" si="3"/>
        <v>207</v>
      </c>
      <c r="J49" s="47">
        <f t="shared" si="0"/>
        <v>1</v>
      </c>
      <c r="K49" s="47">
        <f t="shared" si="4"/>
        <v>26</v>
      </c>
      <c r="L49" s="47">
        <f t="shared" si="5"/>
        <v>58</v>
      </c>
      <c r="M49" s="47">
        <f t="shared" si="6"/>
        <v>95</v>
      </c>
      <c r="N49" s="47">
        <f t="shared" si="7"/>
        <v>127</v>
      </c>
      <c r="O49" s="47">
        <f t="shared" si="8"/>
        <v>159</v>
      </c>
      <c r="P49" s="47">
        <f t="shared" si="9"/>
        <v>191</v>
      </c>
      <c r="Q49" s="47"/>
      <c r="R49">
        <v>48</v>
      </c>
      <c r="S49" s="7" t="str">
        <f t="shared" si="10"/>
        <v>ram:AppliedTradeAllowanceCharge</v>
      </c>
      <c r="T49" s="7" t="str">
        <f t="shared" si="11"/>
        <v>ram:ActualAmount</v>
      </c>
    </row>
    <row r="50" spans="1:20" ht="16.5" customHeight="1">
      <c r="A50" s="8" t="s">
        <v>725</v>
      </c>
      <c r="B50" s="9" t="s">
        <v>18</v>
      </c>
      <c r="C50" s="8"/>
      <c r="D50" s="9"/>
      <c r="E50" s="9"/>
      <c r="F50" s="9"/>
      <c r="G50" s="8"/>
      <c r="H50" s="9"/>
      <c r="I50" s="46">
        <f t="shared" si="3"/>
        <v>156</v>
      </c>
      <c r="J50" s="47">
        <f t="shared" si="0"/>
        <v>1</v>
      </c>
      <c r="K50" s="47">
        <f t="shared" si="4"/>
        <v>26</v>
      </c>
      <c r="L50" s="47">
        <f t="shared" si="5"/>
        <v>58</v>
      </c>
      <c r="M50" s="47">
        <f t="shared" si="6"/>
        <v>95</v>
      </c>
      <c r="N50" s="47">
        <f t="shared" si="7"/>
        <v>127</v>
      </c>
      <c r="O50" s="47" t="str">
        <f t="shared" si="8"/>
        <v/>
      </c>
      <c r="P50" s="47" t="str">
        <f t="shared" si="9"/>
        <v/>
      </c>
      <c r="Q50" s="47"/>
      <c r="R50">
        <v>49</v>
      </c>
      <c r="S50" s="7" t="str">
        <f t="shared" si="10"/>
        <v>ram:SpecifiedLineTradeAgreement</v>
      </c>
      <c r="T50" s="7" t="str">
        <f t="shared" si="11"/>
        <v>ram:NetPriceProductTradePrice</v>
      </c>
    </row>
    <row r="51" spans="1:20" ht="16.5" customHeight="1">
      <c r="A51" s="8" t="s">
        <v>726</v>
      </c>
      <c r="B51" s="9" t="s">
        <v>405</v>
      </c>
      <c r="C51" s="8" t="s">
        <v>571</v>
      </c>
      <c r="D51" s="10">
        <v>3</v>
      </c>
      <c r="E51" s="9" t="s">
        <v>1</v>
      </c>
      <c r="F51" s="8" t="s">
        <v>572</v>
      </c>
      <c r="G51" s="8" t="s">
        <v>492</v>
      </c>
      <c r="H51" s="9" t="s">
        <v>1056</v>
      </c>
      <c r="I51" s="46">
        <f t="shared" si="3"/>
        <v>173</v>
      </c>
      <c r="J51" s="47">
        <f t="shared" si="0"/>
        <v>1</v>
      </c>
      <c r="K51" s="47">
        <f t="shared" si="4"/>
        <v>26</v>
      </c>
      <c r="L51" s="47">
        <f t="shared" si="5"/>
        <v>58</v>
      </c>
      <c r="M51" s="47">
        <f t="shared" si="6"/>
        <v>95</v>
      </c>
      <c r="N51" s="47">
        <f t="shared" si="7"/>
        <v>127</v>
      </c>
      <c r="O51" s="47">
        <f t="shared" si="8"/>
        <v>157</v>
      </c>
      <c r="P51" s="47" t="str">
        <f t="shared" si="9"/>
        <v/>
      </c>
      <c r="Q51" s="47"/>
      <c r="R51">
        <v>50</v>
      </c>
      <c r="S51" s="7" t="str">
        <f t="shared" si="10"/>
        <v>ram:NetPriceProductTradePrice</v>
      </c>
      <c r="T51" s="7" t="str">
        <f t="shared" si="11"/>
        <v>ram:ChargeAmount</v>
      </c>
    </row>
    <row r="52" spans="1:20" ht="16.5" customHeight="1">
      <c r="A52" s="8" t="s">
        <v>727</v>
      </c>
      <c r="B52" s="9" t="s">
        <v>18</v>
      </c>
      <c r="C52" s="8" t="s">
        <v>568</v>
      </c>
      <c r="D52" s="10">
        <v>3</v>
      </c>
      <c r="E52" s="9" t="s">
        <v>18</v>
      </c>
      <c r="F52" s="8" t="s">
        <v>497</v>
      </c>
      <c r="G52" s="8" t="s">
        <v>498</v>
      </c>
      <c r="H52" s="9" t="s">
        <v>449</v>
      </c>
      <c r="I52" s="46">
        <f t="shared" si="3"/>
        <v>174</v>
      </c>
      <c r="J52" s="47">
        <f t="shared" si="0"/>
        <v>1</v>
      </c>
      <c r="K52" s="47">
        <f t="shared" si="4"/>
        <v>26</v>
      </c>
      <c r="L52" s="47">
        <f t="shared" si="5"/>
        <v>58</v>
      </c>
      <c r="M52" s="47">
        <f t="shared" si="6"/>
        <v>95</v>
      </c>
      <c r="N52" s="47">
        <f t="shared" si="7"/>
        <v>127</v>
      </c>
      <c r="O52" s="47">
        <f t="shared" si="8"/>
        <v>157</v>
      </c>
      <c r="P52" s="47" t="str">
        <f t="shared" si="9"/>
        <v/>
      </c>
      <c r="Q52" s="47"/>
      <c r="R52">
        <v>51</v>
      </c>
      <c r="S52" s="7" t="str">
        <f t="shared" si="10"/>
        <v>ram:NetPriceProductTradePrice</v>
      </c>
      <c r="T52" s="7" t="str">
        <f t="shared" si="11"/>
        <v>ram:BasisQuantity</v>
      </c>
    </row>
    <row r="53" spans="1:20" ht="16.5" customHeight="1">
      <c r="A53" s="8" t="s">
        <v>728</v>
      </c>
      <c r="B53" s="9"/>
      <c r="C53" s="8"/>
      <c r="D53" s="9"/>
      <c r="E53" s="9"/>
      <c r="F53" s="9"/>
      <c r="G53" s="8"/>
      <c r="H53" s="9"/>
      <c r="I53" s="46">
        <f t="shared" si="3"/>
        <v>184</v>
      </c>
      <c r="J53" s="47">
        <f t="shared" si="0"/>
        <v>1</v>
      </c>
      <c r="K53" s="47">
        <f t="shared" si="4"/>
        <v>26</v>
      </c>
      <c r="L53" s="47">
        <f t="shared" si="5"/>
        <v>58</v>
      </c>
      <c r="M53" s="47">
        <f t="shared" si="6"/>
        <v>95</v>
      </c>
      <c r="N53" s="47">
        <f t="shared" si="7"/>
        <v>127</v>
      </c>
      <c r="O53" s="47">
        <f t="shared" si="8"/>
        <v>157</v>
      </c>
      <c r="P53" s="47">
        <f t="shared" si="9"/>
        <v>175</v>
      </c>
      <c r="Q53" s="47"/>
      <c r="R53">
        <v>52</v>
      </c>
      <c r="S53" s="7" t="str">
        <f t="shared" si="10"/>
        <v>ram:BasisQuantity</v>
      </c>
      <c r="T53" s="7" t="str">
        <f t="shared" si="11"/>
        <v>@unitCode</v>
      </c>
    </row>
    <row r="54" spans="1:20" ht="16.5" customHeight="1">
      <c r="A54" s="8" t="s">
        <v>729</v>
      </c>
      <c r="B54" s="9" t="s">
        <v>18</v>
      </c>
      <c r="C54" s="8"/>
      <c r="D54" s="9"/>
      <c r="E54" s="9"/>
      <c r="F54" s="9"/>
      <c r="G54" s="8"/>
      <c r="H54" s="9"/>
      <c r="I54" s="46">
        <f t="shared" si="3"/>
        <v>125</v>
      </c>
      <c r="J54" s="47">
        <f t="shared" si="0"/>
        <v>1</v>
      </c>
      <c r="K54" s="47">
        <f t="shared" si="4"/>
        <v>26</v>
      </c>
      <c r="L54" s="47">
        <f t="shared" si="5"/>
        <v>58</v>
      </c>
      <c r="M54" s="47">
        <f t="shared" si="6"/>
        <v>95</v>
      </c>
      <c r="N54" s="47" t="str">
        <f t="shared" si="7"/>
        <v/>
      </c>
      <c r="O54" s="47" t="str">
        <f t="shared" si="8"/>
        <v/>
      </c>
      <c r="P54" s="47" t="str">
        <f t="shared" si="9"/>
        <v/>
      </c>
      <c r="Q54" s="47"/>
      <c r="R54">
        <v>53</v>
      </c>
      <c r="S54" s="7" t="str">
        <f t="shared" si="10"/>
        <v>ram:IncludedSupplyChainTradeLineItem</v>
      </c>
      <c r="T54" s="7" t="str">
        <f t="shared" si="11"/>
        <v>ram:SpecifiedLineTradeDelivery</v>
      </c>
    </row>
    <row r="55" spans="1:20" ht="16.5" customHeight="1">
      <c r="A55" s="8" t="s">
        <v>730</v>
      </c>
      <c r="B55" s="9" t="s">
        <v>18</v>
      </c>
      <c r="C55" s="8" t="s">
        <v>573</v>
      </c>
      <c r="D55" s="10">
        <v>2</v>
      </c>
      <c r="E55" s="9" t="s">
        <v>1</v>
      </c>
      <c r="F55" s="8" t="s">
        <v>447</v>
      </c>
      <c r="G55" s="8" t="s">
        <v>448</v>
      </c>
      <c r="H55" s="9" t="s">
        <v>449</v>
      </c>
      <c r="I55" s="46">
        <f t="shared" si="3"/>
        <v>144</v>
      </c>
      <c r="J55" s="47">
        <f t="shared" si="0"/>
        <v>1</v>
      </c>
      <c r="K55" s="47">
        <f t="shared" si="4"/>
        <v>26</v>
      </c>
      <c r="L55" s="47">
        <f t="shared" si="5"/>
        <v>58</v>
      </c>
      <c r="M55" s="47">
        <f t="shared" si="6"/>
        <v>95</v>
      </c>
      <c r="N55" s="47">
        <f t="shared" si="7"/>
        <v>126</v>
      </c>
      <c r="O55" s="47" t="str">
        <f t="shared" si="8"/>
        <v/>
      </c>
      <c r="P55" s="47" t="str">
        <f t="shared" si="9"/>
        <v/>
      </c>
      <c r="Q55" s="47"/>
      <c r="R55">
        <v>54</v>
      </c>
      <c r="S55" s="7" t="str">
        <f t="shared" si="10"/>
        <v>ram:SpecifiedLineTradeDelivery</v>
      </c>
      <c r="T55" s="7" t="str">
        <f t="shared" si="11"/>
        <v>ram:BilledQuantity</v>
      </c>
    </row>
    <row r="56" spans="1:20" ht="16.5" customHeight="1">
      <c r="A56" s="11" t="s">
        <v>731</v>
      </c>
      <c r="B56" s="12"/>
      <c r="C56" s="11" t="s">
        <v>574</v>
      </c>
      <c r="D56" s="13">
        <v>2</v>
      </c>
      <c r="E56" s="12" t="s">
        <v>1</v>
      </c>
      <c r="F56" s="11" t="s">
        <v>1080</v>
      </c>
      <c r="G56" s="11" t="s">
        <v>1081</v>
      </c>
      <c r="H56" s="12" t="s">
        <v>1028</v>
      </c>
      <c r="I56" s="46">
        <f t="shared" si="3"/>
        <v>154</v>
      </c>
      <c r="J56" s="47">
        <f t="shared" si="0"/>
        <v>1</v>
      </c>
      <c r="K56" s="47">
        <f t="shared" si="4"/>
        <v>26</v>
      </c>
      <c r="L56" s="47">
        <f t="shared" si="5"/>
        <v>58</v>
      </c>
      <c r="M56" s="47">
        <f t="shared" si="6"/>
        <v>95</v>
      </c>
      <c r="N56" s="47">
        <f t="shared" si="7"/>
        <v>126</v>
      </c>
      <c r="O56" s="47">
        <f t="shared" si="8"/>
        <v>145</v>
      </c>
      <c r="P56" s="47" t="str">
        <f t="shared" si="9"/>
        <v/>
      </c>
      <c r="Q56" s="47"/>
      <c r="R56">
        <v>55</v>
      </c>
      <c r="S56" s="7" t="str">
        <f t="shared" si="10"/>
        <v>ram:BilledQuantity</v>
      </c>
      <c r="T56" s="7" t="str">
        <f t="shared" si="11"/>
        <v>@unitCode</v>
      </c>
    </row>
    <row r="57" spans="1:20" ht="16.5" customHeight="1">
      <c r="A57" s="8" t="s">
        <v>732</v>
      </c>
      <c r="B57" s="9" t="s">
        <v>1</v>
      </c>
      <c r="C57" s="8"/>
      <c r="D57" s="9"/>
      <c r="E57" s="9"/>
      <c r="F57" s="9"/>
      <c r="G57" s="8"/>
      <c r="H57" s="9"/>
      <c r="I57" s="46">
        <f t="shared" si="3"/>
        <v>127</v>
      </c>
      <c r="J57" s="47">
        <f t="shared" si="0"/>
        <v>1</v>
      </c>
      <c r="K57" s="47">
        <f t="shared" si="4"/>
        <v>26</v>
      </c>
      <c r="L57" s="47">
        <f t="shared" si="5"/>
        <v>58</v>
      </c>
      <c r="M57" s="47">
        <f t="shared" si="6"/>
        <v>95</v>
      </c>
      <c r="N57" s="47" t="str">
        <f t="shared" si="7"/>
        <v/>
      </c>
      <c r="O57" s="47" t="str">
        <f t="shared" si="8"/>
        <v/>
      </c>
      <c r="P57" s="47" t="str">
        <f t="shared" si="9"/>
        <v/>
      </c>
      <c r="Q57" s="47"/>
      <c r="R57">
        <v>56</v>
      </c>
      <c r="S57" s="7" t="str">
        <f t="shared" si="10"/>
        <v>ram:IncludedSupplyChainTradeLineItem</v>
      </c>
      <c r="T57" s="7" t="str">
        <f t="shared" si="11"/>
        <v>ram:SpecifiedLineTradeSettlement</v>
      </c>
    </row>
    <row r="58" spans="1:20" ht="16.5" customHeight="1">
      <c r="A58" s="8" t="s">
        <v>733</v>
      </c>
      <c r="B58" s="9" t="s">
        <v>18</v>
      </c>
      <c r="C58" s="8"/>
      <c r="D58" s="9"/>
      <c r="E58" s="9"/>
      <c r="F58" s="9"/>
      <c r="G58" s="8"/>
      <c r="H58" s="9"/>
      <c r="I58" s="46">
        <f t="shared" si="3"/>
        <v>154</v>
      </c>
      <c r="J58" s="47">
        <f t="shared" si="0"/>
        <v>1</v>
      </c>
      <c r="K58" s="47">
        <f t="shared" si="4"/>
        <v>26</v>
      </c>
      <c r="L58" s="47">
        <f t="shared" si="5"/>
        <v>58</v>
      </c>
      <c r="M58" s="47">
        <f t="shared" si="6"/>
        <v>95</v>
      </c>
      <c r="N58" s="47">
        <f t="shared" si="7"/>
        <v>128</v>
      </c>
      <c r="O58" s="47" t="str">
        <f t="shared" si="8"/>
        <v/>
      </c>
      <c r="P58" s="47" t="str">
        <f t="shared" si="9"/>
        <v/>
      </c>
      <c r="Q58" s="47"/>
      <c r="R58">
        <v>57</v>
      </c>
      <c r="S58" s="7" t="str">
        <f t="shared" si="10"/>
        <v>ram:SpecifiedLineTradeSettlement</v>
      </c>
      <c r="T58" s="7" t="str">
        <f t="shared" si="11"/>
        <v>ram:InvoiceIssuerReferenee</v>
      </c>
    </row>
    <row r="59" spans="1:20" ht="16.5" customHeight="1">
      <c r="A59" s="8" t="s">
        <v>734</v>
      </c>
      <c r="B59" s="9" t="s">
        <v>77</v>
      </c>
      <c r="C59" s="29" t="s">
        <v>575</v>
      </c>
      <c r="D59" s="30">
        <v>2</v>
      </c>
      <c r="E59" s="31" t="s">
        <v>1</v>
      </c>
      <c r="F59" s="29" t="s">
        <v>1045</v>
      </c>
      <c r="G59" s="29" t="s">
        <v>576</v>
      </c>
      <c r="H59" s="31"/>
      <c r="I59" s="46">
        <f t="shared" si="3"/>
        <v>150</v>
      </c>
      <c r="J59" s="47">
        <f t="shared" si="0"/>
        <v>1</v>
      </c>
      <c r="K59" s="47">
        <f t="shared" si="4"/>
        <v>26</v>
      </c>
      <c r="L59" s="47">
        <f t="shared" si="5"/>
        <v>58</v>
      </c>
      <c r="M59" s="47">
        <f t="shared" si="6"/>
        <v>95</v>
      </c>
      <c r="N59" s="47">
        <f t="shared" si="7"/>
        <v>128</v>
      </c>
      <c r="O59" s="47" t="str">
        <f t="shared" si="8"/>
        <v/>
      </c>
      <c r="P59" s="47" t="str">
        <f t="shared" si="9"/>
        <v/>
      </c>
      <c r="Q59" s="47"/>
      <c r="R59">
        <v>58</v>
      </c>
      <c r="S59" s="7" t="str">
        <f t="shared" si="10"/>
        <v>ram:SpecifiedLineTradeSettlement</v>
      </c>
      <c r="T59" s="7" t="str">
        <f t="shared" si="11"/>
        <v>ram:ApplicableTradeTax</v>
      </c>
    </row>
    <row r="60" spans="1:20" ht="16.5" customHeight="1">
      <c r="A60" s="8" t="s">
        <v>735</v>
      </c>
      <c r="B60" s="9" t="s">
        <v>18</v>
      </c>
      <c r="C60" s="8" t="s">
        <v>577</v>
      </c>
      <c r="D60" s="10">
        <v>3</v>
      </c>
      <c r="E60" s="9" t="s">
        <v>1</v>
      </c>
      <c r="F60" s="8" t="s">
        <v>501</v>
      </c>
      <c r="G60" s="8" t="s">
        <v>502</v>
      </c>
      <c r="H60" s="9" t="s">
        <v>1028</v>
      </c>
      <c r="I60" s="46">
        <f t="shared" si="3"/>
        <v>163</v>
      </c>
      <c r="J60" s="47">
        <f t="shared" si="0"/>
        <v>1</v>
      </c>
      <c r="K60" s="47">
        <f t="shared" si="4"/>
        <v>26</v>
      </c>
      <c r="L60" s="47">
        <f t="shared" si="5"/>
        <v>58</v>
      </c>
      <c r="M60" s="47">
        <f t="shared" si="6"/>
        <v>95</v>
      </c>
      <c r="N60" s="47">
        <f t="shared" si="7"/>
        <v>128</v>
      </c>
      <c r="O60" s="47">
        <f t="shared" si="8"/>
        <v>151</v>
      </c>
      <c r="P60" s="47" t="str">
        <f t="shared" si="9"/>
        <v/>
      </c>
      <c r="Q60" s="47"/>
      <c r="R60">
        <v>59</v>
      </c>
      <c r="S60" s="7" t="str">
        <f t="shared" si="10"/>
        <v>ram:ApplicableTradeTax</v>
      </c>
      <c r="T60" s="7" t="str">
        <f t="shared" si="11"/>
        <v>ram:TypeCode</v>
      </c>
    </row>
    <row r="61" spans="1:20" ht="16.5" customHeight="1">
      <c r="A61" s="8" t="s">
        <v>736</v>
      </c>
      <c r="B61" s="9" t="s">
        <v>18</v>
      </c>
      <c r="C61" s="8" t="s">
        <v>577</v>
      </c>
      <c r="D61" s="10">
        <v>3</v>
      </c>
      <c r="E61" s="9" t="s">
        <v>1</v>
      </c>
      <c r="F61" s="8" t="s">
        <v>501</v>
      </c>
      <c r="G61" s="8" t="s">
        <v>502</v>
      </c>
      <c r="H61" s="9" t="s">
        <v>1028</v>
      </c>
      <c r="I61" s="46">
        <f t="shared" si="3"/>
        <v>167</v>
      </c>
      <c r="J61" s="47">
        <f t="shared" si="0"/>
        <v>1</v>
      </c>
      <c r="K61" s="47">
        <f t="shared" si="4"/>
        <v>26</v>
      </c>
      <c r="L61" s="47">
        <f t="shared" si="5"/>
        <v>58</v>
      </c>
      <c r="M61" s="47">
        <f t="shared" si="6"/>
        <v>95</v>
      </c>
      <c r="N61" s="47">
        <f t="shared" si="7"/>
        <v>128</v>
      </c>
      <c r="O61" s="47">
        <f t="shared" si="8"/>
        <v>151</v>
      </c>
      <c r="P61" s="47" t="str">
        <f t="shared" si="9"/>
        <v/>
      </c>
      <c r="Q61" s="47"/>
      <c r="R61">
        <v>60</v>
      </c>
      <c r="S61" s="7" t="str">
        <f t="shared" si="10"/>
        <v>ram:ApplicableTradeTax</v>
      </c>
      <c r="T61" s="7" t="str">
        <f t="shared" si="11"/>
        <v>ram:CategoryCode</v>
      </c>
    </row>
    <row r="62" spans="1:20" ht="16.5" customHeight="1">
      <c r="A62" s="8" t="s">
        <v>737</v>
      </c>
      <c r="B62" s="9" t="s">
        <v>18</v>
      </c>
      <c r="C62" s="8" t="s">
        <v>578</v>
      </c>
      <c r="D62" s="10">
        <v>3</v>
      </c>
      <c r="E62" s="9" t="s">
        <v>18</v>
      </c>
      <c r="F62" s="8" t="s">
        <v>503</v>
      </c>
      <c r="G62" s="8" t="s">
        <v>579</v>
      </c>
      <c r="H62" s="9" t="s">
        <v>1030</v>
      </c>
      <c r="I62" s="46">
        <f t="shared" si="3"/>
        <v>176</v>
      </c>
      <c r="J62" s="47">
        <f t="shared" si="0"/>
        <v>1</v>
      </c>
      <c r="K62" s="47">
        <f t="shared" si="4"/>
        <v>26</v>
      </c>
      <c r="L62" s="47">
        <f t="shared" si="5"/>
        <v>58</v>
      </c>
      <c r="M62" s="47">
        <f t="shared" si="6"/>
        <v>95</v>
      </c>
      <c r="N62" s="47">
        <f t="shared" si="7"/>
        <v>128</v>
      </c>
      <c r="O62" s="47">
        <f t="shared" si="8"/>
        <v>151</v>
      </c>
      <c r="P62" s="47" t="str">
        <f t="shared" si="9"/>
        <v/>
      </c>
      <c r="Q62" s="47"/>
      <c r="R62">
        <v>61</v>
      </c>
      <c r="S62" s="7" t="str">
        <f t="shared" si="10"/>
        <v>ram:ApplicableTradeTax</v>
      </c>
      <c r="T62" s="7" t="str">
        <f t="shared" si="11"/>
        <v>ram:RateApplicablePercent</v>
      </c>
    </row>
    <row r="63" spans="1:20" ht="16.5" customHeight="1">
      <c r="A63" s="8" t="s">
        <v>738</v>
      </c>
      <c r="B63" s="9" t="s">
        <v>18</v>
      </c>
      <c r="C63" s="29" t="s">
        <v>457</v>
      </c>
      <c r="D63" s="30">
        <v>2</v>
      </c>
      <c r="E63" s="31" t="s">
        <v>18</v>
      </c>
      <c r="F63" s="29" t="s">
        <v>458</v>
      </c>
      <c r="G63" s="29" t="s">
        <v>459</v>
      </c>
      <c r="H63" s="31"/>
      <c r="I63" s="46">
        <f t="shared" si="3"/>
        <v>154</v>
      </c>
      <c r="J63" s="47">
        <f t="shared" si="0"/>
        <v>1</v>
      </c>
      <c r="K63" s="47">
        <f t="shared" si="4"/>
        <v>26</v>
      </c>
      <c r="L63" s="47">
        <f t="shared" si="5"/>
        <v>58</v>
      </c>
      <c r="M63" s="47">
        <f t="shared" si="6"/>
        <v>95</v>
      </c>
      <c r="N63" s="47">
        <f t="shared" si="7"/>
        <v>128</v>
      </c>
      <c r="O63" s="47" t="str">
        <f t="shared" si="8"/>
        <v/>
      </c>
      <c r="P63" s="47" t="str">
        <f t="shared" si="9"/>
        <v/>
      </c>
      <c r="Q63" s="47"/>
      <c r="R63">
        <v>62</v>
      </c>
      <c r="S63" s="7" t="str">
        <f t="shared" si="10"/>
        <v>ram:SpecifiedLineTradeSettlement</v>
      </c>
      <c r="T63" s="7" t="str">
        <f t="shared" si="11"/>
        <v>ram:BillingSpecifiedPeriod</v>
      </c>
    </row>
    <row r="64" spans="1:20" ht="16.5" customHeight="1">
      <c r="A64" s="8" t="s">
        <v>739</v>
      </c>
      <c r="B64" s="14" t="s">
        <v>18</v>
      </c>
      <c r="C64" s="8"/>
      <c r="D64" s="9"/>
      <c r="E64" s="9"/>
      <c r="F64" s="9"/>
      <c r="G64" s="8"/>
      <c r="H64" s="9"/>
      <c r="I64" s="46">
        <f t="shared" si="3"/>
        <v>172</v>
      </c>
      <c r="J64" s="47">
        <f t="shared" si="0"/>
        <v>1</v>
      </c>
      <c r="K64" s="47">
        <f t="shared" si="4"/>
        <v>26</v>
      </c>
      <c r="L64" s="47">
        <f t="shared" si="5"/>
        <v>58</v>
      </c>
      <c r="M64" s="47">
        <f t="shared" si="6"/>
        <v>95</v>
      </c>
      <c r="N64" s="47">
        <f t="shared" si="7"/>
        <v>128</v>
      </c>
      <c r="O64" s="47">
        <f t="shared" si="8"/>
        <v>155</v>
      </c>
      <c r="P64" s="47" t="str">
        <f t="shared" si="9"/>
        <v/>
      </c>
      <c r="Q64" s="47"/>
      <c r="R64">
        <v>63</v>
      </c>
      <c r="S64" s="7" t="str">
        <f t="shared" si="10"/>
        <v>ram:BillingSpecifiedPeriod</v>
      </c>
      <c r="T64" s="7" t="str">
        <f t="shared" si="11"/>
        <v>ram:StartDateTime</v>
      </c>
    </row>
    <row r="65" spans="1:20" ht="16.5" customHeight="1">
      <c r="A65" s="8" t="s">
        <v>740</v>
      </c>
      <c r="B65" s="9" t="s">
        <v>1</v>
      </c>
      <c r="C65" s="8" t="s">
        <v>580</v>
      </c>
      <c r="D65" s="10">
        <v>3</v>
      </c>
      <c r="E65" s="9" t="s">
        <v>18</v>
      </c>
      <c r="F65" s="8" t="s">
        <v>460</v>
      </c>
      <c r="G65" s="8" t="s">
        <v>461</v>
      </c>
      <c r="H65" s="9" t="s">
        <v>10</v>
      </c>
      <c r="I65" s="46">
        <f t="shared" si="3"/>
        <v>191</v>
      </c>
      <c r="J65" s="47">
        <f t="shared" si="0"/>
        <v>1</v>
      </c>
      <c r="K65" s="47">
        <f t="shared" si="4"/>
        <v>26</v>
      </c>
      <c r="L65" s="47">
        <f t="shared" si="5"/>
        <v>58</v>
      </c>
      <c r="M65" s="47">
        <f t="shared" si="6"/>
        <v>95</v>
      </c>
      <c r="N65" s="47">
        <f t="shared" si="7"/>
        <v>128</v>
      </c>
      <c r="O65" s="47">
        <f t="shared" si="8"/>
        <v>155</v>
      </c>
      <c r="P65" s="47">
        <f t="shared" si="9"/>
        <v>173</v>
      </c>
      <c r="Q65" s="47"/>
      <c r="R65">
        <v>64</v>
      </c>
      <c r="S65" s="7" t="str">
        <f t="shared" si="10"/>
        <v>ram:StartDateTime</v>
      </c>
      <c r="T65" s="7" t="str">
        <f t="shared" si="11"/>
        <v>udt:DateTimeString</v>
      </c>
    </row>
    <row r="66" spans="1:20" ht="16.5" customHeight="1">
      <c r="A66" s="8" t="s">
        <v>741</v>
      </c>
      <c r="B66" s="9"/>
      <c r="C66" s="8" t="s">
        <v>580</v>
      </c>
      <c r="D66" s="10">
        <v>3</v>
      </c>
      <c r="E66" s="9" t="s">
        <v>18</v>
      </c>
      <c r="F66" s="8" t="s">
        <v>460</v>
      </c>
      <c r="G66" s="8" t="s">
        <v>461</v>
      </c>
      <c r="H66" s="9" t="s">
        <v>10</v>
      </c>
      <c r="I66" s="46">
        <f t="shared" si="3"/>
        <v>199</v>
      </c>
      <c r="J66" s="47">
        <f t="shared" ref="J66:J129" si="12">FIND("/",$A66,1)</f>
        <v>1</v>
      </c>
      <c r="K66" s="47">
        <f t="shared" si="4"/>
        <v>26</v>
      </c>
      <c r="L66" s="47">
        <f t="shared" si="5"/>
        <v>58</v>
      </c>
      <c r="M66" s="47">
        <f t="shared" si="6"/>
        <v>95</v>
      </c>
      <c r="N66" s="47">
        <f t="shared" si="7"/>
        <v>128</v>
      </c>
      <c r="O66" s="47">
        <f t="shared" si="8"/>
        <v>155</v>
      </c>
      <c r="P66" s="47">
        <f t="shared" si="9"/>
        <v>173</v>
      </c>
      <c r="Q66" s="47"/>
      <c r="R66">
        <v>65</v>
      </c>
      <c r="S66" s="7" t="str">
        <f t="shared" si="10"/>
        <v>ram:StartDateTime</v>
      </c>
      <c r="T66" s="7" t="str">
        <f t="shared" si="11"/>
        <v>udt:DateTimeString/@format</v>
      </c>
    </row>
    <row r="67" spans="1:20" ht="16.5" customHeight="1">
      <c r="A67" s="8" t="s">
        <v>742</v>
      </c>
      <c r="B67" s="9" t="s">
        <v>18</v>
      </c>
      <c r="C67" s="8"/>
      <c r="D67" s="9"/>
      <c r="E67" s="9"/>
      <c r="F67" s="9"/>
      <c r="G67" s="8"/>
      <c r="H67" s="9"/>
      <c r="I67" s="46">
        <f t="shared" ref="I67:I130" si="13">LEN(A67)</f>
        <v>170</v>
      </c>
      <c r="J67" s="47">
        <f t="shared" si="12"/>
        <v>1</v>
      </c>
      <c r="K67" s="47">
        <f t="shared" ref="K67:K130" si="14">IF(ISNUMBER(FIND("/",$A67,J67+1)),FIND("/",$A67,J67+1),"")</f>
        <v>26</v>
      </c>
      <c r="L67" s="47">
        <f t="shared" ref="L67:L130" si="15">IF(ISNUMBER(FIND("/",$A67,K67+1)),FIND("/",$A67,K67+1),"")</f>
        <v>58</v>
      </c>
      <c r="M67" s="47">
        <f t="shared" ref="M67:M130" si="16">IF(ISNUMBER(FIND("/",$A67,L67+1)),FIND("/",$A67,L67+1),"")</f>
        <v>95</v>
      </c>
      <c r="N67" s="47">
        <f t="shared" ref="N67:N130" si="17">IF(ISNUMBER(FIND("/",$A67,M67+1)),FIND("/",$A67,M67+1),"")</f>
        <v>128</v>
      </c>
      <c r="O67" s="47">
        <f t="shared" ref="O67:O130" si="18">IF(ISNUMBER(FIND("/",$A67,N67+1)),FIND("/",$A67,N67+1),"")</f>
        <v>155</v>
      </c>
      <c r="P67" s="47" t="str">
        <f t="shared" ref="P67:P130" si="19">IF(ISNUMBER(FIND("/",$A67,O67+1)),FIND("/",$A67,O67+1),"")</f>
        <v/>
      </c>
      <c r="Q67" s="47"/>
      <c r="R67">
        <v>66</v>
      </c>
      <c r="S67" s="7" t="str">
        <f t="shared" ref="S67:S130" si="20">IF(ISNUMBER(P67),MID($A67,O67+1,P67-O67-1),
IF(ISNUMBER(O67),MID($A67,N67+1,O67-N67-1),
  IF(ISNUMBER(N67),MID($A67,M67+1,N67-M67-1),
    IF(ISNUMBER(M67),MID($A67,L67+1,M67-L67-1),
      IF(ISNUMBER(L67),MID($A67,K67+1,L67-K67-1),
        IF(ISNUMBER(K67),MID($A67,J67+1,K67-J67-1),"")
      )
    )
  )
)
)</f>
        <v>ram:BillingSpecifiedPeriod</v>
      </c>
      <c r="T67" s="7" t="str">
        <f t="shared" ref="T67:T130" si="21">IF(ISNUMBER(P67),MID($A67,P67+1,I67-P67),
IF(ISNUMBER(O67),MID($A67,O67+1,I67-O67),
IF(ISNUMBER(N67),MID($A67,N67+1,I67-N67),
IF(ISNUMBER(M67),MID($A67,M67+1,I67-M67),
IF(ISNUMBER(L67),MID($A67,L67+1,I67-L67),
IF(ISNUMBER(K67),MID($A67,K67+1,I67-K67),MID($A67,2,I67-1))
)
)
)
)
)</f>
        <v>ram:EndDateTime</v>
      </c>
    </row>
    <row r="68" spans="1:20" ht="16.5" customHeight="1">
      <c r="A68" s="8" t="s">
        <v>743</v>
      </c>
      <c r="B68" s="9" t="s">
        <v>1</v>
      </c>
      <c r="C68" s="8" t="s">
        <v>581</v>
      </c>
      <c r="D68" s="10">
        <v>3</v>
      </c>
      <c r="E68" s="9" t="s">
        <v>18</v>
      </c>
      <c r="F68" s="8" t="s">
        <v>462</v>
      </c>
      <c r="G68" s="8" t="s">
        <v>463</v>
      </c>
      <c r="H68" s="9" t="s">
        <v>10</v>
      </c>
      <c r="I68" s="46">
        <f t="shared" si="13"/>
        <v>189</v>
      </c>
      <c r="J68" s="47">
        <f t="shared" si="12"/>
        <v>1</v>
      </c>
      <c r="K68" s="47">
        <f t="shared" si="14"/>
        <v>26</v>
      </c>
      <c r="L68" s="47">
        <f t="shared" si="15"/>
        <v>58</v>
      </c>
      <c r="M68" s="47">
        <f t="shared" si="16"/>
        <v>95</v>
      </c>
      <c r="N68" s="47">
        <f t="shared" si="17"/>
        <v>128</v>
      </c>
      <c r="O68" s="47">
        <f t="shared" si="18"/>
        <v>155</v>
      </c>
      <c r="P68" s="47">
        <f t="shared" si="19"/>
        <v>171</v>
      </c>
      <c r="Q68" s="47"/>
      <c r="R68">
        <v>67</v>
      </c>
      <c r="S68" s="7" t="str">
        <f t="shared" si="20"/>
        <v>ram:EndDateTime</v>
      </c>
      <c r="T68" s="7" t="str">
        <f t="shared" si="21"/>
        <v>udt:DateTimeString</v>
      </c>
    </row>
    <row r="69" spans="1:20" ht="16.5" customHeight="1">
      <c r="A69" s="8" t="s">
        <v>744</v>
      </c>
      <c r="B69" s="9"/>
      <c r="C69" s="8" t="s">
        <v>581</v>
      </c>
      <c r="D69" s="10">
        <v>3</v>
      </c>
      <c r="E69" s="9" t="s">
        <v>18</v>
      </c>
      <c r="F69" s="8" t="s">
        <v>462</v>
      </c>
      <c r="G69" s="8" t="s">
        <v>463</v>
      </c>
      <c r="H69" s="9" t="s">
        <v>10</v>
      </c>
      <c r="I69" s="46">
        <f t="shared" si="13"/>
        <v>197</v>
      </c>
      <c r="J69" s="47">
        <f t="shared" si="12"/>
        <v>1</v>
      </c>
      <c r="K69" s="47">
        <f t="shared" si="14"/>
        <v>26</v>
      </c>
      <c r="L69" s="47">
        <f t="shared" si="15"/>
        <v>58</v>
      </c>
      <c r="M69" s="47">
        <f t="shared" si="16"/>
        <v>95</v>
      </c>
      <c r="N69" s="47">
        <f t="shared" si="17"/>
        <v>128</v>
      </c>
      <c r="O69" s="47">
        <f t="shared" si="18"/>
        <v>155</v>
      </c>
      <c r="P69" s="47">
        <f t="shared" si="19"/>
        <v>171</v>
      </c>
      <c r="Q69" s="47"/>
      <c r="R69">
        <v>68</v>
      </c>
      <c r="S69" s="7" t="str">
        <f t="shared" si="20"/>
        <v>ram:EndDateTime</v>
      </c>
      <c r="T69" s="7" t="str">
        <f t="shared" si="21"/>
        <v>udt:DateTimeString/@format</v>
      </c>
    </row>
    <row r="70" spans="1:20" ht="16.5" customHeight="1">
      <c r="A70" s="8" t="s">
        <v>745</v>
      </c>
      <c r="B70" s="31" t="s">
        <v>77</v>
      </c>
      <c r="C70" s="29" t="s">
        <v>464</v>
      </c>
      <c r="D70" s="30">
        <v>2</v>
      </c>
      <c r="E70" s="31" t="s">
        <v>77</v>
      </c>
      <c r="F70" s="29" t="s">
        <v>582</v>
      </c>
      <c r="G70" s="29" t="s">
        <v>465</v>
      </c>
      <c r="H70" s="31"/>
      <c r="I70" s="46">
        <f t="shared" si="13"/>
        <v>160</v>
      </c>
      <c r="J70" s="47">
        <f t="shared" si="12"/>
        <v>1</v>
      </c>
      <c r="K70" s="47">
        <f t="shared" si="14"/>
        <v>26</v>
      </c>
      <c r="L70" s="47">
        <f t="shared" si="15"/>
        <v>58</v>
      </c>
      <c r="M70" s="47">
        <f t="shared" si="16"/>
        <v>95</v>
      </c>
      <c r="N70" s="47">
        <f t="shared" si="17"/>
        <v>128</v>
      </c>
      <c r="O70" s="47" t="str">
        <f t="shared" si="18"/>
        <v/>
      </c>
      <c r="P70" s="47" t="str">
        <f t="shared" si="19"/>
        <v/>
      </c>
      <c r="Q70" s="47"/>
      <c r="R70">
        <v>69</v>
      </c>
      <c r="S70" s="7" t="str">
        <f t="shared" si="20"/>
        <v>ram:SpecifiedLineTradeSettlement</v>
      </c>
      <c r="T70" s="7" t="str">
        <f t="shared" si="21"/>
        <v>ram:SpecifiedTradeAHowanceCharge</v>
      </c>
    </row>
    <row r="71" spans="1:20" ht="16.5" customHeight="1">
      <c r="A71" s="8" t="s">
        <v>746</v>
      </c>
      <c r="B71" s="31" t="s">
        <v>77</v>
      </c>
      <c r="C71" s="29" t="s">
        <v>475</v>
      </c>
      <c r="D71" s="65">
        <v>2</v>
      </c>
      <c r="E71" s="31" t="s">
        <v>77</v>
      </c>
      <c r="F71" s="29" t="s">
        <v>476</v>
      </c>
      <c r="G71" s="29" t="s">
        <v>1082</v>
      </c>
      <c r="H71" s="31"/>
      <c r="I71" s="46">
        <f t="shared" si="13"/>
        <v>161</v>
      </c>
      <c r="J71" s="47">
        <f t="shared" si="12"/>
        <v>1</v>
      </c>
      <c r="K71" s="47">
        <f t="shared" si="14"/>
        <v>26</v>
      </c>
      <c r="L71" s="47">
        <f t="shared" si="15"/>
        <v>58</v>
      </c>
      <c r="M71" s="47">
        <f t="shared" si="16"/>
        <v>95</v>
      </c>
      <c r="N71" s="47">
        <f t="shared" si="17"/>
        <v>128</v>
      </c>
      <c r="O71" s="47" t="str">
        <f t="shared" si="18"/>
        <v/>
      </c>
      <c r="P71" s="47" t="str">
        <f t="shared" si="19"/>
        <v/>
      </c>
      <c r="Q71" s="47"/>
      <c r="R71">
        <v>70</v>
      </c>
      <c r="S71" s="7" t="str">
        <f t="shared" si="20"/>
        <v>ram:SpecifiedLineTradeSettlement</v>
      </c>
      <c r="T71" s="7" t="str">
        <f t="shared" si="21"/>
        <v>ram:SpecifiedTradeAllowanceCharge</v>
      </c>
    </row>
    <row r="72" spans="1:20" ht="16.5" customHeight="1">
      <c r="A72" s="8" t="s">
        <v>747</v>
      </c>
      <c r="B72" s="9" t="s">
        <v>18</v>
      </c>
      <c r="C72" s="8"/>
      <c r="D72" s="9"/>
      <c r="E72" s="9"/>
      <c r="F72" s="9"/>
      <c r="G72" s="8"/>
      <c r="H72" s="9"/>
      <c r="I72" s="46">
        <f t="shared" si="13"/>
        <v>181</v>
      </c>
      <c r="J72" s="47">
        <f t="shared" si="12"/>
        <v>1</v>
      </c>
      <c r="K72" s="47">
        <f t="shared" si="14"/>
        <v>26</v>
      </c>
      <c r="L72" s="47">
        <f t="shared" si="15"/>
        <v>58</v>
      </c>
      <c r="M72" s="47">
        <f t="shared" si="16"/>
        <v>95</v>
      </c>
      <c r="N72" s="47">
        <f t="shared" si="17"/>
        <v>128</v>
      </c>
      <c r="O72" s="47">
        <f t="shared" si="18"/>
        <v>162</v>
      </c>
      <c r="P72" s="47" t="str">
        <f t="shared" si="19"/>
        <v/>
      </c>
      <c r="Q72" s="47"/>
      <c r="R72">
        <v>71</v>
      </c>
      <c r="S72" s="7" t="str">
        <f t="shared" si="20"/>
        <v>ram:SpecifiedTradeAllowanceCharge</v>
      </c>
      <c r="T72" s="7" t="str">
        <f t="shared" si="21"/>
        <v>ram:ChargeIndicator</v>
      </c>
    </row>
    <row r="73" spans="1:20" ht="16.5" customHeight="1">
      <c r="A73" s="8" t="s">
        <v>1128</v>
      </c>
      <c r="B73" s="9" t="s">
        <v>1</v>
      </c>
      <c r="C73" s="8"/>
      <c r="D73" s="9"/>
      <c r="E73" s="9"/>
      <c r="F73" s="9"/>
      <c r="G73" s="8"/>
      <c r="H73" s="9"/>
      <c r="I73" s="46">
        <f t="shared" si="13"/>
        <v>195</v>
      </c>
      <c r="J73" s="47">
        <f t="shared" si="12"/>
        <v>1</v>
      </c>
      <c r="K73" s="47">
        <f t="shared" si="14"/>
        <v>26</v>
      </c>
      <c r="L73" s="47">
        <f t="shared" si="15"/>
        <v>58</v>
      </c>
      <c r="M73" s="47">
        <f t="shared" si="16"/>
        <v>95</v>
      </c>
      <c r="N73" s="47">
        <f t="shared" si="17"/>
        <v>128</v>
      </c>
      <c r="O73" s="47">
        <f t="shared" si="18"/>
        <v>162</v>
      </c>
      <c r="P73" s="47">
        <f t="shared" si="19"/>
        <v>182</v>
      </c>
      <c r="Q73" s="47"/>
      <c r="R73">
        <v>72</v>
      </c>
      <c r="S73" s="7" t="str">
        <f t="shared" si="20"/>
        <v>ram:ChargeIndicator</v>
      </c>
      <c r="T73" s="7" t="str">
        <f t="shared" si="21"/>
        <v>udt:Indicator</v>
      </c>
    </row>
    <row r="74" spans="1:20" ht="16.5" customHeight="1">
      <c r="A74" s="8" t="s">
        <v>748</v>
      </c>
      <c r="B74" s="9" t="s">
        <v>18</v>
      </c>
      <c r="C74" s="8" t="s">
        <v>583</v>
      </c>
      <c r="D74" s="10">
        <v>3</v>
      </c>
      <c r="E74" s="9" t="s">
        <v>18</v>
      </c>
      <c r="F74" s="8" t="s">
        <v>469</v>
      </c>
      <c r="G74" s="8" t="s">
        <v>584</v>
      </c>
      <c r="H74" s="9" t="s">
        <v>1030</v>
      </c>
      <c r="I74" s="46">
        <f t="shared" si="13"/>
        <v>184</v>
      </c>
      <c r="J74" s="47">
        <f t="shared" si="12"/>
        <v>1</v>
      </c>
      <c r="K74" s="47">
        <f t="shared" si="14"/>
        <v>26</v>
      </c>
      <c r="L74" s="47">
        <f t="shared" si="15"/>
        <v>58</v>
      </c>
      <c r="M74" s="47">
        <f t="shared" si="16"/>
        <v>95</v>
      </c>
      <c r="N74" s="47">
        <f t="shared" si="17"/>
        <v>128</v>
      </c>
      <c r="O74" s="47">
        <f t="shared" si="18"/>
        <v>162</v>
      </c>
      <c r="P74" s="47" t="str">
        <f t="shared" si="19"/>
        <v/>
      </c>
      <c r="Q74" s="47"/>
      <c r="R74">
        <v>73</v>
      </c>
      <c r="S74" s="7" t="str">
        <f t="shared" si="20"/>
        <v>ram:SpecifiedTradeAllowanceCharge</v>
      </c>
      <c r="T74" s="7" t="str">
        <f t="shared" si="21"/>
        <v>ram:CalculationPercent</v>
      </c>
    </row>
    <row r="75" spans="1:20" ht="16.5" customHeight="1">
      <c r="A75" s="8" t="s">
        <v>748</v>
      </c>
      <c r="B75" s="9" t="s">
        <v>18</v>
      </c>
      <c r="C75" s="8" t="s">
        <v>585</v>
      </c>
      <c r="D75" s="10">
        <v>3</v>
      </c>
      <c r="E75" s="9" t="s">
        <v>18</v>
      </c>
      <c r="F75" s="8" t="s">
        <v>482</v>
      </c>
      <c r="G75" s="8" t="s">
        <v>483</v>
      </c>
      <c r="H75" s="9" t="s">
        <v>1030</v>
      </c>
      <c r="I75" s="46">
        <f t="shared" si="13"/>
        <v>184</v>
      </c>
      <c r="J75" s="47">
        <f t="shared" si="12"/>
        <v>1</v>
      </c>
      <c r="K75" s="47">
        <f t="shared" si="14"/>
        <v>26</v>
      </c>
      <c r="L75" s="47">
        <f t="shared" si="15"/>
        <v>58</v>
      </c>
      <c r="M75" s="47">
        <f t="shared" si="16"/>
        <v>95</v>
      </c>
      <c r="N75" s="47">
        <f t="shared" si="17"/>
        <v>128</v>
      </c>
      <c r="O75" s="47">
        <f t="shared" si="18"/>
        <v>162</v>
      </c>
      <c r="P75" s="47" t="str">
        <f t="shared" si="19"/>
        <v/>
      </c>
      <c r="Q75" s="47"/>
      <c r="R75">
        <v>74</v>
      </c>
      <c r="S75" s="7" t="str">
        <f t="shared" si="20"/>
        <v>ram:SpecifiedTradeAllowanceCharge</v>
      </c>
      <c r="T75" s="7" t="str">
        <f t="shared" si="21"/>
        <v>ram:CalculationPercent</v>
      </c>
    </row>
    <row r="76" spans="1:20" ht="16.5" customHeight="1">
      <c r="A76" s="8" t="s">
        <v>749</v>
      </c>
      <c r="B76" s="9" t="s">
        <v>18</v>
      </c>
      <c r="C76" s="8" t="s">
        <v>586</v>
      </c>
      <c r="D76" s="10">
        <v>3</v>
      </c>
      <c r="E76" s="9" t="s">
        <v>18</v>
      </c>
      <c r="F76" s="8" t="s">
        <v>1083</v>
      </c>
      <c r="G76" s="8" t="s">
        <v>1084</v>
      </c>
      <c r="H76" s="9" t="s">
        <v>12</v>
      </c>
      <c r="I76" s="46">
        <f t="shared" si="13"/>
        <v>177</v>
      </c>
      <c r="J76" s="47">
        <f t="shared" si="12"/>
        <v>1</v>
      </c>
      <c r="K76" s="47">
        <f t="shared" si="14"/>
        <v>26</v>
      </c>
      <c r="L76" s="47">
        <f t="shared" si="15"/>
        <v>58</v>
      </c>
      <c r="M76" s="47">
        <f t="shared" si="16"/>
        <v>95</v>
      </c>
      <c r="N76" s="47">
        <f t="shared" si="17"/>
        <v>128</v>
      </c>
      <c r="O76" s="47">
        <f t="shared" si="18"/>
        <v>162</v>
      </c>
      <c r="P76" s="47" t="str">
        <f t="shared" si="19"/>
        <v/>
      </c>
      <c r="Q76" s="47"/>
      <c r="R76">
        <v>75</v>
      </c>
      <c r="S76" s="7" t="str">
        <f t="shared" si="20"/>
        <v>ram:SpecifiedTradeAllowanceCharge</v>
      </c>
      <c r="T76" s="7" t="str">
        <f t="shared" si="21"/>
        <v>ram:BasisAmount</v>
      </c>
    </row>
    <row r="77" spans="1:20" ht="16.5" customHeight="1">
      <c r="A77" s="17" t="s">
        <v>749</v>
      </c>
      <c r="B77" s="9" t="s">
        <v>18</v>
      </c>
      <c r="C77" s="8" t="s">
        <v>587</v>
      </c>
      <c r="D77" s="10">
        <v>3</v>
      </c>
      <c r="E77" s="9" t="s">
        <v>18</v>
      </c>
      <c r="F77" s="8" t="s">
        <v>480</v>
      </c>
      <c r="G77" s="8" t="s">
        <v>481</v>
      </c>
      <c r="H77" s="9" t="s">
        <v>12</v>
      </c>
      <c r="I77" s="46">
        <f t="shared" si="13"/>
        <v>177</v>
      </c>
      <c r="J77" s="47">
        <f t="shared" si="12"/>
        <v>1</v>
      </c>
      <c r="K77" s="47">
        <f t="shared" si="14"/>
        <v>26</v>
      </c>
      <c r="L77" s="47">
        <f t="shared" si="15"/>
        <v>58</v>
      </c>
      <c r="M77" s="47">
        <f t="shared" si="16"/>
        <v>95</v>
      </c>
      <c r="N77" s="47">
        <f t="shared" si="17"/>
        <v>128</v>
      </c>
      <c r="O77" s="47">
        <f t="shared" si="18"/>
        <v>162</v>
      </c>
      <c r="P77" s="47" t="str">
        <f t="shared" si="19"/>
        <v/>
      </c>
      <c r="Q77" s="47"/>
      <c r="R77">
        <v>76</v>
      </c>
      <c r="S77" s="7" t="str">
        <f t="shared" si="20"/>
        <v>ram:SpecifiedTradeAllowanceCharge</v>
      </c>
      <c r="T77" s="7" t="str">
        <f t="shared" si="21"/>
        <v>ram:BasisAmount</v>
      </c>
    </row>
    <row r="78" spans="1:20" ht="16.5" customHeight="1">
      <c r="A78" s="17" t="s">
        <v>750</v>
      </c>
      <c r="B78" s="9" t="s">
        <v>77</v>
      </c>
      <c r="C78" s="8" t="s">
        <v>588</v>
      </c>
      <c r="D78" s="10">
        <v>3</v>
      </c>
      <c r="E78" s="9" t="s">
        <v>1</v>
      </c>
      <c r="F78" s="8" t="s">
        <v>466</v>
      </c>
      <c r="G78" s="8" t="s">
        <v>344</v>
      </c>
      <c r="H78" s="9" t="s">
        <v>12</v>
      </c>
      <c r="I78" s="46">
        <f t="shared" si="13"/>
        <v>178</v>
      </c>
      <c r="J78" s="47">
        <f t="shared" si="12"/>
        <v>1</v>
      </c>
      <c r="K78" s="47">
        <f t="shared" si="14"/>
        <v>26</v>
      </c>
      <c r="L78" s="47">
        <f t="shared" si="15"/>
        <v>58</v>
      </c>
      <c r="M78" s="47">
        <f t="shared" si="16"/>
        <v>95</v>
      </c>
      <c r="N78" s="47">
        <f t="shared" si="17"/>
        <v>128</v>
      </c>
      <c r="O78" s="47">
        <f t="shared" si="18"/>
        <v>162</v>
      </c>
      <c r="P78" s="47" t="str">
        <f t="shared" si="19"/>
        <v/>
      </c>
      <c r="Q78" s="47"/>
      <c r="R78">
        <v>77</v>
      </c>
      <c r="S78" s="7" t="str">
        <f t="shared" si="20"/>
        <v>ram:SpecifiedTradeAllowanceCharge</v>
      </c>
      <c r="T78" s="7" t="str">
        <f t="shared" si="21"/>
        <v>ram:ActualAmount</v>
      </c>
    </row>
    <row r="79" spans="1:20" ht="16.5" customHeight="1">
      <c r="A79" s="17" t="s">
        <v>750</v>
      </c>
      <c r="B79" s="9" t="s">
        <v>77</v>
      </c>
      <c r="C79" s="8" t="s">
        <v>589</v>
      </c>
      <c r="D79" s="10">
        <v>3</v>
      </c>
      <c r="E79" s="9" t="s">
        <v>1</v>
      </c>
      <c r="F79" s="8" t="s">
        <v>479</v>
      </c>
      <c r="G79" s="8" t="s">
        <v>367</v>
      </c>
      <c r="H79" s="9" t="s">
        <v>12</v>
      </c>
      <c r="I79" s="46">
        <f t="shared" si="13"/>
        <v>178</v>
      </c>
      <c r="J79" s="47">
        <f t="shared" si="12"/>
        <v>1</v>
      </c>
      <c r="K79" s="47">
        <f t="shared" si="14"/>
        <v>26</v>
      </c>
      <c r="L79" s="47">
        <f t="shared" si="15"/>
        <v>58</v>
      </c>
      <c r="M79" s="47">
        <f t="shared" si="16"/>
        <v>95</v>
      </c>
      <c r="N79" s="47">
        <f t="shared" si="17"/>
        <v>128</v>
      </c>
      <c r="O79" s="47">
        <f t="shared" si="18"/>
        <v>162</v>
      </c>
      <c r="P79" s="47" t="str">
        <f t="shared" si="19"/>
        <v/>
      </c>
      <c r="Q79" s="47"/>
      <c r="R79">
        <v>78</v>
      </c>
      <c r="S79" s="7" t="str">
        <f t="shared" si="20"/>
        <v>ram:SpecifiedTradeAllowanceCharge</v>
      </c>
      <c r="T79" s="7" t="str">
        <f t="shared" si="21"/>
        <v>ram:ActualAmount</v>
      </c>
    </row>
    <row r="80" spans="1:20" ht="16.5" customHeight="1">
      <c r="A80" s="17" t="s">
        <v>751</v>
      </c>
      <c r="B80" s="9" t="s">
        <v>18</v>
      </c>
      <c r="C80" s="8" t="s">
        <v>590</v>
      </c>
      <c r="D80" s="10">
        <v>3</v>
      </c>
      <c r="E80" s="9" t="s">
        <v>18</v>
      </c>
      <c r="F80" s="8" t="s">
        <v>473</v>
      </c>
      <c r="G80" s="8" t="s">
        <v>474</v>
      </c>
      <c r="H80" s="9" t="s">
        <v>1028</v>
      </c>
      <c r="I80" s="46">
        <f t="shared" si="13"/>
        <v>176</v>
      </c>
      <c r="J80" s="47">
        <f t="shared" si="12"/>
        <v>1</v>
      </c>
      <c r="K80" s="47">
        <f t="shared" si="14"/>
        <v>26</v>
      </c>
      <c r="L80" s="47">
        <f t="shared" si="15"/>
        <v>58</v>
      </c>
      <c r="M80" s="47">
        <f t="shared" si="16"/>
        <v>95</v>
      </c>
      <c r="N80" s="47">
        <f t="shared" si="17"/>
        <v>128</v>
      </c>
      <c r="O80" s="47">
        <f t="shared" si="18"/>
        <v>162</v>
      </c>
      <c r="P80" s="47" t="str">
        <f t="shared" si="19"/>
        <v/>
      </c>
      <c r="Q80" s="47"/>
      <c r="R80">
        <v>79</v>
      </c>
      <c r="S80" s="7" t="str">
        <f t="shared" si="20"/>
        <v>ram:SpecifiedTradeAllowanceCharge</v>
      </c>
      <c r="T80" s="7" t="str">
        <f t="shared" si="21"/>
        <v>ram:ReasonCode</v>
      </c>
    </row>
    <row r="81" spans="1:20" ht="16.5" customHeight="1">
      <c r="A81" s="18" t="s">
        <v>751</v>
      </c>
      <c r="B81" s="12" t="s">
        <v>18</v>
      </c>
      <c r="C81" s="11" t="s">
        <v>591</v>
      </c>
      <c r="D81" s="13">
        <v>3</v>
      </c>
      <c r="E81" s="12" t="s">
        <v>18</v>
      </c>
      <c r="F81" s="11" t="s">
        <v>486</v>
      </c>
      <c r="G81" s="11" t="s">
        <v>487</v>
      </c>
      <c r="H81" s="12" t="s">
        <v>1028</v>
      </c>
      <c r="I81" s="46">
        <f t="shared" si="13"/>
        <v>176</v>
      </c>
      <c r="J81" s="47">
        <f t="shared" si="12"/>
        <v>1</v>
      </c>
      <c r="K81" s="47">
        <f t="shared" si="14"/>
        <v>26</v>
      </c>
      <c r="L81" s="47">
        <f t="shared" si="15"/>
        <v>58</v>
      </c>
      <c r="M81" s="47">
        <f t="shared" si="16"/>
        <v>95</v>
      </c>
      <c r="N81" s="47">
        <f t="shared" si="17"/>
        <v>128</v>
      </c>
      <c r="O81" s="47">
        <f t="shared" si="18"/>
        <v>162</v>
      </c>
      <c r="P81" s="47" t="str">
        <f t="shared" si="19"/>
        <v/>
      </c>
      <c r="Q81" s="47"/>
      <c r="R81">
        <v>80</v>
      </c>
      <c r="S81" s="7" t="str">
        <f t="shared" si="20"/>
        <v>ram:SpecifiedTradeAllowanceCharge</v>
      </c>
      <c r="T81" s="7" t="str">
        <f t="shared" si="21"/>
        <v>ram:ReasonCode</v>
      </c>
    </row>
    <row r="82" spans="1:20" ht="16.5" customHeight="1">
      <c r="A82" s="19" t="s">
        <v>752</v>
      </c>
      <c r="B82" s="14" t="s">
        <v>18</v>
      </c>
      <c r="C82" s="8" t="s">
        <v>592</v>
      </c>
      <c r="D82" s="10">
        <v>3</v>
      </c>
      <c r="E82" s="9" t="s">
        <v>18</v>
      </c>
      <c r="F82" s="8" t="s">
        <v>471</v>
      </c>
      <c r="G82" s="8" t="s">
        <v>472</v>
      </c>
      <c r="H82" s="9" t="s">
        <v>40</v>
      </c>
      <c r="I82" s="46">
        <f t="shared" si="13"/>
        <v>172</v>
      </c>
      <c r="J82" s="47">
        <f t="shared" si="12"/>
        <v>1</v>
      </c>
      <c r="K82" s="47">
        <f t="shared" si="14"/>
        <v>26</v>
      </c>
      <c r="L82" s="47">
        <f t="shared" si="15"/>
        <v>58</v>
      </c>
      <c r="M82" s="47">
        <f t="shared" si="16"/>
        <v>95</v>
      </c>
      <c r="N82" s="47">
        <f t="shared" si="17"/>
        <v>128</v>
      </c>
      <c r="O82" s="47">
        <f t="shared" si="18"/>
        <v>162</v>
      </c>
      <c r="P82" s="47" t="str">
        <f t="shared" si="19"/>
        <v/>
      </c>
      <c r="Q82" s="47"/>
      <c r="R82">
        <v>81</v>
      </c>
      <c r="S82" s="7" t="str">
        <f t="shared" si="20"/>
        <v>ram:SpecifiedTradeAllowanceCharge</v>
      </c>
      <c r="T82" s="7" t="str">
        <f t="shared" si="21"/>
        <v>ram:Reason</v>
      </c>
    </row>
    <row r="83" spans="1:20" ht="16.5" customHeight="1">
      <c r="A83" s="8" t="s">
        <v>752</v>
      </c>
      <c r="B83" s="9" t="s">
        <v>18</v>
      </c>
      <c r="C83" s="8" t="s">
        <v>593</v>
      </c>
      <c r="D83" s="10">
        <v>3</v>
      </c>
      <c r="E83" s="9" t="s">
        <v>18</v>
      </c>
      <c r="F83" s="8" t="s">
        <v>484</v>
      </c>
      <c r="G83" s="8" t="s">
        <v>485</v>
      </c>
      <c r="H83" s="9" t="s">
        <v>40</v>
      </c>
      <c r="I83" s="46">
        <f t="shared" si="13"/>
        <v>172</v>
      </c>
      <c r="J83" s="47">
        <f t="shared" si="12"/>
        <v>1</v>
      </c>
      <c r="K83" s="47">
        <f t="shared" si="14"/>
        <v>26</v>
      </c>
      <c r="L83" s="47">
        <f t="shared" si="15"/>
        <v>58</v>
      </c>
      <c r="M83" s="47">
        <f t="shared" si="16"/>
        <v>95</v>
      </c>
      <c r="N83" s="47">
        <f t="shared" si="17"/>
        <v>128</v>
      </c>
      <c r="O83" s="47">
        <f t="shared" si="18"/>
        <v>162</v>
      </c>
      <c r="P83" s="47" t="str">
        <f t="shared" si="19"/>
        <v/>
      </c>
      <c r="Q83" s="47"/>
      <c r="R83">
        <v>82</v>
      </c>
      <c r="S83" s="7" t="str">
        <f t="shared" si="20"/>
        <v>ram:SpecifiedTradeAllowanceCharge</v>
      </c>
      <c r="T83" s="7" t="str">
        <f t="shared" si="21"/>
        <v>ram:Reason</v>
      </c>
    </row>
    <row r="84" spans="1:20" ht="16.5" customHeight="1">
      <c r="A84" s="8" t="s">
        <v>753</v>
      </c>
      <c r="B84" s="9" t="s">
        <v>18</v>
      </c>
      <c r="C84" s="8"/>
      <c r="D84" s="9"/>
      <c r="E84" s="9"/>
      <c r="F84" s="9"/>
      <c r="G84" s="8"/>
      <c r="H84" s="9"/>
      <c r="I84" s="46">
        <f t="shared" si="13"/>
        <v>177</v>
      </c>
      <c r="J84" s="47">
        <f t="shared" si="12"/>
        <v>1</v>
      </c>
      <c r="K84" s="47">
        <f t="shared" si="14"/>
        <v>26</v>
      </c>
      <c r="L84" s="47">
        <f t="shared" si="15"/>
        <v>58</v>
      </c>
      <c r="M84" s="47">
        <f t="shared" si="16"/>
        <v>95</v>
      </c>
      <c r="N84" s="47">
        <f t="shared" si="17"/>
        <v>128</v>
      </c>
      <c r="O84" s="47" t="str">
        <f t="shared" si="18"/>
        <v/>
      </c>
      <c r="P84" s="47" t="str">
        <f t="shared" si="19"/>
        <v/>
      </c>
      <c r="Q84" s="47"/>
      <c r="R84">
        <v>83</v>
      </c>
      <c r="S84" s="7" t="str">
        <f t="shared" si="20"/>
        <v>ram:SpecifiedLineTradeSettlement</v>
      </c>
      <c r="T84" s="7" t="str">
        <f t="shared" si="21"/>
        <v>ram:SpecifiedTradeSettlementLineMonetarySummation</v>
      </c>
    </row>
    <row r="85" spans="1:20" ht="16.5" customHeight="1">
      <c r="A85" s="8" t="s">
        <v>754</v>
      </c>
      <c r="B85" s="9" t="s">
        <v>77</v>
      </c>
      <c r="C85" s="8" t="s">
        <v>594</v>
      </c>
      <c r="D85" s="10">
        <v>2</v>
      </c>
      <c r="E85" s="9" t="s">
        <v>1</v>
      </c>
      <c r="F85" s="8" t="s">
        <v>452</v>
      </c>
      <c r="G85" s="8" t="s">
        <v>453</v>
      </c>
      <c r="H85" s="9" t="s">
        <v>12</v>
      </c>
      <c r="I85" s="46">
        <f t="shared" si="13"/>
        <v>197</v>
      </c>
      <c r="J85" s="47">
        <f t="shared" si="12"/>
        <v>1</v>
      </c>
      <c r="K85" s="47">
        <f t="shared" si="14"/>
        <v>26</v>
      </c>
      <c r="L85" s="47">
        <f t="shared" si="15"/>
        <v>58</v>
      </c>
      <c r="M85" s="47">
        <f t="shared" si="16"/>
        <v>95</v>
      </c>
      <c r="N85" s="47">
        <f t="shared" si="17"/>
        <v>128</v>
      </c>
      <c r="O85" s="47">
        <f t="shared" si="18"/>
        <v>178</v>
      </c>
      <c r="P85" s="47" t="str">
        <f t="shared" si="19"/>
        <v/>
      </c>
      <c r="Q85" s="47"/>
      <c r="R85">
        <v>84</v>
      </c>
      <c r="S85" s="7" t="str">
        <f t="shared" si="20"/>
        <v>ram:SpecifiedTradeSettlementLineMonetarySummation</v>
      </c>
      <c r="T85" s="7" t="str">
        <f t="shared" si="21"/>
        <v>ram:LineTotalAmount</v>
      </c>
    </row>
    <row r="86" spans="1:20" ht="16.5" customHeight="1">
      <c r="A86" s="8" t="s">
        <v>755</v>
      </c>
      <c r="B86" s="9" t="s">
        <v>77</v>
      </c>
      <c r="C86" s="8"/>
      <c r="D86" s="9"/>
      <c r="E86" s="9"/>
      <c r="F86" s="9"/>
      <c r="G86" s="8"/>
      <c r="H86" s="9"/>
      <c r="I86" s="46">
        <f t="shared" si="13"/>
        <v>160</v>
      </c>
      <c r="J86" s="47">
        <f t="shared" si="12"/>
        <v>1</v>
      </c>
      <c r="K86" s="47">
        <f t="shared" si="14"/>
        <v>26</v>
      </c>
      <c r="L86" s="47">
        <f t="shared" si="15"/>
        <v>58</v>
      </c>
      <c r="M86" s="47">
        <f t="shared" si="16"/>
        <v>95</v>
      </c>
      <c r="N86" s="47">
        <f t="shared" si="17"/>
        <v>128</v>
      </c>
      <c r="O86" s="47" t="str">
        <f t="shared" si="18"/>
        <v/>
      </c>
      <c r="P86" s="47" t="str">
        <f t="shared" si="19"/>
        <v/>
      </c>
      <c r="Q86" s="47"/>
      <c r="R86">
        <v>85</v>
      </c>
      <c r="S86" s="7" t="str">
        <f t="shared" si="20"/>
        <v>ram:SpecifiedLineTradeSettlement</v>
      </c>
      <c r="T86" s="7" t="str">
        <f t="shared" si="21"/>
        <v>ram:AdditionalReferencedDocument</v>
      </c>
    </row>
    <row r="87" spans="1:20" ht="16.5" customHeight="1">
      <c r="A87" s="8" t="s">
        <v>756</v>
      </c>
      <c r="B87" s="9" t="s">
        <v>18</v>
      </c>
      <c r="C87" s="8" t="s">
        <v>595</v>
      </c>
      <c r="D87" s="10">
        <v>2</v>
      </c>
      <c r="E87" s="9" t="s">
        <v>18</v>
      </c>
      <c r="F87" s="8" t="s">
        <v>441</v>
      </c>
      <c r="G87" s="8" t="s">
        <v>442</v>
      </c>
      <c r="H87" s="9" t="s">
        <v>4</v>
      </c>
      <c r="I87" s="46">
        <f t="shared" si="13"/>
        <v>181</v>
      </c>
      <c r="J87" s="47">
        <f t="shared" si="12"/>
        <v>1</v>
      </c>
      <c r="K87" s="47">
        <f t="shared" si="14"/>
        <v>26</v>
      </c>
      <c r="L87" s="47">
        <f t="shared" si="15"/>
        <v>58</v>
      </c>
      <c r="M87" s="47">
        <f t="shared" si="16"/>
        <v>95</v>
      </c>
      <c r="N87" s="47">
        <f t="shared" si="17"/>
        <v>128</v>
      </c>
      <c r="O87" s="47">
        <f t="shared" si="18"/>
        <v>161</v>
      </c>
      <c r="P87" s="47" t="str">
        <f t="shared" si="19"/>
        <v/>
      </c>
      <c r="Q87" s="47"/>
      <c r="R87">
        <v>86</v>
      </c>
      <c r="S87" s="7" t="str">
        <f t="shared" si="20"/>
        <v>ram:AdditionalReferencedDocument</v>
      </c>
      <c r="T87" s="7" t="str">
        <f t="shared" si="21"/>
        <v>ram:IssuerAssignedID</v>
      </c>
    </row>
    <row r="88" spans="1:20" ht="16.5" customHeight="1">
      <c r="A88" s="8" t="s">
        <v>757</v>
      </c>
      <c r="B88" s="9" t="s">
        <v>18</v>
      </c>
      <c r="C88" s="8" t="s">
        <v>595</v>
      </c>
      <c r="D88" s="10">
        <v>2</v>
      </c>
      <c r="E88" s="9" t="s">
        <v>18</v>
      </c>
      <c r="F88" s="8" t="s">
        <v>441</v>
      </c>
      <c r="G88" s="8" t="s">
        <v>596</v>
      </c>
      <c r="H88" s="9" t="s">
        <v>4</v>
      </c>
      <c r="I88" s="46">
        <f t="shared" si="13"/>
        <v>173</v>
      </c>
      <c r="J88" s="47">
        <f t="shared" si="12"/>
        <v>1</v>
      </c>
      <c r="K88" s="47">
        <f t="shared" si="14"/>
        <v>26</v>
      </c>
      <c r="L88" s="47">
        <f t="shared" si="15"/>
        <v>58</v>
      </c>
      <c r="M88" s="47">
        <f t="shared" si="16"/>
        <v>95</v>
      </c>
      <c r="N88" s="47">
        <f t="shared" si="17"/>
        <v>128</v>
      </c>
      <c r="O88" s="47">
        <f t="shared" si="18"/>
        <v>161</v>
      </c>
      <c r="P88" s="47" t="str">
        <f t="shared" si="19"/>
        <v/>
      </c>
      <c r="Q88" s="47"/>
      <c r="R88">
        <v>87</v>
      </c>
      <c r="S88" s="7" t="str">
        <f t="shared" si="20"/>
        <v>ram:AdditionalReferencedDocument</v>
      </c>
      <c r="T88" s="7" t="str">
        <f t="shared" si="21"/>
        <v>ram:TypeCode</v>
      </c>
    </row>
    <row r="89" spans="1:20" ht="16.5" customHeight="1">
      <c r="A89" s="8" t="s">
        <v>758</v>
      </c>
      <c r="B89" s="9" t="s">
        <v>18</v>
      </c>
      <c r="C89" s="8" t="s">
        <v>1031</v>
      </c>
      <c r="D89" s="10">
        <v>3</v>
      </c>
      <c r="E89" s="9" t="s">
        <v>18</v>
      </c>
      <c r="F89" s="8" t="s">
        <v>1085</v>
      </c>
      <c r="G89" s="8" t="s">
        <v>446</v>
      </c>
      <c r="H89" s="9" t="s">
        <v>1029</v>
      </c>
      <c r="I89" s="46">
        <f t="shared" si="13"/>
        <v>182</v>
      </c>
      <c r="J89" s="47">
        <f t="shared" si="12"/>
        <v>1</v>
      </c>
      <c r="K89" s="47">
        <f t="shared" si="14"/>
        <v>26</v>
      </c>
      <c r="L89" s="47">
        <f t="shared" si="15"/>
        <v>58</v>
      </c>
      <c r="M89" s="47">
        <f t="shared" si="16"/>
        <v>95</v>
      </c>
      <c r="N89" s="47">
        <f t="shared" si="17"/>
        <v>128</v>
      </c>
      <c r="O89" s="47">
        <f t="shared" si="18"/>
        <v>161</v>
      </c>
      <c r="P89" s="47" t="str">
        <f t="shared" si="19"/>
        <v/>
      </c>
      <c r="Q89" s="47"/>
      <c r="R89">
        <v>88</v>
      </c>
      <c r="S89" s="7" t="str">
        <f t="shared" si="20"/>
        <v>ram:AdditionalReferencedDocument</v>
      </c>
      <c r="T89" s="7" t="str">
        <f t="shared" si="21"/>
        <v>ram:ReferenceTypeCode</v>
      </c>
    </row>
    <row r="90" spans="1:20" ht="16.5" customHeight="1">
      <c r="A90" s="8" t="s">
        <v>759</v>
      </c>
      <c r="B90" s="9" t="s">
        <v>77</v>
      </c>
      <c r="C90" s="8"/>
      <c r="D90" s="9"/>
      <c r="E90" s="9"/>
      <c r="F90" s="9"/>
      <c r="G90" s="8"/>
      <c r="H90" s="9"/>
      <c r="I90" s="46">
        <f t="shared" si="13"/>
        <v>173</v>
      </c>
      <c r="J90" s="47">
        <f t="shared" si="12"/>
        <v>1</v>
      </c>
      <c r="K90" s="47">
        <f t="shared" si="14"/>
        <v>26</v>
      </c>
      <c r="L90" s="47">
        <f t="shared" si="15"/>
        <v>58</v>
      </c>
      <c r="M90" s="47">
        <f t="shared" si="16"/>
        <v>95</v>
      </c>
      <c r="N90" s="47">
        <f t="shared" si="17"/>
        <v>128</v>
      </c>
      <c r="O90" s="47" t="str">
        <f t="shared" si="18"/>
        <v/>
      </c>
      <c r="P90" s="47" t="str">
        <f t="shared" si="19"/>
        <v/>
      </c>
      <c r="Q90" s="47"/>
      <c r="R90">
        <v>89</v>
      </c>
      <c r="S90" s="7" t="str">
        <f t="shared" si="20"/>
        <v>ram:SpecifiedLineTradeSettlement</v>
      </c>
      <c r="T90" s="7" t="str">
        <f t="shared" si="21"/>
        <v>ram:ReceivabIeSpecifiedTradeAccountingAccount</v>
      </c>
    </row>
    <row r="91" spans="1:20" ht="16.5" customHeight="1">
      <c r="A91" s="8" t="s">
        <v>760</v>
      </c>
      <c r="B91" s="9" t="s">
        <v>1</v>
      </c>
      <c r="C91" s="8" t="s">
        <v>597</v>
      </c>
      <c r="D91" s="10">
        <v>2</v>
      </c>
      <c r="E91" s="9" t="s">
        <v>18</v>
      </c>
      <c r="F91" s="8" t="s">
        <v>456</v>
      </c>
      <c r="G91" s="8" t="s">
        <v>73</v>
      </c>
      <c r="H91" s="9" t="s">
        <v>40</v>
      </c>
      <c r="I91" s="46">
        <f t="shared" si="13"/>
        <v>180</v>
      </c>
      <c r="J91" s="47">
        <f t="shared" si="12"/>
        <v>1</v>
      </c>
      <c r="K91" s="47">
        <f t="shared" si="14"/>
        <v>26</v>
      </c>
      <c r="L91" s="47">
        <f t="shared" si="15"/>
        <v>58</v>
      </c>
      <c r="M91" s="47">
        <f t="shared" si="16"/>
        <v>95</v>
      </c>
      <c r="N91" s="47">
        <f t="shared" si="17"/>
        <v>128</v>
      </c>
      <c r="O91" s="47">
        <f t="shared" si="18"/>
        <v>174</v>
      </c>
      <c r="P91" s="47" t="str">
        <f t="shared" si="19"/>
        <v/>
      </c>
      <c r="Q91" s="47"/>
      <c r="R91">
        <v>90</v>
      </c>
      <c r="S91" s="7" t="str">
        <f t="shared" si="20"/>
        <v>ram:ReceivableSpecifiedTradeAccountingAccount</v>
      </c>
      <c r="T91" s="7" t="str">
        <f t="shared" si="21"/>
        <v>ram:ID</v>
      </c>
    </row>
    <row r="92" spans="1:20" ht="16.5" customHeight="1">
      <c r="A92" s="8" t="s">
        <v>761</v>
      </c>
      <c r="B92" s="9" t="s">
        <v>1</v>
      </c>
      <c r="C92" s="8"/>
      <c r="D92" s="9"/>
      <c r="E92" s="9"/>
      <c r="F92" s="9"/>
      <c r="G92" s="8"/>
      <c r="H92" s="9"/>
      <c r="I92" s="46">
        <f t="shared" si="13"/>
        <v>92</v>
      </c>
      <c r="J92" s="47">
        <f t="shared" si="12"/>
        <v>1</v>
      </c>
      <c r="K92" s="47">
        <f t="shared" si="14"/>
        <v>26</v>
      </c>
      <c r="L92" s="47">
        <f t="shared" si="15"/>
        <v>58</v>
      </c>
      <c r="M92" s="47" t="str">
        <f t="shared" si="16"/>
        <v/>
      </c>
      <c r="N92" s="47" t="str">
        <f t="shared" si="17"/>
        <v/>
      </c>
      <c r="O92" s="47" t="str">
        <f t="shared" si="18"/>
        <v/>
      </c>
      <c r="P92" s="47" t="str">
        <f t="shared" si="19"/>
        <v/>
      </c>
      <c r="Q92" s="47"/>
      <c r="R92">
        <v>91</v>
      </c>
      <c r="S92" s="7" t="str">
        <f t="shared" si="20"/>
        <v>rsm:SupplyChainTradeTransaction</v>
      </c>
      <c r="T92" s="7" t="str">
        <f t="shared" si="21"/>
        <v>ram:ApplicableHeaderTradeAgreement</v>
      </c>
    </row>
    <row r="93" spans="1:20" ht="16.5" customHeight="1">
      <c r="A93" s="8" t="s">
        <v>762</v>
      </c>
      <c r="B93" s="9" t="s">
        <v>18</v>
      </c>
      <c r="C93" s="8" t="s">
        <v>37</v>
      </c>
      <c r="D93" s="10">
        <v>1</v>
      </c>
      <c r="E93" s="9" t="s">
        <v>18</v>
      </c>
      <c r="F93" s="8" t="s">
        <v>38</v>
      </c>
      <c r="G93" s="8" t="s">
        <v>39</v>
      </c>
      <c r="H93" s="9" t="s">
        <v>40</v>
      </c>
      <c r="I93" s="46">
        <f t="shared" si="13"/>
        <v>111</v>
      </c>
      <c r="J93" s="47">
        <f t="shared" si="12"/>
        <v>1</v>
      </c>
      <c r="K93" s="47">
        <f t="shared" si="14"/>
        <v>26</v>
      </c>
      <c r="L93" s="47">
        <f t="shared" si="15"/>
        <v>58</v>
      </c>
      <c r="M93" s="47">
        <f t="shared" si="16"/>
        <v>93</v>
      </c>
      <c r="N93" s="47" t="str">
        <f t="shared" si="17"/>
        <v/>
      </c>
      <c r="O93" s="47" t="str">
        <f t="shared" si="18"/>
        <v/>
      </c>
      <c r="P93" s="47" t="str">
        <f t="shared" si="19"/>
        <v/>
      </c>
      <c r="Q93" s="47"/>
      <c r="R93">
        <v>92</v>
      </c>
      <c r="S93" s="7" t="str">
        <f t="shared" si="20"/>
        <v>ram:ApplicableHeaderTradeAgreement</v>
      </c>
      <c r="T93" s="7" t="str">
        <f t="shared" si="21"/>
        <v>ram:BuyerReference</v>
      </c>
    </row>
    <row r="94" spans="1:20" ht="16.5" customHeight="1">
      <c r="A94" s="8" t="s">
        <v>763</v>
      </c>
      <c r="B94" s="9" t="s">
        <v>18</v>
      </c>
      <c r="C94" s="29" t="s">
        <v>598</v>
      </c>
      <c r="D94" s="30">
        <v>1</v>
      </c>
      <c r="E94" s="31" t="s">
        <v>1</v>
      </c>
      <c r="F94" s="29" t="s">
        <v>108</v>
      </c>
      <c r="G94" s="29" t="s">
        <v>109</v>
      </c>
      <c r="H94" s="31"/>
      <c r="I94" s="46">
        <f t="shared" si="13"/>
        <v>113</v>
      </c>
      <c r="J94" s="47">
        <f t="shared" si="12"/>
        <v>1</v>
      </c>
      <c r="K94" s="47">
        <f t="shared" si="14"/>
        <v>26</v>
      </c>
      <c r="L94" s="47">
        <f t="shared" si="15"/>
        <v>58</v>
      </c>
      <c r="M94" s="47">
        <f t="shared" si="16"/>
        <v>93</v>
      </c>
      <c r="N94" s="47" t="str">
        <f t="shared" si="17"/>
        <v/>
      </c>
      <c r="O94" s="47" t="str">
        <f t="shared" si="18"/>
        <v/>
      </c>
      <c r="P94" s="47" t="str">
        <f t="shared" si="19"/>
        <v/>
      </c>
      <c r="Q94" s="47"/>
      <c r="R94">
        <v>93</v>
      </c>
      <c r="S94" s="7" t="str">
        <f t="shared" si="20"/>
        <v>ram:ApplicableHeaderTradeAgreement</v>
      </c>
      <c r="T94" s="7" t="str">
        <f t="shared" si="21"/>
        <v>ram:SellerTradeParty</v>
      </c>
    </row>
    <row r="95" spans="1:20" ht="16.5" customHeight="1">
      <c r="A95" s="8" t="s">
        <v>764</v>
      </c>
      <c r="B95" s="9" t="s">
        <v>77</v>
      </c>
      <c r="C95" s="8" t="s">
        <v>116</v>
      </c>
      <c r="D95" s="10">
        <v>2</v>
      </c>
      <c r="E95" s="9" t="s">
        <v>77</v>
      </c>
      <c r="F95" s="8" t="s">
        <v>117</v>
      </c>
      <c r="G95" s="8" t="s">
        <v>118</v>
      </c>
      <c r="H95" s="9" t="s">
        <v>4</v>
      </c>
      <c r="I95" s="46">
        <f t="shared" si="13"/>
        <v>120</v>
      </c>
      <c r="J95" s="47">
        <f t="shared" si="12"/>
        <v>1</v>
      </c>
      <c r="K95" s="47">
        <f t="shared" si="14"/>
        <v>26</v>
      </c>
      <c r="L95" s="47">
        <f t="shared" si="15"/>
        <v>58</v>
      </c>
      <c r="M95" s="47">
        <f t="shared" si="16"/>
        <v>93</v>
      </c>
      <c r="N95" s="47">
        <f t="shared" si="17"/>
        <v>114</v>
      </c>
      <c r="O95" s="47" t="str">
        <f t="shared" si="18"/>
        <v/>
      </c>
      <c r="P95" s="47" t="str">
        <f t="shared" si="19"/>
        <v/>
      </c>
      <c r="Q95" s="47"/>
      <c r="R95">
        <v>94</v>
      </c>
      <c r="S95" s="7" t="str">
        <f t="shared" si="20"/>
        <v>ram:SellerTradeParty</v>
      </c>
      <c r="T95" s="7" t="str">
        <f t="shared" si="21"/>
        <v>ram:ID</v>
      </c>
    </row>
    <row r="96" spans="1:20" ht="16.5" customHeight="1">
      <c r="A96" s="8" t="s">
        <v>765</v>
      </c>
      <c r="B96" s="9" t="s">
        <v>77</v>
      </c>
      <c r="C96" s="8" t="s">
        <v>116</v>
      </c>
      <c r="D96" s="10">
        <v>2</v>
      </c>
      <c r="E96" s="9" t="s">
        <v>77</v>
      </c>
      <c r="F96" s="8" t="s">
        <v>117</v>
      </c>
      <c r="G96" s="8" t="s">
        <v>118</v>
      </c>
      <c r="H96" s="9" t="s">
        <v>4</v>
      </c>
      <c r="I96" s="46">
        <f t="shared" si="13"/>
        <v>126</v>
      </c>
      <c r="J96" s="47">
        <f t="shared" si="12"/>
        <v>1</v>
      </c>
      <c r="K96" s="47">
        <f t="shared" si="14"/>
        <v>26</v>
      </c>
      <c r="L96" s="47">
        <f t="shared" si="15"/>
        <v>58</v>
      </c>
      <c r="M96" s="47">
        <f t="shared" si="16"/>
        <v>93</v>
      </c>
      <c r="N96" s="47">
        <f t="shared" si="17"/>
        <v>114</v>
      </c>
      <c r="O96" s="47" t="str">
        <f t="shared" si="18"/>
        <v/>
      </c>
      <c r="P96" s="47" t="str">
        <f t="shared" si="19"/>
        <v/>
      </c>
      <c r="Q96" s="47"/>
      <c r="R96">
        <v>95</v>
      </c>
      <c r="S96" s="7" t="str">
        <f t="shared" si="20"/>
        <v>ram:SellerTradeParty</v>
      </c>
      <c r="T96" s="7" t="str">
        <f t="shared" si="21"/>
        <v>ram:GlobalID</v>
      </c>
    </row>
    <row r="97" spans="1:20" ht="16.5" customHeight="1">
      <c r="A97" s="8" t="s">
        <v>766</v>
      </c>
      <c r="B97" s="9"/>
      <c r="C97" s="8" t="s">
        <v>599</v>
      </c>
      <c r="D97" s="10">
        <v>3</v>
      </c>
      <c r="E97" s="9" t="s">
        <v>18</v>
      </c>
      <c r="F97" s="8" t="s">
        <v>600</v>
      </c>
      <c r="G97" s="8" t="s">
        <v>122</v>
      </c>
      <c r="H97" s="9" t="s">
        <v>1029</v>
      </c>
      <c r="I97" s="46">
        <f t="shared" si="13"/>
        <v>136</v>
      </c>
      <c r="J97" s="47">
        <f t="shared" si="12"/>
        <v>1</v>
      </c>
      <c r="K97" s="47">
        <f t="shared" si="14"/>
        <v>26</v>
      </c>
      <c r="L97" s="47">
        <f t="shared" si="15"/>
        <v>58</v>
      </c>
      <c r="M97" s="47">
        <f t="shared" si="16"/>
        <v>93</v>
      </c>
      <c r="N97" s="47">
        <f t="shared" si="17"/>
        <v>114</v>
      </c>
      <c r="O97" s="47">
        <f t="shared" si="18"/>
        <v>127</v>
      </c>
      <c r="P97" s="47" t="str">
        <f t="shared" si="19"/>
        <v/>
      </c>
      <c r="Q97" s="47"/>
      <c r="R97">
        <v>96</v>
      </c>
      <c r="S97" s="7" t="str">
        <f t="shared" si="20"/>
        <v>ram:GlobalID</v>
      </c>
      <c r="T97" s="7" t="str">
        <f t="shared" si="21"/>
        <v>@schemeID</v>
      </c>
    </row>
    <row r="98" spans="1:20" ht="16.5" customHeight="1">
      <c r="A98" s="8" t="s">
        <v>767</v>
      </c>
      <c r="B98" s="14" t="s">
        <v>18</v>
      </c>
      <c r="C98" s="8" t="s">
        <v>110</v>
      </c>
      <c r="D98" s="10">
        <v>2</v>
      </c>
      <c r="E98" s="9" t="s">
        <v>1</v>
      </c>
      <c r="F98" s="8" t="s">
        <v>111</v>
      </c>
      <c r="G98" s="8" t="s">
        <v>601</v>
      </c>
      <c r="H98" s="9" t="s">
        <v>40</v>
      </c>
      <c r="I98" s="46">
        <f t="shared" si="13"/>
        <v>122</v>
      </c>
      <c r="J98" s="47">
        <f t="shared" si="12"/>
        <v>1</v>
      </c>
      <c r="K98" s="47">
        <f t="shared" si="14"/>
        <v>26</v>
      </c>
      <c r="L98" s="47">
        <f t="shared" si="15"/>
        <v>58</v>
      </c>
      <c r="M98" s="47">
        <f t="shared" si="16"/>
        <v>93</v>
      </c>
      <c r="N98" s="47">
        <f t="shared" si="17"/>
        <v>114</v>
      </c>
      <c r="O98" s="47" t="str">
        <f t="shared" si="18"/>
        <v/>
      </c>
      <c r="P98" s="47" t="str">
        <f t="shared" si="19"/>
        <v/>
      </c>
      <c r="Q98" s="47"/>
      <c r="R98">
        <v>97</v>
      </c>
      <c r="S98" s="7" t="str">
        <f t="shared" si="20"/>
        <v>ram:SellerTradeParty</v>
      </c>
      <c r="T98" s="7" t="str">
        <f t="shared" si="21"/>
        <v>ram:Name</v>
      </c>
    </row>
    <row r="99" spans="1:20" ht="16.5" customHeight="1">
      <c r="A99" s="8" t="s">
        <v>768</v>
      </c>
      <c r="B99" s="9" t="s">
        <v>77</v>
      </c>
      <c r="C99" s="8" t="s">
        <v>131</v>
      </c>
      <c r="D99" s="10">
        <v>2</v>
      </c>
      <c r="E99" s="9" t="s">
        <v>18</v>
      </c>
      <c r="F99" s="8" t="s">
        <v>1106</v>
      </c>
      <c r="G99" s="8" t="s">
        <v>132</v>
      </c>
      <c r="H99" s="9" t="s">
        <v>40</v>
      </c>
      <c r="I99" s="46">
        <f t="shared" si="13"/>
        <v>129</v>
      </c>
      <c r="J99" s="47">
        <f t="shared" si="12"/>
        <v>1</v>
      </c>
      <c r="K99" s="47">
        <f t="shared" si="14"/>
        <v>26</v>
      </c>
      <c r="L99" s="47">
        <f t="shared" si="15"/>
        <v>58</v>
      </c>
      <c r="M99" s="47">
        <f t="shared" si="16"/>
        <v>93</v>
      </c>
      <c r="N99" s="47">
        <f t="shared" si="17"/>
        <v>114</v>
      </c>
      <c r="O99" s="47" t="str">
        <f t="shared" si="18"/>
        <v/>
      </c>
      <c r="P99" s="47" t="str">
        <f t="shared" si="19"/>
        <v/>
      </c>
      <c r="Q99" s="47"/>
      <c r="R99">
        <v>98</v>
      </c>
      <c r="S99" s="7" t="str">
        <f t="shared" si="20"/>
        <v>ram:SellerTradeParty</v>
      </c>
      <c r="T99" s="7" t="str">
        <f t="shared" si="21"/>
        <v>ram:Description</v>
      </c>
    </row>
    <row r="100" spans="1:20" ht="16.5" customHeight="1">
      <c r="A100" s="8" t="s">
        <v>769</v>
      </c>
      <c r="B100" s="9" t="s">
        <v>18</v>
      </c>
      <c r="C100" s="8"/>
      <c r="D100" s="9"/>
      <c r="E100" s="9"/>
      <c r="F100" s="9"/>
      <c r="G100" s="8"/>
      <c r="H100" s="9"/>
      <c r="I100" s="46">
        <f t="shared" si="13"/>
        <v>144</v>
      </c>
      <c r="J100" s="47">
        <f t="shared" si="12"/>
        <v>1</v>
      </c>
      <c r="K100" s="47">
        <f t="shared" si="14"/>
        <v>26</v>
      </c>
      <c r="L100" s="47">
        <f t="shared" si="15"/>
        <v>58</v>
      </c>
      <c r="M100" s="47">
        <f t="shared" si="16"/>
        <v>93</v>
      </c>
      <c r="N100" s="47">
        <f t="shared" si="17"/>
        <v>114</v>
      </c>
      <c r="O100" s="47" t="str">
        <f t="shared" si="18"/>
        <v/>
      </c>
      <c r="P100" s="47" t="str">
        <f t="shared" si="19"/>
        <v/>
      </c>
      <c r="Q100" s="47"/>
      <c r="R100">
        <v>99</v>
      </c>
      <c r="S100" s="7" t="str">
        <f t="shared" si="20"/>
        <v>ram:SellerTradeParty</v>
      </c>
      <c r="T100" s="7" t="str">
        <f t="shared" si="21"/>
        <v>ram:SpecifiedLegalOrganization</v>
      </c>
    </row>
    <row r="101" spans="1:20" ht="16.5" customHeight="1">
      <c r="A101" s="8" t="s">
        <v>770</v>
      </c>
      <c r="B101" s="9" t="s">
        <v>18</v>
      </c>
      <c r="C101" s="8" t="s">
        <v>123</v>
      </c>
      <c r="D101" s="10">
        <v>2</v>
      </c>
      <c r="E101" s="9" t="s">
        <v>18</v>
      </c>
      <c r="F101" s="8" t="s">
        <v>1100</v>
      </c>
      <c r="G101" s="8" t="s">
        <v>124</v>
      </c>
      <c r="H101" s="9" t="s">
        <v>4</v>
      </c>
      <c r="I101" s="46">
        <f t="shared" si="13"/>
        <v>151</v>
      </c>
      <c r="J101" s="47">
        <f t="shared" si="12"/>
        <v>1</v>
      </c>
      <c r="K101" s="47">
        <f t="shared" si="14"/>
        <v>26</v>
      </c>
      <c r="L101" s="47">
        <f t="shared" si="15"/>
        <v>58</v>
      </c>
      <c r="M101" s="47">
        <f t="shared" si="16"/>
        <v>93</v>
      </c>
      <c r="N101" s="47">
        <f t="shared" si="17"/>
        <v>114</v>
      </c>
      <c r="O101" s="47">
        <f t="shared" si="18"/>
        <v>145</v>
      </c>
      <c r="P101" s="47" t="str">
        <f t="shared" si="19"/>
        <v/>
      </c>
      <c r="Q101" s="47"/>
      <c r="R101">
        <v>100</v>
      </c>
      <c r="S101" s="7" t="str">
        <f t="shared" si="20"/>
        <v>ram:SpecifiedLegalOrganization</v>
      </c>
      <c r="T101" s="7" t="str">
        <f t="shared" si="21"/>
        <v>ram:ID</v>
      </c>
    </row>
    <row r="102" spans="1:20" ht="16.5" customHeight="1">
      <c r="A102" s="8" t="s">
        <v>771</v>
      </c>
      <c r="B102" s="9"/>
      <c r="C102" s="8" t="s">
        <v>602</v>
      </c>
      <c r="D102" s="10">
        <v>3</v>
      </c>
      <c r="E102" s="9" t="s">
        <v>18</v>
      </c>
      <c r="F102" s="8" t="s">
        <v>1101</v>
      </c>
      <c r="G102" s="8" t="s">
        <v>125</v>
      </c>
      <c r="H102" s="9" t="s">
        <v>1029</v>
      </c>
      <c r="I102" s="46">
        <f t="shared" si="13"/>
        <v>161</v>
      </c>
      <c r="J102" s="47">
        <f t="shared" si="12"/>
        <v>1</v>
      </c>
      <c r="K102" s="47">
        <f t="shared" si="14"/>
        <v>26</v>
      </c>
      <c r="L102" s="47">
        <f t="shared" si="15"/>
        <v>58</v>
      </c>
      <c r="M102" s="47">
        <f t="shared" si="16"/>
        <v>93</v>
      </c>
      <c r="N102" s="47">
        <f t="shared" si="17"/>
        <v>114</v>
      </c>
      <c r="O102" s="47">
        <f t="shared" si="18"/>
        <v>145</v>
      </c>
      <c r="P102" s="47">
        <f t="shared" si="19"/>
        <v>152</v>
      </c>
      <c r="Q102" s="47"/>
      <c r="R102">
        <v>101</v>
      </c>
      <c r="S102" s="7" t="str">
        <f t="shared" si="20"/>
        <v>ram:ID</v>
      </c>
      <c r="T102" s="7" t="str">
        <f t="shared" si="21"/>
        <v>@schemeID</v>
      </c>
    </row>
    <row r="103" spans="1:20" ht="16.5" customHeight="1">
      <c r="A103" s="20" t="s">
        <v>772</v>
      </c>
      <c r="B103" s="14" t="s">
        <v>18</v>
      </c>
      <c r="C103" s="8" t="s">
        <v>113</v>
      </c>
      <c r="D103" s="10">
        <v>2</v>
      </c>
      <c r="E103" s="9" t="s">
        <v>18</v>
      </c>
      <c r="F103" s="8" t="s">
        <v>114</v>
      </c>
      <c r="G103" s="8" t="s">
        <v>115</v>
      </c>
      <c r="H103" s="9" t="s">
        <v>40</v>
      </c>
      <c r="I103" s="46">
        <f t="shared" si="13"/>
        <v>168</v>
      </c>
      <c r="J103" s="47">
        <f t="shared" si="12"/>
        <v>1</v>
      </c>
      <c r="K103" s="47">
        <f t="shared" si="14"/>
        <v>26</v>
      </c>
      <c r="L103" s="47">
        <f t="shared" si="15"/>
        <v>58</v>
      </c>
      <c r="M103" s="47">
        <f t="shared" si="16"/>
        <v>93</v>
      </c>
      <c r="N103" s="47">
        <f t="shared" si="17"/>
        <v>114</v>
      </c>
      <c r="O103" s="47">
        <f t="shared" si="18"/>
        <v>145</v>
      </c>
      <c r="P103" s="47" t="str">
        <f t="shared" si="19"/>
        <v/>
      </c>
      <c r="Q103" s="47"/>
      <c r="R103">
        <v>102</v>
      </c>
      <c r="S103" s="7" t="str">
        <f t="shared" si="20"/>
        <v>ram:SpecifiedLegalOrganization</v>
      </c>
      <c r="T103" s="7" t="str">
        <f t="shared" si="21"/>
        <v>ram:TradingBusinessName</v>
      </c>
    </row>
    <row r="104" spans="1:20" ht="16.5" customHeight="1">
      <c r="A104" s="8" t="s">
        <v>1129</v>
      </c>
      <c r="B104" s="9" t="s">
        <v>77</v>
      </c>
      <c r="C104" s="29" t="s">
        <v>157</v>
      </c>
      <c r="D104" s="30">
        <v>2</v>
      </c>
      <c r="E104" s="31" t="s">
        <v>18</v>
      </c>
      <c r="F104" s="29" t="s">
        <v>158</v>
      </c>
      <c r="G104" s="29" t="s">
        <v>603</v>
      </c>
      <c r="H104" s="31"/>
      <c r="I104" s="46">
        <f t="shared" si="13"/>
        <v>137</v>
      </c>
      <c r="J104" s="47">
        <f t="shared" si="12"/>
        <v>1</v>
      </c>
      <c r="K104" s="47">
        <f t="shared" si="14"/>
        <v>26</v>
      </c>
      <c r="L104" s="47">
        <f t="shared" si="15"/>
        <v>58</v>
      </c>
      <c r="M104" s="47">
        <f t="shared" si="16"/>
        <v>93</v>
      </c>
      <c r="N104" s="47">
        <f t="shared" si="17"/>
        <v>114</v>
      </c>
      <c r="O104" s="47" t="str">
        <f t="shared" si="18"/>
        <v/>
      </c>
      <c r="P104" s="47" t="str">
        <f t="shared" si="19"/>
        <v/>
      </c>
      <c r="Q104" s="47"/>
      <c r="R104">
        <v>103</v>
      </c>
      <c r="S104" s="7" t="str">
        <f t="shared" si="20"/>
        <v>ram:SellerTradeParty</v>
      </c>
      <c r="T104" s="7" t="str">
        <f t="shared" si="21"/>
        <v>ram:DefinedTradeContact</v>
      </c>
    </row>
    <row r="105" spans="1:20" ht="16.5" customHeight="1">
      <c r="A105" s="8" t="s">
        <v>773</v>
      </c>
      <c r="B105" s="9" t="s">
        <v>18</v>
      </c>
      <c r="C105" s="8" t="s">
        <v>160</v>
      </c>
      <c r="D105" s="10">
        <v>3</v>
      </c>
      <c r="E105" s="9" t="s">
        <v>18</v>
      </c>
      <c r="F105" s="8" t="s">
        <v>161</v>
      </c>
      <c r="G105" s="8" t="s">
        <v>162</v>
      </c>
      <c r="H105" s="9" t="s">
        <v>40</v>
      </c>
      <c r="I105" s="46">
        <f t="shared" si="13"/>
        <v>152</v>
      </c>
      <c r="J105" s="47">
        <f t="shared" si="12"/>
        <v>1</v>
      </c>
      <c r="K105" s="47">
        <f t="shared" si="14"/>
        <v>26</v>
      </c>
      <c r="L105" s="47">
        <f t="shared" si="15"/>
        <v>58</v>
      </c>
      <c r="M105" s="47">
        <f t="shared" si="16"/>
        <v>93</v>
      </c>
      <c r="N105" s="47">
        <f t="shared" si="17"/>
        <v>114</v>
      </c>
      <c r="O105" s="47">
        <f t="shared" si="18"/>
        <v>138</v>
      </c>
      <c r="P105" s="47" t="str">
        <f t="shared" si="19"/>
        <v/>
      </c>
      <c r="Q105" s="47"/>
      <c r="R105">
        <v>104</v>
      </c>
      <c r="S105" s="7" t="str">
        <f t="shared" si="20"/>
        <v>ram:DefinedTradeContact</v>
      </c>
      <c r="T105" s="7" t="str">
        <f t="shared" si="21"/>
        <v>ram:PersonName</v>
      </c>
    </row>
    <row r="106" spans="1:20" ht="16.5" customHeight="1">
      <c r="A106" s="8" t="s">
        <v>774</v>
      </c>
      <c r="B106" s="9" t="s">
        <v>18</v>
      </c>
      <c r="C106" s="8" t="s">
        <v>160</v>
      </c>
      <c r="D106" s="10">
        <v>3</v>
      </c>
      <c r="E106" s="9" t="s">
        <v>18</v>
      </c>
      <c r="F106" s="8" t="s">
        <v>161</v>
      </c>
      <c r="G106" s="8" t="s">
        <v>162</v>
      </c>
      <c r="H106" s="9" t="s">
        <v>40</v>
      </c>
      <c r="I106" s="46">
        <f t="shared" si="13"/>
        <v>156</v>
      </c>
      <c r="J106" s="47">
        <f t="shared" si="12"/>
        <v>1</v>
      </c>
      <c r="K106" s="47">
        <f t="shared" si="14"/>
        <v>26</v>
      </c>
      <c r="L106" s="47">
        <f t="shared" si="15"/>
        <v>58</v>
      </c>
      <c r="M106" s="47">
        <f t="shared" si="16"/>
        <v>93</v>
      </c>
      <c r="N106" s="47">
        <f t="shared" si="17"/>
        <v>114</v>
      </c>
      <c r="O106" s="47">
        <f t="shared" si="18"/>
        <v>138</v>
      </c>
      <c r="P106" s="47" t="str">
        <f t="shared" si="19"/>
        <v/>
      </c>
      <c r="Q106" s="47"/>
      <c r="R106">
        <v>105</v>
      </c>
      <c r="S106" s="7" t="str">
        <f t="shared" si="20"/>
        <v>ram:DefinedTradeContact</v>
      </c>
      <c r="T106" s="7" t="str">
        <f t="shared" si="21"/>
        <v>ram:DepartmentName</v>
      </c>
    </row>
    <row r="107" spans="1:20" ht="16.5" customHeight="1">
      <c r="A107" s="8" t="s">
        <v>775</v>
      </c>
      <c r="B107" s="9" t="s">
        <v>18</v>
      </c>
      <c r="C107" s="8"/>
      <c r="D107" s="9"/>
      <c r="E107" s="9"/>
      <c r="F107" s="9"/>
      <c r="G107" s="8"/>
      <c r="H107" s="9"/>
      <c r="I107" s="46">
        <f t="shared" si="13"/>
        <v>173</v>
      </c>
      <c r="J107" s="47">
        <f t="shared" si="12"/>
        <v>1</v>
      </c>
      <c r="K107" s="47">
        <f t="shared" si="14"/>
        <v>26</v>
      </c>
      <c r="L107" s="47">
        <f t="shared" si="15"/>
        <v>58</v>
      </c>
      <c r="M107" s="47">
        <f t="shared" si="16"/>
        <v>93</v>
      </c>
      <c r="N107" s="47">
        <f t="shared" si="17"/>
        <v>114</v>
      </c>
      <c r="O107" s="47">
        <f t="shared" si="18"/>
        <v>138</v>
      </c>
      <c r="P107" s="47" t="str">
        <f t="shared" si="19"/>
        <v/>
      </c>
      <c r="Q107" s="47"/>
      <c r="R107">
        <v>106</v>
      </c>
      <c r="S107" s="7" t="str">
        <f t="shared" si="20"/>
        <v>ram:DefinedTradeContact</v>
      </c>
      <c r="T107" s="7" t="str">
        <f t="shared" si="21"/>
        <v>ram:TelephoneUniversalCommunication</v>
      </c>
    </row>
    <row r="108" spans="1:20" ht="16.5" customHeight="1">
      <c r="A108" s="8" t="s">
        <v>776</v>
      </c>
      <c r="B108" s="9" t="s">
        <v>18</v>
      </c>
      <c r="C108" s="8" t="s">
        <v>164</v>
      </c>
      <c r="D108" s="10">
        <v>3</v>
      </c>
      <c r="E108" s="9" t="s">
        <v>18</v>
      </c>
      <c r="F108" s="8" t="s">
        <v>165</v>
      </c>
      <c r="G108" s="8" t="s">
        <v>166</v>
      </c>
      <c r="H108" s="9" t="s">
        <v>40</v>
      </c>
      <c r="I108" s="46">
        <f t="shared" si="13"/>
        <v>192</v>
      </c>
      <c r="J108" s="47">
        <f t="shared" si="12"/>
        <v>1</v>
      </c>
      <c r="K108" s="47">
        <f t="shared" si="14"/>
        <v>26</v>
      </c>
      <c r="L108" s="47">
        <f t="shared" si="15"/>
        <v>58</v>
      </c>
      <c r="M108" s="47">
        <f t="shared" si="16"/>
        <v>93</v>
      </c>
      <c r="N108" s="47">
        <f t="shared" si="17"/>
        <v>114</v>
      </c>
      <c r="O108" s="47">
        <f t="shared" si="18"/>
        <v>138</v>
      </c>
      <c r="P108" s="47">
        <f t="shared" si="19"/>
        <v>174</v>
      </c>
      <c r="Q108" s="47"/>
      <c r="R108">
        <v>107</v>
      </c>
      <c r="S108" s="7" t="str">
        <f t="shared" si="20"/>
        <v>ram:TelephoneUniversalCommunication</v>
      </c>
      <c r="T108" s="7" t="str">
        <f t="shared" si="21"/>
        <v>ram:CompleteNumber</v>
      </c>
    </row>
    <row r="109" spans="1:20" ht="16.5" customHeight="1">
      <c r="A109" s="8" t="s">
        <v>777</v>
      </c>
      <c r="B109" s="9" t="s">
        <v>18</v>
      </c>
      <c r="C109" s="8"/>
      <c r="D109" s="9"/>
      <c r="E109" s="9"/>
      <c r="F109" s="9"/>
      <c r="G109" s="8"/>
      <c r="H109" s="9"/>
      <c r="I109" s="46">
        <f t="shared" si="13"/>
        <v>172</v>
      </c>
      <c r="J109" s="47">
        <f t="shared" si="12"/>
        <v>1</v>
      </c>
      <c r="K109" s="47">
        <f t="shared" si="14"/>
        <v>26</v>
      </c>
      <c r="L109" s="47">
        <f t="shared" si="15"/>
        <v>58</v>
      </c>
      <c r="M109" s="47">
        <f t="shared" si="16"/>
        <v>93</v>
      </c>
      <c r="N109" s="47">
        <f t="shared" si="17"/>
        <v>114</v>
      </c>
      <c r="O109" s="47">
        <f t="shared" si="18"/>
        <v>138</v>
      </c>
      <c r="P109" s="47" t="str">
        <f t="shared" si="19"/>
        <v/>
      </c>
      <c r="Q109" s="47"/>
      <c r="R109">
        <v>108</v>
      </c>
      <c r="S109" s="7" t="str">
        <f t="shared" si="20"/>
        <v>ram:DefinedTradeContact</v>
      </c>
      <c r="T109" s="7" t="str">
        <f t="shared" si="21"/>
        <v>ram:EmailURlUniversalCommunication</v>
      </c>
    </row>
    <row r="110" spans="1:20" ht="16.5" customHeight="1">
      <c r="A110" s="8" t="s">
        <v>778</v>
      </c>
      <c r="B110" s="9" t="s">
        <v>18</v>
      </c>
      <c r="C110" s="8" t="s">
        <v>167</v>
      </c>
      <c r="D110" s="10">
        <v>3</v>
      </c>
      <c r="E110" s="9" t="s">
        <v>18</v>
      </c>
      <c r="F110" s="8" t="s">
        <v>168</v>
      </c>
      <c r="G110" s="8" t="s">
        <v>169</v>
      </c>
      <c r="H110" s="9" t="s">
        <v>40</v>
      </c>
      <c r="I110" s="46">
        <f t="shared" si="13"/>
        <v>182</v>
      </c>
      <c r="J110" s="47">
        <f t="shared" si="12"/>
        <v>1</v>
      </c>
      <c r="K110" s="47">
        <f t="shared" si="14"/>
        <v>26</v>
      </c>
      <c r="L110" s="47">
        <f t="shared" si="15"/>
        <v>58</v>
      </c>
      <c r="M110" s="47">
        <f t="shared" si="16"/>
        <v>93</v>
      </c>
      <c r="N110" s="47">
        <f t="shared" si="17"/>
        <v>114</v>
      </c>
      <c r="O110" s="47">
        <f t="shared" si="18"/>
        <v>138</v>
      </c>
      <c r="P110" s="47">
        <f t="shared" si="19"/>
        <v>173</v>
      </c>
      <c r="Q110" s="47"/>
      <c r="R110">
        <v>109</v>
      </c>
      <c r="S110" s="7" t="str">
        <f t="shared" si="20"/>
        <v>ram:EmailURIUniversalCommunication</v>
      </c>
      <c r="T110" s="7" t="str">
        <f t="shared" si="21"/>
        <v>ram:URIID</v>
      </c>
    </row>
    <row r="111" spans="1:20" ht="16.5" customHeight="1">
      <c r="A111" s="11" t="s">
        <v>779</v>
      </c>
      <c r="B111" s="12" t="s">
        <v>18</v>
      </c>
      <c r="C111" s="44" t="s">
        <v>107</v>
      </c>
      <c r="D111" s="65">
        <v>2</v>
      </c>
      <c r="E111" s="45" t="s">
        <v>1</v>
      </c>
      <c r="F111" s="44" t="s">
        <v>1086</v>
      </c>
      <c r="G111" s="44" t="s">
        <v>1062</v>
      </c>
      <c r="H111" s="45"/>
      <c r="I111" s="46">
        <f t="shared" si="13"/>
        <v>136</v>
      </c>
      <c r="J111" s="47">
        <f t="shared" si="12"/>
        <v>1</v>
      </c>
      <c r="K111" s="47">
        <f t="shared" si="14"/>
        <v>26</v>
      </c>
      <c r="L111" s="47">
        <f t="shared" si="15"/>
        <v>58</v>
      </c>
      <c r="M111" s="47">
        <f t="shared" si="16"/>
        <v>93</v>
      </c>
      <c r="N111" s="47">
        <f t="shared" si="17"/>
        <v>114</v>
      </c>
      <c r="O111" s="47" t="str">
        <f t="shared" si="18"/>
        <v/>
      </c>
      <c r="P111" s="47" t="str">
        <f t="shared" si="19"/>
        <v/>
      </c>
      <c r="Q111" s="47"/>
      <c r="R111">
        <v>110</v>
      </c>
      <c r="S111" s="7" t="str">
        <f t="shared" si="20"/>
        <v>ram:SellerTradeParty</v>
      </c>
      <c r="T111" s="7" t="str">
        <f t="shared" si="21"/>
        <v>ram:PostalTradeAddress</v>
      </c>
    </row>
    <row r="112" spans="1:20" ht="16.5" customHeight="1">
      <c r="A112" s="8" t="s">
        <v>780</v>
      </c>
      <c r="B112" s="9" t="s">
        <v>18</v>
      </c>
      <c r="C112" s="8" t="s">
        <v>149</v>
      </c>
      <c r="D112" s="10">
        <v>3</v>
      </c>
      <c r="E112" s="9" t="s">
        <v>18</v>
      </c>
      <c r="F112" s="8" t="s">
        <v>150</v>
      </c>
      <c r="G112" s="8" t="s">
        <v>151</v>
      </c>
      <c r="H112" s="9" t="s">
        <v>40</v>
      </c>
      <c r="I112" s="46">
        <f t="shared" si="13"/>
        <v>153</v>
      </c>
      <c r="J112" s="47">
        <f t="shared" si="12"/>
        <v>1</v>
      </c>
      <c r="K112" s="47">
        <f t="shared" si="14"/>
        <v>26</v>
      </c>
      <c r="L112" s="47">
        <f t="shared" si="15"/>
        <v>58</v>
      </c>
      <c r="M112" s="47">
        <f t="shared" si="16"/>
        <v>93</v>
      </c>
      <c r="N112" s="47">
        <f t="shared" si="17"/>
        <v>114</v>
      </c>
      <c r="O112" s="47">
        <f t="shared" si="18"/>
        <v>137</v>
      </c>
      <c r="P112" s="47" t="str">
        <f t="shared" si="19"/>
        <v/>
      </c>
      <c r="Q112" s="47"/>
      <c r="R112">
        <v>111</v>
      </c>
      <c r="S112" s="7" t="str">
        <f t="shared" si="20"/>
        <v>ram:PostalTradeAddress</v>
      </c>
      <c r="T112" s="7" t="str">
        <f t="shared" si="21"/>
        <v>ram:PostcodeCode</v>
      </c>
    </row>
    <row r="113" spans="1:20" ht="16.5" customHeight="1">
      <c r="A113" s="8" t="s">
        <v>781</v>
      </c>
      <c r="B113" s="9" t="s">
        <v>18</v>
      </c>
      <c r="C113" s="8" t="s">
        <v>139</v>
      </c>
      <c r="D113" s="10">
        <v>3</v>
      </c>
      <c r="E113" s="9" t="s">
        <v>18</v>
      </c>
      <c r="F113" s="8" t="s">
        <v>140</v>
      </c>
      <c r="G113" s="8" t="s">
        <v>141</v>
      </c>
      <c r="H113" s="9" t="s">
        <v>40</v>
      </c>
      <c r="I113" s="46">
        <f t="shared" si="13"/>
        <v>148</v>
      </c>
      <c r="J113" s="47">
        <f t="shared" si="12"/>
        <v>1</v>
      </c>
      <c r="K113" s="47">
        <f t="shared" si="14"/>
        <v>26</v>
      </c>
      <c r="L113" s="47">
        <f t="shared" si="15"/>
        <v>58</v>
      </c>
      <c r="M113" s="47">
        <f t="shared" si="16"/>
        <v>93</v>
      </c>
      <c r="N113" s="47">
        <f t="shared" si="17"/>
        <v>114</v>
      </c>
      <c r="O113" s="47">
        <f t="shared" si="18"/>
        <v>137</v>
      </c>
      <c r="P113" s="47" t="str">
        <f t="shared" si="19"/>
        <v/>
      </c>
      <c r="Q113" s="47"/>
      <c r="R113">
        <v>112</v>
      </c>
      <c r="S113" s="7" t="str">
        <f t="shared" si="20"/>
        <v>ram:PostalTradeAddress</v>
      </c>
      <c r="T113" s="7" t="str">
        <f t="shared" si="21"/>
        <v>ram:LineOne</v>
      </c>
    </row>
    <row r="114" spans="1:20" ht="16.5" customHeight="1">
      <c r="A114" s="8" t="s">
        <v>782</v>
      </c>
      <c r="B114" s="9" t="s">
        <v>18</v>
      </c>
      <c r="C114" s="8" t="s">
        <v>142</v>
      </c>
      <c r="D114" s="10">
        <v>3</v>
      </c>
      <c r="E114" s="9" t="s">
        <v>18</v>
      </c>
      <c r="F114" s="8" t="s">
        <v>143</v>
      </c>
      <c r="G114" s="8" t="s">
        <v>144</v>
      </c>
      <c r="H114" s="9" t="s">
        <v>40</v>
      </c>
      <c r="I114" s="46">
        <f t="shared" si="13"/>
        <v>148</v>
      </c>
      <c r="J114" s="47">
        <f t="shared" si="12"/>
        <v>1</v>
      </c>
      <c r="K114" s="47">
        <f t="shared" si="14"/>
        <v>26</v>
      </c>
      <c r="L114" s="47">
        <f t="shared" si="15"/>
        <v>58</v>
      </c>
      <c r="M114" s="47">
        <f t="shared" si="16"/>
        <v>93</v>
      </c>
      <c r="N114" s="47">
        <f t="shared" si="17"/>
        <v>114</v>
      </c>
      <c r="O114" s="47">
        <f t="shared" si="18"/>
        <v>137</v>
      </c>
      <c r="P114" s="47" t="str">
        <f t="shared" si="19"/>
        <v/>
      </c>
      <c r="Q114" s="47"/>
      <c r="R114">
        <v>113</v>
      </c>
      <c r="S114" s="7" t="str">
        <f t="shared" si="20"/>
        <v>ram:PostalTradeAddress</v>
      </c>
      <c r="T114" s="7" t="str">
        <f t="shared" si="21"/>
        <v>ram:LineTwo</v>
      </c>
    </row>
    <row r="115" spans="1:20" ht="16.5" customHeight="1">
      <c r="A115" s="8" t="s">
        <v>783</v>
      </c>
      <c r="B115" s="9" t="s">
        <v>18</v>
      </c>
      <c r="C115" s="8" t="s">
        <v>604</v>
      </c>
      <c r="D115" s="9"/>
      <c r="E115" s="9" t="s">
        <v>18</v>
      </c>
      <c r="F115" s="8" t="s">
        <v>145</v>
      </c>
      <c r="G115" s="8" t="s">
        <v>144</v>
      </c>
      <c r="H115" s="9" t="s">
        <v>40</v>
      </c>
      <c r="I115" s="46">
        <f t="shared" si="13"/>
        <v>150</v>
      </c>
      <c r="J115" s="47">
        <f t="shared" si="12"/>
        <v>1</v>
      </c>
      <c r="K115" s="47">
        <f t="shared" si="14"/>
        <v>26</v>
      </c>
      <c r="L115" s="47">
        <f t="shared" si="15"/>
        <v>58</v>
      </c>
      <c r="M115" s="47">
        <f t="shared" si="16"/>
        <v>93</v>
      </c>
      <c r="N115" s="47">
        <f t="shared" si="17"/>
        <v>114</v>
      </c>
      <c r="O115" s="47">
        <f t="shared" si="18"/>
        <v>137</v>
      </c>
      <c r="P115" s="47" t="str">
        <f t="shared" si="19"/>
        <v/>
      </c>
      <c r="Q115" s="47"/>
      <c r="R115">
        <v>114</v>
      </c>
      <c r="S115" s="7" t="str">
        <f t="shared" si="20"/>
        <v>ram:PostalTradeAddress</v>
      </c>
      <c r="T115" s="7" t="str">
        <f t="shared" si="21"/>
        <v>ram:LineThree</v>
      </c>
    </row>
    <row r="116" spans="1:20" ht="16.5" customHeight="1">
      <c r="A116" s="8" t="s">
        <v>784</v>
      </c>
      <c r="B116" s="9" t="s">
        <v>18</v>
      </c>
      <c r="C116" s="8" t="s">
        <v>146</v>
      </c>
      <c r="D116" s="10">
        <v>3</v>
      </c>
      <c r="E116" s="9" t="s">
        <v>18</v>
      </c>
      <c r="F116" s="8" t="s">
        <v>147</v>
      </c>
      <c r="G116" s="8" t="s">
        <v>148</v>
      </c>
      <c r="H116" s="9" t="s">
        <v>40</v>
      </c>
      <c r="I116" s="46">
        <f t="shared" si="13"/>
        <v>149</v>
      </c>
      <c r="J116" s="47">
        <f t="shared" si="12"/>
        <v>1</v>
      </c>
      <c r="K116" s="47">
        <f t="shared" si="14"/>
        <v>26</v>
      </c>
      <c r="L116" s="47">
        <f t="shared" si="15"/>
        <v>58</v>
      </c>
      <c r="M116" s="47">
        <f t="shared" si="16"/>
        <v>93</v>
      </c>
      <c r="N116" s="47">
        <f t="shared" si="17"/>
        <v>114</v>
      </c>
      <c r="O116" s="47">
        <f t="shared" si="18"/>
        <v>137</v>
      </c>
      <c r="P116" s="47" t="str">
        <f t="shared" si="19"/>
        <v/>
      </c>
      <c r="Q116" s="47"/>
      <c r="R116">
        <v>115</v>
      </c>
      <c r="S116" s="7" t="str">
        <f t="shared" si="20"/>
        <v>ram:PostalTradeAddress</v>
      </c>
      <c r="T116" s="7" t="str">
        <f t="shared" si="21"/>
        <v>ram:CityName</v>
      </c>
    </row>
    <row r="117" spans="1:20" ht="16.5" customHeight="1">
      <c r="A117" s="8" t="s">
        <v>1087</v>
      </c>
      <c r="B117" s="9" t="s">
        <v>18</v>
      </c>
      <c r="C117" s="8" t="s">
        <v>154</v>
      </c>
      <c r="D117" s="10">
        <v>3</v>
      </c>
      <c r="E117" s="9" t="s">
        <v>1</v>
      </c>
      <c r="F117" s="8" t="s">
        <v>1088</v>
      </c>
      <c r="G117" s="8" t="s">
        <v>1089</v>
      </c>
      <c r="H117" s="9" t="s">
        <v>1028</v>
      </c>
      <c r="I117" s="46">
        <f t="shared" si="13"/>
        <v>150</v>
      </c>
      <c r="J117" s="47">
        <f t="shared" si="12"/>
        <v>1</v>
      </c>
      <c r="K117" s="47">
        <f t="shared" si="14"/>
        <v>26</v>
      </c>
      <c r="L117" s="47">
        <f t="shared" si="15"/>
        <v>58</v>
      </c>
      <c r="M117" s="47">
        <f t="shared" si="16"/>
        <v>93</v>
      </c>
      <c r="N117" s="47">
        <f t="shared" si="17"/>
        <v>114</v>
      </c>
      <c r="O117" s="47">
        <f t="shared" si="18"/>
        <v>137</v>
      </c>
      <c r="P117" s="47" t="str">
        <f t="shared" si="19"/>
        <v/>
      </c>
      <c r="Q117" s="47"/>
      <c r="R117">
        <v>116</v>
      </c>
      <c r="S117" s="7" t="str">
        <f t="shared" si="20"/>
        <v>ram:PostaITradeAddress</v>
      </c>
      <c r="T117" s="7" t="str">
        <f t="shared" si="21"/>
        <v>ram:CountryID</v>
      </c>
    </row>
    <row r="118" spans="1:20" ht="16.5" customHeight="1">
      <c r="A118" s="8" t="s">
        <v>785</v>
      </c>
      <c r="B118" s="9" t="s">
        <v>77</v>
      </c>
      <c r="C118" s="8" t="s">
        <v>152</v>
      </c>
      <c r="D118" s="10">
        <v>3</v>
      </c>
      <c r="E118" s="9" t="s">
        <v>18</v>
      </c>
      <c r="F118" s="8" t="s">
        <v>605</v>
      </c>
      <c r="G118" s="8" t="s">
        <v>153</v>
      </c>
      <c r="H118" s="9" t="s">
        <v>40</v>
      </c>
      <c r="I118" s="46">
        <f t="shared" si="13"/>
        <v>163</v>
      </c>
      <c r="J118" s="47">
        <f t="shared" si="12"/>
        <v>1</v>
      </c>
      <c r="K118" s="47">
        <f t="shared" si="14"/>
        <v>26</v>
      </c>
      <c r="L118" s="47">
        <f t="shared" si="15"/>
        <v>58</v>
      </c>
      <c r="M118" s="47">
        <f t="shared" si="16"/>
        <v>93</v>
      </c>
      <c r="N118" s="47">
        <f t="shared" si="17"/>
        <v>114</v>
      </c>
      <c r="O118" s="47">
        <f t="shared" si="18"/>
        <v>137</v>
      </c>
      <c r="P118" s="47" t="str">
        <f t="shared" si="19"/>
        <v/>
      </c>
      <c r="Q118" s="47"/>
      <c r="R118">
        <v>117</v>
      </c>
      <c r="S118" s="7" t="str">
        <f t="shared" si="20"/>
        <v>ram:PostalTradeAddress</v>
      </c>
      <c r="T118" s="7" t="str">
        <f t="shared" si="21"/>
        <v>ram:CountrySubDivisionName</v>
      </c>
    </row>
    <row r="119" spans="1:20" ht="16.5" customHeight="1">
      <c r="A119" s="8" t="s">
        <v>786</v>
      </c>
      <c r="B119" s="9" t="s">
        <v>77</v>
      </c>
      <c r="C119" s="8"/>
      <c r="D119" s="9"/>
      <c r="E119" s="9"/>
      <c r="F119" s="9"/>
      <c r="G119" s="8"/>
      <c r="H119" s="9"/>
      <c r="I119" s="46">
        <f t="shared" si="13"/>
        <v>143</v>
      </c>
      <c r="J119" s="47">
        <f t="shared" si="12"/>
        <v>1</v>
      </c>
      <c r="K119" s="47">
        <f t="shared" si="14"/>
        <v>26</v>
      </c>
      <c r="L119" s="47">
        <f t="shared" si="15"/>
        <v>58</v>
      </c>
      <c r="M119" s="47">
        <f t="shared" si="16"/>
        <v>93</v>
      </c>
      <c r="N119" s="47">
        <f t="shared" si="17"/>
        <v>114</v>
      </c>
      <c r="O119" s="47" t="str">
        <f t="shared" si="18"/>
        <v/>
      </c>
      <c r="P119" s="47" t="str">
        <f t="shared" si="19"/>
        <v/>
      </c>
      <c r="Q119" s="47"/>
      <c r="R119">
        <v>118</v>
      </c>
      <c r="S119" s="7" t="str">
        <f t="shared" si="20"/>
        <v>ram:SellerTradeParty</v>
      </c>
      <c r="T119" s="7" t="str">
        <f t="shared" si="21"/>
        <v>ram:URIUniversalCommunication</v>
      </c>
    </row>
    <row r="120" spans="1:20" ht="16.5" customHeight="1">
      <c r="A120" s="8" t="s">
        <v>787</v>
      </c>
      <c r="B120" s="9" t="s">
        <v>18</v>
      </c>
      <c r="C120" s="8" t="s">
        <v>133</v>
      </c>
      <c r="D120" s="10">
        <v>2</v>
      </c>
      <c r="E120" s="9" t="s">
        <v>18</v>
      </c>
      <c r="F120" s="8" t="s">
        <v>134</v>
      </c>
      <c r="G120" s="8" t="s">
        <v>606</v>
      </c>
      <c r="H120" s="9" t="s">
        <v>4</v>
      </c>
      <c r="I120" s="46">
        <f t="shared" si="13"/>
        <v>153</v>
      </c>
      <c r="J120" s="47">
        <f t="shared" si="12"/>
        <v>1</v>
      </c>
      <c r="K120" s="47">
        <f t="shared" si="14"/>
        <v>26</v>
      </c>
      <c r="L120" s="47">
        <f t="shared" si="15"/>
        <v>58</v>
      </c>
      <c r="M120" s="47">
        <f t="shared" si="16"/>
        <v>93</v>
      </c>
      <c r="N120" s="47">
        <f t="shared" si="17"/>
        <v>114</v>
      </c>
      <c r="O120" s="47">
        <f t="shared" si="18"/>
        <v>144</v>
      </c>
      <c r="P120" s="47" t="str">
        <f t="shared" si="19"/>
        <v/>
      </c>
      <c r="Q120" s="47"/>
      <c r="R120">
        <v>119</v>
      </c>
      <c r="S120" s="7" t="str">
        <f t="shared" si="20"/>
        <v>ram:URIUniversalCommunication</v>
      </c>
      <c r="T120" s="7" t="str">
        <f t="shared" si="21"/>
        <v>ram:URIID</v>
      </c>
    </row>
    <row r="121" spans="1:20" ht="16.5" customHeight="1">
      <c r="A121" s="21" t="s">
        <v>788</v>
      </c>
      <c r="B121" s="9"/>
      <c r="C121" s="8" t="s">
        <v>607</v>
      </c>
      <c r="D121" s="10">
        <v>3</v>
      </c>
      <c r="E121" s="9" t="s">
        <v>1</v>
      </c>
      <c r="F121" s="8" t="s">
        <v>608</v>
      </c>
      <c r="G121" s="8" t="s">
        <v>137</v>
      </c>
      <c r="H121" s="9" t="s">
        <v>1029</v>
      </c>
      <c r="I121" s="46">
        <f t="shared" si="13"/>
        <v>163</v>
      </c>
      <c r="J121" s="47">
        <f t="shared" si="12"/>
        <v>1</v>
      </c>
      <c r="K121" s="47">
        <f t="shared" si="14"/>
        <v>26</v>
      </c>
      <c r="L121" s="47">
        <f t="shared" si="15"/>
        <v>58</v>
      </c>
      <c r="M121" s="47">
        <f t="shared" si="16"/>
        <v>93</v>
      </c>
      <c r="N121" s="47">
        <f t="shared" si="17"/>
        <v>114</v>
      </c>
      <c r="O121" s="47">
        <f t="shared" si="18"/>
        <v>144</v>
      </c>
      <c r="P121" s="47">
        <f t="shared" si="19"/>
        <v>154</v>
      </c>
      <c r="Q121" s="47"/>
      <c r="R121">
        <v>120</v>
      </c>
      <c r="S121" s="7" t="str">
        <f t="shared" si="20"/>
        <v>ram:URIID</v>
      </c>
      <c r="T121" s="7" t="str">
        <f t="shared" si="21"/>
        <v>@schemeID</v>
      </c>
    </row>
    <row r="122" spans="1:20" ht="16.5" customHeight="1">
      <c r="A122" s="8" t="s">
        <v>789</v>
      </c>
      <c r="B122" s="9" t="s">
        <v>77</v>
      </c>
      <c r="C122" s="8"/>
      <c r="D122" s="9"/>
      <c r="E122" s="9"/>
      <c r="F122" s="9"/>
      <c r="G122" s="8"/>
      <c r="H122" s="9"/>
      <c r="I122" s="46">
        <f t="shared" si="13"/>
        <v>142</v>
      </c>
      <c r="J122" s="47">
        <f t="shared" si="12"/>
        <v>1</v>
      </c>
      <c r="K122" s="47">
        <f t="shared" si="14"/>
        <v>26</v>
      </c>
      <c r="L122" s="47">
        <f t="shared" si="15"/>
        <v>58</v>
      </c>
      <c r="M122" s="47">
        <f t="shared" si="16"/>
        <v>93</v>
      </c>
      <c r="N122" s="47">
        <f t="shared" si="17"/>
        <v>114</v>
      </c>
      <c r="O122" s="47" t="str">
        <f t="shared" si="18"/>
        <v/>
      </c>
      <c r="P122" s="47" t="str">
        <f t="shared" si="19"/>
        <v/>
      </c>
      <c r="Q122" s="47"/>
      <c r="R122">
        <v>121</v>
      </c>
      <c r="S122" s="7" t="str">
        <f t="shared" si="20"/>
        <v>ram:SellerTradeParty</v>
      </c>
      <c r="T122" s="7" t="str">
        <f t="shared" si="21"/>
        <v>ram:SpecifiedTaxRegistration</v>
      </c>
    </row>
    <row r="123" spans="1:20" ht="16.5" customHeight="1">
      <c r="A123" s="8" t="s">
        <v>790</v>
      </c>
      <c r="B123" s="9" t="s">
        <v>18</v>
      </c>
      <c r="C123" s="8" t="s">
        <v>126</v>
      </c>
      <c r="D123" s="10">
        <v>2</v>
      </c>
      <c r="E123" s="9" t="s">
        <v>18</v>
      </c>
      <c r="F123" s="8" t="s">
        <v>127</v>
      </c>
      <c r="G123" s="8" t="s">
        <v>609</v>
      </c>
      <c r="H123" s="9" t="s">
        <v>4</v>
      </c>
      <c r="I123" s="46">
        <f t="shared" si="13"/>
        <v>149</v>
      </c>
      <c r="J123" s="47">
        <f t="shared" si="12"/>
        <v>1</v>
      </c>
      <c r="K123" s="47">
        <f t="shared" si="14"/>
        <v>26</v>
      </c>
      <c r="L123" s="47">
        <f t="shared" si="15"/>
        <v>58</v>
      </c>
      <c r="M123" s="47">
        <f t="shared" si="16"/>
        <v>93</v>
      </c>
      <c r="N123" s="47">
        <f t="shared" si="17"/>
        <v>114</v>
      </c>
      <c r="O123" s="47">
        <f t="shared" si="18"/>
        <v>143</v>
      </c>
      <c r="P123" s="47" t="str">
        <f t="shared" si="19"/>
        <v/>
      </c>
      <c r="Q123" s="47"/>
      <c r="R123">
        <v>122</v>
      </c>
      <c r="S123" s="7" t="str">
        <f t="shared" si="20"/>
        <v>ram:SpecifiedTaxRegistration</v>
      </c>
      <c r="T123" s="7" t="str">
        <f t="shared" si="21"/>
        <v>ram:ID</v>
      </c>
    </row>
    <row r="124" spans="1:20" ht="16.5" customHeight="1">
      <c r="A124" s="22" t="s">
        <v>790</v>
      </c>
      <c r="B124" s="9" t="s">
        <v>18</v>
      </c>
      <c r="C124" s="8" t="s">
        <v>129</v>
      </c>
      <c r="D124" s="10">
        <v>2</v>
      </c>
      <c r="E124" s="9" t="s">
        <v>18</v>
      </c>
      <c r="F124" s="8" t="s">
        <v>1102</v>
      </c>
      <c r="G124" s="8" t="s">
        <v>1090</v>
      </c>
      <c r="H124" s="9" t="s">
        <v>4</v>
      </c>
      <c r="I124" s="46">
        <f t="shared" si="13"/>
        <v>149</v>
      </c>
      <c r="J124" s="47">
        <f t="shared" si="12"/>
        <v>1</v>
      </c>
      <c r="K124" s="47">
        <f t="shared" si="14"/>
        <v>26</v>
      </c>
      <c r="L124" s="47">
        <f t="shared" si="15"/>
        <v>58</v>
      </c>
      <c r="M124" s="47">
        <f t="shared" si="16"/>
        <v>93</v>
      </c>
      <c r="N124" s="47">
        <f t="shared" si="17"/>
        <v>114</v>
      </c>
      <c r="O124" s="47">
        <f t="shared" si="18"/>
        <v>143</v>
      </c>
      <c r="P124" s="47" t="str">
        <f t="shared" si="19"/>
        <v/>
      </c>
      <c r="Q124" s="47"/>
      <c r="R124">
        <v>123</v>
      </c>
      <c r="S124" s="7" t="str">
        <f t="shared" si="20"/>
        <v>ram:SpecifiedTaxRegistration</v>
      </c>
      <c r="T124" s="7" t="str">
        <f t="shared" si="21"/>
        <v>ram:ID</v>
      </c>
    </row>
    <row r="125" spans="1:20" ht="16.5" customHeight="1">
      <c r="A125" s="8" t="s">
        <v>791</v>
      </c>
      <c r="B125" s="9"/>
      <c r="C125" s="8"/>
      <c r="D125" s="9"/>
      <c r="E125" s="9"/>
      <c r="F125" s="9"/>
      <c r="G125" s="8"/>
      <c r="H125" s="9"/>
      <c r="I125" s="46">
        <f t="shared" si="13"/>
        <v>159</v>
      </c>
      <c r="J125" s="47">
        <f t="shared" si="12"/>
        <v>1</v>
      </c>
      <c r="K125" s="47">
        <f t="shared" si="14"/>
        <v>26</v>
      </c>
      <c r="L125" s="47">
        <f t="shared" si="15"/>
        <v>58</v>
      </c>
      <c r="M125" s="47">
        <f t="shared" si="16"/>
        <v>93</v>
      </c>
      <c r="N125" s="47">
        <f t="shared" si="17"/>
        <v>114</v>
      </c>
      <c r="O125" s="47">
        <f t="shared" si="18"/>
        <v>143</v>
      </c>
      <c r="P125" s="47">
        <f t="shared" si="19"/>
        <v>150</v>
      </c>
      <c r="Q125" s="47"/>
      <c r="R125">
        <v>124</v>
      </c>
      <c r="S125" s="7" t="str">
        <f t="shared" si="20"/>
        <v>ram:ID</v>
      </c>
      <c r="T125" s="7" t="str">
        <f t="shared" si="21"/>
        <v>@schemeID</v>
      </c>
    </row>
    <row r="126" spans="1:20" ht="16.5" customHeight="1">
      <c r="A126" s="8" t="s">
        <v>792</v>
      </c>
      <c r="B126" s="9" t="s">
        <v>18</v>
      </c>
      <c r="C126" s="29" t="s">
        <v>170</v>
      </c>
      <c r="D126" s="30">
        <v>1</v>
      </c>
      <c r="E126" s="31" t="s">
        <v>1</v>
      </c>
      <c r="F126" s="29" t="s">
        <v>171</v>
      </c>
      <c r="G126" s="29" t="s">
        <v>172</v>
      </c>
      <c r="H126" s="31"/>
      <c r="I126" s="46">
        <f t="shared" si="13"/>
        <v>112</v>
      </c>
      <c r="J126" s="47">
        <f t="shared" si="12"/>
        <v>1</v>
      </c>
      <c r="K126" s="47">
        <f t="shared" si="14"/>
        <v>26</v>
      </c>
      <c r="L126" s="47">
        <f t="shared" si="15"/>
        <v>58</v>
      </c>
      <c r="M126" s="47">
        <f t="shared" si="16"/>
        <v>93</v>
      </c>
      <c r="N126" s="47" t="str">
        <f t="shared" si="17"/>
        <v/>
      </c>
      <c r="O126" s="47" t="str">
        <f t="shared" si="18"/>
        <v/>
      </c>
      <c r="P126" s="47" t="str">
        <f t="shared" si="19"/>
        <v/>
      </c>
      <c r="Q126" s="47"/>
      <c r="R126">
        <v>125</v>
      </c>
      <c r="S126" s="7" t="str">
        <f t="shared" si="20"/>
        <v>ram:ApplicableHeaderTradeAgreement</v>
      </c>
      <c r="T126" s="7" t="str">
        <f t="shared" si="21"/>
        <v>ram:BuyerTradeParty</v>
      </c>
    </row>
    <row r="127" spans="1:20" ht="16.5" customHeight="1">
      <c r="A127" s="8" t="s">
        <v>793</v>
      </c>
      <c r="B127" s="9" t="s">
        <v>77</v>
      </c>
      <c r="C127" s="8" t="s">
        <v>179</v>
      </c>
      <c r="D127" s="10">
        <v>2</v>
      </c>
      <c r="E127" s="9" t="s">
        <v>77</v>
      </c>
      <c r="F127" s="8" t="s">
        <v>180</v>
      </c>
      <c r="G127" s="8" t="s">
        <v>181</v>
      </c>
      <c r="H127" s="9" t="s">
        <v>4</v>
      </c>
      <c r="I127" s="46">
        <f t="shared" si="13"/>
        <v>119</v>
      </c>
      <c r="J127" s="47">
        <f t="shared" si="12"/>
        <v>1</v>
      </c>
      <c r="K127" s="47">
        <f t="shared" si="14"/>
        <v>26</v>
      </c>
      <c r="L127" s="47">
        <f t="shared" si="15"/>
        <v>58</v>
      </c>
      <c r="M127" s="47">
        <f t="shared" si="16"/>
        <v>93</v>
      </c>
      <c r="N127" s="47">
        <f t="shared" si="17"/>
        <v>113</v>
      </c>
      <c r="O127" s="47" t="str">
        <f t="shared" si="18"/>
        <v/>
      </c>
      <c r="P127" s="47" t="str">
        <f t="shared" si="19"/>
        <v/>
      </c>
      <c r="Q127" s="47"/>
      <c r="R127">
        <v>126</v>
      </c>
      <c r="S127" s="7" t="str">
        <f t="shared" si="20"/>
        <v>ram:BuyerTradeParty</v>
      </c>
      <c r="T127" s="7" t="str">
        <f t="shared" si="21"/>
        <v>ram:ID</v>
      </c>
    </row>
    <row r="128" spans="1:20" ht="16.5" customHeight="1">
      <c r="A128" s="8" t="s">
        <v>794</v>
      </c>
      <c r="B128" s="9" t="s">
        <v>77</v>
      </c>
      <c r="C128" s="8" t="s">
        <v>179</v>
      </c>
      <c r="D128" s="10">
        <v>2</v>
      </c>
      <c r="E128" s="9" t="s">
        <v>77</v>
      </c>
      <c r="F128" s="8" t="s">
        <v>180</v>
      </c>
      <c r="G128" s="8" t="s">
        <v>181</v>
      </c>
      <c r="H128" s="9" t="s">
        <v>4</v>
      </c>
      <c r="I128" s="46">
        <f t="shared" si="13"/>
        <v>125</v>
      </c>
      <c r="J128" s="47">
        <f t="shared" si="12"/>
        <v>1</v>
      </c>
      <c r="K128" s="47">
        <f t="shared" si="14"/>
        <v>26</v>
      </c>
      <c r="L128" s="47">
        <f t="shared" si="15"/>
        <v>58</v>
      </c>
      <c r="M128" s="47">
        <f t="shared" si="16"/>
        <v>93</v>
      </c>
      <c r="N128" s="47">
        <f t="shared" si="17"/>
        <v>113</v>
      </c>
      <c r="O128" s="47" t="str">
        <f t="shared" si="18"/>
        <v/>
      </c>
      <c r="P128" s="47" t="str">
        <f t="shared" si="19"/>
        <v/>
      </c>
      <c r="Q128" s="47"/>
      <c r="R128">
        <v>127</v>
      </c>
      <c r="S128" s="7" t="str">
        <f t="shared" si="20"/>
        <v>ram:BuyerTradeParty</v>
      </c>
      <c r="T128" s="7" t="str">
        <f t="shared" si="21"/>
        <v>ram:GlobalID</v>
      </c>
    </row>
    <row r="129" spans="1:20" ht="16.5" customHeight="1">
      <c r="A129" s="8" t="s">
        <v>795</v>
      </c>
      <c r="B129" s="9"/>
      <c r="C129" s="8" t="s">
        <v>610</v>
      </c>
      <c r="D129" s="10">
        <v>3</v>
      </c>
      <c r="E129" s="9" t="s">
        <v>18</v>
      </c>
      <c r="F129" s="8" t="s">
        <v>611</v>
      </c>
      <c r="G129" s="8" t="s">
        <v>184</v>
      </c>
      <c r="H129" s="9" t="s">
        <v>1029</v>
      </c>
      <c r="I129" s="46">
        <f t="shared" si="13"/>
        <v>135</v>
      </c>
      <c r="J129" s="47">
        <f t="shared" si="12"/>
        <v>1</v>
      </c>
      <c r="K129" s="47">
        <f t="shared" si="14"/>
        <v>26</v>
      </c>
      <c r="L129" s="47">
        <f t="shared" si="15"/>
        <v>58</v>
      </c>
      <c r="M129" s="47">
        <f t="shared" si="16"/>
        <v>93</v>
      </c>
      <c r="N129" s="47">
        <f t="shared" si="17"/>
        <v>113</v>
      </c>
      <c r="O129" s="47">
        <f t="shared" si="18"/>
        <v>126</v>
      </c>
      <c r="P129" s="47" t="str">
        <f t="shared" si="19"/>
        <v/>
      </c>
      <c r="Q129" s="47"/>
      <c r="R129">
        <v>128</v>
      </c>
      <c r="S129" s="7" t="str">
        <f t="shared" si="20"/>
        <v>ram:GlobalID</v>
      </c>
      <c r="T129" s="7" t="str">
        <f t="shared" si="21"/>
        <v>@schemeID</v>
      </c>
    </row>
    <row r="130" spans="1:20" ht="16.5" customHeight="1">
      <c r="A130" s="8" t="s">
        <v>796</v>
      </c>
      <c r="B130" s="9" t="s">
        <v>18</v>
      </c>
      <c r="C130" s="8" t="s">
        <v>173</v>
      </c>
      <c r="D130" s="10">
        <v>2</v>
      </c>
      <c r="E130" s="9" t="s">
        <v>1</v>
      </c>
      <c r="F130" s="8" t="s">
        <v>174</v>
      </c>
      <c r="G130" s="8" t="s">
        <v>612</v>
      </c>
      <c r="H130" s="9" t="s">
        <v>40</v>
      </c>
      <c r="I130" s="46">
        <f t="shared" si="13"/>
        <v>121</v>
      </c>
      <c r="J130" s="47">
        <f t="shared" ref="J130:J193" si="22">FIND("/",$A130,1)</f>
        <v>1</v>
      </c>
      <c r="K130" s="47">
        <f t="shared" si="14"/>
        <v>26</v>
      </c>
      <c r="L130" s="47">
        <f t="shared" si="15"/>
        <v>58</v>
      </c>
      <c r="M130" s="47">
        <f t="shared" si="16"/>
        <v>93</v>
      </c>
      <c r="N130" s="47">
        <f t="shared" si="17"/>
        <v>113</v>
      </c>
      <c r="O130" s="47" t="str">
        <f t="shared" si="18"/>
        <v/>
      </c>
      <c r="P130" s="47" t="str">
        <f t="shared" si="19"/>
        <v/>
      </c>
      <c r="Q130" s="47"/>
      <c r="R130">
        <v>129</v>
      </c>
      <c r="S130" s="7" t="str">
        <f t="shared" si="20"/>
        <v>ram:BuyerTradeParty</v>
      </c>
      <c r="T130" s="7" t="str">
        <f t="shared" si="21"/>
        <v>ram:Name</v>
      </c>
    </row>
    <row r="131" spans="1:20" ht="16.5" customHeight="1">
      <c r="A131" s="8" t="s">
        <v>797</v>
      </c>
      <c r="B131" s="9" t="s">
        <v>18</v>
      </c>
      <c r="C131" s="8"/>
      <c r="D131" s="9"/>
      <c r="E131" s="9"/>
      <c r="F131" s="9"/>
      <c r="G131" s="8"/>
      <c r="H131" s="9"/>
      <c r="I131" s="46">
        <f t="shared" ref="I131:I194" si="23">LEN(A131)</f>
        <v>143</v>
      </c>
      <c r="J131" s="47">
        <f t="shared" si="22"/>
        <v>1</v>
      </c>
      <c r="K131" s="47">
        <f t="shared" ref="K131:K194" si="24">IF(ISNUMBER(FIND("/",$A131,J131+1)),FIND("/",$A131,J131+1),"")</f>
        <v>26</v>
      </c>
      <c r="L131" s="47">
        <f t="shared" ref="L131:L194" si="25">IF(ISNUMBER(FIND("/",$A131,K131+1)),FIND("/",$A131,K131+1),"")</f>
        <v>58</v>
      </c>
      <c r="M131" s="47">
        <f t="shared" ref="M131:M194" si="26">IF(ISNUMBER(FIND("/",$A131,L131+1)),FIND("/",$A131,L131+1),"")</f>
        <v>93</v>
      </c>
      <c r="N131" s="47">
        <f t="shared" ref="N131:N194" si="27">IF(ISNUMBER(FIND("/",$A131,M131+1)),FIND("/",$A131,M131+1),"")</f>
        <v>113</v>
      </c>
      <c r="O131" s="47" t="str">
        <f t="shared" ref="O131:O194" si="28">IF(ISNUMBER(FIND("/",$A131,N131+1)),FIND("/",$A131,N131+1),"")</f>
        <v/>
      </c>
      <c r="P131" s="47" t="str">
        <f t="shared" ref="P131:P194" si="29">IF(ISNUMBER(FIND("/",$A131,O131+1)),FIND("/",$A131,O131+1),"")</f>
        <v/>
      </c>
      <c r="Q131" s="47"/>
      <c r="R131">
        <v>130</v>
      </c>
      <c r="S131" s="7" t="str">
        <f t="shared" ref="S131:S194" si="30">IF(ISNUMBER(P131),MID($A131,O131+1,P131-O131-1),
IF(ISNUMBER(O131),MID($A131,N131+1,O131-N131-1),
  IF(ISNUMBER(N131),MID($A131,M131+1,N131-M131-1),
    IF(ISNUMBER(M131),MID($A131,L131+1,M131-L131-1),
      IF(ISNUMBER(L131),MID($A131,K131+1,L131-K131-1),
        IF(ISNUMBER(K131),MID($A131,J131+1,K131-J131-1),"")
      )
    )
  )
)
)</f>
        <v>ram:BuyerTradeParty</v>
      </c>
      <c r="T131" s="7" t="str">
        <f t="shared" ref="T131:T194" si="31">IF(ISNUMBER(P131),MID($A131,P131+1,I131-P131),
IF(ISNUMBER(O131),MID($A131,O131+1,I131-O131),
IF(ISNUMBER(N131),MID($A131,N131+1,I131-N131),
IF(ISNUMBER(M131),MID($A131,M131+1,I131-M131),
IF(ISNUMBER(L131),MID($A131,L131+1,I131-L131),
IF(ISNUMBER(K131),MID($A131,K131+1,I131-K131),MID($A131,2,I131-1))
)
)
)
)
)</f>
        <v>ram:SpecifiedLegalOrganization</v>
      </c>
    </row>
    <row r="132" spans="1:20" ht="16.5" customHeight="1">
      <c r="A132" s="8" t="s">
        <v>798</v>
      </c>
      <c r="B132" s="9" t="s">
        <v>18</v>
      </c>
      <c r="C132" s="8" t="s">
        <v>185</v>
      </c>
      <c r="D132" s="10">
        <v>2</v>
      </c>
      <c r="E132" s="9" t="s">
        <v>18</v>
      </c>
      <c r="F132" s="8" t="s">
        <v>1103</v>
      </c>
      <c r="G132" s="8" t="s">
        <v>1123</v>
      </c>
      <c r="H132" s="9" t="s">
        <v>4</v>
      </c>
      <c r="I132" s="46">
        <f t="shared" si="23"/>
        <v>150</v>
      </c>
      <c r="J132" s="47">
        <f t="shared" si="22"/>
        <v>1</v>
      </c>
      <c r="K132" s="47">
        <f t="shared" si="24"/>
        <v>26</v>
      </c>
      <c r="L132" s="47">
        <f t="shared" si="25"/>
        <v>58</v>
      </c>
      <c r="M132" s="47">
        <f t="shared" si="26"/>
        <v>93</v>
      </c>
      <c r="N132" s="47">
        <f t="shared" si="27"/>
        <v>113</v>
      </c>
      <c r="O132" s="47">
        <f t="shared" si="28"/>
        <v>144</v>
      </c>
      <c r="P132" s="47" t="str">
        <f t="shared" si="29"/>
        <v/>
      </c>
      <c r="Q132" s="47"/>
      <c r="R132">
        <v>131</v>
      </c>
      <c r="S132" s="7" t="str">
        <f t="shared" si="30"/>
        <v>ram:SpecifiedLegalOrganization</v>
      </c>
      <c r="T132" s="7" t="str">
        <f t="shared" si="31"/>
        <v>ram:ID</v>
      </c>
    </row>
    <row r="133" spans="1:20" ht="16.5" customHeight="1">
      <c r="A133" s="8" t="s">
        <v>799</v>
      </c>
      <c r="B133" s="9"/>
      <c r="C133" s="8" t="s">
        <v>613</v>
      </c>
      <c r="D133" s="10">
        <v>3</v>
      </c>
      <c r="E133" s="9" t="s">
        <v>18</v>
      </c>
      <c r="F133" s="8" t="s">
        <v>1104</v>
      </c>
      <c r="G133" s="8" t="s">
        <v>187</v>
      </c>
      <c r="H133" s="9" t="s">
        <v>1029</v>
      </c>
      <c r="I133" s="46">
        <f t="shared" si="23"/>
        <v>160</v>
      </c>
      <c r="J133" s="47">
        <f t="shared" si="22"/>
        <v>1</v>
      </c>
      <c r="K133" s="47">
        <f t="shared" si="24"/>
        <v>26</v>
      </c>
      <c r="L133" s="47">
        <f t="shared" si="25"/>
        <v>58</v>
      </c>
      <c r="M133" s="47">
        <f t="shared" si="26"/>
        <v>93</v>
      </c>
      <c r="N133" s="47">
        <f t="shared" si="27"/>
        <v>113</v>
      </c>
      <c r="O133" s="47">
        <f t="shared" si="28"/>
        <v>144</v>
      </c>
      <c r="P133" s="47">
        <f t="shared" si="29"/>
        <v>151</v>
      </c>
      <c r="Q133" s="47"/>
      <c r="R133">
        <v>132</v>
      </c>
      <c r="S133" s="7" t="str">
        <f t="shared" si="30"/>
        <v>ram:ID</v>
      </c>
      <c r="T133" s="7" t="str">
        <f t="shared" si="31"/>
        <v>@schemeID</v>
      </c>
    </row>
    <row r="134" spans="1:20" ht="16.5" customHeight="1">
      <c r="A134" s="8" t="s">
        <v>800</v>
      </c>
      <c r="B134" s="9" t="s">
        <v>18</v>
      </c>
      <c r="C134" s="8" t="s">
        <v>176</v>
      </c>
      <c r="D134" s="10">
        <v>2</v>
      </c>
      <c r="E134" s="9" t="s">
        <v>18</v>
      </c>
      <c r="F134" s="8" t="s">
        <v>177</v>
      </c>
      <c r="G134" s="8" t="s">
        <v>178</v>
      </c>
      <c r="H134" s="9" t="s">
        <v>40</v>
      </c>
      <c r="I134" s="46">
        <f t="shared" si="23"/>
        <v>167</v>
      </c>
      <c r="J134" s="47">
        <f t="shared" si="22"/>
        <v>1</v>
      </c>
      <c r="K134" s="47">
        <f t="shared" si="24"/>
        <v>26</v>
      </c>
      <c r="L134" s="47">
        <f t="shared" si="25"/>
        <v>58</v>
      </c>
      <c r="M134" s="47">
        <f t="shared" si="26"/>
        <v>93</v>
      </c>
      <c r="N134" s="47">
        <f t="shared" si="27"/>
        <v>113</v>
      </c>
      <c r="O134" s="47">
        <f t="shared" si="28"/>
        <v>144</v>
      </c>
      <c r="P134" s="47" t="str">
        <f t="shared" si="29"/>
        <v/>
      </c>
      <c r="Q134" s="47"/>
      <c r="R134">
        <v>133</v>
      </c>
      <c r="S134" s="7" t="str">
        <f t="shared" si="30"/>
        <v>ram:SpecifiedLegalOrganization</v>
      </c>
      <c r="T134" s="7" t="str">
        <f t="shared" si="31"/>
        <v>ram:TradingBusinessName</v>
      </c>
    </row>
    <row r="135" spans="1:20" ht="16.5" customHeight="1">
      <c r="A135" s="8" t="s">
        <v>801</v>
      </c>
      <c r="B135" s="9" t="s">
        <v>77</v>
      </c>
      <c r="C135" s="29" t="s">
        <v>213</v>
      </c>
      <c r="D135" s="30">
        <v>2</v>
      </c>
      <c r="E135" s="31" t="s">
        <v>18</v>
      </c>
      <c r="F135" s="29" t="s">
        <v>214</v>
      </c>
      <c r="G135" s="29" t="s">
        <v>215</v>
      </c>
      <c r="H135" s="31"/>
      <c r="I135" s="46">
        <f t="shared" si="23"/>
        <v>135</v>
      </c>
      <c r="J135" s="47">
        <f t="shared" si="22"/>
        <v>1</v>
      </c>
      <c r="K135" s="47">
        <f t="shared" si="24"/>
        <v>26</v>
      </c>
      <c r="L135" s="47">
        <f t="shared" si="25"/>
        <v>58</v>
      </c>
      <c r="M135" s="47">
        <f t="shared" si="26"/>
        <v>93</v>
      </c>
      <c r="N135" s="47">
        <f t="shared" si="27"/>
        <v>113</v>
      </c>
      <c r="O135" s="47" t="str">
        <f t="shared" si="28"/>
        <v/>
      </c>
      <c r="P135" s="47" t="str">
        <f t="shared" si="29"/>
        <v/>
      </c>
      <c r="Q135" s="47"/>
      <c r="R135">
        <v>134</v>
      </c>
      <c r="S135" s="7" t="str">
        <f t="shared" si="30"/>
        <v>ram:BuyerTradeParty</v>
      </c>
      <c r="T135" s="7" t="str">
        <f t="shared" si="31"/>
        <v>ram:DefmedTradeContact</v>
      </c>
    </row>
    <row r="136" spans="1:20" ht="16.5" customHeight="1">
      <c r="A136" s="8" t="s">
        <v>802</v>
      </c>
      <c r="B136" s="9" t="s">
        <v>18</v>
      </c>
      <c r="C136" s="8" t="s">
        <v>216</v>
      </c>
      <c r="D136" s="10">
        <v>3</v>
      </c>
      <c r="E136" s="9" t="s">
        <v>18</v>
      </c>
      <c r="F136" s="8" t="s">
        <v>217</v>
      </c>
      <c r="G136" s="8" t="s">
        <v>162</v>
      </c>
      <c r="H136" s="9" t="s">
        <v>40</v>
      </c>
      <c r="I136" s="46">
        <f t="shared" si="23"/>
        <v>151</v>
      </c>
      <c r="J136" s="47">
        <f t="shared" si="22"/>
        <v>1</v>
      </c>
      <c r="K136" s="47">
        <f t="shared" si="24"/>
        <v>26</v>
      </c>
      <c r="L136" s="47">
        <f t="shared" si="25"/>
        <v>58</v>
      </c>
      <c r="M136" s="47">
        <f t="shared" si="26"/>
        <v>93</v>
      </c>
      <c r="N136" s="47">
        <f t="shared" si="27"/>
        <v>113</v>
      </c>
      <c r="O136" s="47">
        <f t="shared" si="28"/>
        <v>137</v>
      </c>
      <c r="P136" s="47" t="str">
        <f t="shared" si="29"/>
        <v/>
      </c>
      <c r="Q136" s="47"/>
      <c r="R136">
        <v>135</v>
      </c>
      <c r="S136" s="7" t="str">
        <f t="shared" si="30"/>
        <v>ram:DefinedTradeContact</v>
      </c>
      <c r="T136" s="7" t="str">
        <f t="shared" si="31"/>
        <v>ram:PersonName</v>
      </c>
    </row>
    <row r="137" spans="1:20" ht="16.5" customHeight="1">
      <c r="A137" s="8" t="s">
        <v>803</v>
      </c>
      <c r="B137" s="9" t="s">
        <v>18</v>
      </c>
      <c r="C137" s="8" t="s">
        <v>216</v>
      </c>
      <c r="D137" s="10">
        <v>3</v>
      </c>
      <c r="E137" s="9" t="s">
        <v>18</v>
      </c>
      <c r="F137" s="8" t="s">
        <v>217</v>
      </c>
      <c r="G137" s="8" t="s">
        <v>162</v>
      </c>
      <c r="H137" s="9" t="s">
        <v>40</v>
      </c>
      <c r="I137" s="46">
        <f t="shared" si="23"/>
        <v>155</v>
      </c>
      <c r="J137" s="47">
        <f t="shared" si="22"/>
        <v>1</v>
      </c>
      <c r="K137" s="47">
        <f t="shared" si="24"/>
        <v>26</v>
      </c>
      <c r="L137" s="47">
        <f t="shared" si="25"/>
        <v>58</v>
      </c>
      <c r="M137" s="47">
        <f t="shared" si="26"/>
        <v>93</v>
      </c>
      <c r="N137" s="47">
        <f t="shared" si="27"/>
        <v>113</v>
      </c>
      <c r="O137" s="47">
        <f t="shared" si="28"/>
        <v>137</v>
      </c>
      <c r="P137" s="47" t="str">
        <f t="shared" si="29"/>
        <v/>
      </c>
      <c r="Q137" s="47"/>
      <c r="R137">
        <v>136</v>
      </c>
      <c r="S137" s="7" t="str">
        <f t="shared" si="30"/>
        <v>ram:DefinedTradeContact</v>
      </c>
      <c r="T137" s="7" t="str">
        <f t="shared" si="31"/>
        <v>ram:DepartmentName</v>
      </c>
    </row>
    <row r="138" spans="1:20" ht="16.5" customHeight="1">
      <c r="A138" s="8" t="s">
        <v>804</v>
      </c>
      <c r="B138" s="9" t="s">
        <v>18</v>
      </c>
      <c r="C138" s="8"/>
      <c r="D138" s="9"/>
      <c r="E138" s="9"/>
      <c r="F138" s="9"/>
      <c r="G138" s="8"/>
      <c r="H138" s="9"/>
      <c r="I138" s="46">
        <f t="shared" si="23"/>
        <v>172</v>
      </c>
      <c r="J138" s="47">
        <f t="shared" si="22"/>
        <v>1</v>
      </c>
      <c r="K138" s="47">
        <f t="shared" si="24"/>
        <v>26</v>
      </c>
      <c r="L138" s="47">
        <f t="shared" si="25"/>
        <v>58</v>
      </c>
      <c r="M138" s="47">
        <f t="shared" si="26"/>
        <v>93</v>
      </c>
      <c r="N138" s="47">
        <f t="shared" si="27"/>
        <v>113</v>
      </c>
      <c r="O138" s="47">
        <f t="shared" si="28"/>
        <v>137</v>
      </c>
      <c r="P138" s="47" t="str">
        <f t="shared" si="29"/>
        <v/>
      </c>
      <c r="Q138" s="47"/>
      <c r="R138">
        <v>137</v>
      </c>
      <c r="S138" s="7" t="str">
        <f t="shared" si="30"/>
        <v>ram:DefinedTradeContact</v>
      </c>
      <c r="T138" s="7" t="str">
        <f t="shared" si="31"/>
        <v>ram:TelephoneUniversalCommunication</v>
      </c>
    </row>
    <row r="139" spans="1:20" ht="16.5" customHeight="1">
      <c r="A139" s="11" t="s">
        <v>1091</v>
      </c>
      <c r="B139" s="12" t="s">
        <v>18</v>
      </c>
      <c r="C139" s="11" t="s">
        <v>218</v>
      </c>
      <c r="D139" s="13">
        <v>3</v>
      </c>
      <c r="E139" s="12" t="s">
        <v>18</v>
      </c>
      <c r="F139" s="11" t="s">
        <v>1092</v>
      </c>
      <c r="G139" s="11" t="s">
        <v>1093</v>
      </c>
      <c r="H139" s="12" t="s">
        <v>40</v>
      </c>
      <c r="I139" s="46">
        <f t="shared" si="23"/>
        <v>191</v>
      </c>
      <c r="J139" s="47">
        <f t="shared" si="22"/>
        <v>1</v>
      </c>
      <c r="K139" s="47">
        <f t="shared" si="24"/>
        <v>26</v>
      </c>
      <c r="L139" s="47">
        <f t="shared" si="25"/>
        <v>58</v>
      </c>
      <c r="M139" s="47">
        <f t="shared" si="26"/>
        <v>93</v>
      </c>
      <c r="N139" s="47">
        <f t="shared" si="27"/>
        <v>113</v>
      </c>
      <c r="O139" s="47">
        <f t="shared" si="28"/>
        <v>137</v>
      </c>
      <c r="P139" s="47">
        <f t="shared" si="29"/>
        <v>173</v>
      </c>
      <c r="Q139" s="47"/>
      <c r="R139">
        <v>138</v>
      </c>
      <c r="S139" s="7" t="str">
        <f t="shared" si="30"/>
        <v>ram:TelephoneUniversalCommunication</v>
      </c>
      <c r="T139" s="7" t="str">
        <f t="shared" si="31"/>
        <v>ram:CompleteNumber</v>
      </c>
    </row>
    <row r="140" spans="1:20" ht="16.5" customHeight="1">
      <c r="A140" s="8" t="s">
        <v>805</v>
      </c>
      <c r="B140" s="9" t="s">
        <v>18</v>
      </c>
      <c r="C140" s="8"/>
      <c r="D140" s="9"/>
      <c r="E140" s="9"/>
      <c r="F140" s="9"/>
      <c r="G140" s="8"/>
      <c r="H140" s="9"/>
      <c r="I140" s="46">
        <f t="shared" si="23"/>
        <v>171</v>
      </c>
      <c r="J140" s="47">
        <f t="shared" si="22"/>
        <v>1</v>
      </c>
      <c r="K140" s="47">
        <f t="shared" si="24"/>
        <v>26</v>
      </c>
      <c r="L140" s="47">
        <f t="shared" si="25"/>
        <v>58</v>
      </c>
      <c r="M140" s="47">
        <f t="shared" si="26"/>
        <v>93</v>
      </c>
      <c r="N140" s="47">
        <f t="shared" si="27"/>
        <v>113</v>
      </c>
      <c r="O140" s="47">
        <f t="shared" si="28"/>
        <v>137</v>
      </c>
      <c r="P140" s="47" t="str">
        <f t="shared" si="29"/>
        <v/>
      </c>
      <c r="Q140" s="47"/>
      <c r="R140">
        <v>139</v>
      </c>
      <c r="S140" s="7" t="str">
        <f t="shared" si="30"/>
        <v>ram:DefinedTradeContact</v>
      </c>
      <c r="T140" s="7" t="str">
        <f t="shared" si="31"/>
        <v>ram:EmailURlUniversalCommunication</v>
      </c>
    </row>
    <row r="141" spans="1:20" ht="16.5" customHeight="1">
      <c r="A141" s="8" t="s">
        <v>806</v>
      </c>
      <c r="B141" s="9" t="s">
        <v>18</v>
      </c>
      <c r="C141" s="8" t="s">
        <v>220</v>
      </c>
      <c r="D141" s="10">
        <v>3</v>
      </c>
      <c r="E141" s="9" t="s">
        <v>18</v>
      </c>
      <c r="F141" s="8" t="s">
        <v>221</v>
      </c>
      <c r="G141" s="8" t="s">
        <v>169</v>
      </c>
      <c r="H141" s="9" t="s">
        <v>40</v>
      </c>
      <c r="I141" s="46">
        <f t="shared" si="23"/>
        <v>180</v>
      </c>
      <c r="J141" s="47">
        <f t="shared" si="22"/>
        <v>1</v>
      </c>
      <c r="K141" s="47">
        <f t="shared" si="24"/>
        <v>26</v>
      </c>
      <c r="L141" s="47">
        <f t="shared" si="25"/>
        <v>58</v>
      </c>
      <c r="M141" s="47">
        <f t="shared" si="26"/>
        <v>93</v>
      </c>
      <c r="N141" s="47">
        <f t="shared" si="27"/>
        <v>113</v>
      </c>
      <c r="O141" s="47">
        <f t="shared" si="28"/>
        <v>136</v>
      </c>
      <c r="P141" s="47">
        <f t="shared" si="29"/>
        <v>171</v>
      </c>
      <c r="Q141" s="47"/>
      <c r="R141">
        <v>140</v>
      </c>
      <c r="S141" s="7" t="str">
        <f t="shared" si="30"/>
        <v>ram:EmailURIUniversalCommunication</v>
      </c>
      <c r="T141" s="7" t="str">
        <f t="shared" si="31"/>
        <v>ram:URIID</v>
      </c>
    </row>
    <row r="142" spans="1:20" ht="16.5" customHeight="1">
      <c r="A142" s="8" t="s">
        <v>807</v>
      </c>
      <c r="B142" s="9" t="s">
        <v>18</v>
      </c>
      <c r="C142" s="29" t="s">
        <v>196</v>
      </c>
      <c r="D142" s="30">
        <v>2</v>
      </c>
      <c r="E142" s="31" t="s">
        <v>1</v>
      </c>
      <c r="F142" s="29" t="s">
        <v>197</v>
      </c>
      <c r="G142" s="29" t="s">
        <v>198</v>
      </c>
      <c r="H142" s="31"/>
      <c r="I142" s="46">
        <f t="shared" si="23"/>
        <v>135</v>
      </c>
      <c r="J142" s="47">
        <f t="shared" si="22"/>
        <v>1</v>
      </c>
      <c r="K142" s="47">
        <f t="shared" si="24"/>
        <v>26</v>
      </c>
      <c r="L142" s="47">
        <f t="shared" si="25"/>
        <v>58</v>
      </c>
      <c r="M142" s="47">
        <f t="shared" si="26"/>
        <v>93</v>
      </c>
      <c r="N142" s="47">
        <f t="shared" si="27"/>
        <v>113</v>
      </c>
      <c r="O142" s="47" t="str">
        <f t="shared" si="28"/>
        <v/>
      </c>
      <c r="P142" s="47" t="str">
        <f t="shared" si="29"/>
        <v/>
      </c>
      <c r="Q142" s="47"/>
      <c r="R142">
        <v>141</v>
      </c>
      <c r="S142" s="7" t="str">
        <f t="shared" si="30"/>
        <v>ram:BuyerTradeParty</v>
      </c>
      <c r="T142" s="7" t="str">
        <f t="shared" si="31"/>
        <v>ram:PostalTradeAddress</v>
      </c>
    </row>
    <row r="143" spans="1:20" ht="16.5" customHeight="1">
      <c r="A143" s="8" t="s">
        <v>808</v>
      </c>
      <c r="B143" s="9" t="s">
        <v>18</v>
      </c>
      <c r="C143" s="8" t="s">
        <v>207</v>
      </c>
      <c r="D143" s="10">
        <v>3</v>
      </c>
      <c r="E143" s="9" t="s">
        <v>18</v>
      </c>
      <c r="F143" s="8" t="s">
        <v>208</v>
      </c>
      <c r="G143" s="8" t="s">
        <v>151</v>
      </c>
      <c r="H143" s="9" t="s">
        <v>40</v>
      </c>
      <c r="I143" s="46">
        <f t="shared" si="23"/>
        <v>152</v>
      </c>
      <c r="J143" s="47">
        <f t="shared" si="22"/>
        <v>1</v>
      </c>
      <c r="K143" s="47">
        <f t="shared" si="24"/>
        <v>26</v>
      </c>
      <c r="L143" s="47">
        <f t="shared" si="25"/>
        <v>58</v>
      </c>
      <c r="M143" s="47">
        <f t="shared" si="26"/>
        <v>93</v>
      </c>
      <c r="N143" s="47">
        <f t="shared" si="27"/>
        <v>113</v>
      </c>
      <c r="O143" s="47">
        <f t="shared" si="28"/>
        <v>136</v>
      </c>
      <c r="P143" s="47" t="str">
        <f t="shared" si="29"/>
        <v/>
      </c>
      <c r="Q143" s="47"/>
      <c r="R143">
        <v>142</v>
      </c>
      <c r="S143" s="7" t="str">
        <f t="shared" si="30"/>
        <v>ram:PostalTradeAddress</v>
      </c>
      <c r="T143" s="7" t="str">
        <f t="shared" si="31"/>
        <v>ram:PostcodeCode</v>
      </c>
    </row>
    <row r="144" spans="1:20" ht="16.5" customHeight="1">
      <c r="A144" s="8" t="s">
        <v>809</v>
      </c>
      <c r="B144" s="9" t="s">
        <v>18</v>
      </c>
      <c r="C144" s="8" t="s">
        <v>199</v>
      </c>
      <c r="D144" s="10">
        <v>3</v>
      </c>
      <c r="E144" s="9" t="s">
        <v>18</v>
      </c>
      <c r="F144" s="8" t="s">
        <v>200</v>
      </c>
      <c r="G144" s="8" t="s">
        <v>141</v>
      </c>
      <c r="H144" s="9" t="s">
        <v>40</v>
      </c>
      <c r="I144" s="46">
        <f t="shared" si="23"/>
        <v>147</v>
      </c>
      <c r="J144" s="47">
        <f t="shared" si="22"/>
        <v>1</v>
      </c>
      <c r="K144" s="47">
        <f t="shared" si="24"/>
        <v>26</v>
      </c>
      <c r="L144" s="47">
        <f t="shared" si="25"/>
        <v>58</v>
      </c>
      <c r="M144" s="47">
        <f t="shared" si="26"/>
        <v>93</v>
      </c>
      <c r="N144" s="47">
        <f t="shared" si="27"/>
        <v>113</v>
      </c>
      <c r="O144" s="47">
        <f t="shared" si="28"/>
        <v>136</v>
      </c>
      <c r="P144" s="47" t="str">
        <f t="shared" si="29"/>
        <v/>
      </c>
      <c r="Q144" s="47"/>
      <c r="R144">
        <v>143</v>
      </c>
      <c r="S144" s="7" t="str">
        <f t="shared" si="30"/>
        <v>ram:PostalTradeAddress</v>
      </c>
      <c r="T144" s="7" t="str">
        <f t="shared" si="31"/>
        <v>ram:LineOne</v>
      </c>
    </row>
    <row r="145" spans="1:20" ht="16.5" customHeight="1">
      <c r="A145" s="8" t="s">
        <v>810</v>
      </c>
      <c r="B145" s="9" t="s">
        <v>18</v>
      </c>
      <c r="C145" s="8" t="s">
        <v>201</v>
      </c>
      <c r="D145" s="10">
        <v>3</v>
      </c>
      <c r="E145" s="9" t="s">
        <v>18</v>
      </c>
      <c r="F145" s="8" t="s">
        <v>202</v>
      </c>
      <c r="G145" s="8" t="s">
        <v>144</v>
      </c>
      <c r="H145" s="9" t="s">
        <v>40</v>
      </c>
      <c r="I145" s="46">
        <f t="shared" si="23"/>
        <v>147</v>
      </c>
      <c r="J145" s="47">
        <f t="shared" si="22"/>
        <v>1</v>
      </c>
      <c r="K145" s="47">
        <f t="shared" si="24"/>
        <v>26</v>
      </c>
      <c r="L145" s="47">
        <f t="shared" si="25"/>
        <v>58</v>
      </c>
      <c r="M145" s="47">
        <f t="shared" si="26"/>
        <v>93</v>
      </c>
      <c r="N145" s="47">
        <f t="shared" si="27"/>
        <v>113</v>
      </c>
      <c r="O145" s="47">
        <f t="shared" si="28"/>
        <v>136</v>
      </c>
      <c r="P145" s="47" t="str">
        <f t="shared" si="29"/>
        <v/>
      </c>
      <c r="Q145" s="47"/>
      <c r="R145">
        <v>144</v>
      </c>
      <c r="S145" s="7" t="str">
        <f t="shared" si="30"/>
        <v>ram:PostalTradeAddress</v>
      </c>
      <c r="T145" s="7" t="str">
        <f t="shared" si="31"/>
        <v>ram:LineTwo</v>
      </c>
    </row>
    <row r="146" spans="1:20" ht="16.5" customHeight="1">
      <c r="A146" s="8" t="s">
        <v>1094</v>
      </c>
      <c r="B146" s="9" t="s">
        <v>18</v>
      </c>
      <c r="C146" s="8" t="s">
        <v>614</v>
      </c>
      <c r="D146" s="9"/>
      <c r="E146" s="9" t="s">
        <v>18</v>
      </c>
      <c r="F146" s="8" t="s">
        <v>1095</v>
      </c>
      <c r="G146" s="8" t="s">
        <v>1096</v>
      </c>
      <c r="H146" s="9" t="s">
        <v>40</v>
      </c>
      <c r="I146" s="46">
        <f t="shared" si="23"/>
        <v>149</v>
      </c>
      <c r="J146" s="47">
        <f t="shared" si="22"/>
        <v>1</v>
      </c>
      <c r="K146" s="47">
        <f t="shared" si="24"/>
        <v>26</v>
      </c>
      <c r="L146" s="47">
        <f t="shared" si="25"/>
        <v>58</v>
      </c>
      <c r="M146" s="47">
        <f t="shared" si="26"/>
        <v>93</v>
      </c>
      <c r="N146" s="47">
        <f t="shared" si="27"/>
        <v>113</v>
      </c>
      <c r="O146" s="47">
        <f t="shared" si="28"/>
        <v>136</v>
      </c>
      <c r="P146" s="47" t="str">
        <f t="shared" si="29"/>
        <v/>
      </c>
      <c r="Q146" s="47"/>
      <c r="R146">
        <v>145</v>
      </c>
      <c r="S146" s="7" t="str">
        <f t="shared" si="30"/>
        <v>ram:PostalTradeAddress</v>
      </c>
      <c r="T146" s="7" t="str">
        <f t="shared" si="31"/>
        <v>ram:LineThree</v>
      </c>
    </row>
    <row r="147" spans="1:20" ht="16.5" customHeight="1">
      <c r="A147" s="8" t="s">
        <v>811</v>
      </c>
      <c r="B147" s="9" t="s">
        <v>18</v>
      </c>
      <c r="C147" s="8" t="s">
        <v>204</v>
      </c>
      <c r="D147" s="10">
        <v>3</v>
      </c>
      <c r="E147" s="9" t="s">
        <v>18</v>
      </c>
      <c r="F147" s="8" t="s">
        <v>205</v>
      </c>
      <c r="G147" s="8" t="s">
        <v>615</v>
      </c>
      <c r="H147" s="9" t="s">
        <v>40</v>
      </c>
      <c r="I147" s="46">
        <f t="shared" si="23"/>
        <v>148</v>
      </c>
      <c r="J147" s="47">
        <f t="shared" si="22"/>
        <v>1</v>
      </c>
      <c r="K147" s="47">
        <f t="shared" si="24"/>
        <v>26</v>
      </c>
      <c r="L147" s="47">
        <f t="shared" si="25"/>
        <v>58</v>
      </c>
      <c r="M147" s="47">
        <f t="shared" si="26"/>
        <v>93</v>
      </c>
      <c r="N147" s="47">
        <f t="shared" si="27"/>
        <v>113</v>
      </c>
      <c r="O147" s="47">
        <f t="shared" si="28"/>
        <v>136</v>
      </c>
      <c r="P147" s="47" t="str">
        <f t="shared" si="29"/>
        <v/>
      </c>
      <c r="Q147" s="47"/>
      <c r="R147">
        <v>146</v>
      </c>
      <c r="S147" s="7" t="str">
        <f t="shared" si="30"/>
        <v>ram:PostalTradeAddress</v>
      </c>
      <c r="T147" s="7" t="str">
        <f t="shared" si="31"/>
        <v>ram:CityName</v>
      </c>
    </row>
    <row r="148" spans="1:20" ht="16.5" customHeight="1">
      <c r="A148" s="8" t="s">
        <v>812</v>
      </c>
      <c r="B148" s="9" t="s">
        <v>18</v>
      </c>
      <c r="C148" s="8" t="s">
        <v>211</v>
      </c>
      <c r="D148" s="10">
        <v>3</v>
      </c>
      <c r="E148" s="9" t="s">
        <v>1</v>
      </c>
      <c r="F148" s="8" t="s">
        <v>212</v>
      </c>
      <c r="G148" s="8" t="s">
        <v>156</v>
      </c>
      <c r="H148" s="9" t="s">
        <v>1028</v>
      </c>
      <c r="I148" s="46">
        <f t="shared" si="23"/>
        <v>149</v>
      </c>
      <c r="J148" s="47">
        <f t="shared" si="22"/>
        <v>1</v>
      </c>
      <c r="K148" s="47">
        <f t="shared" si="24"/>
        <v>26</v>
      </c>
      <c r="L148" s="47">
        <f t="shared" si="25"/>
        <v>58</v>
      </c>
      <c r="M148" s="47">
        <f t="shared" si="26"/>
        <v>93</v>
      </c>
      <c r="N148" s="47">
        <f t="shared" si="27"/>
        <v>113</v>
      </c>
      <c r="O148" s="47">
        <f t="shared" si="28"/>
        <v>136</v>
      </c>
      <c r="P148" s="47" t="str">
        <f t="shared" si="29"/>
        <v/>
      </c>
      <c r="Q148" s="47"/>
      <c r="R148">
        <v>147</v>
      </c>
      <c r="S148" s="7" t="str">
        <f t="shared" si="30"/>
        <v>ram:PostalTradeAddress</v>
      </c>
      <c r="T148" s="7" t="str">
        <f t="shared" si="31"/>
        <v>ram:CountryID</v>
      </c>
    </row>
    <row r="149" spans="1:20" ht="16.5" customHeight="1">
      <c r="A149" s="8" t="s">
        <v>813</v>
      </c>
      <c r="B149" s="9" t="s">
        <v>77</v>
      </c>
      <c r="C149" s="8" t="s">
        <v>209</v>
      </c>
      <c r="D149" s="10">
        <v>3</v>
      </c>
      <c r="E149" s="9" t="s">
        <v>18</v>
      </c>
      <c r="F149" s="8" t="s">
        <v>210</v>
      </c>
      <c r="G149" s="8" t="s">
        <v>153</v>
      </c>
      <c r="H149" s="9" t="s">
        <v>40</v>
      </c>
      <c r="I149" s="46">
        <f t="shared" si="23"/>
        <v>162</v>
      </c>
      <c r="J149" s="47">
        <f t="shared" si="22"/>
        <v>1</v>
      </c>
      <c r="K149" s="47">
        <f t="shared" si="24"/>
        <v>26</v>
      </c>
      <c r="L149" s="47">
        <f t="shared" si="25"/>
        <v>58</v>
      </c>
      <c r="M149" s="47">
        <f t="shared" si="26"/>
        <v>93</v>
      </c>
      <c r="N149" s="47">
        <f t="shared" si="27"/>
        <v>113</v>
      </c>
      <c r="O149" s="47">
        <f t="shared" si="28"/>
        <v>136</v>
      </c>
      <c r="P149" s="47" t="str">
        <f t="shared" si="29"/>
        <v/>
      </c>
      <c r="Q149" s="47"/>
      <c r="R149">
        <v>148</v>
      </c>
      <c r="S149" s="7" t="str">
        <f t="shared" si="30"/>
        <v>ram:PostalTradeAddress</v>
      </c>
      <c r="T149" s="7" t="str">
        <f t="shared" si="31"/>
        <v>ram:CountrySubDivisionName</v>
      </c>
    </row>
    <row r="150" spans="1:20" ht="16.5" customHeight="1">
      <c r="A150" s="8" t="s">
        <v>814</v>
      </c>
      <c r="B150" s="9" t="s">
        <v>77</v>
      </c>
      <c r="C150" s="8"/>
      <c r="D150" s="9"/>
      <c r="E150" s="9"/>
      <c r="F150" s="9"/>
      <c r="G150" s="8"/>
      <c r="H150" s="9"/>
      <c r="I150" s="46">
        <f t="shared" si="23"/>
        <v>142</v>
      </c>
      <c r="J150" s="47">
        <f t="shared" si="22"/>
        <v>1</v>
      </c>
      <c r="K150" s="47">
        <f t="shared" si="24"/>
        <v>26</v>
      </c>
      <c r="L150" s="47">
        <f t="shared" si="25"/>
        <v>58</v>
      </c>
      <c r="M150" s="47">
        <f t="shared" si="26"/>
        <v>93</v>
      </c>
      <c r="N150" s="47">
        <f t="shared" si="27"/>
        <v>113</v>
      </c>
      <c r="O150" s="47" t="str">
        <f t="shared" si="28"/>
        <v/>
      </c>
      <c r="P150" s="47" t="str">
        <f t="shared" si="29"/>
        <v/>
      </c>
      <c r="Q150" s="47"/>
      <c r="R150">
        <v>149</v>
      </c>
      <c r="S150" s="7" t="str">
        <f t="shared" si="30"/>
        <v>ram:BuyerTradeParty</v>
      </c>
      <c r="T150" s="7" t="str">
        <f t="shared" si="31"/>
        <v>ram:URIUniversalCommunication</v>
      </c>
    </row>
    <row r="151" spans="1:20" ht="16.5" customHeight="1">
      <c r="A151" s="8" t="s">
        <v>815</v>
      </c>
      <c r="B151" s="9" t="s">
        <v>18</v>
      </c>
      <c r="C151" s="8" t="s">
        <v>191</v>
      </c>
      <c r="D151" s="10">
        <v>2</v>
      </c>
      <c r="E151" s="9" t="s">
        <v>18</v>
      </c>
      <c r="F151" s="8" t="s">
        <v>192</v>
      </c>
      <c r="G151" s="8" t="s">
        <v>193</v>
      </c>
      <c r="H151" s="9" t="s">
        <v>4</v>
      </c>
      <c r="I151" s="46">
        <f t="shared" si="23"/>
        <v>152</v>
      </c>
      <c r="J151" s="47">
        <f t="shared" si="22"/>
        <v>1</v>
      </c>
      <c r="K151" s="47">
        <f t="shared" si="24"/>
        <v>26</v>
      </c>
      <c r="L151" s="47">
        <f t="shared" si="25"/>
        <v>58</v>
      </c>
      <c r="M151" s="47">
        <f t="shared" si="26"/>
        <v>93</v>
      </c>
      <c r="N151" s="47">
        <f t="shared" si="27"/>
        <v>113</v>
      </c>
      <c r="O151" s="47">
        <f t="shared" si="28"/>
        <v>143</v>
      </c>
      <c r="P151" s="47" t="str">
        <f t="shared" si="29"/>
        <v/>
      </c>
      <c r="Q151" s="47"/>
      <c r="R151">
        <v>150</v>
      </c>
      <c r="S151" s="7" t="str">
        <f t="shared" si="30"/>
        <v>ram:URIUniversalCommunication</v>
      </c>
      <c r="T151" s="7" t="str">
        <f t="shared" si="31"/>
        <v>ram:URIID</v>
      </c>
    </row>
    <row r="152" spans="1:20" ht="16.5" customHeight="1">
      <c r="A152" s="8" t="s">
        <v>816</v>
      </c>
      <c r="B152" s="9"/>
      <c r="C152" s="8" t="s">
        <v>616</v>
      </c>
      <c r="D152" s="10">
        <v>3</v>
      </c>
      <c r="E152" s="9" t="s">
        <v>1</v>
      </c>
      <c r="F152" s="8" t="s">
        <v>617</v>
      </c>
      <c r="G152" s="8" t="s">
        <v>195</v>
      </c>
      <c r="H152" s="9" t="s">
        <v>1029</v>
      </c>
      <c r="I152" s="46">
        <f t="shared" si="23"/>
        <v>162</v>
      </c>
      <c r="J152" s="47">
        <f t="shared" si="22"/>
        <v>1</v>
      </c>
      <c r="K152" s="47">
        <f t="shared" si="24"/>
        <v>26</v>
      </c>
      <c r="L152" s="47">
        <f t="shared" si="25"/>
        <v>58</v>
      </c>
      <c r="M152" s="47">
        <f t="shared" si="26"/>
        <v>93</v>
      </c>
      <c r="N152" s="47">
        <f t="shared" si="27"/>
        <v>113</v>
      </c>
      <c r="O152" s="47">
        <f t="shared" si="28"/>
        <v>143</v>
      </c>
      <c r="P152" s="47">
        <f t="shared" si="29"/>
        <v>153</v>
      </c>
      <c r="Q152" s="47"/>
      <c r="R152">
        <v>151</v>
      </c>
      <c r="S152" s="7" t="str">
        <f t="shared" si="30"/>
        <v>ram:URIID</v>
      </c>
      <c r="T152" s="7" t="str">
        <f t="shared" si="31"/>
        <v>@schemeID</v>
      </c>
    </row>
    <row r="153" spans="1:20" ht="16.5" customHeight="1">
      <c r="A153" s="8" t="s">
        <v>1130</v>
      </c>
      <c r="B153" s="9" t="s">
        <v>77</v>
      </c>
      <c r="C153" s="8"/>
      <c r="D153" s="9"/>
      <c r="E153" s="9"/>
      <c r="F153" s="9"/>
      <c r="G153" s="8"/>
      <c r="H153" s="9"/>
      <c r="I153" s="46">
        <f t="shared" si="23"/>
        <v>141</v>
      </c>
      <c r="J153" s="47">
        <f t="shared" si="22"/>
        <v>1</v>
      </c>
      <c r="K153" s="47">
        <f t="shared" si="24"/>
        <v>26</v>
      </c>
      <c r="L153" s="47">
        <f t="shared" si="25"/>
        <v>58</v>
      </c>
      <c r="M153" s="47">
        <f t="shared" si="26"/>
        <v>93</v>
      </c>
      <c r="N153" s="47">
        <f t="shared" si="27"/>
        <v>113</v>
      </c>
      <c r="O153" s="47" t="str">
        <f t="shared" si="28"/>
        <v/>
      </c>
      <c r="P153" s="47" t="str">
        <f t="shared" si="29"/>
        <v/>
      </c>
      <c r="Q153" s="47"/>
      <c r="R153">
        <v>152</v>
      </c>
      <c r="S153" s="7" t="str">
        <f t="shared" si="30"/>
        <v>ram:BuyerTradeParty</v>
      </c>
      <c r="T153" s="7" t="str">
        <f t="shared" si="31"/>
        <v>ram:SpecifiedTaxRegistration</v>
      </c>
    </row>
    <row r="154" spans="1:20" ht="16.5" customHeight="1">
      <c r="A154" s="8" t="s">
        <v>817</v>
      </c>
      <c r="B154" s="9" t="s">
        <v>18</v>
      </c>
      <c r="C154" s="8" t="s">
        <v>188</v>
      </c>
      <c r="D154" s="10">
        <v>2</v>
      </c>
      <c r="E154" s="9" t="s">
        <v>18</v>
      </c>
      <c r="F154" s="8" t="s">
        <v>189</v>
      </c>
      <c r="G154" s="8" t="s">
        <v>618</v>
      </c>
      <c r="H154" s="9" t="s">
        <v>4</v>
      </c>
      <c r="I154" s="46">
        <f t="shared" si="23"/>
        <v>148</v>
      </c>
      <c r="J154" s="47">
        <f t="shared" si="22"/>
        <v>1</v>
      </c>
      <c r="K154" s="47">
        <f t="shared" si="24"/>
        <v>26</v>
      </c>
      <c r="L154" s="47">
        <f t="shared" si="25"/>
        <v>58</v>
      </c>
      <c r="M154" s="47">
        <f t="shared" si="26"/>
        <v>93</v>
      </c>
      <c r="N154" s="47">
        <f t="shared" si="27"/>
        <v>113</v>
      </c>
      <c r="O154" s="47">
        <f t="shared" si="28"/>
        <v>142</v>
      </c>
      <c r="P154" s="47" t="str">
        <f t="shared" si="29"/>
        <v/>
      </c>
      <c r="Q154" s="47"/>
      <c r="R154">
        <v>153</v>
      </c>
      <c r="S154" s="7" t="str">
        <f t="shared" si="30"/>
        <v>ram:SpecifiedTaxRegistration</v>
      </c>
      <c r="T154" s="7" t="str">
        <f t="shared" si="31"/>
        <v>ram:ID</v>
      </c>
    </row>
    <row r="155" spans="1:20" ht="16.5" customHeight="1">
      <c r="A155" s="8" t="s">
        <v>818</v>
      </c>
      <c r="B155" s="9"/>
      <c r="C155" s="8"/>
      <c r="D155" s="9"/>
      <c r="E155" s="9"/>
      <c r="F155" s="9"/>
      <c r="G155" s="8"/>
      <c r="H155" s="9"/>
      <c r="I155" s="46">
        <f t="shared" si="23"/>
        <v>158</v>
      </c>
      <c r="J155" s="47">
        <f t="shared" si="22"/>
        <v>1</v>
      </c>
      <c r="K155" s="47">
        <f t="shared" si="24"/>
        <v>26</v>
      </c>
      <c r="L155" s="47">
        <f t="shared" si="25"/>
        <v>58</v>
      </c>
      <c r="M155" s="47">
        <f t="shared" si="26"/>
        <v>93</v>
      </c>
      <c r="N155" s="47">
        <f t="shared" si="27"/>
        <v>113</v>
      </c>
      <c r="O155" s="47">
        <f t="shared" si="28"/>
        <v>142</v>
      </c>
      <c r="P155" s="47">
        <f t="shared" si="29"/>
        <v>149</v>
      </c>
      <c r="Q155" s="47"/>
      <c r="R155">
        <v>154</v>
      </c>
      <c r="S155" s="7" t="str">
        <f t="shared" si="30"/>
        <v>ram:ID</v>
      </c>
      <c r="T155" s="7" t="str">
        <f t="shared" si="31"/>
        <v>@schemeID</v>
      </c>
    </row>
    <row r="156" spans="1:20" ht="16.5" customHeight="1">
      <c r="A156" s="8" t="s">
        <v>819</v>
      </c>
      <c r="B156" s="9" t="s">
        <v>18</v>
      </c>
      <c r="C156" s="29" t="s">
        <v>235</v>
      </c>
      <c r="D156" s="30">
        <v>1</v>
      </c>
      <c r="E156" s="31" t="s">
        <v>18</v>
      </c>
      <c r="F156" s="29" t="s">
        <v>1049</v>
      </c>
      <c r="G156" s="29" t="s">
        <v>236</v>
      </c>
      <c r="H156" s="31"/>
      <c r="I156" s="46">
        <f t="shared" si="23"/>
        <v>130</v>
      </c>
      <c r="J156" s="47">
        <f t="shared" si="22"/>
        <v>1</v>
      </c>
      <c r="K156" s="47">
        <f t="shared" si="24"/>
        <v>26</v>
      </c>
      <c r="L156" s="47">
        <f t="shared" si="25"/>
        <v>58</v>
      </c>
      <c r="M156" s="47">
        <f t="shared" si="26"/>
        <v>93</v>
      </c>
      <c r="N156" s="47" t="str">
        <f t="shared" si="27"/>
        <v/>
      </c>
      <c r="O156" s="47" t="str">
        <f t="shared" si="28"/>
        <v/>
      </c>
      <c r="P156" s="47" t="str">
        <f t="shared" si="29"/>
        <v/>
      </c>
      <c r="Q156" s="47"/>
      <c r="R156">
        <v>155</v>
      </c>
      <c r="S156" s="7" t="str">
        <f t="shared" si="30"/>
        <v>ram:ApplicableHeaderTradeAgreement</v>
      </c>
      <c r="T156" s="7" t="str">
        <f t="shared" si="31"/>
        <v>ram:SellerTaxRepresentativeTradeParty</v>
      </c>
    </row>
    <row r="157" spans="1:20" ht="16.5" customHeight="1">
      <c r="A157" s="8" t="s">
        <v>820</v>
      </c>
      <c r="B157" s="9" t="s">
        <v>18</v>
      </c>
      <c r="C157" s="8" t="s">
        <v>237</v>
      </c>
      <c r="D157" s="10">
        <v>2</v>
      </c>
      <c r="E157" s="9" t="s">
        <v>1</v>
      </c>
      <c r="F157" s="8" t="s">
        <v>619</v>
      </c>
      <c r="G157" s="8" t="s">
        <v>620</v>
      </c>
      <c r="H157" s="9" t="s">
        <v>40</v>
      </c>
      <c r="I157" s="46">
        <f t="shared" si="23"/>
        <v>139</v>
      </c>
      <c r="J157" s="47">
        <f t="shared" si="22"/>
        <v>1</v>
      </c>
      <c r="K157" s="47">
        <f t="shared" si="24"/>
        <v>26</v>
      </c>
      <c r="L157" s="47">
        <f t="shared" si="25"/>
        <v>58</v>
      </c>
      <c r="M157" s="47">
        <f t="shared" si="26"/>
        <v>93</v>
      </c>
      <c r="N157" s="47">
        <f t="shared" si="27"/>
        <v>131</v>
      </c>
      <c r="O157" s="47" t="str">
        <f t="shared" si="28"/>
        <v/>
      </c>
      <c r="P157" s="47" t="str">
        <f t="shared" si="29"/>
        <v/>
      </c>
      <c r="Q157" s="47"/>
      <c r="R157">
        <v>156</v>
      </c>
      <c r="S157" s="7" t="str">
        <f t="shared" si="30"/>
        <v>ram:SellerTaxRepresentativeTradeParty</v>
      </c>
      <c r="T157" s="7" t="str">
        <f t="shared" si="31"/>
        <v>ram:Name</v>
      </c>
    </row>
    <row r="158" spans="1:20" ht="16.5" customHeight="1">
      <c r="A158" s="8" t="s">
        <v>821</v>
      </c>
      <c r="B158" s="9" t="s">
        <v>18</v>
      </c>
      <c r="C158" s="29" t="s">
        <v>241</v>
      </c>
      <c r="D158" s="30">
        <v>2</v>
      </c>
      <c r="E158" s="31" t="s">
        <v>1</v>
      </c>
      <c r="F158" s="29" t="s">
        <v>1050</v>
      </c>
      <c r="G158" s="29" t="s">
        <v>242</v>
      </c>
      <c r="H158" s="31"/>
      <c r="I158" s="46">
        <f t="shared" si="23"/>
        <v>153</v>
      </c>
      <c r="J158" s="47">
        <f t="shared" si="22"/>
        <v>1</v>
      </c>
      <c r="K158" s="47">
        <f t="shared" si="24"/>
        <v>26</v>
      </c>
      <c r="L158" s="47">
        <f t="shared" si="25"/>
        <v>58</v>
      </c>
      <c r="M158" s="47">
        <f t="shared" si="26"/>
        <v>93</v>
      </c>
      <c r="N158" s="47">
        <f t="shared" si="27"/>
        <v>131</v>
      </c>
      <c r="O158" s="47" t="str">
        <f t="shared" si="28"/>
        <v/>
      </c>
      <c r="P158" s="47" t="str">
        <f t="shared" si="29"/>
        <v/>
      </c>
      <c r="Q158" s="47"/>
      <c r="R158">
        <v>157</v>
      </c>
      <c r="S158" s="7" t="str">
        <f t="shared" si="30"/>
        <v>ram:SellerTaxRepresentativeTradeParty</v>
      </c>
      <c r="T158" s="7" t="str">
        <f t="shared" si="31"/>
        <v>ram:PostalTradeAddress</v>
      </c>
    </row>
    <row r="159" spans="1:20" ht="16.5" customHeight="1">
      <c r="A159" s="8" t="s">
        <v>822</v>
      </c>
      <c r="B159" s="9" t="s">
        <v>18</v>
      </c>
      <c r="C159" s="8" t="s">
        <v>247</v>
      </c>
      <c r="D159" s="10">
        <v>3</v>
      </c>
      <c r="E159" s="9" t="s">
        <v>18</v>
      </c>
      <c r="F159" s="8" t="s">
        <v>621</v>
      </c>
      <c r="G159" s="8" t="s">
        <v>151</v>
      </c>
      <c r="H159" s="9" t="s">
        <v>40</v>
      </c>
      <c r="I159" s="46">
        <f t="shared" si="23"/>
        <v>170</v>
      </c>
      <c r="J159" s="47">
        <f t="shared" si="22"/>
        <v>1</v>
      </c>
      <c r="K159" s="47">
        <f t="shared" si="24"/>
        <v>26</v>
      </c>
      <c r="L159" s="47">
        <f t="shared" si="25"/>
        <v>58</v>
      </c>
      <c r="M159" s="47">
        <f t="shared" si="26"/>
        <v>93</v>
      </c>
      <c r="N159" s="47">
        <f t="shared" si="27"/>
        <v>131</v>
      </c>
      <c r="O159" s="47">
        <f t="shared" si="28"/>
        <v>154</v>
      </c>
      <c r="P159" s="47" t="str">
        <f t="shared" si="29"/>
        <v/>
      </c>
      <c r="Q159" s="47"/>
      <c r="R159">
        <v>158</v>
      </c>
      <c r="S159" s="7" t="str">
        <f t="shared" si="30"/>
        <v>ram:PostalTradeAddress</v>
      </c>
      <c r="T159" s="7" t="str">
        <f t="shared" si="31"/>
        <v>ram:PostcodeCode</v>
      </c>
    </row>
    <row r="160" spans="1:20" ht="16.5" customHeight="1">
      <c r="A160" s="8" t="s">
        <v>823</v>
      </c>
      <c r="B160" s="14" t="s">
        <v>18</v>
      </c>
      <c r="C160" s="8" t="s">
        <v>243</v>
      </c>
      <c r="D160" s="10">
        <v>3</v>
      </c>
      <c r="E160" s="9" t="s">
        <v>18</v>
      </c>
      <c r="F160" s="8" t="s">
        <v>622</v>
      </c>
      <c r="G160" s="8" t="s">
        <v>141</v>
      </c>
      <c r="H160" s="9" t="s">
        <v>40</v>
      </c>
      <c r="I160" s="46">
        <f t="shared" si="23"/>
        <v>165</v>
      </c>
      <c r="J160" s="47">
        <f t="shared" si="22"/>
        <v>1</v>
      </c>
      <c r="K160" s="47">
        <f t="shared" si="24"/>
        <v>26</v>
      </c>
      <c r="L160" s="47">
        <f t="shared" si="25"/>
        <v>58</v>
      </c>
      <c r="M160" s="47">
        <f t="shared" si="26"/>
        <v>93</v>
      </c>
      <c r="N160" s="47">
        <f t="shared" si="27"/>
        <v>131</v>
      </c>
      <c r="O160" s="47">
        <f t="shared" si="28"/>
        <v>154</v>
      </c>
      <c r="P160" s="47" t="str">
        <f t="shared" si="29"/>
        <v/>
      </c>
      <c r="Q160" s="47"/>
      <c r="R160">
        <v>159</v>
      </c>
      <c r="S160" s="7" t="str">
        <f t="shared" si="30"/>
        <v>ram:PostalTradeAddress</v>
      </c>
      <c r="T160" s="7" t="str">
        <f t="shared" si="31"/>
        <v>ram:LineOne</v>
      </c>
    </row>
    <row r="161" spans="1:20" ht="16.5" customHeight="1">
      <c r="A161" s="8" t="s">
        <v>824</v>
      </c>
      <c r="B161" s="9" t="s">
        <v>18</v>
      </c>
      <c r="C161" s="8" t="s">
        <v>244</v>
      </c>
      <c r="D161" s="10">
        <v>3</v>
      </c>
      <c r="E161" s="9" t="s">
        <v>18</v>
      </c>
      <c r="F161" s="8" t="s">
        <v>623</v>
      </c>
      <c r="G161" s="8" t="s">
        <v>144</v>
      </c>
      <c r="H161" s="9" t="s">
        <v>40</v>
      </c>
      <c r="I161" s="46">
        <f t="shared" si="23"/>
        <v>165</v>
      </c>
      <c r="J161" s="47">
        <f t="shared" si="22"/>
        <v>1</v>
      </c>
      <c r="K161" s="47">
        <f t="shared" si="24"/>
        <v>26</v>
      </c>
      <c r="L161" s="47">
        <f t="shared" si="25"/>
        <v>58</v>
      </c>
      <c r="M161" s="47">
        <f t="shared" si="26"/>
        <v>93</v>
      </c>
      <c r="N161" s="47">
        <f t="shared" si="27"/>
        <v>131</v>
      </c>
      <c r="O161" s="47">
        <f t="shared" si="28"/>
        <v>154</v>
      </c>
      <c r="P161" s="47" t="str">
        <f t="shared" si="29"/>
        <v/>
      </c>
      <c r="Q161" s="47"/>
      <c r="R161">
        <v>160</v>
      </c>
      <c r="S161" s="7" t="str">
        <f t="shared" si="30"/>
        <v>ram:PostalTradeAddress</v>
      </c>
      <c r="T161" s="7" t="str">
        <f t="shared" si="31"/>
        <v>ram:LineTwo</v>
      </c>
    </row>
    <row r="162" spans="1:20" ht="16.5" customHeight="1">
      <c r="A162" s="8" t="s">
        <v>825</v>
      </c>
      <c r="B162" s="9" t="s">
        <v>18</v>
      </c>
      <c r="C162" s="8" t="s">
        <v>624</v>
      </c>
      <c r="D162" s="9"/>
      <c r="E162" s="9" t="s">
        <v>18</v>
      </c>
      <c r="F162" s="8" t="s">
        <v>625</v>
      </c>
      <c r="G162" s="8" t="s">
        <v>144</v>
      </c>
      <c r="H162" s="9" t="s">
        <v>40</v>
      </c>
      <c r="I162" s="46">
        <f t="shared" si="23"/>
        <v>167</v>
      </c>
      <c r="J162" s="47">
        <f t="shared" si="22"/>
        <v>1</v>
      </c>
      <c r="K162" s="47">
        <f t="shared" si="24"/>
        <v>26</v>
      </c>
      <c r="L162" s="47">
        <f t="shared" si="25"/>
        <v>58</v>
      </c>
      <c r="M162" s="47">
        <f t="shared" si="26"/>
        <v>93</v>
      </c>
      <c r="N162" s="47">
        <f t="shared" si="27"/>
        <v>131</v>
      </c>
      <c r="O162" s="47">
        <f t="shared" si="28"/>
        <v>154</v>
      </c>
      <c r="P162" s="47" t="str">
        <f t="shared" si="29"/>
        <v/>
      </c>
      <c r="Q162" s="47"/>
      <c r="R162">
        <v>161</v>
      </c>
      <c r="S162" s="7" t="str">
        <f t="shared" si="30"/>
        <v>ram:PostalTradeAddress</v>
      </c>
      <c r="T162" s="7" t="str">
        <f t="shared" si="31"/>
        <v>ram:LineThree</v>
      </c>
    </row>
    <row r="163" spans="1:20" ht="16.5" customHeight="1">
      <c r="A163" s="8" t="s">
        <v>826</v>
      </c>
      <c r="B163" s="9" t="s">
        <v>18</v>
      </c>
      <c r="C163" s="8" t="s">
        <v>245</v>
      </c>
      <c r="D163" s="10">
        <v>3</v>
      </c>
      <c r="E163" s="9" t="s">
        <v>18</v>
      </c>
      <c r="F163" s="8" t="s">
        <v>626</v>
      </c>
      <c r="G163" s="8" t="s">
        <v>246</v>
      </c>
      <c r="H163" s="9" t="s">
        <v>40</v>
      </c>
      <c r="I163" s="46">
        <f t="shared" si="23"/>
        <v>166</v>
      </c>
      <c r="J163" s="47">
        <f t="shared" si="22"/>
        <v>1</v>
      </c>
      <c r="K163" s="47">
        <f t="shared" si="24"/>
        <v>26</v>
      </c>
      <c r="L163" s="47">
        <f t="shared" si="25"/>
        <v>58</v>
      </c>
      <c r="M163" s="47">
        <f t="shared" si="26"/>
        <v>93</v>
      </c>
      <c r="N163" s="47">
        <f t="shared" si="27"/>
        <v>131</v>
      </c>
      <c r="O163" s="47">
        <f t="shared" si="28"/>
        <v>154</v>
      </c>
      <c r="P163" s="47" t="str">
        <f t="shared" si="29"/>
        <v/>
      </c>
      <c r="Q163" s="47"/>
      <c r="R163">
        <v>162</v>
      </c>
      <c r="S163" s="7" t="str">
        <f t="shared" si="30"/>
        <v>ram:PostalTradeAddress</v>
      </c>
      <c r="T163" s="7" t="str">
        <f t="shared" si="31"/>
        <v>ram:CityName</v>
      </c>
    </row>
    <row r="164" spans="1:20" ht="16.5" customHeight="1">
      <c r="A164" s="8" t="s">
        <v>827</v>
      </c>
      <c r="B164" s="9" t="s">
        <v>18</v>
      </c>
      <c r="C164" s="8" t="s">
        <v>249</v>
      </c>
      <c r="D164" s="10">
        <v>3</v>
      </c>
      <c r="E164" s="9" t="s">
        <v>1</v>
      </c>
      <c r="F164" s="8" t="s">
        <v>627</v>
      </c>
      <c r="G164" s="8" t="s">
        <v>156</v>
      </c>
      <c r="H164" s="9" t="s">
        <v>1028</v>
      </c>
      <c r="I164" s="46">
        <f t="shared" si="23"/>
        <v>167</v>
      </c>
      <c r="J164" s="47">
        <f t="shared" si="22"/>
        <v>1</v>
      </c>
      <c r="K164" s="47">
        <f t="shared" si="24"/>
        <v>26</v>
      </c>
      <c r="L164" s="47">
        <f t="shared" si="25"/>
        <v>58</v>
      </c>
      <c r="M164" s="47">
        <f t="shared" si="26"/>
        <v>93</v>
      </c>
      <c r="N164" s="47">
        <f t="shared" si="27"/>
        <v>131</v>
      </c>
      <c r="O164" s="47">
        <f t="shared" si="28"/>
        <v>154</v>
      </c>
      <c r="P164" s="47" t="str">
        <f t="shared" si="29"/>
        <v/>
      </c>
      <c r="Q164" s="47"/>
      <c r="R164">
        <v>163</v>
      </c>
      <c r="S164" s="7" t="str">
        <f t="shared" si="30"/>
        <v>ram:PostalTradeAddress</v>
      </c>
      <c r="T164" s="7" t="str">
        <f t="shared" si="31"/>
        <v>ram:CountryID</v>
      </c>
    </row>
    <row r="165" spans="1:20" ht="16.5" customHeight="1">
      <c r="A165" s="11" t="s">
        <v>828</v>
      </c>
      <c r="B165" s="12" t="s">
        <v>77</v>
      </c>
      <c r="C165" s="11" t="s">
        <v>248</v>
      </c>
      <c r="D165" s="13">
        <v>3</v>
      </c>
      <c r="E165" s="12" t="s">
        <v>18</v>
      </c>
      <c r="F165" s="11" t="s">
        <v>1097</v>
      </c>
      <c r="G165" s="11" t="s">
        <v>153</v>
      </c>
      <c r="H165" s="12" t="s">
        <v>40</v>
      </c>
      <c r="I165" s="46">
        <f t="shared" si="23"/>
        <v>180</v>
      </c>
      <c r="J165" s="47">
        <f t="shared" si="22"/>
        <v>1</v>
      </c>
      <c r="K165" s="47">
        <f t="shared" si="24"/>
        <v>26</v>
      </c>
      <c r="L165" s="47">
        <f t="shared" si="25"/>
        <v>58</v>
      </c>
      <c r="M165" s="47">
        <f t="shared" si="26"/>
        <v>93</v>
      </c>
      <c r="N165" s="47">
        <f t="shared" si="27"/>
        <v>131</v>
      </c>
      <c r="O165" s="47">
        <f t="shared" si="28"/>
        <v>154</v>
      </c>
      <c r="P165" s="47" t="str">
        <f t="shared" si="29"/>
        <v/>
      </c>
      <c r="Q165" s="47"/>
      <c r="R165">
        <v>164</v>
      </c>
      <c r="S165" s="7" t="str">
        <f t="shared" si="30"/>
        <v>ram:PostalTradeAddress</v>
      </c>
      <c r="T165" s="7" t="str">
        <f t="shared" si="31"/>
        <v>ram:CountrySubDivisionName</v>
      </c>
    </row>
    <row r="166" spans="1:20" ht="16.5" customHeight="1">
      <c r="A166" s="8" t="s">
        <v>829</v>
      </c>
      <c r="B166" s="9" t="s">
        <v>77</v>
      </c>
      <c r="C166" s="8"/>
      <c r="D166" s="9"/>
      <c r="E166" s="9"/>
      <c r="F166" s="9"/>
      <c r="G166" s="8"/>
      <c r="H166" s="9"/>
      <c r="I166" s="46">
        <f t="shared" si="23"/>
        <v>159</v>
      </c>
      <c r="J166" s="47">
        <f t="shared" si="22"/>
        <v>1</v>
      </c>
      <c r="K166" s="47">
        <f t="shared" si="24"/>
        <v>26</v>
      </c>
      <c r="L166" s="47">
        <f t="shared" si="25"/>
        <v>58</v>
      </c>
      <c r="M166" s="47">
        <f t="shared" si="26"/>
        <v>93</v>
      </c>
      <c r="N166" s="47">
        <f t="shared" si="27"/>
        <v>131</v>
      </c>
      <c r="O166" s="47" t="str">
        <f t="shared" si="28"/>
        <v/>
      </c>
      <c r="P166" s="47" t="str">
        <f t="shared" si="29"/>
        <v/>
      </c>
      <c r="Q166" s="47"/>
      <c r="R166">
        <v>165</v>
      </c>
      <c r="S166" s="7" t="str">
        <f t="shared" si="30"/>
        <v>ram:SellerTaxRepresentativeTradeParty</v>
      </c>
      <c r="T166" s="7" t="str">
        <f t="shared" si="31"/>
        <v>ram:SpecifiedTaxRegistration</v>
      </c>
    </row>
    <row r="167" spans="1:20" ht="16.5" customHeight="1">
      <c r="A167" s="8" t="s">
        <v>830</v>
      </c>
      <c r="B167" s="9" t="s">
        <v>18</v>
      </c>
      <c r="C167" s="8" t="s">
        <v>239</v>
      </c>
      <c r="D167" s="10">
        <v>2</v>
      </c>
      <c r="E167" s="9" t="s">
        <v>1</v>
      </c>
      <c r="F167" s="8" t="s">
        <v>628</v>
      </c>
      <c r="G167" s="8" t="s">
        <v>240</v>
      </c>
      <c r="H167" s="9" t="s">
        <v>4</v>
      </c>
      <c r="I167" s="46">
        <f t="shared" si="23"/>
        <v>166</v>
      </c>
      <c r="J167" s="47">
        <f t="shared" si="22"/>
        <v>1</v>
      </c>
      <c r="K167" s="47">
        <f t="shared" si="24"/>
        <v>26</v>
      </c>
      <c r="L167" s="47">
        <f t="shared" si="25"/>
        <v>58</v>
      </c>
      <c r="M167" s="47">
        <f t="shared" si="26"/>
        <v>93</v>
      </c>
      <c r="N167" s="47">
        <f t="shared" si="27"/>
        <v>131</v>
      </c>
      <c r="O167" s="47">
        <f t="shared" si="28"/>
        <v>160</v>
      </c>
      <c r="P167" s="47" t="str">
        <f t="shared" si="29"/>
        <v/>
      </c>
      <c r="Q167" s="47"/>
      <c r="R167">
        <v>166</v>
      </c>
      <c r="S167" s="7" t="str">
        <f t="shared" si="30"/>
        <v>ram:SpecifiedTaxRegistration</v>
      </c>
      <c r="T167" s="7" t="str">
        <f t="shared" si="31"/>
        <v>ram:ID</v>
      </c>
    </row>
    <row r="168" spans="1:20" ht="16.5" customHeight="1">
      <c r="A168" s="8" t="s">
        <v>831</v>
      </c>
      <c r="B168" s="9"/>
      <c r="C168" s="8"/>
      <c r="D168" s="9"/>
      <c r="E168" s="9"/>
      <c r="F168" s="9"/>
      <c r="G168" s="8"/>
      <c r="H168" s="9"/>
      <c r="I168" s="46">
        <f t="shared" si="23"/>
        <v>176</v>
      </c>
      <c r="J168" s="47">
        <f t="shared" si="22"/>
        <v>1</v>
      </c>
      <c r="K168" s="47">
        <f t="shared" si="24"/>
        <v>26</v>
      </c>
      <c r="L168" s="47">
        <f t="shared" si="25"/>
        <v>58</v>
      </c>
      <c r="M168" s="47">
        <f t="shared" si="26"/>
        <v>93</v>
      </c>
      <c r="N168" s="47">
        <f t="shared" si="27"/>
        <v>131</v>
      </c>
      <c r="O168" s="47">
        <f t="shared" si="28"/>
        <v>160</v>
      </c>
      <c r="P168" s="47">
        <f t="shared" si="29"/>
        <v>167</v>
      </c>
      <c r="Q168" s="47"/>
      <c r="R168">
        <v>167</v>
      </c>
      <c r="S168" s="7" t="str">
        <f t="shared" si="30"/>
        <v>ram:ID</v>
      </c>
      <c r="T168" s="7" t="str">
        <f t="shared" si="31"/>
        <v>@schemeID</v>
      </c>
    </row>
    <row r="169" spans="1:20" ht="16.5" customHeight="1">
      <c r="A169" s="8" t="s">
        <v>832</v>
      </c>
      <c r="B169" s="9" t="s">
        <v>18</v>
      </c>
      <c r="C169" s="8"/>
      <c r="D169" s="9"/>
      <c r="E169" s="9"/>
      <c r="F169" s="9"/>
      <c r="G169" s="8"/>
      <c r="H169" s="9"/>
      <c r="I169" s="46">
        <f t="shared" si="23"/>
        <v>126</v>
      </c>
      <c r="J169" s="47">
        <f t="shared" si="22"/>
        <v>1</v>
      </c>
      <c r="K169" s="47">
        <f t="shared" si="24"/>
        <v>26</v>
      </c>
      <c r="L169" s="47">
        <f t="shared" si="25"/>
        <v>58</v>
      </c>
      <c r="M169" s="47">
        <f t="shared" si="26"/>
        <v>93</v>
      </c>
      <c r="N169" s="47" t="str">
        <f t="shared" si="27"/>
        <v/>
      </c>
      <c r="O169" s="47" t="str">
        <f t="shared" si="28"/>
        <v/>
      </c>
      <c r="P169" s="47" t="str">
        <f t="shared" si="29"/>
        <v/>
      </c>
      <c r="Q169" s="47"/>
      <c r="R169">
        <v>168</v>
      </c>
      <c r="S169" s="7" t="str">
        <f t="shared" si="30"/>
        <v>ram:ApplicableHeaderTradeAgreement</v>
      </c>
      <c r="T169" s="7" t="str">
        <f t="shared" si="31"/>
        <v>ram:SellerOrderReferencedDocument</v>
      </c>
    </row>
    <row r="170" spans="1:20" ht="16.5" customHeight="1">
      <c r="A170" s="8" t="s">
        <v>833</v>
      </c>
      <c r="B170" s="9" t="s">
        <v>18</v>
      </c>
      <c r="C170" s="8" t="s">
        <v>52</v>
      </c>
      <c r="D170" s="10">
        <v>1</v>
      </c>
      <c r="E170" s="9" t="s">
        <v>18</v>
      </c>
      <c r="F170" s="8" t="s">
        <v>53</v>
      </c>
      <c r="G170" s="8" t="s">
        <v>629</v>
      </c>
      <c r="H170" s="10">
        <v>0</v>
      </c>
      <c r="I170" s="46">
        <f t="shared" si="23"/>
        <v>147</v>
      </c>
      <c r="J170" s="47">
        <f t="shared" si="22"/>
        <v>1</v>
      </c>
      <c r="K170" s="47">
        <f t="shared" si="24"/>
        <v>26</v>
      </c>
      <c r="L170" s="47">
        <f t="shared" si="25"/>
        <v>58</v>
      </c>
      <c r="M170" s="47">
        <f t="shared" si="26"/>
        <v>93</v>
      </c>
      <c r="N170" s="47">
        <f t="shared" si="27"/>
        <v>127</v>
      </c>
      <c r="O170" s="47" t="str">
        <f t="shared" si="28"/>
        <v/>
      </c>
      <c r="P170" s="47" t="str">
        <f t="shared" si="29"/>
        <v/>
      </c>
      <c r="Q170" s="47"/>
      <c r="R170">
        <v>169</v>
      </c>
      <c r="S170" s="7" t="str">
        <f t="shared" si="30"/>
        <v>ram:SellerOrderReferencedDocument</v>
      </c>
      <c r="T170" s="7" t="str">
        <f t="shared" si="31"/>
        <v>ram:IssuerAssignedID</v>
      </c>
    </row>
    <row r="171" spans="1:20" ht="16.5" customHeight="1">
      <c r="A171" s="8" t="s">
        <v>834</v>
      </c>
      <c r="B171" s="9" t="s">
        <v>18</v>
      </c>
      <c r="C171" s="8"/>
      <c r="D171" s="9"/>
      <c r="E171" s="9"/>
      <c r="F171" s="9"/>
      <c r="G171" s="8"/>
      <c r="H171" s="9"/>
      <c r="I171" s="46">
        <f t="shared" si="23"/>
        <v>125</v>
      </c>
      <c r="J171" s="47">
        <f t="shared" si="22"/>
        <v>1</v>
      </c>
      <c r="K171" s="47">
        <f t="shared" si="24"/>
        <v>26</v>
      </c>
      <c r="L171" s="47">
        <f t="shared" si="25"/>
        <v>58</v>
      </c>
      <c r="M171" s="47">
        <f t="shared" si="26"/>
        <v>93</v>
      </c>
      <c r="N171" s="47" t="str">
        <f t="shared" si="27"/>
        <v/>
      </c>
      <c r="O171" s="47" t="str">
        <f t="shared" si="28"/>
        <v/>
      </c>
      <c r="P171" s="47" t="str">
        <f t="shared" si="29"/>
        <v/>
      </c>
      <c r="Q171" s="47"/>
      <c r="R171">
        <v>170</v>
      </c>
      <c r="S171" s="7" t="str">
        <f t="shared" si="30"/>
        <v>ram:ApplicableHeaderTradeAgreement</v>
      </c>
      <c r="T171" s="7" t="str">
        <f t="shared" si="31"/>
        <v>ram:BuyerOrderReferencedDocument</v>
      </c>
    </row>
    <row r="172" spans="1:20" ht="16.5" customHeight="1">
      <c r="A172" s="8" t="s">
        <v>835</v>
      </c>
      <c r="B172" s="9" t="s">
        <v>18</v>
      </c>
      <c r="C172" s="8" t="s">
        <v>49</v>
      </c>
      <c r="D172" s="10">
        <v>1</v>
      </c>
      <c r="E172" s="9" t="s">
        <v>18</v>
      </c>
      <c r="F172" s="8" t="s">
        <v>50</v>
      </c>
      <c r="G172" s="8" t="s">
        <v>51</v>
      </c>
      <c r="H172" s="10">
        <v>0</v>
      </c>
      <c r="I172" s="46">
        <f t="shared" si="23"/>
        <v>146</v>
      </c>
      <c r="J172" s="47">
        <f t="shared" si="22"/>
        <v>1</v>
      </c>
      <c r="K172" s="47">
        <f t="shared" si="24"/>
        <v>26</v>
      </c>
      <c r="L172" s="47">
        <f t="shared" si="25"/>
        <v>58</v>
      </c>
      <c r="M172" s="47">
        <f t="shared" si="26"/>
        <v>93</v>
      </c>
      <c r="N172" s="47">
        <f t="shared" si="27"/>
        <v>126</v>
      </c>
      <c r="O172" s="47" t="str">
        <f t="shared" si="28"/>
        <v/>
      </c>
      <c r="P172" s="47" t="str">
        <f t="shared" si="29"/>
        <v/>
      </c>
      <c r="Q172" s="47"/>
      <c r="R172">
        <v>171</v>
      </c>
      <c r="S172" s="7" t="str">
        <f t="shared" si="30"/>
        <v>ram:BuyerOrderReferencedDocument</v>
      </c>
      <c r="T172" s="7" t="str">
        <f t="shared" si="31"/>
        <v>ram:IssuerAssignedID</v>
      </c>
    </row>
    <row r="173" spans="1:20" ht="16.5" customHeight="1">
      <c r="A173" s="8" t="s">
        <v>836</v>
      </c>
      <c r="B173" s="9" t="s">
        <v>18</v>
      </c>
      <c r="C173" s="8"/>
      <c r="D173" s="9"/>
      <c r="E173" s="9"/>
      <c r="F173" s="9"/>
      <c r="G173" s="8"/>
      <c r="H173" s="9"/>
      <c r="I173" s="46">
        <f t="shared" si="23"/>
        <v>123</v>
      </c>
      <c r="J173" s="47">
        <f t="shared" si="22"/>
        <v>1</v>
      </c>
      <c r="K173" s="47">
        <f t="shared" si="24"/>
        <v>26</v>
      </c>
      <c r="L173" s="47">
        <f t="shared" si="25"/>
        <v>58</v>
      </c>
      <c r="M173" s="47">
        <f t="shared" si="26"/>
        <v>93</v>
      </c>
      <c r="N173" s="47" t="str">
        <f t="shared" si="27"/>
        <v/>
      </c>
      <c r="O173" s="47" t="str">
        <f t="shared" si="28"/>
        <v/>
      </c>
      <c r="P173" s="47" t="str">
        <f t="shared" si="29"/>
        <v/>
      </c>
      <c r="Q173" s="47"/>
      <c r="R173">
        <v>172</v>
      </c>
      <c r="S173" s="7" t="str">
        <f t="shared" si="30"/>
        <v>ram:ApplicableHeaderTradeAgreement</v>
      </c>
      <c r="T173" s="7" t="str">
        <f t="shared" si="31"/>
        <v>ram:ContractReferencedDocument</v>
      </c>
    </row>
    <row r="174" spans="1:20" ht="16.5" customHeight="1">
      <c r="A174" s="8" t="s">
        <v>837</v>
      </c>
      <c r="B174" s="9" t="s">
        <v>18</v>
      </c>
      <c r="C174" s="8" t="s">
        <v>46</v>
      </c>
      <c r="D174" s="10">
        <v>1</v>
      </c>
      <c r="E174" s="9" t="s">
        <v>18</v>
      </c>
      <c r="F174" s="8" t="s">
        <v>47</v>
      </c>
      <c r="G174" s="8" t="s">
        <v>48</v>
      </c>
      <c r="H174" s="10">
        <v>0</v>
      </c>
      <c r="I174" s="46">
        <f t="shared" si="23"/>
        <v>144</v>
      </c>
      <c r="J174" s="47">
        <f t="shared" si="22"/>
        <v>1</v>
      </c>
      <c r="K174" s="47">
        <f t="shared" si="24"/>
        <v>26</v>
      </c>
      <c r="L174" s="47">
        <f t="shared" si="25"/>
        <v>58</v>
      </c>
      <c r="M174" s="47">
        <f t="shared" si="26"/>
        <v>93</v>
      </c>
      <c r="N174" s="47">
        <f t="shared" si="27"/>
        <v>124</v>
      </c>
      <c r="O174" s="47" t="str">
        <f t="shared" si="28"/>
        <v/>
      </c>
      <c r="P174" s="47" t="str">
        <f t="shared" si="29"/>
        <v/>
      </c>
      <c r="Q174" s="47"/>
      <c r="R174">
        <v>173</v>
      </c>
      <c r="S174" s="7" t="str">
        <f t="shared" si="30"/>
        <v>ram:ContractReferencedDocument</v>
      </c>
      <c r="T174" s="7" t="str">
        <f t="shared" si="31"/>
        <v>ram:IssuerAssignedID</v>
      </c>
    </row>
    <row r="175" spans="1:20" ht="16.5" customHeight="1">
      <c r="A175" s="11" t="s">
        <v>838</v>
      </c>
      <c r="B175" s="12" t="s">
        <v>77</v>
      </c>
      <c r="C175" s="44" t="s">
        <v>419</v>
      </c>
      <c r="D175" s="65">
        <v>1</v>
      </c>
      <c r="E175" s="45" t="s">
        <v>77</v>
      </c>
      <c r="F175" s="44" t="s">
        <v>1051</v>
      </c>
      <c r="G175" s="44" t="s">
        <v>1052</v>
      </c>
      <c r="H175" s="45"/>
      <c r="I175" s="46">
        <f t="shared" si="23"/>
        <v>125</v>
      </c>
      <c r="J175" s="47">
        <f t="shared" si="22"/>
        <v>1</v>
      </c>
      <c r="K175" s="47">
        <f t="shared" si="24"/>
        <v>26</v>
      </c>
      <c r="L175" s="47">
        <f t="shared" si="25"/>
        <v>58</v>
      </c>
      <c r="M175" s="47">
        <f t="shared" si="26"/>
        <v>93</v>
      </c>
      <c r="N175" s="47" t="str">
        <f t="shared" si="27"/>
        <v/>
      </c>
      <c r="O175" s="47" t="str">
        <f t="shared" si="28"/>
        <v/>
      </c>
      <c r="P175" s="47" t="str">
        <f t="shared" si="29"/>
        <v/>
      </c>
      <c r="Q175" s="47"/>
      <c r="R175">
        <v>174</v>
      </c>
      <c r="S175" s="7" t="str">
        <f t="shared" si="30"/>
        <v>ram:ApplicableHeaderTradeAgreement</v>
      </c>
      <c r="T175" s="7" t="str">
        <f t="shared" si="31"/>
        <v>ram:AdditionalReferencedDocument</v>
      </c>
    </row>
    <row r="176" spans="1:20" ht="16.5" customHeight="1">
      <c r="A176" s="8" t="s">
        <v>839</v>
      </c>
      <c r="B176" s="9" t="s">
        <v>18</v>
      </c>
      <c r="C176" s="8" t="s">
        <v>630</v>
      </c>
      <c r="D176" s="10">
        <v>2</v>
      </c>
      <c r="E176" s="9" t="s">
        <v>1</v>
      </c>
      <c r="F176" s="8" t="s">
        <v>421</v>
      </c>
      <c r="G176" s="8" t="s">
        <v>422</v>
      </c>
      <c r="H176" s="10">
        <v>0</v>
      </c>
      <c r="I176" s="46">
        <f t="shared" si="23"/>
        <v>146</v>
      </c>
      <c r="J176" s="47">
        <f t="shared" si="22"/>
        <v>1</v>
      </c>
      <c r="K176" s="47">
        <f t="shared" si="24"/>
        <v>26</v>
      </c>
      <c r="L176" s="47">
        <f t="shared" si="25"/>
        <v>58</v>
      </c>
      <c r="M176" s="47">
        <f t="shared" si="26"/>
        <v>93</v>
      </c>
      <c r="N176" s="47">
        <f t="shared" si="27"/>
        <v>126</v>
      </c>
      <c r="O176" s="47" t="str">
        <f t="shared" si="28"/>
        <v/>
      </c>
      <c r="P176" s="47" t="str">
        <f t="shared" si="29"/>
        <v/>
      </c>
      <c r="Q176" s="47"/>
      <c r="R176">
        <v>175</v>
      </c>
      <c r="S176" s="7" t="str">
        <f t="shared" si="30"/>
        <v>ram:AdditionalReferencedDocument</v>
      </c>
      <c r="T176" s="7" t="str">
        <f t="shared" si="31"/>
        <v>ram:IssuerAssignedID</v>
      </c>
    </row>
    <row r="177" spans="1:20" ht="16.5" customHeight="1">
      <c r="A177" s="8" t="s">
        <v>839</v>
      </c>
      <c r="B177" s="9" t="s">
        <v>18</v>
      </c>
      <c r="C177" s="8" t="s">
        <v>61</v>
      </c>
      <c r="D177" s="10">
        <v>1</v>
      </c>
      <c r="E177" s="9" t="s">
        <v>18</v>
      </c>
      <c r="F177" s="8" t="s">
        <v>62</v>
      </c>
      <c r="G177" s="8" t="s">
        <v>63</v>
      </c>
      <c r="H177" s="10">
        <v>0</v>
      </c>
      <c r="I177" s="46">
        <f t="shared" si="23"/>
        <v>146</v>
      </c>
      <c r="J177" s="47">
        <f t="shared" si="22"/>
        <v>1</v>
      </c>
      <c r="K177" s="47">
        <f t="shared" si="24"/>
        <v>26</v>
      </c>
      <c r="L177" s="47">
        <f t="shared" si="25"/>
        <v>58</v>
      </c>
      <c r="M177" s="47">
        <f t="shared" si="26"/>
        <v>93</v>
      </c>
      <c r="N177" s="47">
        <f t="shared" si="27"/>
        <v>126</v>
      </c>
      <c r="O177" s="47" t="str">
        <f t="shared" si="28"/>
        <v/>
      </c>
      <c r="P177" s="47" t="str">
        <f t="shared" si="29"/>
        <v/>
      </c>
      <c r="Q177" s="47"/>
      <c r="R177">
        <v>176</v>
      </c>
      <c r="S177" s="7" t="str">
        <f t="shared" si="30"/>
        <v>ram:AdditionalReferencedDocument</v>
      </c>
      <c r="T177" s="7" t="str">
        <f t="shared" si="31"/>
        <v>ram:IssuerAssignedID</v>
      </c>
    </row>
    <row r="178" spans="1:20" ht="16.5" customHeight="1">
      <c r="A178" s="8" t="s">
        <v>839</v>
      </c>
      <c r="B178" s="9" t="s">
        <v>18</v>
      </c>
      <c r="C178" s="8" t="s">
        <v>66</v>
      </c>
      <c r="D178" s="10">
        <v>1</v>
      </c>
      <c r="E178" s="9" t="s">
        <v>18</v>
      </c>
      <c r="F178" s="8" t="s">
        <v>67</v>
      </c>
      <c r="G178" s="8" t="s">
        <v>63</v>
      </c>
      <c r="H178" s="9" t="s">
        <v>4</v>
      </c>
      <c r="I178" s="46">
        <f t="shared" si="23"/>
        <v>146</v>
      </c>
      <c r="J178" s="47">
        <f t="shared" si="22"/>
        <v>1</v>
      </c>
      <c r="K178" s="47">
        <f t="shared" si="24"/>
        <v>26</v>
      </c>
      <c r="L178" s="47">
        <f t="shared" si="25"/>
        <v>58</v>
      </c>
      <c r="M178" s="47">
        <f t="shared" si="26"/>
        <v>93</v>
      </c>
      <c r="N178" s="47">
        <f t="shared" si="27"/>
        <v>126</v>
      </c>
      <c r="O178" s="47" t="str">
        <f t="shared" si="28"/>
        <v/>
      </c>
      <c r="P178" s="47" t="str">
        <f t="shared" si="29"/>
        <v/>
      </c>
      <c r="Q178" s="47"/>
      <c r="R178">
        <v>177</v>
      </c>
      <c r="S178" s="7" t="str">
        <f t="shared" si="30"/>
        <v>ram:AdditionalReferencedDocument</v>
      </c>
      <c r="T178" s="7" t="str">
        <f t="shared" si="31"/>
        <v>ram:IssuerAssignedID</v>
      </c>
    </row>
    <row r="179" spans="1:20" ht="16.5" customHeight="1">
      <c r="A179" s="8" t="s">
        <v>840</v>
      </c>
      <c r="B179" s="9" t="s">
        <v>18</v>
      </c>
      <c r="C179" s="8" t="s">
        <v>631</v>
      </c>
      <c r="D179" s="10">
        <v>2</v>
      </c>
      <c r="E179" s="9" t="s">
        <v>18</v>
      </c>
      <c r="F179" s="8" t="s">
        <v>425</v>
      </c>
      <c r="G179" s="8" t="s">
        <v>426</v>
      </c>
      <c r="H179" s="9" t="s">
        <v>40</v>
      </c>
      <c r="I179" s="46">
        <f t="shared" si="23"/>
        <v>135</v>
      </c>
      <c r="J179" s="47">
        <f t="shared" si="22"/>
        <v>1</v>
      </c>
      <c r="K179" s="47">
        <f t="shared" si="24"/>
        <v>26</v>
      </c>
      <c r="L179" s="47">
        <f t="shared" si="25"/>
        <v>58</v>
      </c>
      <c r="M179" s="47">
        <f t="shared" si="26"/>
        <v>93</v>
      </c>
      <c r="N179" s="47">
        <f t="shared" si="27"/>
        <v>126</v>
      </c>
      <c r="O179" s="47" t="str">
        <f t="shared" si="28"/>
        <v/>
      </c>
      <c r="P179" s="47" t="str">
        <f t="shared" si="29"/>
        <v/>
      </c>
      <c r="Q179" s="47"/>
      <c r="R179">
        <v>178</v>
      </c>
      <c r="S179" s="7" t="str">
        <f t="shared" si="30"/>
        <v>ram:AdditionalReferencedDocument</v>
      </c>
      <c r="T179" s="7" t="str">
        <f t="shared" si="31"/>
        <v>ram:URIID</v>
      </c>
    </row>
    <row r="180" spans="1:20" ht="16.5" customHeight="1">
      <c r="A180" s="8" t="s">
        <v>841</v>
      </c>
      <c r="B180" s="9" t="s">
        <v>18</v>
      </c>
      <c r="C180" s="8" t="s">
        <v>630</v>
      </c>
      <c r="D180" s="10">
        <v>2</v>
      </c>
      <c r="E180" s="9" t="s">
        <v>1</v>
      </c>
      <c r="F180" s="8" t="s">
        <v>421</v>
      </c>
      <c r="G180" s="8" t="s">
        <v>422</v>
      </c>
      <c r="H180" s="10">
        <v>0</v>
      </c>
      <c r="I180" s="46">
        <f t="shared" si="23"/>
        <v>138</v>
      </c>
      <c r="J180" s="47">
        <f t="shared" si="22"/>
        <v>1</v>
      </c>
      <c r="K180" s="47">
        <f t="shared" si="24"/>
        <v>26</v>
      </c>
      <c r="L180" s="47">
        <f t="shared" si="25"/>
        <v>58</v>
      </c>
      <c r="M180" s="47">
        <f t="shared" si="26"/>
        <v>93</v>
      </c>
      <c r="N180" s="47">
        <f t="shared" si="27"/>
        <v>126</v>
      </c>
      <c r="O180" s="47" t="str">
        <f t="shared" si="28"/>
        <v/>
      </c>
      <c r="P180" s="47" t="str">
        <f t="shared" si="29"/>
        <v/>
      </c>
      <c r="Q180" s="47"/>
      <c r="R180">
        <v>179</v>
      </c>
      <c r="S180" s="7" t="str">
        <f t="shared" si="30"/>
        <v>ram:AdditionalReferencedDocument</v>
      </c>
      <c r="T180" s="7" t="str">
        <f t="shared" si="31"/>
        <v>ram:TypeCode</v>
      </c>
    </row>
    <row r="181" spans="1:20" ht="16.5" customHeight="1">
      <c r="A181" s="11" t="s">
        <v>842</v>
      </c>
      <c r="B181" s="12" t="s">
        <v>18</v>
      </c>
      <c r="C181" s="11" t="s">
        <v>61</v>
      </c>
      <c r="D181" s="13">
        <v>1</v>
      </c>
      <c r="E181" s="12" t="s">
        <v>18</v>
      </c>
      <c r="F181" s="11" t="s">
        <v>62</v>
      </c>
      <c r="G181" s="11" t="s">
        <v>632</v>
      </c>
      <c r="H181" s="13">
        <v>0</v>
      </c>
      <c r="I181" s="46">
        <f t="shared" si="23"/>
        <v>138</v>
      </c>
      <c r="J181" s="47">
        <f t="shared" si="22"/>
        <v>1</v>
      </c>
      <c r="K181" s="47">
        <f t="shared" si="24"/>
        <v>26</v>
      </c>
      <c r="L181" s="47">
        <f t="shared" si="25"/>
        <v>58</v>
      </c>
      <c r="M181" s="47">
        <f t="shared" si="26"/>
        <v>93</v>
      </c>
      <c r="N181" s="47">
        <f t="shared" si="27"/>
        <v>126</v>
      </c>
      <c r="O181" s="47" t="str">
        <f t="shared" si="28"/>
        <v/>
      </c>
      <c r="P181" s="47" t="str">
        <f t="shared" si="29"/>
        <v/>
      </c>
      <c r="Q181" s="47"/>
      <c r="R181">
        <v>180</v>
      </c>
      <c r="S181" s="7" t="str">
        <f t="shared" si="30"/>
        <v>ram:AdditionalReferencedDocument</v>
      </c>
      <c r="T181" s="7" t="str">
        <f t="shared" si="31"/>
        <v>ram:TypeCode</v>
      </c>
    </row>
    <row r="182" spans="1:20" ht="16.5" customHeight="1">
      <c r="A182" s="8" t="s">
        <v>843</v>
      </c>
      <c r="B182" s="14" t="s">
        <v>18</v>
      </c>
      <c r="C182" s="8" t="s">
        <v>66</v>
      </c>
      <c r="D182" s="10">
        <v>1</v>
      </c>
      <c r="E182" s="9" t="s">
        <v>18</v>
      </c>
      <c r="F182" s="8" t="s">
        <v>67</v>
      </c>
      <c r="G182" s="8" t="s">
        <v>633</v>
      </c>
      <c r="H182" s="9" t="s">
        <v>4</v>
      </c>
      <c r="I182" s="46">
        <f t="shared" si="23"/>
        <v>138</v>
      </c>
      <c r="J182" s="47">
        <f t="shared" si="22"/>
        <v>1</v>
      </c>
      <c r="K182" s="47">
        <f t="shared" si="24"/>
        <v>26</v>
      </c>
      <c r="L182" s="47">
        <f t="shared" si="25"/>
        <v>58</v>
      </c>
      <c r="M182" s="47">
        <f t="shared" si="26"/>
        <v>93</v>
      </c>
      <c r="N182" s="47">
        <f t="shared" si="27"/>
        <v>126</v>
      </c>
      <c r="O182" s="47" t="str">
        <f t="shared" si="28"/>
        <v/>
      </c>
      <c r="P182" s="47" t="str">
        <f t="shared" si="29"/>
        <v/>
      </c>
      <c r="Q182" s="47"/>
      <c r="R182">
        <v>181</v>
      </c>
      <c r="S182" s="7" t="str">
        <f t="shared" si="30"/>
        <v>ram:AdditionalReferencedDocument</v>
      </c>
      <c r="T182" s="7" t="str">
        <f t="shared" si="31"/>
        <v>ram:TypeCode</v>
      </c>
    </row>
    <row r="183" spans="1:20" ht="16.5" customHeight="1">
      <c r="A183" s="8" t="s">
        <v>844</v>
      </c>
      <c r="B183" s="9" t="s">
        <v>77</v>
      </c>
      <c r="C183" s="8" t="s">
        <v>634</v>
      </c>
      <c r="D183" s="10">
        <v>2</v>
      </c>
      <c r="E183" s="9" t="s">
        <v>18</v>
      </c>
      <c r="F183" s="8" t="s">
        <v>423</v>
      </c>
      <c r="G183" s="8" t="s">
        <v>424</v>
      </c>
      <c r="H183" s="9" t="s">
        <v>40</v>
      </c>
      <c r="I183" s="46">
        <f t="shared" si="23"/>
        <v>134</v>
      </c>
      <c r="J183" s="47">
        <f t="shared" si="22"/>
        <v>1</v>
      </c>
      <c r="K183" s="47">
        <f t="shared" si="24"/>
        <v>26</v>
      </c>
      <c r="L183" s="47">
        <f t="shared" si="25"/>
        <v>58</v>
      </c>
      <c r="M183" s="47">
        <f t="shared" si="26"/>
        <v>93</v>
      </c>
      <c r="N183" s="47">
        <f t="shared" si="27"/>
        <v>126</v>
      </c>
      <c r="O183" s="47" t="str">
        <f t="shared" si="28"/>
        <v/>
      </c>
      <c r="P183" s="47" t="str">
        <f t="shared" si="29"/>
        <v/>
      </c>
      <c r="Q183" s="47"/>
      <c r="R183">
        <v>182</v>
      </c>
      <c r="S183" s="7" t="str">
        <f t="shared" si="30"/>
        <v>ram:AdditionalReferencedDocument</v>
      </c>
      <c r="T183" s="7" t="str">
        <f t="shared" si="31"/>
        <v>ram:Name</v>
      </c>
    </row>
    <row r="184" spans="1:20" ht="16.5" customHeight="1">
      <c r="A184" s="8" t="s">
        <v>845</v>
      </c>
      <c r="B184" s="9" t="s">
        <v>77</v>
      </c>
      <c r="C184" s="8" t="s">
        <v>635</v>
      </c>
      <c r="D184" s="10">
        <v>2</v>
      </c>
      <c r="E184" s="9" t="s">
        <v>18</v>
      </c>
      <c r="F184" s="8" t="s">
        <v>427</v>
      </c>
      <c r="G184" s="8" t="s">
        <v>428</v>
      </c>
      <c r="H184" s="9" t="s">
        <v>429</v>
      </c>
      <c r="I184" s="46">
        <f t="shared" si="23"/>
        <v>152</v>
      </c>
      <c r="J184" s="47">
        <f t="shared" si="22"/>
        <v>1</v>
      </c>
      <c r="K184" s="47">
        <f t="shared" si="24"/>
        <v>26</v>
      </c>
      <c r="L184" s="47">
        <f t="shared" si="25"/>
        <v>58</v>
      </c>
      <c r="M184" s="47">
        <f t="shared" si="26"/>
        <v>93</v>
      </c>
      <c r="N184" s="47">
        <f t="shared" si="27"/>
        <v>126</v>
      </c>
      <c r="O184" s="47" t="str">
        <f t="shared" si="28"/>
        <v/>
      </c>
      <c r="P184" s="47" t="str">
        <f t="shared" si="29"/>
        <v/>
      </c>
      <c r="Q184" s="47"/>
      <c r="R184">
        <v>183</v>
      </c>
      <c r="S184" s="7" t="str">
        <f t="shared" si="30"/>
        <v>ram:AdditionalReferencedDocument</v>
      </c>
      <c r="T184" s="7" t="str">
        <f t="shared" si="31"/>
        <v>ram:AttachmentBinaryObject</v>
      </c>
    </row>
    <row r="185" spans="1:20" ht="16.5" customHeight="1">
      <c r="A185" s="8" t="s">
        <v>846</v>
      </c>
      <c r="B185" s="9"/>
      <c r="C185" s="8" t="s">
        <v>1036</v>
      </c>
      <c r="D185" s="10">
        <v>3</v>
      </c>
      <c r="E185" s="9" t="s">
        <v>1</v>
      </c>
      <c r="F185" s="8" t="s">
        <v>430</v>
      </c>
      <c r="G185" s="8" t="s">
        <v>431</v>
      </c>
      <c r="H185" s="9" t="s">
        <v>1029</v>
      </c>
      <c r="I185" s="46">
        <f t="shared" si="23"/>
        <v>162</v>
      </c>
      <c r="J185" s="47">
        <f t="shared" si="22"/>
        <v>1</v>
      </c>
      <c r="K185" s="47">
        <f t="shared" si="24"/>
        <v>26</v>
      </c>
      <c r="L185" s="47">
        <f t="shared" si="25"/>
        <v>58</v>
      </c>
      <c r="M185" s="47">
        <f t="shared" si="26"/>
        <v>93</v>
      </c>
      <c r="N185" s="47">
        <f t="shared" si="27"/>
        <v>126</v>
      </c>
      <c r="O185" s="47">
        <f t="shared" si="28"/>
        <v>153</v>
      </c>
      <c r="P185" s="47" t="str">
        <f t="shared" si="29"/>
        <v/>
      </c>
      <c r="Q185" s="47"/>
      <c r="R185">
        <v>184</v>
      </c>
      <c r="S185" s="7" t="str">
        <f t="shared" si="30"/>
        <v>ram:AttachmentBinaryObject</v>
      </c>
      <c r="T185" s="7" t="str">
        <f t="shared" si="31"/>
        <v>@mimeCode</v>
      </c>
    </row>
    <row r="186" spans="1:20" ht="16.5" customHeight="1">
      <c r="A186" s="8" t="s">
        <v>847</v>
      </c>
      <c r="B186" s="9"/>
      <c r="C186" s="8" t="s">
        <v>1037</v>
      </c>
      <c r="D186" s="10">
        <v>3</v>
      </c>
      <c r="E186" s="9" t="s">
        <v>1</v>
      </c>
      <c r="F186" s="8" t="s">
        <v>432</v>
      </c>
      <c r="G186" s="8" t="s">
        <v>433</v>
      </c>
      <c r="H186" s="9" t="s">
        <v>1029</v>
      </c>
      <c r="I186" s="46">
        <f t="shared" si="23"/>
        <v>162</v>
      </c>
      <c r="J186" s="47">
        <f t="shared" si="22"/>
        <v>1</v>
      </c>
      <c r="K186" s="47">
        <f t="shared" si="24"/>
        <v>26</v>
      </c>
      <c r="L186" s="47">
        <f t="shared" si="25"/>
        <v>58</v>
      </c>
      <c r="M186" s="47">
        <f t="shared" si="26"/>
        <v>93</v>
      </c>
      <c r="N186" s="47">
        <f t="shared" si="27"/>
        <v>126</v>
      </c>
      <c r="O186" s="47">
        <f t="shared" si="28"/>
        <v>153</v>
      </c>
      <c r="P186" s="47" t="str">
        <f t="shared" si="29"/>
        <v/>
      </c>
      <c r="Q186" s="47"/>
      <c r="R186">
        <v>185</v>
      </c>
      <c r="S186" s="7" t="str">
        <f t="shared" si="30"/>
        <v>ram:AttachmentBinaryObject</v>
      </c>
      <c r="T186" s="7" t="str">
        <f t="shared" si="31"/>
        <v>@filename</v>
      </c>
    </row>
    <row r="187" spans="1:20" ht="16.5" customHeight="1">
      <c r="A187" s="8" t="s">
        <v>848</v>
      </c>
      <c r="B187" s="9" t="s">
        <v>18</v>
      </c>
      <c r="C187" s="8" t="s">
        <v>636</v>
      </c>
      <c r="D187" s="10">
        <v>2</v>
      </c>
      <c r="E187" s="9" t="s">
        <v>18</v>
      </c>
      <c r="F187" s="8" t="s">
        <v>69</v>
      </c>
      <c r="G187" s="8" t="s">
        <v>637</v>
      </c>
      <c r="H187" s="9" t="s">
        <v>1029</v>
      </c>
      <c r="I187" s="46">
        <f t="shared" si="23"/>
        <v>147</v>
      </c>
      <c r="J187" s="47">
        <f t="shared" si="22"/>
        <v>1</v>
      </c>
      <c r="K187" s="47">
        <f t="shared" si="24"/>
        <v>26</v>
      </c>
      <c r="L187" s="47">
        <f t="shared" si="25"/>
        <v>58</v>
      </c>
      <c r="M187" s="47">
        <f t="shared" si="26"/>
        <v>93</v>
      </c>
      <c r="N187" s="47">
        <f t="shared" si="27"/>
        <v>126</v>
      </c>
      <c r="O187" s="47" t="str">
        <f t="shared" si="28"/>
        <v/>
      </c>
      <c r="P187" s="47" t="str">
        <f t="shared" si="29"/>
        <v/>
      </c>
      <c r="Q187" s="47"/>
      <c r="R187">
        <v>186</v>
      </c>
      <c r="S187" s="7" t="str">
        <f t="shared" si="30"/>
        <v>ram:AdditionalReferencedDocument</v>
      </c>
      <c r="T187" s="7" t="str">
        <f t="shared" si="31"/>
        <v>ram:ReferenceTypeCode</v>
      </c>
    </row>
    <row r="188" spans="1:20" ht="16.5" customHeight="1">
      <c r="A188" s="8" t="s">
        <v>849</v>
      </c>
      <c r="B188" s="9" t="s">
        <v>18</v>
      </c>
      <c r="C188" s="8"/>
      <c r="D188" s="9"/>
      <c r="E188" s="9"/>
      <c r="F188" s="9"/>
      <c r="G188" s="8"/>
      <c r="H188" s="9"/>
      <c r="I188" s="46">
        <f t="shared" si="23"/>
        <v>122</v>
      </c>
      <c r="J188" s="47">
        <f t="shared" si="22"/>
        <v>1</v>
      </c>
      <c r="K188" s="47">
        <f t="shared" si="24"/>
        <v>26</v>
      </c>
      <c r="L188" s="47">
        <f t="shared" si="25"/>
        <v>58</v>
      </c>
      <c r="M188" s="47">
        <f t="shared" si="26"/>
        <v>93</v>
      </c>
      <c r="N188" s="47" t="str">
        <f t="shared" si="27"/>
        <v/>
      </c>
      <c r="O188" s="47" t="str">
        <f t="shared" si="28"/>
        <v/>
      </c>
      <c r="P188" s="47" t="str">
        <f t="shared" si="29"/>
        <v/>
      </c>
      <c r="Q188" s="47"/>
      <c r="R188">
        <v>187</v>
      </c>
      <c r="S188" s="7" t="str">
        <f t="shared" si="30"/>
        <v>ram:ApplicableHeaderTradeAgreement</v>
      </c>
      <c r="T188" s="7" t="str">
        <f t="shared" si="31"/>
        <v>ram:SpecifiedProcuringProject</v>
      </c>
    </row>
    <row r="189" spans="1:20" ht="16.5" customHeight="1">
      <c r="A189" s="8" t="s">
        <v>850</v>
      </c>
      <c r="B189" s="9" t="s">
        <v>1</v>
      </c>
      <c r="C189" s="8" t="s">
        <v>41</v>
      </c>
      <c r="D189" s="10">
        <v>1</v>
      </c>
      <c r="E189" s="9" t="s">
        <v>18</v>
      </c>
      <c r="F189" s="8" t="s">
        <v>42</v>
      </c>
      <c r="G189" s="8" t="s">
        <v>43</v>
      </c>
      <c r="H189" s="10">
        <v>0</v>
      </c>
      <c r="I189" s="46">
        <f t="shared" si="23"/>
        <v>129</v>
      </c>
      <c r="J189" s="47">
        <f t="shared" si="22"/>
        <v>1</v>
      </c>
      <c r="K189" s="47">
        <f t="shared" si="24"/>
        <v>26</v>
      </c>
      <c r="L189" s="47">
        <f t="shared" si="25"/>
        <v>58</v>
      </c>
      <c r="M189" s="47">
        <f t="shared" si="26"/>
        <v>93</v>
      </c>
      <c r="N189" s="47">
        <f t="shared" si="27"/>
        <v>123</v>
      </c>
      <c r="O189" s="47" t="str">
        <f t="shared" si="28"/>
        <v/>
      </c>
      <c r="P189" s="47" t="str">
        <f t="shared" si="29"/>
        <v/>
      </c>
      <c r="Q189" s="47"/>
      <c r="R189">
        <v>188</v>
      </c>
      <c r="S189" s="7" t="str">
        <f t="shared" si="30"/>
        <v>ram:SpecifiedProcuringProject</v>
      </c>
      <c r="T189" s="7" t="str">
        <f t="shared" si="31"/>
        <v>ram:lD</v>
      </c>
    </row>
    <row r="190" spans="1:20" ht="16.5" customHeight="1">
      <c r="A190" s="8" t="s">
        <v>851</v>
      </c>
      <c r="B190" s="14" t="s">
        <v>1</v>
      </c>
      <c r="C190" s="8" t="s">
        <v>41</v>
      </c>
      <c r="D190" s="10">
        <v>1</v>
      </c>
      <c r="E190" s="9" t="s">
        <v>18</v>
      </c>
      <c r="F190" s="8" t="s">
        <v>42</v>
      </c>
      <c r="G190" s="8" t="s">
        <v>638</v>
      </c>
      <c r="H190" s="10">
        <v>0</v>
      </c>
      <c r="I190" s="46">
        <f t="shared" si="23"/>
        <v>131</v>
      </c>
      <c r="J190" s="47">
        <f t="shared" si="22"/>
        <v>1</v>
      </c>
      <c r="K190" s="47">
        <f t="shared" si="24"/>
        <v>26</v>
      </c>
      <c r="L190" s="47">
        <f t="shared" si="25"/>
        <v>58</v>
      </c>
      <c r="M190" s="47">
        <f t="shared" si="26"/>
        <v>93</v>
      </c>
      <c r="N190" s="47">
        <f t="shared" si="27"/>
        <v>123</v>
      </c>
      <c r="O190" s="47" t="str">
        <f t="shared" si="28"/>
        <v/>
      </c>
      <c r="P190" s="47" t="str">
        <f t="shared" si="29"/>
        <v/>
      </c>
      <c r="Q190" s="47"/>
      <c r="R190">
        <v>189</v>
      </c>
      <c r="S190" s="7" t="str">
        <f t="shared" si="30"/>
        <v>ram:SpecifiedProcuringProject</v>
      </c>
      <c r="T190" s="7" t="str">
        <f t="shared" si="31"/>
        <v>ram:Name</v>
      </c>
    </row>
    <row r="191" spans="1:20" ht="16.5" customHeight="1">
      <c r="A191" s="8" t="s">
        <v>852</v>
      </c>
      <c r="B191" s="9" t="s">
        <v>1</v>
      </c>
      <c r="C191" s="8"/>
      <c r="D191" s="9"/>
      <c r="E191" s="9"/>
      <c r="F191" s="9"/>
      <c r="G191" s="8"/>
      <c r="H191" s="9"/>
      <c r="I191" s="46">
        <f t="shared" si="23"/>
        <v>91</v>
      </c>
      <c r="J191" s="47">
        <f t="shared" si="22"/>
        <v>1</v>
      </c>
      <c r="K191" s="47">
        <f t="shared" si="24"/>
        <v>26</v>
      </c>
      <c r="L191" s="47">
        <f t="shared" si="25"/>
        <v>58</v>
      </c>
      <c r="M191" s="47" t="str">
        <f t="shared" si="26"/>
        <v/>
      </c>
      <c r="N191" s="47" t="str">
        <f t="shared" si="27"/>
        <v/>
      </c>
      <c r="O191" s="47" t="str">
        <f t="shared" si="28"/>
        <v/>
      </c>
      <c r="P191" s="47" t="str">
        <f t="shared" si="29"/>
        <v/>
      </c>
      <c r="Q191" s="47"/>
      <c r="R191">
        <v>190</v>
      </c>
      <c r="S191" s="7" t="str">
        <f t="shared" si="30"/>
        <v>rsm:SupplyChainTradeTransaction</v>
      </c>
      <c r="T191" s="7" t="str">
        <f t="shared" si="31"/>
        <v>ram:ApplicableHeaderTradeDelivery</v>
      </c>
    </row>
    <row r="192" spans="1:20" ht="16.5" customHeight="1">
      <c r="A192" s="8" t="s">
        <v>853</v>
      </c>
      <c r="B192" s="9" t="s">
        <v>18</v>
      </c>
      <c r="C192" s="29" t="s">
        <v>250</v>
      </c>
      <c r="D192" s="30">
        <v>1</v>
      </c>
      <c r="E192" s="31" t="s">
        <v>18</v>
      </c>
      <c r="F192" s="29" t="s">
        <v>1046</v>
      </c>
      <c r="G192" s="29" t="s">
        <v>639</v>
      </c>
      <c r="H192" s="31"/>
      <c r="I192" s="46">
        <f t="shared" si="23"/>
        <v>112</v>
      </c>
      <c r="J192" s="47">
        <f t="shared" si="22"/>
        <v>1</v>
      </c>
      <c r="K192" s="47">
        <f t="shared" si="24"/>
        <v>26</v>
      </c>
      <c r="L192" s="47">
        <f t="shared" si="25"/>
        <v>58</v>
      </c>
      <c r="M192" s="47">
        <f t="shared" si="26"/>
        <v>92</v>
      </c>
      <c r="N192" s="47" t="str">
        <f t="shared" si="27"/>
        <v/>
      </c>
      <c r="O192" s="47" t="str">
        <f t="shared" si="28"/>
        <v/>
      </c>
      <c r="P192" s="47" t="str">
        <f t="shared" si="29"/>
        <v/>
      </c>
      <c r="Q192" s="47"/>
      <c r="R192">
        <v>191</v>
      </c>
      <c r="S192" s="7" t="str">
        <f t="shared" si="30"/>
        <v>ram:ApplicableHeaderTradeDelivery</v>
      </c>
      <c r="T192" s="7" t="str">
        <f t="shared" si="31"/>
        <v>ram:ShipToTradeParty</v>
      </c>
    </row>
    <row r="193" spans="1:20" ht="16.5" customHeight="1">
      <c r="A193" s="8" t="s">
        <v>854</v>
      </c>
      <c r="B193" s="9" t="s">
        <v>77</v>
      </c>
      <c r="C193" s="8" t="s">
        <v>255</v>
      </c>
      <c r="D193" s="10">
        <v>2</v>
      </c>
      <c r="E193" s="9" t="s">
        <v>18</v>
      </c>
      <c r="F193" s="8" t="s">
        <v>256</v>
      </c>
      <c r="G193" s="8" t="s">
        <v>257</v>
      </c>
      <c r="H193" s="9" t="s">
        <v>4</v>
      </c>
      <c r="I193" s="46">
        <f t="shared" si="23"/>
        <v>119</v>
      </c>
      <c r="J193" s="47">
        <f t="shared" si="22"/>
        <v>1</v>
      </c>
      <c r="K193" s="47">
        <f t="shared" si="24"/>
        <v>26</v>
      </c>
      <c r="L193" s="47">
        <f t="shared" si="25"/>
        <v>58</v>
      </c>
      <c r="M193" s="47">
        <f t="shared" si="26"/>
        <v>92</v>
      </c>
      <c r="N193" s="47">
        <f t="shared" si="27"/>
        <v>113</v>
      </c>
      <c r="O193" s="47" t="str">
        <f t="shared" si="28"/>
        <v/>
      </c>
      <c r="P193" s="47" t="str">
        <f t="shared" si="29"/>
        <v/>
      </c>
      <c r="Q193" s="47"/>
      <c r="R193">
        <v>192</v>
      </c>
      <c r="S193" s="7" t="str">
        <f t="shared" si="30"/>
        <v>ram:ShipToTradeParty</v>
      </c>
      <c r="T193" s="7" t="str">
        <f t="shared" si="31"/>
        <v>ram:ID</v>
      </c>
    </row>
    <row r="194" spans="1:20" ht="16.5" customHeight="1">
      <c r="A194" s="8" t="s">
        <v>855</v>
      </c>
      <c r="B194" s="9" t="s">
        <v>77</v>
      </c>
      <c r="C194" s="8" t="s">
        <v>255</v>
      </c>
      <c r="D194" s="10">
        <v>2</v>
      </c>
      <c r="E194" s="9" t="s">
        <v>18</v>
      </c>
      <c r="F194" s="8" t="s">
        <v>256</v>
      </c>
      <c r="G194" s="8" t="s">
        <v>257</v>
      </c>
      <c r="H194" s="9" t="s">
        <v>4</v>
      </c>
      <c r="I194" s="46">
        <f t="shared" si="23"/>
        <v>125</v>
      </c>
      <c r="J194" s="47">
        <f t="shared" ref="J194:J257" si="32">FIND("/",$A194,1)</f>
        <v>1</v>
      </c>
      <c r="K194" s="47">
        <f t="shared" si="24"/>
        <v>26</v>
      </c>
      <c r="L194" s="47">
        <f t="shared" si="25"/>
        <v>58</v>
      </c>
      <c r="M194" s="47">
        <f t="shared" si="26"/>
        <v>92</v>
      </c>
      <c r="N194" s="47">
        <f t="shared" si="27"/>
        <v>113</v>
      </c>
      <c r="O194" s="47" t="str">
        <f t="shared" si="28"/>
        <v/>
      </c>
      <c r="P194" s="47" t="str">
        <f t="shared" si="29"/>
        <v/>
      </c>
      <c r="Q194" s="47"/>
      <c r="R194">
        <v>193</v>
      </c>
      <c r="S194" s="7" t="str">
        <f t="shared" si="30"/>
        <v>ram:ShipToTradeParty</v>
      </c>
      <c r="T194" s="7" t="str">
        <f t="shared" si="31"/>
        <v>ram:GlobalID</v>
      </c>
    </row>
    <row r="195" spans="1:20" ht="16.5" customHeight="1">
      <c r="A195" s="8" t="s">
        <v>856</v>
      </c>
      <c r="B195" s="9"/>
      <c r="C195" s="8" t="s">
        <v>640</v>
      </c>
      <c r="D195" s="10">
        <v>3</v>
      </c>
      <c r="E195" s="9" t="s">
        <v>18</v>
      </c>
      <c r="F195" s="8" t="s">
        <v>641</v>
      </c>
      <c r="G195" s="8" t="s">
        <v>261</v>
      </c>
      <c r="H195" s="9" t="s">
        <v>1029</v>
      </c>
      <c r="I195" s="46">
        <f t="shared" ref="I195:I258" si="33">LEN(A195)</f>
        <v>135</v>
      </c>
      <c r="J195" s="47">
        <f t="shared" si="32"/>
        <v>1</v>
      </c>
      <c r="K195" s="47">
        <f t="shared" ref="K195:K258" si="34">IF(ISNUMBER(FIND("/",$A195,J195+1)),FIND("/",$A195,J195+1),"")</f>
        <v>26</v>
      </c>
      <c r="L195" s="47">
        <f t="shared" ref="L195:L258" si="35">IF(ISNUMBER(FIND("/",$A195,K195+1)),FIND("/",$A195,K195+1),"")</f>
        <v>58</v>
      </c>
      <c r="M195" s="47">
        <f t="shared" ref="M195:M258" si="36">IF(ISNUMBER(FIND("/",$A195,L195+1)),FIND("/",$A195,L195+1),"")</f>
        <v>92</v>
      </c>
      <c r="N195" s="47">
        <f t="shared" ref="N195:N258" si="37">IF(ISNUMBER(FIND("/",$A195,M195+1)),FIND("/",$A195,M195+1),"")</f>
        <v>113</v>
      </c>
      <c r="O195" s="47">
        <f t="shared" ref="O195:O258" si="38">IF(ISNUMBER(FIND("/",$A195,N195+1)),FIND("/",$A195,N195+1),"")</f>
        <v>126</v>
      </c>
      <c r="P195" s="47" t="str">
        <f t="shared" ref="P195:P258" si="39">IF(ISNUMBER(FIND("/",$A195,O195+1)),FIND("/",$A195,O195+1),"")</f>
        <v/>
      </c>
      <c r="Q195" s="47"/>
      <c r="R195">
        <v>194</v>
      </c>
      <c r="S195" s="7" t="str">
        <f t="shared" ref="S195:S258" si="40">IF(ISNUMBER(P195),MID($A195,O195+1,P195-O195-1),
IF(ISNUMBER(O195),MID($A195,N195+1,O195-N195-1),
  IF(ISNUMBER(N195),MID($A195,M195+1,N195-M195-1),
    IF(ISNUMBER(M195),MID($A195,L195+1,M195-L195-1),
      IF(ISNUMBER(L195),MID($A195,K195+1,L195-K195-1),
        IF(ISNUMBER(K195),MID($A195,J195+1,K195-J195-1),"")
      )
    )
  )
)
)</f>
        <v>ram:GlobalID</v>
      </c>
      <c r="T195" s="7" t="str">
        <f t="shared" ref="T195:T258" si="41">IF(ISNUMBER(P195),MID($A195,P195+1,I195-P195),
IF(ISNUMBER(O195),MID($A195,O195+1,I195-O195),
IF(ISNUMBER(N195),MID($A195,N195+1,I195-N195),
IF(ISNUMBER(M195),MID($A195,M195+1,I195-M195),
IF(ISNUMBER(L195),MID($A195,L195+1,I195-L195),
IF(ISNUMBER(K195),MID($A195,K195+1,I195-K195),MID($A195,2,I195-1))
)
)
)
)
)</f>
        <v>@schemeID</v>
      </c>
    </row>
    <row r="196" spans="1:20" ht="16.5" customHeight="1">
      <c r="A196" s="11" t="s">
        <v>1131</v>
      </c>
      <c r="B196" s="12" t="s">
        <v>18</v>
      </c>
      <c r="C196" s="11" t="s">
        <v>252</v>
      </c>
      <c r="D196" s="13">
        <v>2</v>
      </c>
      <c r="E196" s="12" t="s">
        <v>18</v>
      </c>
      <c r="F196" s="11" t="s">
        <v>1132</v>
      </c>
      <c r="G196" s="11" t="s">
        <v>1133</v>
      </c>
      <c r="H196" s="12" t="s">
        <v>40</v>
      </c>
      <c r="I196" s="46">
        <f t="shared" si="33"/>
        <v>121</v>
      </c>
      <c r="J196" s="47">
        <f t="shared" si="32"/>
        <v>1</v>
      </c>
      <c r="K196" s="47">
        <f t="shared" si="34"/>
        <v>26</v>
      </c>
      <c r="L196" s="47">
        <f t="shared" si="35"/>
        <v>58</v>
      </c>
      <c r="M196" s="47">
        <f t="shared" si="36"/>
        <v>92</v>
      </c>
      <c r="N196" s="47">
        <f t="shared" si="37"/>
        <v>113</v>
      </c>
      <c r="O196" s="47" t="str">
        <f t="shared" si="38"/>
        <v/>
      </c>
      <c r="P196" s="47" t="str">
        <f t="shared" si="39"/>
        <v/>
      </c>
      <c r="Q196" s="47"/>
      <c r="R196">
        <v>195</v>
      </c>
      <c r="S196" s="7" t="str">
        <f t="shared" si="40"/>
        <v>ram:ShipToTradeParty</v>
      </c>
      <c r="T196" s="7" t="str">
        <f t="shared" si="41"/>
        <v>ram:Name</v>
      </c>
    </row>
    <row r="197" spans="1:20" ht="16.5" customHeight="1">
      <c r="A197" s="23" t="s">
        <v>857</v>
      </c>
      <c r="B197" s="9" t="s">
        <v>18</v>
      </c>
      <c r="C197" s="29" t="s">
        <v>275</v>
      </c>
      <c r="D197" s="30">
        <v>2</v>
      </c>
      <c r="E197" s="31" t="s">
        <v>18</v>
      </c>
      <c r="F197" s="29" t="s">
        <v>276</v>
      </c>
      <c r="G197" s="29" t="s">
        <v>277</v>
      </c>
      <c r="H197" s="31"/>
      <c r="I197" s="46">
        <f t="shared" si="33"/>
        <v>135</v>
      </c>
      <c r="J197" s="47">
        <f t="shared" si="32"/>
        <v>1</v>
      </c>
      <c r="K197" s="47">
        <f t="shared" si="34"/>
        <v>26</v>
      </c>
      <c r="L197" s="47">
        <f t="shared" si="35"/>
        <v>58</v>
      </c>
      <c r="M197" s="47">
        <f t="shared" si="36"/>
        <v>92</v>
      </c>
      <c r="N197" s="47">
        <f t="shared" si="37"/>
        <v>113</v>
      </c>
      <c r="O197" s="47" t="str">
        <f t="shared" si="38"/>
        <v/>
      </c>
      <c r="P197" s="47" t="str">
        <f t="shared" si="39"/>
        <v/>
      </c>
      <c r="Q197" s="47"/>
      <c r="R197">
        <v>197</v>
      </c>
      <c r="S197" s="7" t="str">
        <f t="shared" si="40"/>
        <v>ram:ShipToTradeParty</v>
      </c>
      <c r="T197" s="7" t="str">
        <f t="shared" si="41"/>
        <v>ram:PostalTradeAddress</v>
      </c>
    </row>
    <row r="198" spans="1:20" ht="16.5" customHeight="1">
      <c r="A198" s="8" t="s">
        <v>858</v>
      </c>
      <c r="B198" s="9" t="s">
        <v>18</v>
      </c>
      <c r="C198" s="8" t="s">
        <v>286</v>
      </c>
      <c r="D198" s="10">
        <v>3</v>
      </c>
      <c r="E198" s="9" t="s">
        <v>18</v>
      </c>
      <c r="F198" s="8" t="s">
        <v>642</v>
      </c>
      <c r="G198" s="8" t="s">
        <v>151</v>
      </c>
      <c r="H198" s="9" t="s">
        <v>40</v>
      </c>
      <c r="I198" s="46">
        <f t="shared" si="33"/>
        <v>152</v>
      </c>
      <c r="J198" s="47">
        <f t="shared" si="32"/>
        <v>1</v>
      </c>
      <c r="K198" s="47">
        <f t="shared" si="34"/>
        <v>26</v>
      </c>
      <c r="L198" s="47">
        <f t="shared" si="35"/>
        <v>58</v>
      </c>
      <c r="M198" s="47">
        <f t="shared" si="36"/>
        <v>92</v>
      </c>
      <c r="N198" s="47">
        <f t="shared" si="37"/>
        <v>113</v>
      </c>
      <c r="O198" s="47">
        <f t="shared" si="38"/>
        <v>136</v>
      </c>
      <c r="P198" s="47" t="str">
        <f t="shared" si="39"/>
        <v/>
      </c>
      <c r="Q198" s="47"/>
      <c r="R198">
        <v>198</v>
      </c>
      <c r="S198" s="7" t="str">
        <f t="shared" si="40"/>
        <v>ram:PostalTradeAddress</v>
      </c>
      <c r="T198" s="7" t="str">
        <f t="shared" si="41"/>
        <v>ram:PostcodeCode</v>
      </c>
    </row>
    <row r="199" spans="1:20" ht="16.5" customHeight="1">
      <c r="A199" s="8" t="s">
        <v>859</v>
      </c>
      <c r="B199" s="9" t="s">
        <v>18</v>
      </c>
      <c r="C199" s="8" t="s">
        <v>278</v>
      </c>
      <c r="D199" s="10">
        <v>3</v>
      </c>
      <c r="E199" s="9" t="s">
        <v>18</v>
      </c>
      <c r="F199" s="8" t="s">
        <v>279</v>
      </c>
      <c r="G199" s="8" t="s">
        <v>141</v>
      </c>
      <c r="H199" s="9" t="s">
        <v>40</v>
      </c>
      <c r="I199" s="46">
        <f t="shared" si="33"/>
        <v>147</v>
      </c>
      <c r="J199" s="47">
        <f t="shared" si="32"/>
        <v>1</v>
      </c>
      <c r="K199" s="47">
        <f t="shared" si="34"/>
        <v>26</v>
      </c>
      <c r="L199" s="47">
        <f t="shared" si="35"/>
        <v>58</v>
      </c>
      <c r="M199" s="47">
        <f t="shared" si="36"/>
        <v>92</v>
      </c>
      <c r="N199" s="47">
        <f t="shared" si="37"/>
        <v>113</v>
      </c>
      <c r="O199" s="47">
        <f t="shared" si="38"/>
        <v>136</v>
      </c>
      <c r="P199" s="47" t="str">
        <f t="shared" si="39"/>
        <v/>
      </c>
      <c r="Q199" s="47"/>
      <c r="R199">
        <v>199</v>
      </c>
      <c r="S199" s="7" t="str">
        <f t="shared" si="40"/>
        <v>ram:PostalTradeAddress</v>
      </c>
      <c r="T199" s="7" t="str">
        <f t="shared" si="41"/>
        <v>ram:LineOne</v>
      </c>
    </row>
    <row r="200" spans="1:20" ht="16.5" customHeight="1">
      <c r="A200" s="8" t="s">
        <v>860</v>
      </c>
      <c r="B200" s="9" t="s">
        <v>18</v>
      </c>
      <c r="C200" s="8" t="s">
        <v>280</v>
      </c>
      <c r="D200" s="10">
        <v>3</v>
      </c>
      <c r="E200" s="9" t="s">
        <v>18</v>
      </c>
      <c r="F200" s="8" t="s">
        <v>281</v>
      </c>
      <c r="G200" s="8" t="s">
        <v>144</v>
      </c>
      <c r="H200" s="9" t="s">
        <v>40</v>
      </c>
      <c r="I200" s="46">
        <f t="shared" si="33"/>
        <v>147</v>
      </c>
      <c r="J200" s="47">
        <f t="shared" si="32"/>
        <v>1</v>
      </c>
      <c r="K200" s="47">
        <f t="shared" si="34"/>
        <v>26</v>
      </c>
      <c r="L200" s="47">
        <f t="shared" si="35"/>
        <v>58</v>
      </c>
      <c r="M200" s="47">
        <f t="shared" si="36"/>
        <v>92</v>
      </c>
      <c r="N200" s="47">
        <f t="shared" si="37"/>
        <v>113</v>
      </c>
      <c r="O200" s="47">
        <f t="shared" si="38"/>
        <v>136</v>
      </c>
      <c r="P200" s="47" t="str">
        <f t="shared" si="39"/>
        <v/>
      </c>
      <c r="Q200" s="47"/>
      <c r="R200">
        <v>200</v>
      </c>
      <c r="S200" s="7" t="str">
        <f t="shared" si="40"/>
        <v>ram:PostalTradeAddress</v>
      </c>
      <c r="T200" s="7" t="str">
        <f t="shared" si="41"/>
        <v>ram:LineTwo</v>
      </c>
    </row>
    <row r="201" spans="1:20" ht="16.5" customHeight="1">
      <c r="A201" s="8" t="s">
        <v>861</v>
      </c>
      <c r="B201" s="9" t="s">
        <v>18</v>
      </c>
      <c r="C201" s="8" t="s">
        <v>643</v>
      </c>
      <c r="D201" s="9"/>
      <c r="E201" s="9" t="s">
        <v>18</v>
      </c>
      <c r="F201" s="8" t="s">
        <v>282</v>
      </c>
      <c r="G201" s="8" t="s">
        <v>1096</v>
      </c>
      <c r="H201" s="9" t="s">
        <v>40</v>
      </c>
      <c r="I201" s="46">
        <f t="shared" si="33"/>
        <v>149</v>
      </c>
      <c r="J201" s="47">
        <f t="shared" si="32"/>
        <v>1</v>
      </c>
      <c r="K201" s="47">
        <f t="shared" si="34"/>
        <v>26</v>
      </c>
      <c r="L201" s="47">
        <f t="shared" si="35"/>
        <v>58</v>
      </c>
      <c r="M201" s="47">
        <f t="shared" si="36"/>
        <v>92</v>
      </c>
      <c r="N201" s="47">
        <f t="shared" si="37"/>
        <v>113</v>
      </c>
      <c r="O201" s="47">
        <f t="shared" si="38"/>
        <v>136</v>
      </c>
      <c r="P201" s="47" t="str">
        <f t="shared" si="39"/>
        <v/>
      </c>
      <c r="Q201" s="47"/>
      <c r="R201">
        <v>201</v>
      </c>
      <c r="S201" s="7" t="str">
        <f t="shared" si="40"/>
        <v>ram:PostalTradeAddress</v>
      </c>
      <c r="T201" s="7" t="str">
        <f t="shared" si="41"/>
        <v>ram:LineThree</v>
      </c>
    </row>
    <row r="202" spans="1:20" ht="16.5" customHeight="1">
      <c r="A202" s="8" t="s">
        <v>862</v>
      </c>
      <c r="B202" s="9" t="s">
        <v>18</v>
      </c>
      <c r="C202" s="8" t="s">
        <v>283</v>
      </c>
      <c r="D202" s="10">
        <v>3</v>
      </c>
      <c r="E202" s="9" t="s">
        <v>18</v>
      </c>
      <c r="F202" s="8" t="s">
        <v>284</v>
      </c>
      <c r="G202" s="8" t="s">
        <v>285</v>
      </c>
      <c r="H202" s="9" t="s">
        <v>40</v>
      </c>
      <c r="I202" s="46">
        <f t="shared" si="33"/>
        <v>148</v>
      </c>
      <c r="J202" s="47">
        <f t="shared" si="32"/>
        <v>1</v>
      </c>
      <c r="K202" s="47">
        <f t="shared" si="34"/>
        <v>26</v>
      </c>
      <c r="L202" s="47">
        <f t="shared" si="35"/>
        <v>58</v>
      </c>
      <c r="M202" s="47">
        <f t="shared" si="36"/>
        <v>92</v>
      </c>
      <c r="N202" s="47">
        <f t="shared" si="37"/>
        <v>113</v>
      </c>
      <c r="O202" s="47">
        <f t="shared" si="38"/>
        <v>136</v>
      </c>
      <c r="P202" s="47" t="str">
        <f t="shared" si="39"/>
        <v/>
      </c>
      <c r="Q202" s="47"/>
      <c r="R202">
        <v>202</v>
      </c>
      <c r="S202" s="7" t="str">
        <f t="shared" si="40"/>
        <v>ram:PostalTradeAddress</v>
      </c>
      <c r="T202" s="7" t="str">
        <f t="shared" si="41"/>
        <v>ram:CityName</v>
      </c>
    </row>
    <row r="203" spans="1:20" ht="16.5" customHeight="1">
      <c r="A203" s="8" t="s">
        <v>863</v>
      </c>
      <c r="B203" s="9" t="s">
        <v>18</v>
      </c>
      <c r="C203" s="8" t="s">
        <v>290</v>
      </c>
      <c r="D203" s="10">
        <v>3</v>
      </c>
      <c r="E203" s="9" t="s">
        <v>1</v>
      </c>
      <c r="F203" s="8" t="s">
        <v>291</v>
      </c>
      <c r="G203" s="8" t="s">
        <v>156</v>
      </c>
      <c r="H203" s="9" t="s">
        <v>1028</v>
      </c>
      <c r="I203" s="46">
        <f t="shared" si="33"/>
        <v>149</v>
      </c>
      <c r="J203" s="47">
        <f t="shared" si="32"/>
        <v>1</v>
      </c>
      <c r="K203" s="47">
        <f t="shared" si="34"/>
        <v>26</v>
      </c>
      <c r="L203" s="47">
        <f t="shared" si="35"/>
        <v>58</v>
      </c>
      <c r="M203" s="47">
        <f t="shared" si="36"/>
        <v>92</v>
      </c>
      <c r="N203" s="47">
        <f t="shared" si="37"/>
        <v>113</v>
      </c>
      <c r="O203" s="47">
        <f t="shared" si="38"/>
        <v>136</v>
      </c>
      <c r="P203" s="47" t="str">
        <f t="shared" si="39"/>
        <v/>
      </c>
      <c r="Q203" s="47"/>
      <c r="R203">
        <v>203</v>
      </c>
      <c r="S203" s="7" t="str">
        <f t="shared" si="40"/>
        <v>ram:PostalTradeAddress</v>
      </c>
      <c r="T203" s="7" t="str">
        <f t="shared" si="41"/>
        <v>ram:CountryID</v>
      </c>
    </row>
    <row r="204" spans="1:20" ht="16.5" customHeight="1">
      <c r="A204" s="8" t="s">
        <v>864</v>
      </c>
      <c r="B204" s="9" t="s">
        <v>77</v>
      </c>
      <c r="C204" s="8" t="s">
        <v>288</v>
      </c>
      <c r="D204" s="10">
        <v>3</v>
      </c>
      <c r="E204" s="9" t="s">
        <v>18</v>
      </c>
      <c r="F204" s="8" t="s">
        <v>289</v>
      </c>
      <c r="G204" s="8" t="s">
        <v>153</v>
      </c>
      <c r="H204" s="9" t="s">
        <v>40</v>
      </c>
      <c r="I204" s="46">
        <f t="shared" si="33"/>
        <v>162</v>
      </c>
      <c r="J204" s="47">
        <f t="shared" si="32"/>
        <v>1</v>
      </c>
      <c r="K204" s="47">
        <f t="shared" si="34"/>
        <v>26</v>
      </c>
      <c r="L204" s="47">
        <f t="shared" si="35"/>
        <v>58</v>
      </c>
      <c r="M204" s="47">
        <f t="shared" si="36"/>
        <v>92</v>
      </c>
      <c r="N204" s="47">
        <f t="shared" si="37"/>
        <v>113</v>
      </c>
      <c r="O204" s="47">
        <f t="shared" si="38"/>
        <v>136</v>
      </c>
      <c r="P204" s="47" t="str">
        <f t="shared" si="39"/>
        <v/>
      </c>
      <c r="Q204" s="47"/>
      <c r="R204">
        <v>204</v>
      </c>
      <c r="S204" s="7" t="str">
        <f t="shared" si="40"/>
        <v>ram:PostalTradeAddress</v>
      </c>
      <c r="T204" s="7" t="str">
        <f t="shared" si="41"/>
        <v>ram:CountrySubDivisionName</v>
      </c>
    </row>
    <row r="205" spans="1:20" ht="16.5" customHeight="1">
      <c r="A205" s="8" t="s">
        <v>865</v>
      </c>
      <c r="B205" s="9" t="s">
        <v>18</v>
      </c>
      <c r="C205" s="8"/>
      <c r="D205" s="9"/>
      <c r="E205" s="9"/>
      <c r="F205" s="9"/>
      <c r="G205" s="8"/>
      <c r="H205" s="9"/>
      <c r="I205" s="46">
        <f t="shared" si="33"/>
        <v>126</v>
      </c>
      <c r="J205" s="47">
        <f t="shared" si="32"/>
        <v>1</v>
      </c>
      <c r="K205" s="47">
        <f t="shared" si="34"/>
        <v>26</v>
      </c>
      <c r="L205" s="47">
        <f t="shared" si="35"/>
        <v>58</v>
      </c>
      <c r="M205" s="47">
        <f t="shared" si="36"/>
        <v>92</v>
      </c>
      <c r="N205" s="47" t="str">
        <f t="shared" si="37"/>
        <v/>
      </c>
      <c r="O205" s="47" t="str">
        <f t="shared" si="38"/>
        <v/>
      </c>
      <c r="P205" s="47" t="str">
        <f t="shared" si="39"/>
        <v/>
      </c>
      <c r="Q205" s="47"/>
      <c r="R205">
        <v>205</v>
      </c>
      <c r="S205" s="7" t="str">
        <f t="shared" si="40"/>
        <v>ram:ApplicableHeaderTradeDelivery</v>
      </c>
      <c r="T205" s="7" t="str">
        <f t="shared" si="41"/>
        <v>ram:ActualDeliverySupplyChainEvent</v>
      </c>
    </row>
    <row r="206" spans="1:20" ht="16.5" customHeight="1">
      <c r="A206" s="8" t="s">
        <v>866</v>
      </c>
      <c r="B206" s="9" t="s">
        <v>18</v>
      </c>
      <c r="C206" s="8"/>
      <c r="D206" s="9"/>
      <c r="E206" s="9"/>
      <c r="F206" s="9"/>
      <c r="G206" s="8"/>
      <c r="H206" s="9"/>
      <c r="I206" s="46">
        <f t="shared" si="33"/>
        <v>149</v>
      </c>
      <c r="J206" s="47">
        <f t="shared" si="32"/>
        <v>1</v>
      </c>
      <c r="K206" s="47">
        <f t="shared" si="34"/>
        <v>26</v>
      </c>
      <c r="L206" s="47">
        <f t="shared" si="35"/>
        <v>58</v>
      </c>
      <c r="M206" s="47">
        <f t="shared" si="36"/>
        <v>92</v>
      </c>
      <c r="N206" s="47">
        <f t="shared" si="37"/>
        <v>127</v>
      </c>
      <c r="O206" s="47" t="str">
        <f t="shared" si="38"/>
        <v/>
      </c>
      <c r="P206" s="47" t="str">
        <f t="shared" si="39"/>
        <v/>
      </c>
      <c r="Q206" s="47"/>
      <c r="R206">
        <v>206</v>
      </c>
      <c r="S206" s="7" t="str">
        <f t="shared" si="40"/>
        <v>ram:ActualDeliverySupplyChainEvent</v>
      </c>
      <c r="T206" s="7" t="str">
        <f t="shared" si="41"/>
        <v>ram:OccurrenceDateTime</v>
      </c>
    </row>
    <row r="207" spans="1:20" ht="16.5" customHeight="1">
      <c r="A207" s="8" t="s">
        <v>867</v>
      </c>
      <c r="B207" s="9" t="s">
        <v>1</v>
      </c>
      <c r="C207" s="8" t="s">
        <v>262</v>
      </c>
      <c r="D207" s="10">
        <v>2</v>
      </c>
      <c r="E207" s="9" t="s">
        <v>18</v>
      </c>
      <c r="F207" s="8" t="s">
        <v>263</v>
      </c>
      <c r="G207" s="8" t="s">
        <v>264</v>
      </c>
      <c r="H207" s="9" t="s">
        <v>10</v>
      </c>
      <c r="I207" s="46">
        <f t="shared" si="33"/>
        <v>168</v>
      </c>
      <c r="J207" s="47">
        <f t="shared" si="32"/>
        <v>1</v>
      </c>
      <c r="K207" s="47">
        <f t="shared" si="34"/>
        <v>26</v>
      </c>
      <c r="L207" s="47">
        <f t="shared" si="35"/>
        <v>58</v>
      </c>
      <c r="M207" s="47">
        <f t="shared" si="36"/>
        <v>92</v>
      </c>
      <c r="N207" s="47">
        <f t="shared" si="37"/>
        <v>127</v>
      </c>
      <c r="O207" s="47">
        <f t="shared" si="38"/>
        <v>150</v>
      </c>
      <c r="P207" s="47" t="str">
        <f t="shared" si="39"/>
        <v/>
      </c>
      <c r="Q207" s="47"/>
      <c r="R207">
        <v>207</v>
      </c>
      <c r="S207" s="7" t="str">
        <f t="shared" si="40"/>
        <v>ram:OccurrenceDateTime</v>
      </c>
      <c r="T207" s="7" t="str">
        <f t="shared" si="41"/>
        <v>udt:DateTimeString</v>
      </c>
    </row>
    <row r="208" spans="1:20" ht="16.5" customHeight="1">
      <c r="A208" s="8" t="s">
        <v>868</v>
      </c>
      <c r="B208" s="9"/>
      <c r="C208" s="8"/>
      <c r="D208" s="9"/>
      <c r="E208" s="9"/>
      <c r="F208" s="9"/>
      <c r="G208" s="8"/>
      <c r="H208" s="9"/>
      <c r="I208" s="46">
        <f t="shared" si="33"/>
        <v>176</v>
      </c>
      <c r="J208" s="47">
        <f t="shared" si="32"/>
        <v>1</v>
      </c>
      <c r="K208" s="47">
        <f t="shared" si="34"/>
        <v>26</v>
      </c>
      <c r="L208" s="47">
        <f t="shared" si="35"/>
        <v>58</v>
      </c>
      <c r="M208" s="47">
        <f t="shared" si="36"/>
        <v>92</v>
      </c>
      <c r="N208" s="47">
        <f t="shared" si="37"/>
        <v>127</v>
      </c>
      <c r="O208" s="47">
        <f t="shared" si="38"/>
        <v>150</v>
      </c>
      <c r="P208" s="47">
        <f t="shared" si="39"/>
        <v>169</v>
      </c>
      <c r="Q208" s="47"/>
      <c r="R208">
        <v>208</v>
      </c>
      <c r="S208" s="7" t="str">
        <f t="shared" si="40"/>
        <v>udt:DateTimeString</v>
      </c>
      <c r="T208" s="7" t="str">
        <f t="shared" si="41"/>
        <v>@format</v>
      </c>
    </row>
    <row r="209" spans="1:20" ht="16.5" customHeight="1">
      <c r="A209" s="8" t="s">
        <v>869</v>
      </c>
      <c r="B209" s="9" t="s">
        <v>18</v>
      </c>
      <c r="C209" s="8"/>
      <c r="D209" s="9"/>
      <c r="E209" s="9"/>
      <c r="F209" s="9"/>
      <c r="G209" s="8"/>
      <c r="H209" s="9"/>
      <c r="I209" s="46">
        <f t="shared" si="33"/>
        <v>128</v>
      </c>
      <c r="J209" s="47">
        <f t="shared" si="32"/>
        <v>1</v>
      </c>
      <c r="K209" s="47">
        <f t="shared" si="34"/>
        <v>26</v>
      </c>
      <c r="L209" s="47">
        <f t="shared" si="35"/>
        <v>58</v>
      </c>
      <c r="M209" s="47">
        <f t="shared" si="36"/>
        <v>92</v>
      </c>
      <c r="N209" s="47" t="str">
        <f t="shared" si="37"/>
        <v/>
      </c>
      <c r="O209" s="47" t="str">
        <f t="shared" si="38"/>
        <v/>
      </c>
      <c r="P209" s="47" t="str">
        <f t="shared" si="39"/>
        <v/>
      </c>
      <c r="Q209" s="47"/>
      <c r="R209">
        <v>209</v>
      </c>
      <c r="S209" s="7" t="str">
        <f t="shared" si="40"/>
        <v>ram:ApplicableHeaderTradeDelivery</v>
      </c>
      <c r="T209" s="7" t="str">
        <f t="shared" si="41"/>
        <v>ram:DespatchAdviceReferencedDocument</v>
      </c>
    </row>
    <row r="210" spans="1:20" ht="16.5" customHeight="1">
      <c r="A210" s="8" t="s">
        <v>870</v>
      </c>
      <c r="B210" s="9" t="s">
        <v>18</v>
      </c>
      <c r="C210" s="8" t="s">
        <v>58</v>
      </c>
      <c r="D210" s="10">
        <v>1</v>
      </c>
      <c r="E210" s="9" t="s">
        <v>18</v>
      </c>
      <c r="F210" s="8" t="s">
        <v>59</v>
      </c>
      <c r="G210" s="8" t="s">
        <v>60</v>
      </c>
      <c r="H210" s="10">
        <v>0</v>
      </c>
      <c r="I210" s="46">
        <f t="shared" si="33"/>
        <v>149</v>
      </c>
      <c r="J210" s="47">
        <f t="shared" si="32"/>
        <v>1</v>
      </c>
      <c r="K210" s="47">
        <f t="shared" si="34"/>
        <v>26</v>
      </c>
      <c r="L210" s="47">
        <f t="shared" si="35"/>
        <v>58</v>
      </c>
      <c r="M210" s="47">
        <f t="shared" si="36"/>
        <v>92</v>
      </c>
      <c r="N210" s="47">
        <f t="shared" si="37"/>
        <v>129</v>
      </c>
      <c r="O210" s="47" t="str">
        <f t="shared" si="38"/>
        <v/>
      </c>
      <c r="P210" s="47" t="str">
        <f t="shared" si="39"/>
        <v/>
      </c>
      <c r="Q210" s="47"/>
      <c r="R210">
        <v>210</v>
      </c>
      <c r="S210" s="7" t="str">
        <f t="shared" si="40"/>
        <v>ram:DespatchAdviceReferencedDocument</v>
      </c>
      <c r="T210" s="7" t="str">
        <f t="shared" si="41"/>
        <v>ram:IssuerAssignedID</v>
      </c>
    </row>
    <row r="211" spans="1:20" ht="16.5" customHeight="1">
      <c r="A211" s="8" t="s">
        <v>871</v>
      </c>
      <c r="B211" s="9" t="s">
        <v>18</v>
      </c>
      <c r="C211" s="8"/>
      <c r="D211" s="9"/>
      <c r="E211" s="9"/>
      <c r="F211" s="9"/>
      <c r="G211" s="8"/>
      <c r="H211" s="9"/>
      <c r="I211" s="46">
        <f t="shared" si="33"/>
        <v>129</v>
      </c>
      <c r="J211" s="47">
        <f t="shared" si="32"/>
        <v>1</v>
      </c>
      <c r="K211" s="47">
        <f t="shared" si="34"/>
        <v>26</v>
      </c>
      <c r="L211" s="47">
        <f t="shared" si="35"/>
        <v>58</v>
      </c>
      <c r="M211" s="47">
        <f t="shared" si="36"/>
        <v>92</v>
      </c>
      <c r="N211" s="47" t="str">
        <f t="shared" si="37"/>
        <v/>
      </c>
      <c r="O211" s="47" t="str">
        <f t="shared" si="38"/>
        <v/>
      </c>
      <c r="P211" s="47" t="str">
        <f t="shared" si="39"/>
        <v/>
      </c>
      <c r="Q211" s="47"/>
      <c r="R211">
        <v>211</v>
      </c>
      <c r="S211" s="7" t="str">
        <f t="shared" si="40"/>
        <v>ram:ApplicableHeaderTradeDelivery</v>
      </c>
      <c r="T211" s="7" t="str">
        <f t="shared" si="41"/>
        <v>ram:ReceivingAdviceReferencedDocument</v>
      </c>
    </row>
    <row r="212" spans="1:20" ht="16.5" customHeight="1">
      <c r="A212" s="8" t="s">
        <v>1108</v>
      </c>
      <c r="B212" s="9" t="s">
        <v>18</v>
      </c>
      <c r="C212" s="8" t="s">
        <v>55</v>
      </c>
      <c r="D212" s="10">
        <v>1</v>
      </c>
      <c r="E212" s="9" t="s">
        <v>18</v>
      </c>
      <c r="F212" s="8" t="s">
        <v>1109</v>
      </c>
      <c r="G212" s="8" t="s">
        <v>1110</v>
      </c>
      <c r="H212" s="10">
        <v>0</v>
      </c>
      <c r="I212" s="46">
        <f t="shared" si="33"/>
        <v>150</v>
      </c>
      <c r="J212" s="47">
        <f t="shared" si="32"/>
        <v>1</v>
      </c>
      <c r="K212" s="47">
        <f t="shared" si="34"/>
        <v>26</v>
      </c>
      <c r="L212" s="47">
        <f t="shared" si="35"/>
        <v>58</v>
      </c>
      <c r="M212" s="47">
        <f t="shared" si="36"/>
        <v>92</v>
      </c>
      <c r="N212" s="47">
        <f t="shared" si="37"/>
        <v>130</v>
      </c>
      <c r="O212" s="47" t="str">
        <f t="shared" si="38"/>
        <v/>
      </c>
      <c r="P212" s="47" t="str">
        <f t="shared" si="39"/>
        <v/>
      </c>
      <c r="Q212" s="47"/>
      <c r="R212">
        <v>212</v>
      </c>
      <c r="S212" s="7" t="str">
        <f t="shared" si="40"/>
        <v>ram:ReceivingAdviceReferencedDocument</v>
      </c>
      <c r="T212" s="7" t="str">
        <f t="shared" si="41"/>
        <v>ram:IssuerAssignedID</v>
      </c>
    </row>
    <row r="213" spans="1:20" ht="16.5" customHeight="1">
      <c r="A213" s="8" t="s">
        <v>872</v>
      </c>
      <c r="B213" s="9" t="s">
        <v>1</v>
      </c>
      <c r="C213" s="29" t="s">
        <v>326</v>
      </c>
      <c r="D213" s="30">
        <v>2</v>
      </c>
      <c r="E213" s="31" t="s">
        <v>18</v>
      </c>
      <c r="F213" s="29" t="s">
        <v>327</v>
      </c>
      <c r="G213" s="29" t="s">
        <v>328</v>
      </c>
      <c r="H213" s="31"/>
      <c r="I213" s="46">
        <f t="shared" si="33"/>
        <v>93</v>
      </c>
      <c r="J213" s="47">
        <f t="shared" si="32"/>
        <v>1</v>
      </c>
      <c r="K213" s="47">
        <f t="shared" si="34"/>
        <v>26</v>
      </c>
      <c r="L213" s="47">
        <f t="shared" si="35"/>
        <v>58</v>
      </c>
      <c r="M213" s="47" t="str">
        <f t="shared" si="36"/>
        <v/>
      </c>
      <c r="N213" s="47" t="str">
        <f t="shared" si="37"/>
        <v/>
      </c>
      <c r="O213" s="47" t="str">
        <f t="shared" si="38"/>
        <v/>
      </c>
      <c r="P213" s="47" t="str">
        <f t="shared" si="39"/>
        <v/>
      </c>
      <c r="Q213" s="47"/>
      <c r="R213">
        <v>213</v>
      </c>
      <c r="S213" s="7" t="str">
        <f t="shared" si="40"/>
        <v>rsm:SupplyChainTradeTransaction</v>
      </c>
      <c r="T213" s="7" t="str">
        <f t="shared" si="41"/>
        <v>ram:ApplicableHeaderTradeSettlement</v>
      </c>
    </row>
    <row r="214" spans="1:20" ht="16.5" customHeight="1">
      <c r="A214" s="8" t="s">
        <v>873</v>
      </c>
      <c r="B214" s="9" t="s">
        <v>18</v>
      </c>
      <c r="C214" s="8" t="s">
        <v>332</v>
      </c>
      <c r="D214" s="10">
        <v>3</v>
      </c>
      <c r="E214" s="9" t="s">
        <v>18</v>
      </c>
      <c r="F214" s="8" t="s">
        <v>333</v>
      </c>
      <c r="G214" s="8" t="s">
        <v>334</v>
      </c>
      <c r="H214" s="9" t="s">
        <v>4</v>
      </c>
      <c r="I214" s="46">
        <f t="shared" si="33"/>
        <v>117</v>
      </c>
      <c r="J214" s="47">
        <f t="shared" si="32"/>
        <v>1</v>
      </c>
      <c r="K214" s="47">
        <f t="shared" si="34"/>
        <v>26</v>
      </c>
      <c r="L214" s="47">
        <f t="shared" si="35"/>
        <v>58</v>
      </c>
      <c r="M214" s="47">
        <f t="shared" si="36"/>
        <v>94</v>
      </c>
      <c r="N214" s="47" t="str">
        <f t="shared" si="37"/>
        <v/>
      </c>
      <c r="O214" s="47" t="str">
        <f t="shared" si="38"/>
        <v/>
      </c>
      <c r="P214" s="47" t="str">
        <f t="shared" si="39"/>
        <v/>
      </c>
      <c r="Q214" s="47"/>
      <c r="R214">
        <v>214</v>
      </c>
      <c r="S214" s="7" t="str">
        <f t="shared" si="40"/>
        <v>ram:ApplicableHeaderTradeSettlement</v>
      </c>
      <c r="T214" s="7" t="str">
        <f t="shared" si="41"/>
        <v>ram:CreditorReferenceID</v>
      </c>
    </row>
    <row r="215" spans="1:20" ht="16.5" customHeight="1">
      <c r="A215" s="8" t="s">
        <v>874</v>
      </c>
      <c r="B215" s="9" t="s">
        <v>77</v>
      </c>
      <c r="C215" s="8" t="s">
        <v>300</v>
      </c>
      <c r="D215" s="10">
        <v>2</v>
      </c>
      <c r="E215" s="9" t="s">
        <v>18</v>
      </c>
      <c r="F215" s="8" t="s">
        <v>1147</v>
      </c>
      <c r="G215" s="8" t="s">
        <v>301</v>
      </c>
      <c r="H215" s="9" t="s">
        <v>40</v>
      </c>
      <c r="I215" s="46">
        <f t="shared" si="33"/>
        <v>114</v>
      </c>
      <c r="J215" s="47">
        <f t="shared" si="32"/>
        <v>1</v>
      </c>
      <c r="K215" s="47">
        <f t="shared" si="34"/>
        <v>26</v>
      </c>
      <c r="L215" s="47">
        <f t="shared" si="35"/>
        <v>58</v>
      </c>
      <c r="M215" s="47">
        <f t="shared" si="36"/>
        <v>94</v>
      </c>
      <c r="N215" s="47" t="str">
        <f t="shared" si="37"/>
        <v/>
      </c>
      <c r="O215" s="47" t="str">
        <f t="shared" si="38"/>
        <v/>
      </c>
      <c r="P215" s="47" t="str">
        <f t="shared" si="39"/>
        <v/>
      </c>
      <c r="Q215" s="47"/>
      <c r="R215">
        <v>215</v>
      </c>
      <c r="S215" s="7" t="str">
        <f t="shared" si="40"/>
        <v>ram:ApplicableHeaderTradeSettlement</v>
      </c>
      <c r="T215" s="7" t="str">
        <f t="shared" si="41"/>
        <v>ram:PaymentReference</v>
      </c>
    </row>
    <row r="216" spans="1:20" ht="16.5" customHeight="1">
      <c r="A216" s="8" t="s">
        <v>875</v>
      </c>
      <c r="B216" s="9" t="s">
        <v>18</v>
      </c>
      <c r="C216" s="8" t="s">
        <v>23</v>
      </c>
      <c r="D216" s="10">
        <v>1</v>
      </c>
      <c r="E216" s="9" t="s">
        <v>18</v>
      </c>
      <c r="F216" s="8" t="s">
        <v>24</v>
      </c>
      <c r="G216" s="8" t="s">
        <v>25</v>
      </c>
      <c r="H216" s="9" t="s">
        <v>1028</v>
      </c>
      <c r="I216" s="46">
        <f t="shared" si="33"/>
        <v>113</v>
      </c>
      <c r="J216" s="47">
        <f t="shared" si="32"/>
        <v>1</v>
      </c>
      <c r="K216" s="47">
        <f t="shared" si="34"/>
        <v>26</v>
      </c>
      <c r="L216" s="47">
        <f t="shared" si="35"/>
        <v>58</v>
      </c>
      <c r="M216" s="47">
        <f t="shared" si="36"/>
        <v>94</v>
      </c>
      <c r="N216" s="47" t="str">
        <f t="shared" si="37"/>
        <v/>
      </c>
      <c r="O216" s="47" t="str">
        <f t="shared" si="38"/>
        <v/>
      </c>
      <c r="P216" s="47" t="str">
        <f t="shared" si="39"/>
        <v/>
      </c>
      <c r="Q216" s="47"/>
      <c r="R216">
        <v>216</v>
      </c>
      <c r="S216" s="7" t="str">
        <f t="shared" si="40"/>
        <v>ram:ApplicableHeaderTradeSettlement</v>
      </c>
      <c r="T216" s="7" t="str">
        <f t="shared" si="41"/>
        <v>ram:TaxCurrencyCode</v>
      </c>
    </row>
    <row r="217" spans="1:20" ht="16.5" customHeight="1">
      <c r="A217" s="8" t="s">
        <v>876</v>
      </c>
      <c r="B217" s="9" t="s">
        <v>18</v>
      </c>
      <c r="C217" s="8" t="s">
        <v>20</v>
      </c>
      <c r="D217" s="10">
        <v>1</v>
      </c>
      <c r="E217" s="9" t="s">
        <v>1</v>
      </c>
      <c r="F217" s="8" t="s">
        <v>21</v>
      </c>
      <c r="G217" s="8" t="s">
        <v>22</v>
      </c>
      <c r="H217" s="9" t="s">
        <v>1028</v>
      </c>
      <c r="I217" s="46">
        <f t="shared" si="33"/>
        <v>117</v>
      </c>
      <c r="J217" s="47">
        <f t="shared" si="32"/>
        <v>1</v>
      </c>
      <c r="K217" s="47">
        <f t="shared" si="34"/>
        <v>26</v>
      </c>
      <c r="L217" s="47">
        <f t="shared" si="35"/>
        <v>58</v>
      </c>
      <c r="M217" s="47">
        <f t="shared" si="36"/>
        <v>94</v>
      </c>
      <c r="N217" s="47" t="str">
        <f t="shared" si="37"/>
        <v/>
      </c>
      <c r="O217" s="47" t="str">
        <f t="shared" si="38"/>
        <v/>
      </c>
      <c r="P217" s="47" t="str">
        <f t="shared" si="39"/>
        <v/>
      </c>
      <c r="Q217" s="47"/>
      <c r="R217">
        <v>217</v>
      </c>
      <c r="S217" s="7" t="str">
        <f t="shared" si="40"/>
        <v>ram:ApplicableHeaderTradeSettlement</v>
      </c>
      <c r="T217" s="7" t="str">
        <f t="shared" si="41"/>
        <v>ram:InvoiceCurrencyCode</v>
      </c>
    </row>
    <row r="218" spans="1:20" ht="16.5" customHeight="1">
      <c r="A218" s="8" t="s">
        <v>877</v>
      </c>
      <c r="B218" s="14" t="s">
        <v>18</v>
      </c>
      <c r="C218" s="29" t="s">
        <v>222</v>
      </c>
      <c r="D218" s="30">
        <v>1</v>
      </c>
      <c r="E218" s="31" t="s">
        <v>18</v>
      </c>
      <c r="F218" s="29" t="s">
        <v>223</v>
      </c>
      <c r="G218" s="29" t="s">
        <v>644</v>
      </c>
      <c r="H218" s="31"/>
      <c r="I218" s="46">
        <f t="shared" si="33"/>
        <v>113</v>
      </c>
      <c r="J218" s="47">
        <f t="shared" si="32"/>
        <v>1</v>
      </c>
      <c r="K218" s="47">
        <f t="shared" si="34"/>
        <v>26</v>
      </c>
      <c r="L218" s="47">
        <f t="shared" si="35"/>
        <v>58</v>
      </c>
      <c r="M218" s="47">
        <f t="shared" si="36"/>
        <v>94</v>
      </c>
      <c r="N218" s="47" t="str">
        <f t="shared" si="37"/>
        <v/>
      </c>
      <c r="O218" s="47" t="str">
        <f t="shared" si="38"/>
        <v/>
      </c>
      <c r="P218" s="47" t="str">
        <f t="shared" si="39"/>
        <v/>
      </c>
      <c r="Q218" s="47"/>
      <c r="R218">
        <v>218</v>
      </c>
      <c r="S218" s="7" t="str">
        <f t="shared" si="40"/>
        <v>ram:ApplicableHeaderTradeSettlement</v>
      </c>
      <c r="T218" s="7" t="str">
        <f t="shared" si="41"/>
        <v>ram:PayeeTradeParty</v>
      </c>
    </row>
    <row r="219" spans="1:20" ht="16.5" customHeight="1">
      <c r="A219" s="8" t="s">
        <v>878</v>
      </c>
      <c r="B219" s="9" t="s">
        <v>77</v>
      </c>
      <c r="C219" s="8" t="s">
        <v>227</v>
      </c>
      <c r="D219" s="10">
        <v>2</v>
      </c>
      <c r="E219" s="9" t="s">
        <v>18</v>
      </c>
      <c r="F219" s="8" t="s">
        <v>228</v>
      </c>
      <c r="G219" s="8" t="s">
        <v>645</v>
      </c>
      <c r="H219" s="9"/>
      <c r="I219" s="46">
        <f t="shared" si="33"/>
        <v>120</v>
      </c>
      <c r="J219" s="47">
        <f t="shared" si="32"/>
        <v>1</v>
      </c>
      <c r="K219" s="47">
        <f t="shared" si="34"/>
        <v>26</v>
      </c>
      <c r="L219" s="47">
        <f t="shared" si="35"/>
        <v>58</v>
      </c>
      <c r="M219" s="47">
        <f t="shared" si="36"/>
        <v>94</v>
      </c>
      <c r="N219" s="47">
        <f t="shared" si="37"/>
        <v>114</v>
      </c>
      <c r="O219" s="47" t="str">
        <f t="shared" si="38"/>
        <v/>
      </c>
      <c r="P219" s="47" t="str">
        <f t="shared" si="39"/>
        <v/>
      </c>
      <c r="Q219" s="47"/>
      <c r="R219">
        <v>219</v>
      </c>
      <c r="S219" s="7" t="str">
        <f t="shared" si="40"/>
        <v>ram:PayeeTradeParty</v>
      </c>
      <c r="T219" s="7" t="str">
        <f t="shared" si="41"/>
        <v>ram:ID</v>
      </c>
    </row>
    <row r="220" spans="1:20" ht="16.5" customHeight="1">
      <c r="A220" s="8" t="s">
        <v>879</v>
      </c>
      <c r="B220" s="9" t="s">
        <v>77</v>
      </c>
      <c r="C220" s="8" t="s">
        <v>227</v>
      </c>
      <c r="D220" s="10">
        <v>2</v>
      </c>
      <c r="E220" s="9" t="s">
        <v>18</v>
      </c>
      <c r="F220" s="8" t="s">
        <v>228</v>
      </c>
      <c r="G220" s="8" t="s">
        <v>645</v>
      </c>
      <c r="H220" s="9" t="s">
        <v>4</v>
      </c>
      <c r="I220" s="46">
        <f t="shared" si="33"/>
        <v>126</v>
      </c>
      <c r="J220" s="47">
        <f t="shared" si="32"/>
        <v>1</v>
      </c>
      <c r="K220" s="47">
        <f t="shared" si="34"/>
        <v>26</v>
      </c>
      <c r="L220" s="47">
        <f t="shared" si="35"/>
        <v>58</v>
      </c>
      <c r="M220" s="47">
        <f t="shared" si="36"/>
        <v>94</v>
      </c>
      <c r="N220" s="47">
        <f t="shared" si="37"/>
        <v>114</v>
      </c>
      <c r="O220" s="47" t="str">
        <f t="shared" si="38"/>
        <v/>
      </c>
      <c r="P220" s="47" t="str">
        <f t="shared" si="39"/>
        <v/>
      </c>
      <c r="Q220" s="47"/>
      <c r="R220">
        <v>220</v>
      </c>
      <c r="S220" s="7" t="str">
        <f t="shared" si="40"/>
        <v>ram:PayeeTradeParty</v>
      </c>
      <c r="T220" s="7" t="str">
        <f t="shared" si="41"/>
        <v>ram:GlobalID</v>
      </c>
    </row>
    <row r="221" spans="1:20" ht="16.5" customHeight="1">
      <c r="A221" s="8" t="s">
        <v>880</v>
      </c>
      <c r="B221" s="9"/>
      <c r="C221" s="8" t="s">
        <v>646</v>
      </c>
      <c r="D221" s="10">
        <v>3</v>
      </c>
      <c r="E221" s="9" t="s">
        <v>18</v>
      </c>
      <c r="F221" s="8" t="s">
        <v>647</v>
      </c>
      <c r="G221" s="8" t="s">
        <v>231</v>
      </c>
      <c r="H221" s="9" t="s">
        <v>1029</v>
      </c>
      <c r="I221" s="46">
        <f t="shared" si="33"/>
        <v>136</v>
      </c>
      <c r="J221" s="47">
        <f t="shared" si="32"/>
        <v>1</v>
      </c>
      <c r="K221" s="47">
        <f t="shared" si="34"/>
        <v>26</v>
      </c>
      <c r="L221" s="47">
        <f t="shared" si="35"/>
        <v>58</v>
      </c>
      <c r="M221" s="47">
        <f t="shared" si="36"/>
        <v>94</v>
      </c>
      <c r="N221" s="47">
        <f t="shared" si="37"/>
        <v>114</v>
      </c>
      <c r="O221" s="47">
        <f t="shared" si="38"/>
        <v>127</v>
      </c>
      <c r="P221" s="47" t="str">
        <f t="shared" si="39"/>
        <v/>
      </c>
      <c r="Q221" s="47"/>
      <c r="R221">
        <v>221</v>
      </c>
      <c r="S221" s="7" t="str">
        <f t="shared" si="40"/>
        <v>ram:GlobalID</v>
      </c>
      <c r="T221" s="7" t="str">
        <f t="shared" si="41"/>
        <v>@schemeID</v>
      </c>
    </row>
    <row r="222" spans="1:20" ht="16.5" customHeight="1">
      <c r="A222" s="8" t="s">
        <v>881</v>
      </c>
      <c r="B222" s="9" t="s">
        <v>18</v>
      </c>
      <c r="C222" s="8" t="s">
        <v>224</v>
      </c>
      <c r="D222" s="10">
        <v>2</v>
      </c>
      <c r="E222" s="9" t="s">
        <v>1</v>
      </c>
      <c r="F222" s="8" t="s">
        <v>225</v>
      </c>
      <c r="G222" s="8" t="s">
        <v>226</v>
      </c>
      <c r="H222" s="9" t="s">
        <v>40</v>
      </c>
      <c r="I222" s="46">
        <f t="shared" si="33"/>
        <v>122</v>
      </c>
      <c r="J222" s="47">
        <f t="shared" si="32"/>
        <v>1</v>
      </c>
      <c r="K222" s="47">
        <f t="shared" si="34"/>
        <v>26</v>
      </c>
      <c r="L222" s="47">
        <f t="shared" si="35"/>
        <v>58</v>
      </c>
      <c r="M222" s="47">
        <f t="shared" si="36"/>
        <v>94</v>
      </c>
      <c r="N222" s="47">
        <f t="shared" si="37"/>
        <v>114</v>
      </c>
      <c r="O222" s="47" t="str">
        <f t="shared" si="38"/>
        <v/>
      </c>
      <c r="P222" s="47" t="str">
        <f t="shared" si="39"/>
        <v/>
      </c>
      <c r="Q222" s="47"/>
      <c r="R222">
        <v>222</v>
      </c>
      <c r="S222" s="7" t="str">
        <f t="shared" si="40"/>
        <v>ram:PayeeTradeParty</v>
      </c>
      <c r="T222" s="7" t="str">
        <f t="shared" si="41"/>
        <v>ram:Name</v>
      </c>
    </row>
    <row r="223" spans="1:20" ht="16.5" customHeight="1">
      <c r="A223" s="8" t="s">
        <v>882</v>
      </c>
      <c r="B223" s="9" t="s">
        <v>18</v>
      </c>
      <c r="C223" s="8"/>
      <c r="D223" s="9"/>
      <c r="E223" s="9"/>
      <c r="F223" s="9"/>
      <c r="G223" s="8"/>
      <c r="H223" s="9"/>
      <c r="I223" s="46">
        <f t="shared" si="33"/>
        <v>144</v>
      </c>
      <c r="J223" s="47">
        <f t="shared" si="32"/>
        <v>1</v>
      </c>
      <c r="K223" s="47">
        <f t="shared" si="34"/>
        <v>26</v>
      </c>
      <c r="L223" s="47">
        <f t="shared" si="35"/>
        <v>58</v>
      </c>
      <c r="M223" s="47">
        <f t="shared" si="36"/>
        <v>94</v>
      </c>
      <c r="N223" s="47">
        <f t="shared" si="37"/>
        <v>114</v>
      </c>
      <c r="O223" s="47" t="str">
        <f t="shared" si="38"/>
        <v/>
      </c>
      <c r="P223" s="47" t="str">
        <f t="shared" si="39"/>
        <v/>
      </c>
      <c r="Q223" s="47"/>
      <c r="R223">
        <v>223</v>
      </c>
      <c r="S223" s="7" t="str">
        <f t="shared" si="40"/>
        <v>ram:PayeeTradeParty</v>
      </c>
      <c r="T223" s="7" t="str">
        <f t="shared" si="41"/>
        <v>ram:SpecifiedLegalOrganization</v>
      </c>
    </row>
    <row r="224" spans="1:20" ht="16.5" customHeight="1">
      <c r="A224" s="8" t="s">
        <v>883</v>
      </c>
      <c r="B224" s="9" t="s">
        <v>18</v>
      </c>
      <c r="C224" s="8" t="s">
        <v>232</v>
      </c>
      <c r="D224" s="10">
        <v>2</v>
      </c>
      <c r="E224" s="9" t="s">
        <v>18</v>
      </c>
      <c r="F224" s="8" t="s">
        <v>1098</v>
      </c>
      <c r="G224" s="8" t="s">
        <v>233</v>
      </c>
      <c r="H224" s="9" t="s">
        <v>4</v>
      </c>
      <c r="I224" s="46">
        <f t="shared" si="33"/>
        <v>151</v>
      </c>
      <c r="J224" s="47">
        <f t="shared" si="32"/>
        <v>1</v>
      </c>
      <c r="K224" s="47">
        <f t="shared" si="34"/>
        <v>26</v>
      </c>
      <c r="L224" s="47">
        <f t="shared" si="35"/>
        <v>58</v>
      </c>
      <c r="M224" s="47">
        <f t="shared" si="36"/>
        <v>94</v>
      </c>
      <c r="N224" s="47">
        <f t="shared" si="37"/>
        <v>114</v>
      </c>
      <c r="O224" s="47">
        <f t="shared" si="38"/>
        <v>145</v>
      </c>
      <c r="P224" s="47" t="str">
        <f t="shared" si="39"/>
        <v/>
      </c>
      <c r="Q224" s="47"/>
      <c r="R224">
        <v>224</v>
      </c>
      <c r="S224" s="7" t="str">
        <f t="shared" si="40"/>
        <v>ram:SpecifiedLegalOrganization</v>
      </c>
      <c r="T224" s="7" t="str">
        <f t="shared" si="41"/>
        <v>ram:ID</v>
      </c>
    </row>
    <row r="225" spans="1:20" ht="16.5" customHeight="1">
      <c r="A225" s="11" t="s">
        <v>884</v>
      </c>
      <c r="B225" s="12"/>
      <c r="C225" s="11" t="s">
        <v>648</v>
      </c>
      <c r="D225" s="13">
        <v>3</v>
      </c>
      <c r="E225" s="12" t="s">
        <v>18</v>
      </c>
      <c r="F225" s="11" t="s">
        <v>1099</v>
      </c>
      <c r="G225" s="11" t="s">
        <v>234</v>
      </c>
      <c r="H225" s="12" t="s">
        <v>1029</v>
      </c>
      <c r="I225" s="46">
        <f t="shared" si="33"/>
        <v>161</v>
      </c>
      <c r="J225" s="47">
        <f t="shared" si="32"/>
        <v>1</v>
      </c>
      <c r="K225" s="47">
        <f t="shared" si="34"/>
        <v>26</v>
      </c>
      <c r="L225" s="47">
        <f t="shared" si="35"/>
        <v>58</v>
      </c>
      <c r="M225" s="47">
        <f t="shared" si="36"/>
        <v>94</v>
      </c>
      <c r="N225" s="47">
        <f t="shared" si="37"/>
        <v>114</v>
      </c>
      <c r="O225" s="47">
        <f t="shared" si="38"/>
        <v>145</v>
      </c>
      <c r="P225" s="47">
        <f t="shared" si="39"/>
        <v>152</v>
      </c>
      <c r="Q225" s="47"/>
      <c r="R225">
        <v>225</v>
      </c>
      <c r="S225" s="7" t="str">
        <f t="shared" si="40"/>
        <v>ram:ID</v>
      </c>
      <c r="T225" s="7" t="str">
        <f t="shared" si="41"/>
        <v>@schemeID</v>
      </c>
    </row>
    <row r="226" spans="1:20" ht="16.5" customHeight="1">
      <c r="A226" s="8" t="s">
        <v>885</v>
      </c>
      <c r="B226" s="9" t="s">
        <v>77</v>
      </c>
      <c r="C226" s="8" t="s">
        <v>292</v>
      </c>
      <c r="D226" s="10">
        <v>1</v>
      </c>
      <c r="E226" s="9" t="s">
        <v>18</v>
      </c>
      <c r="F226" s="8" t="s">
        <v>1048</v>
      </c>
      <c r="G226" s="8" t="s">
        <v>293</v>
      </c>
      <c r="H226" s="9"/>
      <c r="I226" s="46">
        <f t="shared" si="33"/>
        <v>134</v>
      </c>
      <c r="J226" s="47">
        <f t="shared" si="32"/>
        <v>1</v>
      </c>
      <c r="K226" s="47">
        <f t="shared" si="34"/>
        <v>26</v>
      </c>
      <c r="L226" s="47">
        <f t="shared" si="35"/>
        <v>58</v>
      </c>
      <c r="M226" s="47">
        <f t="shared" si="36"/>
        <v>94</v>
      </c>
      <c r="N226" s="47" t="str">
        <f t="shared" si="37"/>
        <v/>
      </c>
      <c r="O226" s="47" t="str">
        <f t="shared" si="38"/>
        <v/>
      </c>
      <c r="P226" s="47" t="str">
        <f t="shared" si="39"/>
        <v/>
      </c>
      <c r="Q226" s="47"/>
      <c r="R226">
        <v>226</v>
      </c>
      <c r="S226" s="7" t="str">
        <f t="shared" si="40"/>
        <v>ram:ApplicableHeaderTradeSettlement</v>
      </c>
      <c r="T226" s="7" t="str">
        <f t="shared" si="41"/>
        <v>ram:SpecifiedTradeSettlementPaymentMeans</v>
      </c>
    </row>
    <row r="227" spans="1:20" ht="16.5" customHeight="1">
      <c r="A227" s="8" t="s">
        <v>886</v>
      </c>
      <c r="B227" s="9" t="s">
        <v>18</v>
      </c>
      <c r="C227" s="8" t="s">
        <v>294</v>
      </c>
      <c r="D227" s="10">
        <v>2</v>
      </c>
      <c r="E227" s="9" t="s">
        <v>1</v>
      </c>
      <c r="F227" s="8" t="s">
        <v>295</v>
      </c>
      <c r="G227" s="8" t="s">
        <v>296</v>
      </c>
      <c r="H227" s="9" t="s">
        <v>1028</v>
      </c>
      <c r="I227" s="46">
        <f t="shared" si="33"/>
        <v>147</v>
      </c>
      <c r="J227" s="47">
        <f t="shared" si="32"/>
        <v>1</v>
      </c>
      <c r="K227" s="47">
        <f t="shared" si="34"/>
        <v>26</v>
      </c>
      <c r="L227" s="47">
        <f t="shared" si="35"/>
        <v>58</v>
      </c>
      <c r="M227" s="47">
        <f t="shared" si="36"/>
        <v>94</v>
      </c>
      <c r="N227" s="47">
        <f t="shared" si="37"/>
        <v>135</v>
      </c>
      <c r="O227" s="47" t="str">
        <f t="shared" si="38"/>
        <v/>
      </c>
      <c r="P227" s="47" t="str">
        <f t="shared" si="39"/>
        <v/>
      </c>
      <c r="Q227" s="47"/>
      <c r="R227">
        <v>227</v>
      </c>
      <c r="S227" s="7" t="str">
        <f t="shared" si="40"/>
        <v>ram:SpecifiedTradeSettlementPaymentMeans</v>
      </c>
      <c r="T227" s="7" t="str">
        <f t="shared" si="41"/>
        <v>ram:TypeCode</v>
      </c>
    </row>
    <row r="228" spans="1:20" ht="16.5" customHeight="1">
      <c r="A228" s="8" t="s">
        <v>887</v>
      </c>
      <c r="B228" s="9" t="s">
        <v>77</v>
      </c>
      <c r="C228" s="8" t="s">
        <v>297</v>
      </c>
      <c r="D228" s="10">
        <v>2</v>
      </c>
      <c r="E228" s="9" t="s">
        <v>18</v>
      </c>
      <c r="F228" s="8" t="s">
        <v>298</v>
      </c>
      <c r="G228" s="8" t="s">
        <v>299</v>
      </c>
      <c r="H228" s="9" t="s">
        <v>40</v>
      </c>
      <c r="I228" s="46">
        <f t="shared" si="33"/>
        <v>150</v>
      </c>
      <c r="J228" s="47">
        <f t="shared" si="32"/>
        <v>1</v>
      </c>
      <c r="K228" s="47">
        <f t="shared" si="34"/>
        <v>26</v>
      </c>
      <c r="L228" s="47">
        <f t="shared" si="35"/>
        <v>58</v>
      </c>
      <c r="M228" s="47">
        <f t="shared" si="36"/>
        <v>94</v>
      </c>
      <c r="N228" s="47">
        <f t="shared" si="37"/>
        <v>135</v>
      </c>
      <c r="O228" s="47" t="str">
        <f t="shared" si="38"/>
        <v/>
      </c>
      <c r="P228" s="47" t="str">
        <f t="shared" si="39"/>
        <v/>
      </c>
      <c r="Q228" s="47"/>
      <c r="R228">
        <v>228</v>
      </c>
      <c r="S228" s="7" t="str">
        <f t="shared" si="40"/>
        <v>ram:SpecifiedTradeSettlementPaymentMeans</v>
      </c>
      <c r="T228" s="7" t="str">
        <f t="shared" si="41"/>
        <v>ram:Information</v>
      </c>
    </row>
    <row r="229" spans="1:20" ht="16.5" customHeight="1">
      <c r="A229" s="8" t="s">
        <v>888</v>
      </c>
      <c r="B229" s="9" t="s">
        <v>18</v>
      </c>
      <c r="C229" s="29" t="s">
        <v>317</v>
      </c>
      <c r="D229" s="30">
        <v>2</v>
      </c>
      <c r="E229" s="31" t="s">
        <v>18</v>
      </c>
      <c r="F229" s="29" t="s">
        <v>1047</v>
      </c>
      <c r="G229" s="29" t="s">
        <v>318</v>
      </c>
      <c r="H229" s="31"/>
      <c r="I229" s="46">
        <f t="shared" si="33"/>
        <v>177</v>
      </c>
      <c r="J229" s="47">
        <f t="shared" si="32"/>
        <v>1</v>
      </c>
      <c r="K229" s="47">
        <f t="shared" si="34"/>
        <v>26</v>
      </c>
      <c r="L229" s="47">
        <f t="shared" si="35"/>
        <v>58</v>
      </c>
      <c r="M229" s="47">
        <f t="shared" si="36"/>
        <v>94</v>
      </c>
      <c r="N229" s="47">
        <f t="shared" si="37"/>
        <v>135</v>
      </c>
      <c r="O229" s="47" t="str">
        <f t="shared" si="38"/>
        <v/>
      </c>
      <c r="P229" s="47" t="str">
        <f t="shared" si="39"/>
        <v/>
      </c>
      <c r="Q229" s="47"/>
      <c r="R229">
        <v>229</v>
      </c>
      <c r="S229" s="7" t="str">
        <f t="shared" si="40"/>
        <v>ram:SpecifiedTradeSettlementPaymentMeans</v>
      </c>
      <c r="T229" s="7" t="str">
        <f t="shared" si="41"/>
        <v>ram:ApplicableTradeSettlementFinancialCard</v>
      </c>
    </row>
    <row r="230" spans="1:20" ht="16.5" customHeight="1">
      <c r="A230" s="8" t="s">
        <v>889</v>
      </c>
      <c r="B230" s="9" t="s">
        <v>18</v>
      </c>
      <c r="C230" s="8" t="s">
        <v>319</v>
      </c>
      <c r="D230" s="10">
        <v>3</v>
      </c>
      <c r="E230" s="9" t="s">
        <v>1</v>
      </c>
      <c r="F230" s="8" t="s">
        <v>320</v>
      </c>
      <c r="G230" s="8" t="s">
        <v>321</v>
      </c>
      <c r="H230" s="9" t="s">
        <v>40</v>
      </c>
      <c r="I230" s="46">
        <f t="shared" si="33"/>
        <v>184</v>
      </c>
      <c r="J230" s="47">
        <f t="shared" si="32"/>
        <v>1</v>
      </c>
      <c r="K230" s="47">
        <f t="shared" si="34"/>
        <v>26</v>
      </c>
      <c r="L230" s="47">
        <f t="shared" si="35"/>
        <v>58</v>
      </c>
      <c r="M230" s="47">
        <f t="shared" si="36"/>
        <v>94</v>
      </c>
      <c r="N230" s="47">
        <f t="shared" si="37"/>
        <v>135</v>
      </c>
      <c r="O230" s="47">
        <f t="shared" si="38"/>
        <v>178</v>
      </c>
      <c r="P230" s="47" t="str">
        <f t="shared" si="39"/>
        <v/>
      </c>
      <c r="Q230" s="47"/>
      <c r="R230">
        <v>230</v>
      </c>
      <c r="S230" s="7" t="str">
        <f t="shared" si="40"/>
        <v>ram:ApplicableTradeSettlementFinancialCard</v>
      </c>
      <c r="T230" s="7" t="str">
        <f t="shared" si="41"/>
        <v>ram:ID</v>
      </c>
    </row>
    <row r="231" spans="1:20" ht="16.5" customHeight="1">
      <c r="A231" s="24" t="s">
        <v>890</v>
      </c>
      <c r="B231" s="14" t="s">
        <v>18</v>
      </c>
      <c r="C231" s="8" t="s">
        <v>322</v>
      </c>
      <c r="D231" s="10">
        <v>3</v>
      </c>
      <c r="E231" s="9" t="s">
        <v>18</v>
      </c>
      <c r="F231" s="8" t="s">
        <v>323</v>
      </c>
      <c r="G231" s="8" t="s">
        <v>324</v>
      </c>
      <c r="H231" s="9" t="s">
        <v>40</v>
      </c>
      <c r="I231" s="46">
        <f t="shared" si="33"/>
        <v>196</v>
      </c>
      <c r="J231" s="47">
        <f t="shared" si="32"/>
        <v>1</v>
      </c>
      <c r="K231" s="47">
        <f t="shared" si="34"/>
        <v>26</v>
      </c>
      <c r="L231" s="47">
        <f t="shared" si="35"/>
        <v>58</v>
      </c>
      <c r="M231" s="47">
        <f t="shared" si="36"/>
        <v>94</v>
      </c>
      <c r="N231" s="47">
        <f t="shared" si="37"/>
        <v>135</v>
      </c>
      <c r="O231" s="47">
        <f t="shared" si="38"/>
        <v>178</v>
      </c>
      <c r="P231" s="47" t="str">
        <f t="shared" si="39"/>
        <v/>
      </c>
      <c r="Q231" s="47"/>
      <c r="R231">
        <v>231</v>
      </c>
      <c r="S231" s="7" t="str">
        <f t="shared" si="40"/>
        <v>ram:ApplicableTradeSettlementFinancialCard</v>
      </c>
      <c r="T231" s="7" t="str">
        <f t="shared" si="41"/>
        <v>ram:CardholderName</v>
      </c>
    </row>
    <row r="232" spans="1:20" ht="16.5" customHeight="1">
      <c r="A232" s="8" t="s">
        <v>891</v>
      </c>
      <c r="B232" s="9" t="s">
        <v>18</v>
      </c>
      <c r="C232" s="8"/>
      <c r="D232" s="9"/>
      <c r="E232" s="9"/>
      <c r="F232" s="9"/>
      <c r="G232" s="8"/>
      <c r="H232" s="9"/>
      <c r="I232" s="46">
        <f t="shared" si="33"/>
        <v>171</v>
      </c>
      <c r="J232" s="47">
        <f t="shared" si="32"/>
        <v>1</v>
      </c>
      <c r="K232" s="47">
        <f t="shared" si="34"/>
        <v>26</v>
      </c>
      <c r="L232" s="47">
        <f t="shared" si="35"/>
        <v>58</v>
      </c>
      <c r="M232" s="47">
        <f t="shared" si="36"/>
        <v>94</v>
      </c>
      <c r="N232" s="47">
        <f t="shared" si="37"/>
        <v>135</v>
      </c>
      <c r="O232" s="47" t="str">
        <f t="shared" si="38"/>
        <v/>
      </c>
      <c r="P232" s="47" t="str">
        <f t="shared" si="39"/>
        <v/>
      </c>
      <c r="Q232" s="47"/>
      <c r="R232">
        <v>232</v>
      </c>
      <c r="S232" s="7" t="str">
        <f t="shared" si="40"/>
        <v>ram:SpecifiedTradeSettlementPaymentMeans</v>
      </c>
      <c r="T232" s="7" t="str">
        <f t="shared" si="41"/>
        <v>ram:PayerPartyDebtorFinancialAccount</v>
      </c>
    </row>
    <row r="233" spans="1:20" ht="16.5" customHeight="1">
      <c r="A233" s="8" t="s">
        <v>892</v>
      </c>
      <c r="B233" s="9" t="s">
        <v>18</v>
      </c>
      <c r="C233" s="8" t="s">
        <v>335</v>
      </c>
      <c r="D233" s="10">
        <v>3</v>
      </c>
      <c r="E233" s="9" t="s">
        <v>18</v>
      </c>
      <c r="F233" s="8" t="s">
        <v>336</v>
      </c>
      <c r="G233" s="8" t="s">
        <v>337</v>
      </c>
      <c r="H233" s="9" t="s">
        <v>4</v>
      </c>
      <c r="I233" s="46">
        <f t="shared" si="33"/>
        <v>182</v>
      </c>
      <c r="J233" s="47">
        <f t="shared" si="32"/>
        <v>1</v>
      </c>
      <c r="K233" s="47">
        <f t="shared" si="34"/>
        <v>26</v>
      </c>
      <c r="L233" s="47">
        <f t="shared" si="35"/>
        <v>58</v>
      </c>
      <c r="M233" s="47">
        <f t="shared" si="36"/>
        <v>94</v>
      </c>
      <c r="N233" s="47">
        <f t="shared" si="37"/>
        <v>135</v>
      </c>
      <c r="O233" s="47">
        <f t="shared" si="38"/>
        <v>172</v>
      </c>
      <c r="P233" s="47" t="str">
        <f t="shared" si="39"/>
        <v/>
      </c>
      <c r="Q233" s="47"/>
      <c r="R233">
        <v>233</v>
      </c>
      <c r="S233" s="7" t="str">
        <f t="shared" si="40"/>
        <v>ram:PayerPartyDebtorFinancialAccount</v>
      </c>
      <c r="T233" s="7" t="str">
        <f t="shared" si="41"/>
        <v>ram:IBANID</v>
      </c>
    </row>
    <row r="234" spans="1:20" ht="16.5" customHeight="1">
      <c r="A234" s="8" t="s">
        <v>893</v>
      </c>
      <c r="B234" s="9" t="s">
        <v>18</v>
      </c>
      <c r="C234" s="29" t="s">
        <v>302</v>
      </c>
      <c r="D234" s="30">
        <v>2</v>
      </c>
      <c r="E234" s="31" t="s">
        <v>77</v>
      </c>
      <c r="F234" s="29" t="s">
        <v>1070</v>
      </c>
      <c r="G234" s="29" t="s">
        <v>303</v>
      </c>
      <c r="H234" s="31"/>
      <c r="I234" s="46">
        <f t="shared" si="33"/>
        <v>173</v>
      </c>
      <c r="J234" s="47">
        <f t="shared" si="32"/>
        <v>1</v>
      </c>
      <c r="K234" s="47">
        <f t="shared" si="34"/>
        <v>26</v>
      </c>
      <c r="L234" s="47">
        <f t="shared" si="35"/>
        <v>58</v>
      </c>
      <c r="M234" s="47">
        <f t="shared" si="36"/>
        <v>94</v>
      </c>
      <c r="N234" s="47">
        <f t="shared" si="37"/>
        <v>135</v>
      </c>
      <c r="O234" s="47" t="str">
        <f t="shared" si="38"/>
        <v/>
      </c>
      <c r="P234" s="47" t="str">
        <f t="shared" si="39"/>
        <v/>
      </c>
      <c r="Q234" s="47"/>
      <c r="R234">
        <v>234</v>
      </c>
      <c r="S234" s="7" t="str">
        <f t="shared" si="40"/>
        <v>ram:SpecifiedTradeSettlementPaymentMeans</v>
      </c>
      <c r="T234" s="7" t="str">
        <f t="shared" si="41"/>
        <v>ram:PayeePartyCreditorFinancialAccount</v>
      </c>
    </row>
    <row r="235" spans="1:20" ht="16.5" customHeight="1">
      <c r="A235" s="8" t="s">
        <v>894</v>
      </c>
      <c r="B235" s="9" t="s">
        <v>18</v>
      </c>
      <c r="C235" s="8" t="s">
        <v>305</v>
      </c>
      <c r="D235" s="10">
        <v>3</v>
      </c>
      <c r="E235" s="9" t="s">
        <v>1</v>
      </c>
      <c r="F235" s="8" t="s">
        <v>306</v>
      </c>
      <c r="G235" s="8" t="s">
        <v>307</v>
      </c>
      <c r="H235" s="9" t="s">
        <v>4</v>
      </c>
      <c r="I235" s="46">
        <f t="shared" si="33"/>
        <v>184</v>
      </c>
      <c r="J235" s="47">
        <f t="shared" si="32"/>
        <v>1</v>
      </c>
      <c r="K235" s="47">
        <f t="shared" si="34"/>
        <v>26</v>
      </c>
      <c r="L235" s="47">
        <f t="shared" si="35"/>
        <v>58</v>
      </c>
      <c r="M235" s="47">
        <f t="shared" si="36"/>
        <v>94</v>
      </c>
      <c r="N235" s="47">
        <f t="shared" si="37"/>
        <v>135</v>
      </c>
      <c r="O235" s="47">
        <f t="shared" si="38"/>
        <v>174</v>
      </c>
      <c r="P235" s="47" t="str">
        <f t="shared" si="39"/>
        <v/>
      </c>
      <c r="Q235" s="47"/>
      <c r="R235">
        <v>235</v>
      </c>
      <c r="S235" s="7" t="str">
        <f t="shared" si="40"/>
        <v>ram:PayeePartyCreditorFinancialAccount</v>
      </c>
      <c r="T235" s="7" t="str">
        <f t="shared" si="41"/>
        <v>ram:IBANID</v>
      </c>
    </row>
    <row r="236" spans="1:20" ht="16.5" customHeight="1">
      <c r="A236" s="8" t="s">
        <v>895</v>
      </c>
      <c r="B236" s="9" t="s">
        <v>18</v>
      </c>
      <c r="C236" s="8" t="s">
        <v>309</v>
      </c>
      <c r="D236" s="10">
        <v>3</v>
      </c>
      <c r="E236" s="9" t="s">
        <v>18</v>
      </c>
      <c r="F236" s="8" t="s">
        <v>310</v>
      </c>
      <c r="G236" s="8" t="s">
        <v>311</v>
      </c>
      <c r="H236" s="9" t="s">
        <v>40</v>
      </c>
      <c r="I236" s="46">
        <f t="shared" si="33"/>
        <v>189</v>
      </c>
      <c r="J236" s="47">
        <f t="shared" si="32"/>
        <v>1</v>
      </c>
      <c r="K236" s="47">
        <f t="shared" si="34"/>
        <v>26</v>
      </c>
      <c r="L236" s="47">
        <f t="shared" si="35"/>
        <v>58</v>
      </c>
      <c r="M236" s="47">
        <f t="shared" si="36"/>
        <v>94</v>
      </c>
      <c r="N236" s="47">
        <f t="shared" si="37"/>
        <v>135</v>
      </c>
      <c r="O236" s="47">
        <f t="shared" si="38"/>
        <v>174</v>
      </c>
      <c r="P236" s="47" t="str">
        <f t="shared" si="39"/>
        <v/>
      </c>
      <c r="Q236" s="47"/>
      <c r="R236">
        <v>236</v>
      </c>
      <c r="S236" s="7" t="str">
        <f t="shared" si="40"/>
        <v>ram:PayeePartyCreditorFinancialAccount</v>
      </c>
      <c r="T236" s="7" t="str">
        <f t="shared" si="41"/>
        <v>ramiAccountName</v>
      </c>
    </row>
    <row r="237" spans="1:20" ht="16.5" customHeight="1">
      <c r="A237" s="8" t="s">
        <v>896</v>
      </c>
      <c r="B237" s="9" t="s">
        <v>18</v>
      </c>
      <c r="C237" s="8" t="s">
        <v>305</v>
      </c>
      <c r="D237" s="10">
        <v>3</v>
      </c>
      <c r="E237" s="9" t="s">
        <v>1</v>
      </c>
      <c r="F237" s="8" t="s">
        <v>306</v>
      </c>
      <c r="G237" s="8" t="s">
        <v>649</v>
      </c>
      <c r="H237" s="9" t="s">
        <v>4</v>
      </c>
      <c r="I237" s="46">
        <f t="shared" si="33"/>
        <v>191</v>
      </c>
      <c r="J237" s="47">
        <f t="shared" si="32"/>
        <v>1</v>
      </c>
      <c r="K237" s="47">
        <f t="shared" si="34"/>
        <v>26</v>
      </c>
      <c r="L237" s="47">
        <f t="shared" si="35"/>
        <v>58</v>
      </c>
      <c r="M237" s="47">
        <f t="shared" si="36"/>
        <v>94</v>
      </c>
      <c r="N237" s="47">
        <f t="shared" si="37"/>
        <v>135</v>
      </c>
      <c r="O237" s="47">
        <f t="shared" si="38"/>
        <v>174</v>
      </c>
      <c r="P237" s="47" t="str">
        <f t="shared" si="39"/>
        <v/>
      </c>
      <c r="Q237" s="47"/>
      <c r="R237">
        <v>237</v>
      </c>
      <c r="S237" s="7" t="str">
        <f t="shared" si="40"/>
        <v>ram:PayeePartyCreditorFinancialAccount</v>
      </c>
      <c r="T237" s="7" t="str">
        <f t="shared" si="41"/>
        <v>ram:ProprietaryID</v>
      </c>
    </row>
    <row r="238" spans="1:20" ht="16.5" customHeight="1">
      <c r="A238" s="27" t="s">
        <v>897</v>
      </c>
      <c r="B238" s="14" t="s">
        <v>18</v>
      </c>
      <c r="C238" s="8"/>
      <c r="D238" s="9"/>
      <c r="E238" s="9"/>
      <c r="F238" s="9"/>
      <c r="G238" s="8"/>
      <c r="H238" s="9"/>
      <c r="I238" s="46">
        <f t="shared" si="33"/>
        <v>179</v>
      </c>
      <c r="J238" s="47">
        <f t="shared" si="32"/>
        <v>1</v>
      </c>
      <c r="K238" s="47">
        <f t="shared" si="34"/>
        <v>26</v>
      </c>
      <c r="L238" s="47">
        <f t="shared" si="35"/>
        <v>58</v>
      </c>
      <c r="M238" s="47">
        <f t="shared" si="36"/>
        <v>94</v>
      </c>
      <c r="N238" s="47">
        <f t="shared" si="37"/>
        <v>135</v>
      </c>
      <c r="O238" s="47" t="str">
        <f t="shared" si="38"/>
        <v/>
      </c>
      <c r="P238" s="47" t="str">
        <f t="shared" si="39"/>
        <v/>
      </c>
      <c r="Q238" s="47"/>
      <c r="R238">
        <v>238</v>
      </c>
      <c r="S238" s="7" t="str">
        <f t="shared" si="40"/>
        <v>ram:SpecifiedTradeSettlementPaymentMeans</v>
      </c>
      <c r="T238" s="7" t="str">
        <f t="shared" si="41"/>
        <v>ram:PayerSpecifiedDebtorFinanciallnstitution</v>
      </c>
    </row>
    <row r="239" spans="1:20" ht="16.5" customHeight="1">
      <c r="A239" s="8" t="s">
        <v>898</v>
      </c>
      <c r="B239" s="9" t="s">
        <v>18</v>
      </c>
      <c r="C239" s="8" t="s">
        <v>312</v>
      </c>
      <c r="D239" s="10">
        <v>3</v>
      </c>
      <c r="E239" s="9" t="s">
        <v>18</v>
      </c>
      <c r="F239" s="8" t="s">
        <v>313</v>
      </c>
      <c r="G239" s="8" t="s">
        <v>314</v>
      </c>
      <c r="H239" s="9" t="s">
        <v>4</v>
      </c>
      <c r="I239" s="46">
        <f t="shared" si="33"/>
        <v>189</v>
      </c>
      <c r="J239" s="47">
        <f t="shared" si="32"/>
        <v>1</v>
      </c>
      <c r="K239" s="47">
        <f t="shared" si="34"/>
        <v>26</v>
      </c>
      <c r="L239" s="47">
        <f t="shared" si="35"/>
        <v>58</v>
      </c>
      <c r="M239" s="47">
        <f t="shared" si="36"/>
        <v>94</v>
      </c>
      <c r="N239" s="47">
        <f t="shared" si="37"/>
        <v>135</v>
      </c>
      <c r="O239" s="47">
        <f t="shared" si="38"/>
        <v>180</v>
      </c>
      <c r="P239" s="47" t="str">
        <f t="shared" si="39"/>
        <v/>
      </c>
      <c r="Q239" s="47"/>
      <c r="R239">
        <v>239</v>
      </c>
      <c r="S239" s="7" t="str">
        <f t="shared" si="40"/>
        <v>ram:PayerSpecifiedDebtorFinancialInstitution</v>
      </c>
      <c r="T239" s="7" t="str">
        <f t="shared" si="41"/>
        <v>ram:BICID</v>
      </c>
    </row>
    <row r="240" spans="1:20" ht="16.5" customHeight="1">
      <c r="A240" s="8" t="s">
        <v>899</v>
      </c>
      <c r="B240" s="9" t="s">
        <v>18</v>
      </c>
      <c r="C240" s="8"/>
      <c r="D240" s="9"/>
      <c r="E240" s="9"/>
      <c r="F240" s="9"/>
      <c r="G240" s="8"/>
      <c r="H240" s="9"/>
      <c r="I240" s="46">
        <f t="shared" si="33"/>
        <v>181</v>
      </c>
      <c r="J240" s="47">
        <f t="shared" si="32"/>
        <v>1</v>
      </c>
      <c r="K240" s="47">
        <f t="shared" si="34"/>
        <v>26</v>
      </c>
      <c r="L240" s="47">
        <f t="shared" si="35"/>
        <v>58</v>
      </c>
      <c r="M240" s="47">
        <f t="shared" si="36"/>
        <v>94</v>
      </c>
      <c r="N240" s="47">
        <f t="shared" si="37"/>
        <v>135</v>
      </c>
      <c r="O240" s="47" t="str">
        <f t="shared" si="38"/>
        <v/>
      </c>
      <c r="P240" s="47" t="str">
        <f t="shared" si="39"/>
        <v/>
      </c>
      <c r="Q240" s="47"/>
      <c r="R240">
        <v>240</v>
      </c>
      <c r="S240" s="7" t="str">
        <f t="shared" si="40"/>
        <v>ram:SpecifiedTradeSettlementPaymentMeans</v>
      </c>
      <c r="T240" s="7" t="str">
        <f t="shared" si="41"/>
        <v>ram:PayeeSpecifiedCreditorFinanciallnstitution</v>
      </c>
    </row>
    <row r="241" spans="1:20" ht="16.5" customHeight="1">
      <c r="A241" s="8" t="s">
        <v>900</v>
      </c>
      <c r="B241" s="9" t="s">
        <v>18</v>
      </c>
      <c r="C241" s="8" t="s">
        <v>312</v>
      </c>
      <c r="D241" s="10">
        <v>3</v>
      </c>
      <c r="E241" s="9" t="s">
        <v>18</v>
      </c>
      <c r="F241" s="8" t="s">
        <v>313</v>
      </c>
      <c r="G241" s="8" t="s">
        <v>314</v>
      </c>
      <c r="H241" s="9" t="s">
        <v>4</v>
      </c>
      <c r="I241" s="46">
        <f t="shared" si="33"/>
        <v>191</v>
      </c>
      <c r="J241" s="47">
        <f t="shared" si="32"/>
        <v>1</v>
      </c>
      <c r="K241" s="47">
        <f t="shared" si="34"/>
        <v>26</v>
      </c>
      <c r="L241" s="47">
        <f t="shared" si="35"/>
        <v>58</v>
      </c>
      <c r="M241" s="47">
        <f t="shared" si="36"/>
        <v>94</v>
      </c>
      <c r="N241" s="47">
        <f t="shared" si="37"/>
        <v>135</v>
      </c>
      <c r="O241" s="47">
        <f t="shared" si="38"/>
        <v>182</v>
      </c>
      <c r="P241" s="47" t="str">
        <f t="shared" si="39"/>
        <v/>
      </c>
      <c r="Q241" s="47"/>
      <c r="R241">
        <v>241</v>
      </c>
      <c r="S241" s="7" t="str">
        <f t="shared" si="40"/>
        <v>ram:PayeeSpecifiedCreditorFinancialInstitution</v>
      </c>
      <c r="T241" s="7" t="str">
        <f t="shared" si="41"/>
        <v>ram:BICID</v>
      </c>
    </row>
    <row r="242" spans="1:20" ht="16.5" customHeight="1">
      <c r="A242" s="8" t="s">
        <v>901</v>
      </c>
      <c r="B242" s="9" t="s">
        <v>77</v>
      </c>
      <c r="C242" s="29" t="s">
        <v>404</v>
      </c>
      <c r="D242" s="30">
        <v>1</v>
      </c>
      <c r="E242" s="31" t="s">
        <v>405</v>
      </c>
      <c r="F242" s="29" t="s">
        <v>1075</v>
      </c>
      <c r="G242" s="29" t="s">
        <v>406</v>
      </c>
      <c r="H242" s="31"/>
      <c r="I242" s="46">
        <f t="shared" si="33"/>
        <v>116</v>
      </c>
      <c r="J242" s="47">
        <f t="shared" si="32"/>
        <v>1</v>
      </c>
      <c r="K242" s="47">
        <f t="shared" si="34"/>
        <v>26</v>
      </c>
      <c r="L242" s="47">
        <f t="shared" si="35"/>
        <v>58</v>
      </c>
      <c r="M242" s="47">
        <f t="shared" si="36"/>
        <v>94</v>
      </c>
      <c r="N242" s="47" t="str">
        <f t="shared" si="37"/>
        <v/>
      </c>
      <c r="O242" s="47" t="str">
        <f t="shared" si="38"/>
        <v/>
      </c>
      <c r="P242" s="47" t="str">
        <f t="shared" si="39"/>
        <v/>
      </c>
      <c r="Q242" s="47"/>
      <c r="R242">
        <v>242</v>
      </c>
      <c r="S242" s="7" t="str">
        <f t="shared" si="40"/>
        <v>ram:ApplicableHeaderTradeSettlement</v>
      </c>
      <c r="T242" s="7" t="str">
        <f t="shared" si="41"/>
        <v>ram:ApplicableTradeTax</v>
      </c>
    </row>
    <row r="243" spans="1:20" ht="16.5" customHeight="1">
      <c r="A243" s="8" t="s">
        <v>902</v>
      </c>
      <c r="B243" s="9" t="s">
        <v>77</v>
      </c>
      <c r="C243" s="8" t="s">
        <v>650</v>
      </c>
      <c r="D243" s="10">
        <v>2</v>
      </c>
      <c r="E243" s="9" t="s">
        <v>1</v>
      </c>
      <c r="F243" s="8" t="s">
        <v>409</v>
      </c>
      <c r="G243" s="8" t="s">
        <v>410</v>
      </c>
      <c r="H243" s="9" t="s">
        <v>12</v>
      </c>
      <c r="I243" s="46">
        <f t="shared" si="33"/>
        <v>137</v>
      </c>
      <c r="J243" s="47">
        <f t="shared" si="32"/>
        <v>1</v>
      </c>
      <c r="K243" s="47">
        <f t="shared" si="34"/>
        <v>26</v>
      </c>
      <c r="L243" s="47">
        <f t="shared" si="35"/>
        <v>58</v>
      </c>
      <c r="M243" s="47">
        <f t="shared" si="36"/>
        <v>94</v>
      </c>
      <c r="N243" s="47">
        <f t="shared" si="37"/>
        <v>117</v>
      </c>
      <c r="O243" s="47" t="str">
        <f t="shared" si="38"/>
        <v/>
      </c>
      <c r="P243" s="47" t="str">
        <f t="shared" si="39"/>
        <v/>
      </c>
      <c r="Q243" s="47"/>
      <c r="R243">
        <v>243</v>
      </c>
      <c r="S243" s="7" t="str">
        <f t="shared" si="40"/>
        <v>ram:ApplicableTradeTax</v>
      </c>
      <c r="T243" s="7" t="str">
        <f t="shared" si="41"/>
        <v>ram:CalculatedAmount</v>
      </c>
    </row>
    <row r="244" spans="1:20" ht="16.5" customHeight="1">
      <c r="A244" s="8" t="s">
        <v>903</v>
      </c>
      <c r="B244" s="9" t="s">
        <v>18</v>
      </c>
      <c r="C244" s="8" t="s">
        <v>651</v>
      </c>
      <c r="D244" s="10">
        <v>2</v>
      </c>
      <c r="E244" s="9" t="s">
        <v>1</v>
      </c>
      <c r="F244" s="8" t="s">
        <v>411</v>
      </c>
      <c r="G244" s="8" t="s">
        <v>412</v>
      </c>
      <c r="H244" s="9" t="s">
        <v>1028</v>
      </c>
      <c r="I244" s="46">
        <f t="shared" si="33"/>
        <v>129</v>
      </c>
      <c r="J244" s="47">
        <f t="shared" si="32"/>
        <v>1</v>
      </c>
      <c r="K244" s="47">
        <f t="shared" si="34"/>
        <v>26</v>
      </c>
      <c r="L244" s="47">
        <f t="shared" si="35"/>
        <v>58</v>
      </c>
      <c r="M244" s="47">
        <f t="shared" si="36"/>
        <v>94</v>
      </c>
      <c r="N244" s="47">
        <f t="shared" si="37"/>
        <v>117</v>
      </c>
      <c r="O244" s="47" t="str">
        <f t="shared" si="38"/>
        <v/>
      </c>
      <c r="P244" s="47" t="str">
        <f t="shared" si="39"/>
        <v/>
      </c>
      <c r="Q244" s="47"/>
      <c r="R244">
        <v>244</v>
      </c>
      <c r="S244" s="7" t="str">
        <f t="shared" si="40"/>
        <v>ram:ApplicableTradeTax</v>
      </c>
      <c r="T244" s="7" t="str">
        <f t="shared" si="41"/>
        <v>ram:TypeCode</v>
      </c>
    </row>
    <row r="245" spans="1:20" ht="16.5" customHeight="1">
      <c r="A245" s="8" t="s">
        <v>1111</v>
      </c>
      <c r="B245" s="9" t="s">
        <v>18</v>
      </c>
      <c r="C245" s="8" t="s">
        <v>652</v>
      </c>
      <c r="D245" s="10">
        <v>2</v>
      </c>
      <c r="E245" s="9" t="s">
        <v>18</v>
      </c>
      <c r="F245" s="8" t="s">
        <v>1112</v>
      </c>
      <c r="G245" s="8" t="s">
        <v>1113</v>
      </c>
      <c r="H245" s="9" t="s">
        <v>40</v>
      </c>
      <c r="I245" s="46">
        <f t="shared" si="33"/>
        <v>136</v>
      </c>
      <c r="J245" s="47">
        <f t="shared" si="32"/>
        <v>1</v>
      </c>
      <c r="K245" s="47">
        <f t="shared" si="34"/>
        <v>26</v>
      </c>
      <c r="L245" s="47">
        <f t="shared" si="35"/>
        <v>58</v>
      </c>
      <c r="M245" s="47">
        <f t="shared" si="36"/>
        <v>94</v>
      </c>
      <c r="N245" s="47">
        <f t="shared" si="37"/>
        <v>117</v>
      </c>
      <c r="O245" s="47" t="str">
        <f t="shared" si="38"/>
        <v/>
      </c>
      <c r="P245" s="47" t="str">
        <f t="shared" si="39"/>
        <v/>
      </c>
      <c r="Q245" s="47"/>
      <c r="R245">
        <v>245</v>
      </c>
      <c r="S245" s="7" t="str">
        <f t="shared" si="40"/>
        <v>ram:ApplicableTradeTax</v>
      </c>
      <c r="T245" s="7" t="str">
        <f t="shared" si="41"/>
        <v>ram:ExemptionReason</v>
      </c>
    </row>
    <row r="246" spans="1:20" ht="16.5" customHeight="1">
      <c r="A246" s="8" t="s">
        <v>904</v>
      </c>
      <c r="B246" s="9" t="s">
        <v>77</v>
      </c>
      <c r="C246" s="8" t="s">
        <v>653</v>
      </c>
      <c r="D246" s="10">
        <v>2</v>
      </c>
      <c r="E246" s="9" t="s">
        <v>1</v>
      </c>
      <c r="F246" s="8" t="s">
        <v>407</v>
      </c>
      <c r="G246" s="8" t="s">
        <v>654</v>
      </c>
      <c r="H246" s="9" t="s">
        <v>12</v>
      </c>
      <c r="I246" s="46">
        <f t="shared" si="33"/>
        <v>132</v>
      </c>
      <c r="J246" s="47">
        <f t="shared" si="32"/>
        <v>1</v>
      </c>
      <c r="K246" s="47">
        <f t="shared" si="34"/>
        <v>26</v>
      </c>
      <c r="L246" s="47">
        <f t="shared" si="35"/>
        <v>58</v>
      </c>
      <c r="M246" s="47">
        <f t="shared" si="36"/>
        <v>94</v>
      </c>
      <c r="N246" s="47">
        <f t="shared" si="37"/>
        <v>117</v>
      </c>
      <c r="O246" s="47" t="str">
        <f t="shared" si="38"/>
        <v/>
      </c>
      <c r="P246" s="47" t="str">
        <f t="shared" si="39"/>
        <v/>
      </c>
      <c r="Q246" s="47"/>
      <c r="R246">
        <v>246</v>
      </c>
      <c r="S246" s="7" t="str">
        <f t="shared" si="40"/>
        <v>ram:ApplicableTradeTax</v>
      </c>
      <c r="T246" s="7" t="str">
        <f t="shared" si="41"/>
        <v>ram:BasisAmount</v>
      </c>
    </row>
    <row r="247" spans="1:20" ht="16.5" customHeight="1">
      <c r="A247" s="8" t="s">
        <v>905</v>
      </c>
      <c r="B247" s="9" t="s">
        <v>18</v>
      </c>
      <c r="C247" s="8" t="s">
        <v>651</v>
      </c>
      <c r="D247" s="10">
        <v>2</v>
      </c>
      <c r="E247" s="9" t="s">
        <v>1</v>
      </c>
      <c r="F247" s="8" t="s">
        <v>411</v>
      </c>
      <c r="G247" s="8" t="s">
        <v>412</v>
      </c>
      <c r="H247" s="9" t="s">
        <v>1028</v>
      </c>
      <c r="I247" s="46">
        <f t="shared" si="33"/>
        <v>133</v>
      </c>
      <c r="J247" s="47">
        <f t="shared" si="32"/>
        <v>1</v>
      </c>
      <c r="K247" s="47">
        <f t="shared" si="34"/>
        <v>26</v>
      </c>
      <c r="L247" s="47">
        <f t="shared" si="35"/>
        <v>58</v>
      </c>
      <c r="M247" s="47">
        <f t="shared" si="36"/>
        <v>94</v>
      </c>
      <c r="N247" s="47">
        <f t="shared" si="37"/>
        <v>117</v>
      </c>
      <c r="O247" s="47" t="str">
        <f t="shared" si="38"/>
        <v/>
      </c>
      <c r="P247" s="47" t="str">
        <f t="shared" si="39"/>
        <v/>
      </c>
      <c r="Q247" s="47"/>
      <c r="R247">
        <v>247</v>
      </c>
      <c r="S247" s="7" t="str">
        <f t="shared" si="40"/>
        <v>ram:ApplicableTradeTax</v>
      </c>
      <c r="T247" s="7" t="str">
        <f t="shared" si="41"/>
        <v>ram:CategoryCode</v>
      </c>
    </row>
    <row r="248" spans="1:20" ht="16.5" customHeight="1">
      <c r="A248" s="8" t="s">
        <v>906</v>
      </c>
      <c r="B248" s="9" t="s">
        <v>18</v>
      </c>
      <c r="C248" s="8" t="s">
        <v>655</v>
      </c>
      <c r="D248" s="10">
        <v>2</v>
      </c>
      <c r="E248" s="9" t="s">
        <v>18</v>
      </c>
      <c r="F248" s="8" t="s">
        <v>656</v>
      </c>
      <c r="G248" s="8" t="s">
        <v>418</v>
      </c>
      <c r="H248" s="9" t="s">
        <v>1028</v>
      </c>
      <c r="I248" s="46">
        <f t="shared" si="33"/>
        <v>140</v>
      </c>
      <c r="J248" s="47">
        <f t="shared" si="32"/>
        <v>1</v>
      </c>
      <c r="K248" s="47">
        <f t="shared" si="34"/>
        <v>26</v>
      </c>
      <c r="L248" s="47">
        <f t="shared" si="35"/>
        <v>58</v>
      </c>
      <c r="M248" s="47">
        <f t="shared" si="36"/>
        <v>94</v>
      </c>
      <c r="N248" s="47">
        <f t="shared" si="37"/>
        <v>117</v>
      </c>
      <c r="O248" s="47" t="str">
        <f t="shared" si="38"/>
        <v/>
      </c>
      <c r="P248" s="47" t="str">
        <f t="shared" si="39"/>
        <v/>
      </c>
      <c r="Q248" s="47"/>
      <c r="R248">
        <v>248</v>
      </c>
      <c r="S248" s="7" t="str">
        <f t="shared" si="40"/>
        <v>ram:ApplicableTradeTax</v>
      </c>
      <c r="T248" s="7" t="str">
        <f t="shared" si="41"/>
        <v>ram:ExemptionReasonCode</v>
      </c>
    </row>
    <row r="249" spans="1:20" ht="16.5" customHeight="1">
      <c r="A249" s="8" t="s">
        <v>907</v>
      </c>
      <c r="B249" s="9" t="s">
        <v>18</v>
      </c>
      <c r="C249" s="8"/>
      <c r="D249" s="9"/>
      <c r="E249" s="9"/>
      <c r="F249" s="9"/>
      <c r="G249" s="8"/>
      <c r="H249" s="9"/>
      <c r="I249" s="46">
        <f t="shared" si="33"/>
        <v>133</v>
      </c>
      <c r="J249" s="47">
        <f t="shared" si="32"/>
        <v>1</v>
      </c>
      <c r="K249" s="47">
        <f t="shared" si="34"/>
        <v>26</v>
      </c>
      <c r="L249" s="47">
        <f t="shared" si="35"/>
        <v>58</v>
      </c>
      <c r="M249" s="47">
        <f t="shared" si="36"/>
        <v>94</v>
      </c>
      <c r="N249" s="47">
        <f t="shared" si="37"/>
        <v>117</v>
      </c>
      <c r="O249" s="47" t="str">
        <f t="shared" si="38"/>
        <v/>
      </c>
      <c r="P249" s="47" t="str">
        <f t="shared" si="39"/>
        <v/>
      </c>
      <c r="Q249" s="47"/>
      <c r="R249">
        <v>249</v>
      </c>
      <c r="S249" s="7" t="str">
        <f t="shared" si="40"/>
        <v>ram:ApplicableTradeTax</v>
      </c>
      <c r="T249" s="7" t="str">
        <f t="shared" si="41"/>
        <v>ram:TaxPointDate</v>
      </c>
    </row>
    <row r="250" spans="1:20" ht="16.5" customHeight="1">
      <c r="A250" s="8" t="s">
        <v>908</v>
      </c>
      <c r="B250" s="9" t="s">
        <v>1</v>
      </c>
      <c r="C250" s="8" t="s">
        <v>26</v>
      </c>
      <c r="D250" s="10">
        <v>1</v>
      </c>
      <c r="E250" s="9" t="s">
        <v>18</v>
      </c>
      <c r="F250" s="8" t="s">
        <v>27</v>
      </c>
      <c r="G250" s="8" t="s">
        <v>1126</v>
      </c>
      <c r="H250" s="9" t="s">
        <v>10</v>
      </c>
      <c r="I250" s="46">
        <f t="shared" si="33"/>
        <v>148</v>
      </c>
      <c r="J250" s="47">
        <f t="shared" si="32"/>
        <v>1</v>
      </c>
      <c r="K250" s="47">
        <f t="shared" si="34"/>
        <v>26</v>
      </c>
      <c r="L250" s="47">
        <f t="shared" si="35"/>
        <v>58</v>
      </c>
      <c r="M250" s="47">
        <f t="shared" si="36"/>
        <v>94</v>
      </c>
      <c r="N250" s="47">
        <f t="shared" si="37"/>
        <v>117</v>
      </c>
      <c r="O250" s="47">
        <f t="shared" si="38"/>
        <v>134</v>
      </c>
      <c r="P250" s="47" t="str">
        <f t="shared" si="39"/>
        <v/>
      </c>
      <c r="Q250" s="47"/>
      <c r="R250">
        <v>250</v>
      </c>
      <c r="S250" s="7" t="str">
        <f t="shared" si="40"/>
        <v>ram:TaxPointDate</v>
      </c>
      <c r="T250" s="7" t="str">
        <f t="shared" si="41"/>
        <v>udt:DateString</v>
      </c>
    </row>
    <row r="251" spans="1:20" ht="16.5" customHeight="1">
      <c r="A251" s="8" t="s">
        <v>909</v>
      </c>
      <c r="B251" s="9"/>
      <c r="C251" s="8" t="s">
        <v>26</v>
      </c>
      <c r="D251" s="10">
        <v>1</v>
      </c>
      <c r="E251" s="9" t="s">
        <v>18</v>
      </c>
      <c r="F251" s="8" t="s">
        <v>27</v>
      </c>
      <c r="G251" s="8" t="s">
        <v>657</v>
      </c>
      <c r="H251" s="9" t="s">
        <v>10</v>
      </c>
      <c r="I251" s="46">
        <f t="shared" si="33"/>
        <v>156</v>
      </c>
      <c r="J251" s="47">
        <f t="shared" si="32"/>
        <v>1</v>
      </c>
      <c r="K251" s="47">
        <f t="shared" si="34"/>
        <v>26</v>
      </c>
      <c r="L251" s="47">
        <f t="shared" si="35"/>
        <v>58</v>
      </c>
      <c r="M251" s="47">
        <f t="shared" si="36"/>
        <v>94</v>
      </c>
      <c r="N251" s="47">
        <f t="shared" si="37"/>
        <v>117</v>
      </c>
      <c r="O251" s="47">
        <f t="shared" si="38"/>
        <v>134</v>
      </c>
      <c r="P251" s="47">
        <f t="shared" si="39"/>
        <v>149</v>
      </c>
      <c r="Q251" s="47"/>
      <c r="R251">
        <v>251</v>
      </c>
      <c r="S251" s="7" t="str">
        <f t="shared" si="40"/>
        <v>udt:DateString</v>
      </c>
      <c r="T251" s="7" t="str">
        <f t="shared" si="41"/>
        <v>@format</v>
      </c>
    </row>
    <row r="252" spans="1:20" ht="16.5" customHeight="1">
      <c r="A252" s="8" t="s">
        <v>910</v>
      </c>
      <c r="B252" s="9" t="s">
        <v>18</v>
      </c>
      <c r="C252" s="8" t="s">
        <v>31</v>
      </c>
      <c r="D252" s="10">
        <v>1</v>
      </c>
      <c r="E252" s="9" t="s">
        <v>18</v>
      </c>
      <c r="F252" s="8" t="s">
        <v>32</v>
      </c>
      <c r="G252" s="8" t="s">
        <v>658</v>
      </c>
      <c r="H252" s="9" t="s">
        <v>1028</v>
      </c>
      <c r="I252" s="46">
        <f t="shared" si="33"/>
        <v>136</v>
      </c>
      <c r="J252" s="47">
        <f t="shared" si="32"/>
        <v>1</v>
      </c>
      <c r="K252" s="47">
        <f t="shared" si="34"/>
        <v>26</v>
      </c>
      <c r="L252" s="47">
        <f t="shared" si="35"/>
        <v>58</v>
      </c>
      <c r="M252" s="47">
        <f t="shared" si="36"/>
        <v>94</v>
      </c>
      <c r="N252" s="47">
        <f t="shared" si="37"/>
        <v>117</v>
      </c>
      <c r="O252" s="47" t="str">
        <f t="shared" si="38"/>
        <v/>
      </c>
      <c r="P252" s="47" t="str">
        <f t="shared" si="39"/>
        <v/>
      </c>
      <c r="Q252" s="47"/>
      <c r="R252">
        <v>252</v>
      </c>
      <c r="S252" s="7" t="str">
        <f t="shared" si="40"/>
        <v>ram:ApplicableTradeTax</v>
      </c>
      <c r="T252" s="7" t="str">
        <f t="shared" si="41"/>
        <v>ram:DueDateTypeCode</v>
      </c>
    </row>
    <row r="253" spans="1:20" ht="16.5" customHeight="1">
      <c r="A253" s="8" t="s">
        <v>911</v>
      </c>
      <c r="B253" s="9" t="s">
        <v>18</v>
      </c>
      <c r="C253" s="8" t="s">
        <v>659</v>
      </c>
      <c r="D253" s="10">
        <v>2</v>
      </c>
      <c r="E253" s="9" t="s">
        <v>18</v>
      </c>
      <c r="F253" s="8" t="s">
        <v>413</v>
      </c>
      <c r="G253" s="8" t="s">
        <v>414</v>
      </c>
      <c r="H253" s="9" t="s">
        <v>1030</v>
      </c>
      <c r="I253" s="46">
        <f t="shared" si="33"/>
        <v>142</v>
      </c>
      <c r="J253" s="47">
        <f t="shared" si="32"/>
        <v>1</v>
      </c>
      <c r="K253" s="47">
        <f t="shared" si="34"/>
        <v>26</v>
      </c>
      <c r="L253" s="47">
        <f t="shared" si="35"/>
        <v>58</v>
      </c>
      <c r="M253" s="47">
        <f t="shared" si="36"/>
        <v>94</v>
      </c>
      <c r="N253" s="47">
        <f t="shared" si="37"/>
        <v>117</v>
      </c>
      <c r="O253" s="47" t="str">
        <f t="shared" si="38"/>
        <v/>
      </c>
      <c r="P253" s="47" t="str">
        <f t="shared" si="39"/>
        <v/>
      </c>
      <c r="Q253" s="47"/>
      <c r="R253">
        <v>253</v>
      </c>
      <c r="S253" s="7" t="str">
        <f t="shared" si="40"/>
        <v>ram:ApplicableTradeTax</v>
      </c>
      <c r="T253" s="7" t="str">
        <f t="shared" si="41"/>
        <v>ram:RateApplicablePercent</v>
      </c>
    </row>
    <row r="254" spans="1:20" ht="16.5" customHeight="1">
      <c r="A254" s="8" t="s">
        <v>912</v>
      </c>
      <c r="B254" s="9" t="s">
        <v>18</v>
      </c>
      <c r="C254" s="29" t="s">
        <v>265</v>
      </c>
      <c r="D254" s="30">
        <v>2</v>
      </c>
      <c r="E254" s="31" t="s">
        <v>18</v>
      </c>
      <c r="F254" s="29" t="s">
        <v>266</v>
      </c>
      <c r="G254" s="29" t="s">
        <v>267</v>
      </c>
      <c r="H254" s="31"/>
      <c r="I254" s="46">
        <f t="shared" si="33"/>
        <v>120</v>
      </c>
      <c r="J254" s="47">
        <f t="shared" si="32"/>
        <v>1</v>
      </c>
      <c r="K254" s="47">
        <f t="shared" si="34"/>
        <v>26</v>
      </c>
      <c r="L254" s="47">
        <f t="shared" si="35"/>
        <v>58</v>
      </c>
      <c r="M254" s="47">
        <f t="shared" si="36"/>
        <v>94</v>
      </c>
      <c r="N254" s="47" t="str">
        <f t="shared" si="37"/>
        <v/>
      </c>
      <c r="O254" s="47" t="str">
        <f t="shared" si="38"/>
        <v/>
      </c>
      <c r="P254" s="47" t="str">
        <f t="shared" si="39"/>
        <v/>
      </c>
      <c r="Q254" s="47"/>
      <c r="R254">
        <v>254</v>
      </c>
      <c r="S254" s="7" t="str">
        <f t="shared" si="40"/>
        <v>ram:ApplicableHeaderTradeSettlement</v>
      </c>
      <c r="T254" s="7" t="str">
        <f t="shared" si="41"/>
        <v>ram:BillingSpecifiedPeriod</v>
      </c>
    </row>
    <row r="255" spans="1:20" ht="16.5" customHeight="1">
      <c r="A255" s="8" t="s">
        <v>913</v>
      </c>
      <c r="B255" s="9" t="s">
        <v>18</v>
      </c>
      <c r="C255" s="8"/>
      <c r="D255" s="9"/>
      <c r="E255" s="9"/>
      <c r="F255" s="9"/>
      <c r="G255" s="8"/>
      <c r="H255" s="9"/>
      <c r="I255" s="46">
        <f t="shared" si="33"/>
        <v>138</v>
      </c>
      <c r="J255" s="47">
        <f t="shared" si="32"/>
        <v>1</v>
      </c>
      <c r="K255" s="47">
        <f t="shared" si="34"/>
        <v>26</v>
      </c>
      <c r="L255" s="47">
        <f t="shared" si="35"/>
        <v>58</v>
      </c>
      <c r="M255" s="47">
        <f t="shared" si="36"/>
        <v>94</v>
      </c>
      <c r="N255" s="47">
        <f t="shared" si="37"/>
        <v>121</v>
      </c>
      <c r="O255" s="47" t="str">
        <f t="shared" si="38"/>
        <v/>
      </c>
      <c r="P255" s="47" t="str">
        <f t="shared" si="39"/>
        <v/>
      </c>
      <c r="Q255" s="47"/>
      <c r="R255">
        <v>255</v>
      </c>
      <c r="S255" s="7" t="str">
        <f t="shared" si="40"/>
        <v>ram:BillingSpecifiedPeriod</v>
      </c>
      <c r="T255" s="7" t="str">
        <f t="shared" si="41"/>
        <v>ram:StartDateTime</v>
      </c>
    </row>
    <row r="256" spans="1:20" ht="16.5" customHeight="1">
      <c r="A256" s="8" t="s">
        <v>1114</v>
      </c>
      <c r="B256" s="9" t="s">
        <v>1</v>
      </c>
      <c r="C256" s="8" t="s">
        <v>268</v>
      </c>
      <c r="D256" s="10">
        <v>3</v>
      </c>
      <c r="E256" s="9" t="s">
        <v>18</v>
      </c>
      <c r="F256" s="8" t="s">
        <v>1115</v>
      </c>
      <c r="G256" s="8" t="s">
        <v>1116</v>
      </c>
      <c r="H256" s="9" t="s">
        <v>10</v>
      </c>
      <c r="I256" s="46">
        <f t="shared" si="33"/>
        <v>157</v>
      </c>
      <c r="J256" s="47">
        <f t="shared" si="32"/>
        <v>1</v>
      </c>
      <c r="K256" s="47">
        <f t="shared" si="34"/>
        <v>26</v>
      </c>
      <c r="L256" s="47">
        <f t="shared" si="35"/>
        <v>58</v>
      </c>
      <c r="M256" s="47">
        <f t="shared" si="36"/>
        <v>94</v>
      </c>
      <c r="N256" s="47">
        <f t="shared" si="37"/>
        <v>121</v>
      </c>
      <c r="O256" s="47">
        <f t="shared" si="38"/>
        <v>139</v>
      </c>
      <c r="P256" s="47" t="str">
        <f t="shared" si="39"/>
        <v/>
      </c>
      <c r="Q256" s="47"/>
      <c r="R256">
        <v>256</v>
      </c>
      <c r="S256" s="7" t="str">
        <f t="shared" si="40"/>
        <v>ram:StartDateTime</v>
      </c>
      <c r="T256" s="7" t="str">
        <f t="shared" si="41"/>
        <v>udt:DateTimeString</v>
      </c>
    </row>
    <row r="257" spans="1:20" ht="16.5" customHeight="1">
      <c r="A257" s="8" t="s">
        <v>914</v>
      </c>
      <c r="B257" s="9"/>
      <c r="C257" s="8" t="s">
        <v>268</v>
      </c>
      <c r="D257" s="10">
        <v>3</v>
      </c>
      <c r="E257" s="9" t="s">
        <v>18</v>
      </c>
      <c r="F257" s="8" t="s">
        <v>269</v>
      </c>
      <c r="G257" s="8" t="s">
        <v>270</v>
      </c>
      <c r="H257" s="9" t="s">
        <v>10</v>
      </c>
      <c r="I257" s="46">
        <f t="shared" si="33"/>
        <v>165</v>
      </c>
      <c r="J257" s="47">
        <f t="shared" si="32"/>
        <v>1</v>
      </c>
      <c r="K257" s="47">
        <f t="shared" si="34"/>
        <v>26</v>
      </c>
      <c r="L257" s="47">
        <f t="shared" si="35"/>
        <v>58</v>
      </c>
      <c r="M257" s="47">
        <f t="shared" si="36"/>
        <v>94</v>
      </c>
      <c r="N257" s="47">
        <f t="shared" si="37"/>
        <v>121</v>
      </c>
      <c r="O257" s="47">
        <f t="shared" si="38"/>
        <v>139</v>
      </c>
      <c r="P257" s="47">
        <f t="shared" si="39"/>
        <v>158</v>
      </c>
      <c r="Q257" s="47"/>
      <c r="R257">
        <v>257</v>
      </c>
      <c r="S257" s="7" t="str">
        <f t="shared" si="40"/>
        <v>udt:DateTimeString</v>
      </c>
      <c r="T257" s="7" t="str">
        <f t="shared" si="41"/>
        <v>@format</v>
      </c>
    </row>
    <row r="258" spans="1:20" ht="16.5" customHeight="1">
      <c r="A258" s="8" t="s">
        <v>915</v>
      </c>
      <c r="B258" s="9" t="s">
        <v>18</v>
      </c>
      <c r="C258" s="8"/>
      <c r="D258" s="9"/>
      <c r="E258" s="9"/>
      <c r="F258" s="9"/>
      <c r="G258" s="8"/>
      <c r="H258" s="9"/>
      <c r="I258" s="46">
        <f t="shared" si="33"/>
        <v>136</v>
      </c>
      <c r="J258" s="47">
        <f t="shared" ref="J258:J307" si="42">FIND("/",$A258,1)</f>
        <v>1</v>
      </c>
      <c r="K258" s="47">
        <f t="shared" si="34"/>
        <v>26</v>
      </c>
      <c r="L258" s="47">
        <f t="shared" si="35"/>
        <v>58</v>
      </c>
      <c r="M258" s="47">
        <f t="shared" si="36"/>
        <v>94</v>
      </c>
      <c r="N258" s="47">
        <f t="shared" si="37"/>
        <v>121</v>
      </c>
      <c r="O258" s="47" t="str">
        <f t="shared" si="38"/>
        <v/>
      </c>
      <c r="P258" s="47" t="str">
        <f t="shared" si="39"/>
        <v/>
      </c>
      <c r="Q258" s="47"/>
      <c r="R258">
        <v>258</v>
      </c>
      <c r="S258" s="7" t="str">
        <f t="shared" si="40"/>
        <v>ram:BillingSpecifiedPeriod</v>
      </c>
      <c r="T258" s="7" t="str">
        <f t="shared" si="41"/>
        <v>ram:EndDateTime</v>
      </c>
    </row>
    <row r="259" spans="1:20" ht="16.5" customHeight="1">
      <c r="A259" s="25" t="s">
        <v>916</v>
      </c>
      <c r="B259" s="9" t="s">
        <v>1</v>
      </c>
      <c r="C259" s="8" t="s">
        <v>272</v>
      </c>
      <c r="D259" s="10">
        <v>3</v>
      </c>
      <c r="E259" s="9" t="s">
        <v>18</v>
      </c>
      <c r="F259" s="8" t="s">
        <v>273</v>
      </c>
      <c r="G259" s="8" t="s">
        <v>274</v>
      </c>
      <c r="H259" s="9" t="s">
        <v>10</v>
      </c>
      <c r="I259" s="46">
        <f t="shared" ref="I259:I307" si="43">LEN(A259)</f>
        <v>155</v>
      </c>
      <c r="J259" s="47">
        <f t="shared" si="42"/>
        <v>1</v>
      </c>
      <c r="K259" s="47">
        <f t="shared" ref="K259:K307" si="44">IF(ISNUMBER(FIND("/",$A259,J259+1)),FIND("/",$A259,J259+1),"")</f>
        <v>26</v>
      </c>
      <c r="L259" s="47">
        <f t="shared" ref="L259:L307" si="45">IF(ISNUMBER(FIND("/",$A259,K259+1)),FIND("/",$A259,K259+1),"")</f>
        <v>58</v>
      </c>
      <c r="M259" s="47">
        <f t="shared" ref="M259:M307" si="46">IF(ISNUMBER(FIND("/",$A259,L259+1)),FIND("/",$A259,L259+1),"")</f>
        <v>94</v>
      </c>
      <c r="N259" s="47">
        <f t="shared" ref="N259:N307" si="47">IF(ISNUMBER(FIND("/",$A259,M259+1)),FIND("/",$A259,M259+1),"")</f>
        <v>121</v>
      </c>
      <c r="O259" s="47">
        <f t="shared" ref="O259:O307" si="48">IF(ISNUMBER(FIND("/",$A259,N259+1)),FIND("/",$A259,N259+1),"")</f>
        <v>137</v>
      </c>
      <c r="P259" s="47" t="str">
        <f t="shared" ref="P259:P307" si="49">IF(ISNUMBER(FIND("/",$A259,O259+1)),FIND("/",$A259,O259+1),"")</f>
        <v/>
      </c>
      <c r="Q259" s="47"/>
      <c r="R259">
        <v>259</v>
      </c>
      <c r="S259" s="7" t="str">
        <f t="shared" ref="S259:S307" si="50">IF(ISNUMBER(P259),MID($A259,O259+1,P259-O259-1),
IF(ISNUMBER(O259),MID($A259,N259+1,O259-N259-1),
  IF(ISNUMBER(N259),MID($A259,M259+1,N259-M259-1),
    IF(ISNUMBER(M259),MID($A259,L259+1,M259-L259-1),
      IF(ISNUMBER(L259),MID($A259,K259+1,L259-K259-1),
        IF(ISNUMBER(K259),MID($A259,J259+1,K259-J259-1),"")
      )
    )
  )
)
)</f>
        <v>ram:EndDateTime</v>
      </c>
      <c r="T259" s="7" t="str">
        <f t="shared" ref="T259:T307" si="51">IF(ISNUMBER(P259),MID($A259,P259+1,I259-P259),
IF(ISNUMBER(O259),MID($A259,O259+1,I259-O259),
IF(ISNUMBER(N259),MID($A259,N259+1,I259-N259),
IF(ISNUMBER(M259),MID($A259,M259+1,I259-M259),
IF(ISNUMBER(L259),MID($A259,L259+1,I259-L259),
IF(ISNUMBER(K259),MID($A259,K259+1,I259-K259),MID($A259,2,I259-1))
)
)
)
)
)</f>
        <v>udt:DateTimeString</v>
      </c>
    </row>
    <row r="260" spans="1:20" ht="16.5" customHeight="1">
      <c r="A260" s="8" t="s">
        <v>917</v>
      </c>
      <c r="B260" s="9"/>
      <c r="C260" s="8" t="s">
        <v>272</v>
      </c>
      <c r="D260" s="10">
        <v>3</v>
      </c>
      <c r="E260" s="9" t="s">
        <v>18</v>
      </c>
      <c r="F260" s="8" t="s">
        <v>273</v>
      </c>
      <c r="G260" s="8" t="s">
        <v>274</v>
      </c>
      <c r="H260" s="9" t="s">
        <v>10</v>
      </c>
      <c r="I260" s="46">
        <f t="shared" si="43"/>
        <v>163</v>
      </c>
      <c r="J260" s="47">
        <f t="shared" si="42"/>
        <v>1</v>
      </c>
      <c r="K260" s="47">
        <f t="shared" si="44"/>
        <v>26</v>
      </c>
      <c r="L260" s="47">
        <f t="shared" si="45"/>
        <v>58</v>
      </c>
      <c r="M260" s="47">
        <f t="shared" si="46"/>
        <v>94</v>
      </c>
      <c r="N260" s="47">
        <f t="shared" si="47"/>
        <v>121</v>
      </c>
      <c r="O260" s="47">
        <f t="shared" si="48"/>
        <v>137</v>
      </c>
      <c r="P260" s="47">
        <f t="shared" si="49"/>
        <v>156</v>
      </c>
      <c r="Q260" s="47"/>
      <c r="R260">
        <v>260</v>
      </c>
      <c r="S260" s="7" t="str">
        <f t="shared" si="50"/>
        <v>udt:DateTimeString</v>
      </c>
      <c r="T260" s="7" t="str">
        <f t="shared" si="51"/>
        <v>@format</v>
      </c>
    </row>
    <row r="261" spans="1:20" ht="16.5" customHeight="1">
      <c r="A261" s="25" t="s">
        <v>918</v>
      </c>
      <c r="B261" s="9" t="s">
        <v>77</v>
      </c>
      <c r="C261" s="29" t="s">
        <v>338</v>
      </c>
      <c r="D261" s="30">
        <v>1</v>
      </c>
      <c r="E261" s="31" t="s">
        <v>77</v>
      </c>
      <c r="F261" s="29" t="s">
        <v>1117</v>
      </c>
      <c r="G261" s="29" t="s">
        <v>339</v>
      </c>
      <c r="H261" s="31"/>
      <c r="I261" s="46">
        <f t="shared" si="43"/>
        <v>127</v>
      </c>
      <c r="J261" s="47">
        <f t="shared" si="42"/>
        <v>1</v>
      </c>
      <c r="K261" s="47">
        <f t="shared" si="44"/>
        <v>26</v>
      </c>
      <c r="L261" s="47">
        <f t="shared" si="45"/>
        <v>58</v>
      </c>
      <c r="M261" s="47">
        <f t="shared" si="46"/>
        <v>94</v>
      </c>
      <c r="N261" s="47" t="str">
        <f t="shared" si="47"/>
        <v/>
      </c>
      <c r="O261" s="47" t="str">
        <f t="shared" si="48"/>
        <v/>
      </c>
      <c r="P261" s="47" t="str">
        <f t="shared" si="49"/>
        <v/>
      </c>
      <c r="Q261" s="47"/>
      <c r="R261">
        <v>261</v>
      </c>
      <c r="S261" s="7" t="str">
        <f t="shared" si="50"/>
        <v>ram:ApplicableHeaderTradeSettlement</v>
      </c>
      <c r="T261" s="7" t="str">
        <f t="shared" si="51"/>
        <v>ram:SpecifiedTradeAllowanceCharge</v>
      </c>
    </row>
    <row r="262" spans="1:20" ht="16.5" customHeight="1">
      <c r="A262" s="8" t="s">
        <v>919</v>
      </c>
      <c r="B262" s="9" t="s">
        <v>77</v>
      </c>
      <c r="C262" s="29" t="s">
        <v>362</v>
      </c>
      <c r="D262" s="30">
        <v>1</v>
      </c>
      <c r="E262" s="31" t="s">
        <v>77</v>
      </c>
      <c r="F262" s="29" t="s">
        <v>1072</v>
      </c>
      <c r="G262" s="29" t="s">
        <v>363</v>
      </c>
      <c r="H262" s="31"/>
      <c r="I262" s="46">
        <f t="shared" si="43"/>
        <v>127</v>
      </c>
      <c r="J262" s="47">
        <f t="shared" si="42"/>
        <v>1</v>
      </c>
      <c r="K262" s="47">
        <f t="shared" si="44"/>
        <v>26</v>
      </c>
      <c r="L262" s="47">
        <f t="shared" si="45"/>
        <v>58</v>
      </c>
      <c r="M262" s="47">
        <f t="shared" si="46"/>
        <v>94</v>
      </c>
      <c r="N262" s="47" t="str">
        <f t="shared" si="47"/>
        <v/>
      </c>
      <c r="O262" s="47" t="str">
        <f t="shared" si="48"/>
        <v/>
      </c>
      <c r="P262" s="47" t="str">
        <f t="shared" si="49"/>
        <v/>
      </c>
      <c r="Q262" s="47"/>
      <c r="R262">
        <v>262</v>
      </c>
      <c r="S262" s="7" t="str">
        <f t="shared" si="50"/>
        <v>ram:ApplicableHeaderTradeSettlement</v>
      </c>
      <c r="T262" s="7" t="str">
        <f t="shared" si="51"/>
        <v>ram:SpecifiedTradeAIlowanceCharge</v>
      </c>
    </row>
    <row r="263" spans="1:20" ht="16.5" customHeight="1">
      <c r="A263" s="8" t="s">
        <v>920</v>
      </c>
      <c r="B263" s="9" t="s">
        <v>18</v>
      </c>
      <c r="C263" s="8"/>
      <c r="D263" s="9"/>
      <c r="E263" s="9"/>
      <c r="F263" s="9"/>
      <c r="G263" s="8"/>
      <c r="H263" s="9"/>
      <c r="I263" s="46">
        <f t="shared" si="43"/>
        <v>147</v>
      </c>
      <c r="J263" s="47">
        <f t="shared" si="42"/>
        <v>1</v>
      </c>
      <c r="K263" s="47">
        <f t="shared" si="44"/>
        <v>26</v>
      </c>
      <c r="L263" s="47">
        <f t="shared" si="45"/>
        <v>58</v>
      </c>
      <c r="M263" s="47">
        <f t="shared" si="46"/>
        <v>94</v>
      </c>
      <c r="N263" s="47">
        <f t="shared" si="47"/>
        <v>128</v>
      </c>
      <c r="O263" s="47" t="str">
        <f t="shared" si="48"/>
        <v/>
      </c>
      <c r="P263" s="47" t="str">
        <f t="shared" si="49"/>
        <v/>
      </c>
      <c r="Q263" s="47"/>
      <c r="R263">
        <v>263</v>
      </c>
      <c r="S263" s="7" t="str">
        <f t="shared" si="50"/>
        <v>ram:SpecifiedTradeAllowanceCharge</v>
      </c>
      <c r="T263" s="7" t="str">
        <f t="shared" si="51"/>
        <v>ram:ChargeIndicator</v>
      </c>
    </row>
    <row r="264" spans="1:20" ht="16.5" customHeight="1">
      <c r="A264" s="11" t="s">
        <v>921</v>
      </c>
      <c r="B264" s="12" t="s">
        <v>1</v>
      </c>
      <c r="C264" s="11"/>
      <c r="D264" s="12"/>
      <c r="E264" s="12"/>
      <c r="F264" s="12"/>
      <c r="G264" s="11"/>
      <c r="H264" s="12"/>
      <c r="I264" s="46">
        <f t="shared" si="43"/>
        <v>161</v>
      </c>
      <c r="J264" s="47">
        <f t="shared" si="42"/>
        <v>1</v>
      </c>
      <c r="K264" s="47">
        <f t="shared" si="44"/>
        <v>26</v>
      </c>
      <c r="L264" s="47">
        <f t="shared" si="45"/>
        <v>58</v>
      </c>
      <c r="M264" s="47">
        <f t="shared" si="46"/>
        <v>94</v>
      </c>
      <c r="N264" s="47">
        <f t="shared" si="47"/>
        <v>128</v>
      </c>
      <c r="O264" s="47">
        <f t="shared" si="48"/>
        <v>148</v>
      </c>
      <c r="P264" s="47" t="str">
        <f t="shared" si="49"/>
        <v/>
      </c>
      <c r="Q264" s="47"/>
      <c r="R264">
        <v>264</v>
      </c>
      <c r="S264" s="7" t="str">
        <f t="shared" si="50"/>
        <v>ram:ChargeIndicator</v>
      </c>
      <c r="T264" s="7" t="str">
        <f t="shared" si="51"/>
        <v>udt:Indicator</v>
      </c>
    </row>
    <row r="265" spans="1:20" ht="16.5" customHeight="1">
      <c r="A265" s="8" t="s">
        <v>922</v>
      </c>
      <c r="B265" s="14" t="s">
        <v>18</v>
      </c>
      <c r="C265" s="8" t="s">
        <v>348</v>
      </c>
      <c r="D265" s="10">
        <v>2</v>
      </c>
      <c r="E265" s="9" t="s">
        <v>18</v>
      </c>
      <c r="F265" s="8" t="s">
        <v>349</v>
      </c>
      <c r="G265" s="8" t="s">
        <v>660</v>
      </c>
      <c r="H265" s="9" t="s">
        <v>1030</v>
      </c>
      <c r="I265" s="46">
        <f t="shared" si="43"/>
        <v>150</v>
      </c>
      <c r="J265" s="47">
        <f t="shared" si="42"/>
        <v>1</v>
      </c>
      <c r="K265" s="47">
        <f t="shared" si="44"/>
        <v>26</v>
      </c>
      <c r="L265" s="47">
        <f t="shared" si="45"/>
        <v>58</v>
      </c>
      <c r="M265" s="47">
        <f t="shared" si="46"/>
        <v>94</v>
      </c>
      <c r="N265" s="47">
        <f t="shared" si="47"/>
        <v>128</v>
      </c>
      <c r="O265" s="47" t="str">
        <f t="shared" si="48"/>
        <v/>
      </c>
      <c r="P265" s="47" t="str">
        <f t="shared" si="49"/>
        <v/>
      </c>
      <c r="Q265" s="47"/>
      <c r="R265">
        <v>265</v>
      </c>
      <c r="S265" s="7" t="str">
        <f t="shared" si="50"/>
        <v>ram:SpecifiedTradeAllowanceCharge</v>
      </c>
      <c r="T265" s="7" t="str">
        <f t="shared" si="51"/>
        <v>ram:CalculationPercent</v>
      </c>
    </row>
    <row r="266" spans="1:20" ht="16.5" customHeight="1">
      <c r="A266" s="8" t="s">
        <v>922</v>
      </c>
      <c r="B266" s="9" t="s">
        <v>18</v>
      </c>
      <c r="C266" s="8" t="s">
        <v>661</v>
      </c>
      <c r="D266" s="10">
        <v>2</v>
      </c>
      <c r="E266" s="9" t="s">
        <v>18</v>
      </c>
      <c r="F266" s="8" t="s">
        <v>370</v>
      </c>
      <c r="G266" s="8" t="s">
        <v>662</v>
      </c>
      <c r="H266" s="9" t="s">
        <v>1030</v>
      </c>
      <c r="I266" s="46">
        <f t="shared" si="43"/>
        <v>150</v>
      </c>
      <c r="J266" s="47">
        <f t="shared" si="42"/>
        <v>1</v>
      </c>
      <c r="K266" s="47">
        <f t="shared" si="44"/>
        <v>26</v>
      </c>
      <c r="L266" s="47">
        <f t="shared" si="45"/>
        <v>58</v>
      </c>
      <c r="M266" s="47">
        <f t="shared" si="46"/>
        <v>94</v>
      </c>
      <c r="N266" s="47">
        <f t="shared" si="47"/>
        <v>128</v>
      </c>
      <c r="O266" s="47" t="str">
        <f t="shared" si="48"/>
        <v/>
      </c>
      <c r="P266" s="47" t="str">
        <f t="shared" si="49"/>
        <v/>
      </c>
      <c r="Q266" s="47"/>
      <c r="R266">
        <v>266</v>
      </c>
      <c r="S266" s="7" t="str">
        <f t="shared" si="50"/>
        <v>ram:SpecifiedTradeAllowanceCharge</v>
      </c>
      <c r="T266" s="7" t="str">
        <f t="shared" si="51"/>
        <v>ram:CalculationPercent</v>
      </c>
    </row>
    <row r="267" spans="1:20" ht="16.5" customHeight="1">
      <c r="A267" s="8" t="s">
        <v>923</v>
      </c>
      <c r="B267" s="9" t="s">
        <v>18</v>
      </c>
      <c r="C267" s="8" t="s">
        <v>345</v>
      </c>
      <c r="D267" s="10">
        <v>2</v>
      </c>
      <c r="E267" s="9" t="s">
        <v>18</v>
      </c>
      <c r="F267" s="8" t="s">
        <v>346</v>
      </c>
      <c r="G267" s="8" t="s">
        <v>663</v>
      </c>
      <c r="H267" s="9" t="s">
        <v>12</v>
      </c>
      <c r="I267" s="46">
        <f t="shared" si="43"/>
        <v>143</v>
      </c>
      <c r="J267" s="47">
        <f t="shared" si="42"/>
        <v>1</v>
      </c>
      <c r="K267" s="47">
        <f t="shared" si="44"/>
        <v>26</v>
      </c>
      <c r="L267" s="47">
        <f t="shared" si="45"/>
        <v>58</v>
      </c>
      <c r="M267" s="47">
        <f t="shared" si="46"/>
        <v>94</v>
      </c>
      <c r="N267" s="47">
        <f t="shared" si="47"/>
        <v>128</v>
      </c>
      <c r="O267" s="47" t="str">
        <f t="shared" si="48"/>
        <v/>
      </c>
      <c r="P267" s="47" t="str">
        <f t="shared" si="49"/>
        <v/>
      </c>
      <c r="Q267" s="47"/>
      <c r="R267">
        <v>267</v>
      </c>
      <c r="S267" s="7" t="str">
        <f t="shared" si="50"/>
        <v>ram:SpecifiedTradeAllowanceCharge</v>
      </c>
      <c r="T267" s="7" t="str">
        <f t="shared" si="51"/>
        <v>ram:BasisAmount</v>
      </c>
    </row>
    <row r="268" spans="1:20" ht="16.5" customHeight="1">
      <c r="A268" s="8" t="s">
        <v>924</v>
      </c>
      <c r="B268" s="9" t="s">
        <v>18</v>
      </c>
      <c r="C268" s="8" t="s">
        <v>664</v>
      </c>
      <c r="D268" s="10">
        <v>2</v>
      </c>
      <c r="E268" s="9" t="s">
        <v>18</v>
      </c>
      <c r="F268" s="8" t="s">
        <v>368</v>
      </c>
      <c r="G268" s="8" t="s">
        <v>1122</v>
      </c>
      <c r="H268" s="9" t="s">
        <v>12</v>
      </c>
      <c r="I268" s="46">
        <f t="shared" si="43"/>
        <v>144</v>
      </c>
      <c r="J268" s="47">
        <f t="shared" si="42"/>
        <v>1</v>
      </c>
      <c r="K268" s="47">
        <f t="shared" si="44"/>
        <v>26</v>
      </c>
      <c r="L268" s="47">
        <f t="shared" si="45"/>
        <v>58</v>
      </c>
      <c r="M268" s="47">
        <f t="shared" si="46"/>
        <v>94</v>
      </c>
      <c r="N268" s="47">
        <f t="shared" si="47"/>
        <v>129</v>
      </c>
      <c r="O268" s="47" t="str">
        <f t="shared" si="48"/>
        <v/>
      </c>
      <c r="P268" s="47" t="str">
        <f t="shared" si="49"/>
        <v/>
      </c>
      <c r="Q268" s="47"/>
      <c r="R268">
        <v>268</v>
      </c>
      <c r="S268" s="7" t="str">
        <f t="shared" si="50"/>
        <v>rarn:SpecifiedTradeAllowanceCharge</v>
      </c>
      <c r="T268" s="7" t="str">
        <f t="shared" si="51"/>
        <v>ram:BasisAmount</v>
      </c>
    </row>
    <row r="269" spans="1:20" ht="16.5" customHeight="1">
      <c r="A269" s="8" t="s">
        <v>925</v>
      </c>
      <c r="B269" s="9" t="s">
        <v>77</v>
      </c>
      <c r="C269" s="8" t="s">
        <v>342</v>
      </c>
      <c r="D269" s="10">
        <v>2</v>
      </c>
      <c r="E269" s="9" t="s">
        <v>1</v>
      </c>
      <c r="F269" s="8" t="s">
        <v>343</v>
      </c>
      <c r="G269" s="8" t="s">
        <v>344</v>
      </c>
      <c r="H269" s="9" t="s">
        <v>12</v>
      </c>
      <c r="I269" s="46">
        <f t="shared" si="43"/>
        <v>144</v>
      </c>
      <c r="J269" s="47">
        <f t="shared" si="42"/>
        <v>1</v>
      </c>
      <c r="K269" s="47">
        <f t="shared" si="44"/>
        <v>26</v>
      </c>
      <c r="L269" s="47">
        <f t="shared" si="45"/>
        <v>58</v>
      </c>
      <c r="M269" s="47">
        <f t="shared" si="46"/>
        <v>94</v>
      </c>
      <c r="N269" s="47">
        <f t="shared" si="47"/>
        <v>128</v>
      </c>
      <c r="O269" s="47" t="str">
        <f t="shared" si="48"/>
        <v/>
      </c>
      <c r="P269" s="47" t="str">
        <f t="shared" si="49"/>
        <v/>
      </c>
      <c r="Q269" s="47"/>
      <c r="R269">
        <v>269</v>
      </c>
      <c r="S269" s="7" t="str">
        <f t="shared" si="50"/>
        <v>ram:SpecifiedTradeAllowanceCharge</v>
      </c>
      <c r="T269" s="7" t="str">
        <f t="shared" si="51"/>
        <v>ram:ActualAmount</v>
      </c>
    </row>
    <row r="270" spans="1:20" ht="16.5" customHeight="1">
      <c r="A270" s="8" t="s">
        <v>926</v>
      </c>
      <c r="B270" s="9" t="s">
        <v>77</v>
      </c>
      <c r="C270" s="8" t="s">
        <v>365</v>
      </c>
      <c r="D270" s="10">
        <v>2</v>
      </c>
      <c r="E270" s="9" t="s">
        <v>1</v>
      </c>
      <c r="F270" s="8" t="s">
        <v>366</v>
      </c>
      <c r="G270" s="8" t="s">
        <v>367</v>
      </c>
      <c r="H270" s="9" t="s">
        <v>12</v>
      </c>
      <c r="I270" s="46">
        <f t="shared" si="43"/>
        <v>144</v>
      </c>
      <c r="J270" s="47">
        <f t="shared" si="42"/>
        <v>1</v>
      </c>
      <c r="K270" s="47">
        <f t="shared" si="44"/>
        <v>26</v>
      </c>
      <c r="L270" s="47">
        <f t="shared" si="45"/>
        <v>58</v>
      </c>
      <c r="M270" s="47">
        <f t="shared" si="46"/>
        <v>94</v>
      </c>
      <c r="N270" s="47">
        <f t="shared" si="47"/>
        <v>128</v>
      </c>
      <c r="O270" s="47" t="str">
        <f t="shared" si="48"/>
        <v/>
      </c>
      <c r="P270" s="47" t="str">
        <f t="shared" si="49"/>
        <v/>
      </c>
      <c r="Q270" s="47"/>
      <c r="R270">
        <v>270</v>
      </c>
      <c r="S270" s="7" t="str">
        <f t="shared" si="50"/>
        <v>ram:SpecifiedTradeAllowanceCharge</v>
      </c>
      <c r="T270" s="7" t="str">
        <f t="shared" si="51"/>
        <v>ram:ActualAmount</v>
      </c>
    </row>
    <row r="271" spans="1:20" ht="16.5" customHeight="1">
      <c r="A271" s="8" t="s">
        <v>927</v>
      </c>
      <c r="B271" s="9" t="s">
        <v>18</v>
      </c>
      <c r="C271" s="8" t="s">
        <v>360</v>
      </c>
      <c r="D271" s="10">
        <v>2</v>
      </c>
      <c r="E271" s="9" t="s">
        <v>18</v>
      </c>
      <c r="F271" s="8" t="s">
        <v>665</v>
      </c>
      <c r="G271" s="8" t="s">
        <v>666</v>
      </c>
      <c r="H271" s="9" t="s">
        <v>1028</v>
      </c>
      <c r="I271" s="46">
        <f t="shared" si="43"/>
        <v>142</v>
      </c>
      <c r="J271" s="47">
        <f t="shared" si="42"/>
        <v>1</v>
      </c>
      <c r="K271" s="47">
        <f t="shared" si="44"/>
        <v>26</v>
      </c>
      <c r="L271" s="47">
        <f t="shared" si="45"/>
        <v>58</v>
      </c>
      <c r="M271" s="47">
        <f t="shared" si="46"/>
        <v>94</v>
      </c>
      <c r="N271" s="47">
        <f t="shared" si="47"/>
        <v>128</v>
      </c>
      <c r="O271" s="47" t="str">
        <f t="shared" si="48"/>
        <v/>
      </c>
      <c r="P271" s="47" t="str">
        <f t="shared" si="49"/>
        <v/>
      </c>
      <c r="Q271" s="47"/>
      <c r="R271">
        <v>271</v>
      </c>
      <c r="S271" s="7" t="str">
        <f t="shared" si="50"/>
        <v>ram:SpecifiedTradeAllowanceCharge</v>
      </c>
      <c r="T271" s="7" t="str">
        <f t="shared" si="51"/>
        <v>ram:ReasonCode</v>
      </c>
    </row>
    <row r="272" spans="1:20" ht="16.5" customHeight="1">
      <c r="A272" s="8" t="s">
        <v>927</v>
      </c>
      <c r="B272" s="9" t="s">
        <v>18</v>
      </c>
      <c r="C272" s="8" t="s">
        <v>667</v>
      </c>
      <c r="D272" s="10">
        <v>2</v>
      </c>
      <c r="E272" s="9" t="s">
        <v>18</v>
      </c>
      <c r="F272" s="8" t="s">
        <v>378</v>
      </c>
      <c r="G272" s="8" t="s">
        <v>379</v>
      </c>
      <c r="H272" s="9" t="s">
        <v>1028</v>
      </c>
      <c r="I272" s="46">
        <f t="shared" si="43"/>
        <v>142</v>
      </c>
      <c r="J272" s="47">
        <f t="shared" si="42"/>
        <v>1</v>
      </c>
      <c r="K272" s="47">
        <f t="shared" si="44"/>
        <v>26</v>
      </c>
      <c r="L272" s="47">
        <f t="shared" si="45"/>
        <v>58</v>
      </c>
      <c r="M272" s="47">
        <f t="shared" si="46"/>
        <v>94</v>
      </c>
      <c r="N272" s="47">
        <f t="shared" si="47"/>
        <v>128</v>
      </c>
      <c r="O272" s="47" t="str">
        <f t="shared" si="48"/>
        <v/>
      </c>
      <c r="P272" s="47" t="str">
        <f t="shared" si="49"/>
        <v/>
      </c>
      <c r="Q272" s="47"/>
      <c r="R272">
        <v>272</v>
      </c>
      <c r="S272" s="7" t="str">
        <f t="shared" si="50"/>
        <v>ram:SpecifiedTradeAllowanceCharge</v>
      </c>
      <c r="T272" s="7" t="str">
        <f t="shared" si="51"/>
        <v>ram:ReasonCode</v>
      </c>
    </row>
    <row r="273" spans="1:20" ht="16.5" customHeight="1">
      <c r="A273" s="8" t="s">
        <v>928</v>
      </c>
      <c r="B273" s="9" t="s">
        <v>18</v>
      </c>
      <c r="C273" s="8" t="s">
        <v>357</v>
      </c>
      <c r="D273" s="10">
        <v>2</v>
      </c>
      <c r="E273" s="9" t="s">
        <v>18</v>
      </c>
      <c r="F273" s="8" t="s">
        <v>358</v>
      </c>
      <c r="G273" s="8" t="s">
        <v>359</v>
      </c>
      <c r="H273" s="9" t="s">
        <v>40</v>
      </c>
      <c r="I273" s="46">
        <f t="shared" si="43"/>
        <v>138</v>
      </c>
      <c r="J273" s="47">
        <f t="shared" si="42"/>
        <v>1</v>
      </c>
      <c r="K273" s="47">
        <f t="shared" si="44"/>
        <v>26</v>
      </c>
      <c r="L273" s="47">
        <f t="shared" si="45"/>
        <v>58</v>
      </c>
      <c r="M273" s="47">
        <f t="shared" si="46"/>
        <v>94</v>
      </c>
      <c r="N273" s="47">
        <f t="shared" si="47"/>
        <v>128</v>
      </c>
      <c r="O273" s="47" t="str">
        <f t="shared" si="48"/>
        <v/>
      </c>
      <c r="P273" s="47" t="str">
        <f t="shared" si="49"/>
        <v/>
      </c>
      <c r="Q273" s="47"/>
      <c r="R273">
        <v>273</v>
      </c>
      <c r="S273" s="7" t="str">
        <f t="shared" si="50"/>
        <v>ram:SpecifiedTradeAllowanceCharge</v>
      </c>
      <c r="T273" s="7" t="str">
        <f t="shared" si="51"/>
        <v>ram:Reason</v>
      </c>
    </row>
    <row r="274" spans="1:20" ht="16.5" customHeight="1">
      <c r="A274" s="8" t="s">
        <v>929</v>
      </c>
      <c r="B274" s="9" t="s">
        <v>18</v>
      </c>
      <c r="C274" s="8" t="s">
        <v>668</v>
      </c>
      <c r="D274" s="10">
        <v>2</v>
      </c>
      <c r="E274" s="9" t="s">
        <v>18</v>
      </c>
      <c r="F274" s="8" t="s">
        <v>376</v>
      </c>
      <c r="G274" s="8" t="s">
        <v>377</v>
      </c>
      <c r="H274" s="9" t="s">
        <v>40</v>
      </c>
      <c r="I274" s="46">
        <f t="shared" si="43"/>
        <v>138</v>
      </c>
      <c r="J274" s="47">
        <f t="shared" si="42"/>
        <v>1</v>
      </c>
      <c r="K274" s="47">
        <f t="shared" si="44"/>
        <v>26</v>
      </c>
      <c r="L274" s="47">
        <f t="shared" si="45"/>
        <v>58</v>
      </c>
      <c r="M274" s="47">
        <f t="shared" si="46"/>
        <v>94</v>
      </c>
      <c r="N274" s="47">
        <f t="shared" si="47"/>
        <v>128</v>
      </c>
      <c r="O274" s="47" t="str">
        <f t="shared" si="48"/>
        <v/>
      </c>
      <c r="P274" s="47" t="str">
        <f t="shared" si="49"/>
        <v/>
      </c>
      <c r="Q274" s="47"/>
      <c r="R274">
        <v>274</v>
      </c>
      <c r="S274" s="7" t="str">
        <f t="shared" si="50"/>
        <v>ram:SpecifiedTradeAllowanceCharge</v>
      </c>
      <c r="T274" s="7" t="str">
        <f t="shared" si="51"/>
        <v>ram:Reason</v>
      </c>
    </row>
    <row r="275" spans="1:20" ht="16.5" customHeight="1">
      <c r="A275" s="8" t="s">
        <v>1151</v>
      </c>
      <c r="B275" s="9" t="s">
        <v>77</v>
      </c>
      <c r="C275" s="8"/>
      <c r="D275" s="9"/>
      <c r="E275" s="9"/>
      <c r="F275" s="9"/>
      <c r="G275" s="8"/>
      <c r="H275" s="9"/>
      <c r="I275" s="46">
        <f t="shared" si="43"/>
        <v>148</v>
      </c>
      <c r="J275" s="47">
        <f t="shared" si="42"/>
        <v>1</v>
      </c>
      <c r="K275" s="47">
        <f t="shared" si="44"/>
        <v>26</v>
      </c>
      <c r="L275" s="47">
        <f t="shared" si="45"/>
        <v>58</v>
      </c>
      <c r="M275" s="47">
        <f t="shared" si="46"/>
        <v>94</v>
      </c>
      <c r="N275" s="47">
        <f t="shared" si="47"/>
        <v>128</v>
      </c>
      <c r="O275" s="47" t="str">
        <f t="shared" si="48"/>
        <v/>
      </c>
      <c r="P275" s="47" t="str">
        <f t="shared" si="49"/>
        <v/>
      </c>
      <c r="Q275" s="47"/>
      <c r="R275">
        <v>275</v>
      </c>
      <c r="S275" s="7" t="str">
        <f t="shared" si="50"/>
        <v>ram:SpecifiedTradeAllowanceCharge</v>
      </c>
      <c r="T275" s="7" t="str">
        <f t="shared" si="51"/>
        <v>ram:CategoryTradeTax</v>
      </c>
    </row>
    <row r="276" spans="1:20" ht="16.5" customHeight="1">
      <c r="A276" s="8" t="s">
        <v>1152</v>
      </c>
      <c r="B276" s="9" t="s">
        <v>18</v>
      </c>
      <c r="C276" s="8" t="s">
        <v>351</v>
      </c>
      <c r="D276" s="10">
        <v>2</v>
      </c>
      <c r="E276" s="9" t="s">
        <v>1</v>
      </c>
      <c r="F276" s="8" t="s">
        <v>352</v>
      </c>
      <c r="G276" s="8" t="s">
        <v>353</v>
      </c>
      <c r="H276" s="9" t="s">
        <v>1028</v>
      </c>
      <c r="I276" s="46">
        <f t="shared" si="43"/>
        <v>161</v>
      </c>
      <c r="J276" s="47">
        <f t="shared" si="42"/>
        <v>1</v>
      </c>
      <c r="K276" s="47">
        <f t="shared" si="44"/>
        <v>26</v>
      </c>
      <c r="L276" s="47">
        <f t="shared" si="45"/>
        <v>58</v>
      </c>
      <c r="M276" s="47">
        <f t="shared" si="46"/>
        <v>94</v>
      </c>
      <c r="N276" s="47">
        <f t="shared" si="47"/>
        <v>128</v>
      </c>
      <c r="O276" s="47">
        <f t="shared" si="48"/>
        <v>149</v>
      </c>
      <c r="P276" s="47" t="str">
        <f t="shared" si="49"/>
        <v/>
      </c>
      <c r="Q276" s="47"/>
      <c r="R276">
        <v>277</v>
      </c>
      <c r="S276" s="7" t="str">
        <f t="shared" si="50"/>
        <v>ram:CategoryTradeTax</v>
      </c>
      <c r="T276" s="7" t="str">
        <f t="shared" si="51"/>
        <v>ram:TypeCode</v>
      </c>
    </row>
    <row r="277" spans="1:20" ht="16.5" customHeight="1">
      <c r="A277" s="8" t="s">
        <v>930</v>
      </c>
      <c r="B277" s="9" t="s">
        <v>18</v>
      </c>
      <c r="C277" s="8" t="s">
        <v>669</v>
      </c>
      <c r="D277" s="10">
        <v>2</v>
      </c>
      <c r="E277" s="9" t="s">
        <v>1</v>
      </c>
      <c r="F277" s="8" t="s">
        <v>372</v>
      </c>
      <c r="G277" s="8" t="s">
        <v>373</v>
      </c>
      <c r="H277" s="9" t="s">
        <v>1028</v>
      </c>
      <c r="I277" s="46">
        <f t="shared" si="43"/>
        <v>161</v>
      </c>
      <c r="J277" s="47">
        <f t="shared" si="42"/>
        <v>1</v>
      </c>
      <c r="K277" s="47">
        <f t="shared" si="44"/>
        <v>26</v>
      </c>
      <c r="L277" s="47">
        <f t="shared" si="45"/>
        <v>58</v>
      </c>
      <c r="M277" s="47">
        <f t="shared" si="46"/>
        <v>94</v>
      </c>
      <c r="N277" s="47">
        <f t="shared" si="47"/>
        <v>128</v>
      </c>
      <c r="O277" s="47">
        <f t="shared" si="48"/>
        <v>149</v>
      </c>
      <c r="P277" s="47" t="str">
        <f t="shared" si="49"/>
        <v/>
      </c>
      <c r="Q277" s="47"/>
      <c r="R277">
        <v>278</v>
      </c>
      <c r="S277" s="7" t="str">
        <f t="shared" si="50"/>
        <v>ram:CategoryTradeTax</v>
      </c>
      <c r="T277" s="7" t="str">
        <f t="shared" si="51"/>
        <v>ram:TypeCode</v>
      </c>
    </row>
    <row r="278" spans="1:20" ht="16.5" customHeight="1">
      <c r="A278" s="8" t="s">
        <v>931</v>
      </c>
      <c r="B278" s="9" t="s">
        <v>18</v>
      </c>
      <c r="C278" s="8" t="s">
        <v>351</v>
      </c>
      <c r="D278" s="10">
        <v>2</v>
      </c>
      <c r="E278" s="9" t="s">
        <v>1</v>
      </c>
      <c r="F278" s="8" t="s">
        <v>352</v>
      </c>
      <c r="G278" s="8" t="s">
        <v>353</v>
      </c>
      <c r="H278" s="9" t="s">
        <v>1028</v>
      </c>
      <c r="I278" s="46">
        <f t="shared" si="43"/>
        <v>165</v>
      </c>
      <c r="J278" s="47">
        <f t="shared" si="42"/>
        <v>1</v>
      </c>
      <c r="K278" s="47">
        <f t="shared" si="44"/>
        <v>26</v>
      </c>
      <c r="L278" s="47">
        <f t="shared" si="45"/>
        <v>58</v>
      </c>
      <c r="M278" s="47">
        <f t="shared" si="46"/>
        <v>94</v>
      </c>
      <c r="N278" s="47">
        <f t="shared" si="47"/>
        <v>128</v>
      </c>
      <c r="O278" s="47">
        <f t="shared" si="48"/>
        <v>149</v>
      </c>
      <c r="P278" s="47" t="str">
        <f t="shared" si="49"/>
        <v/>
      </c>
      <c r="Q278" s="47"/>
      <c r="R278">
        <v>279</v>
      </c>
      <c r="S278" s="7" t="str">
        <f t="shared" si="50"/>
        <v>ram:CategoryTradeTax</v>
      </c>
      <c r="T278" s="7" t="str">
        <f t="shared" si="51"/>
        <v>ram:CategoryCode</v>
      </c>
    </row>
    <row r="279" spans="1:20" ht="16.5" customHeight="1">
      <c r="A279" s="8" t="s">
        <v>931</v>
      </c>
      <c r="B279" s="9" t="s">
        <v>18</v>
      </c>
      <c r="C279" s="8" t="s">
        <v>669</v>
      </c>
      <c r="D279" s="10">
        <v>2</v>
      </c>
      <c r="E279" s="9" t="s">
        <v>1</v>
      </c>
      <c r="F279" s="8" t="s">
        <v>372</v>
      </c>
      <c r="G279" s="8" t="s">
        <v>373</v>
      </c>
      <c r="H279" s="9" t="s">
        <v>1028</v>
      </c>
      <c r="I279" s="46">
        <f t="shared" si="43"/>
        <v>165</v>
      </c>
      <c r="J279" s="47">
        <f t="shared" si="42"/>
        <v>1</v>
      </c>
      <c r="K279" s="47">
        <f t="shared" si="44"/>
        <v>26</v>
      </c>
      <c r="L279" s="47">
        <f t="shared" si="45"/>
        <v>58</v>
      </c>
      <c r="M279" s="47">
        <f t="shared" si="46"/>
        <v>94</v>
      </c>
      <c r="N279" s="47">
        <f t="shared" si="47"/>
        <v>128</v>
      </c>
      <c r="O279" s="47">
        <f t="shared" si="48"/>
        <v>149</v>
      </c>
      <c r="P279" s="47" t="str">
        <f t="shared" si="49"/>
        <v/>
      </c>
      <c r="Q279" s="47"/>
      <c r="R279">
        <v>280</v>
      </c>
      <c r="S279" s="7" t="str">
        <f t="shared" si="50"/>
        <v>ram:CategoryTradeTax</v>
      </c>
      <c r="T279" s="7" t="str">
        <f t="shared" si="51"/>
        <v>ram:CategoryCode</v>
      </c>
    </row>
    <row r="280" spans="1:20" ht="16.5" customHeight="1">
      <c r="A280" s="8" t="s">
        <v>932</v>
      </c>
      <c r="B280" s="9" t="s">
        <v>18</v>
      </c>
      <c r="C280" s="8" t="s">
        <v>355</v>
      </c>
      <c r="D280" s="10">
        <v>2</v>
      </c>
      <c r="E280" s="9" t="s">
        <v>18</v>
      </c>
      <c r="F280" s="8" t="s">
        <v>356</v>
      </c>
      <c r="G280" s="8" t="s">
        <v>670</v>
      </c>
      <c r="H280" s="9" t="s">
        <v>1030</v>
      </c>
      <c r="I280" s="46">
        <f t="shared" si="43"/>
        <v>174</v>
      </c>
      <c r="J280" s="47">
        <f t="shared" si="42"/>
        <v>1</v>
      </c>
      <c r="K280" s="47">
        <f t="shared" si="44"/>
        <v>26</v>
      </c>
      <c r="L280" s="47">
        <f t="shared" si="45"/>
        <v>58</v>
      </c>
      <c r="M280" s="47">
        <f t="shared" si="46"/>
        <v>94</v>
      </c>
      <c r="N280" s="47">
        <f t="shared" si="47"/>
        <v>128</v>
      </c>
      <c r="O280" s="47">
        <f t="shared" si="48"/>
        <v>149</v>
      </c>
      <c r="P280" s="47" t="str">
        <f t="shared" si="49"/>
        <v/>
      </c>
      <c r="Q280" s="47"/>
      <c r="R280">
        <v>281</v>
      </c>
      <c r="S280" s="7" t="str">
        <f t="shared" si="50"/>
        <v>ram:CategoryTradeTax</v>
      </c>
      <c r="T280" s="7" t="str">
        <f t="shared" si="51"/>
        <v>ram:RateApplicablePercent</v>
      </c>
    </row>
    <row r="281" spans="1:20" ht="16.5" customHeight="1">
      <c r="A281" s="8" t="s">
        <v>932</v>
      </c>
      <c r="B281" s="9" t="s">
        <v>18</v>
      </c>
      <c r="C281" s="8" t="s">
        <v>671</v>
      </c>
      <c r="D281" s="10">
        <v>2</v>
      </c>
      <c r="E281" s="9" t="s">
        <v>18</v>
      </c>
      <c r="F281" s="8" t="s">
        <v>1124</v>
      </c>
      <c r="G281" s="8" t="s">
        <v>1125</v>
      </c>
      <c r="H281" s="9" t="s">
        <v>1030</v>
      </c>
      <c r="I281" s="46">
        <f t="shared" si="43"/>
        <v>174</v>
      </c>
      <c r="J281" s="47">
        <f t="shared" si="42"/>
        <v>1</v>
      </c>
      <c r="K281" s="47">
        <f t="shared" si="44"/>
        <v>26</v>
      </c>
      <c r="L281" s="47">
        <f t="shared" si="45"/>
        <v>58</v>
      </c>
      <c r="M281" s="47">
        <f t="shared" si="46"/>
        <v>94</v>
      </c>
      <c r="N281" s="47">
        <f t="shared" si="47"/>
        <v>128</v>
      </c>
      <c r="O281" s="47">
        <f t="shared" si="48"/>
        <v>149</v>
      </c>
      <c r="P281" s="47" t="str">
        <f t="shared" si="49"/>
        <v/>
      </c>
      <c r="Q281" s="47"/>
      <c r="R281">
        <v>282</v>
      </c>
      <c r="S281" s="7" t="str">
        <f t="shared" si="50"/>
        <v>ram:CategoryTradeTax</v>
      </c>
      <c r="T281" s="7" t="str">
        <f t="shared" si="51"/>
        <v>ram:RateApplicablePercent</v>
      </c>
    </row>
    <row r="282" spans="1:20" ht="16.5" customHeight="1">
      <c r="A282" s="8" t="s">
        <v>933</v>
      </c>
      <c r="B282" s="9" t="s">
        <v>77</v>
      </c>
      <c r="C282" s="8"/>
      <c r="D282" s="9"/>
      <c r="E282" s="9"/>
      <c r="F282" s="9"/>
      <c r="G282" s="8"/>
      <c r="H282" s="9"/>
      <c r="I282" s="46">
        <f t="shared" si="43"/>
        <v>124</v>
      </c>
      <c r="J282" s="47">
        <f t="shared" si="42"/>
        <v>1</v>
      </c>
      <c r="K282" s="47">
        <f t="shared" si="44"/>
        <v>26</v>
      </c>
      <c r="L282" s="47">
        <f t="shared" si="45"/>
        <v>58</v>
      </c>
      <c r="M282" s="47">
        <f t="shared" si="46"/>
        <v>94</v>
      </c>
      <c r="N282" s="47" t="str">
        <f t="shared" si="47"/>
        <v/>
      </c>
      <c r="O282" s="47" t="str">
        <f t="shared" si="48"/>
        <v/>
      </c>
      <c r="P282" s="47" t="str">
        <f t="shared" si="49"/>
        <v/>
      </c>
      <c r="Q282" s="47"/>
      <c r="R282">
        <v>283</v>
      </c>
      <c r="S282" s="7" t="str">
        <f t="shared" si="50"/>
        <v>ram:ApplicableHeaderTradeSettlement</v>
      </c>
      <c r="T282" s="7" t="str">
        <f t="shared" si="51"/>
        <v>ram:SperifIedTradePaymentTerms</v>
      </c>
    </row>
    <row r="283" spans="1:20" ht="16.5" customHeight="1">
      <c r="A283" s="8" t="s">
        <v>934</v>
      </c>
      <c r="B283" s="9" t="s">
        <v>77</v>
      </c>
      <c r="C283" s="8" t="s">
        <v>74</v>
      </c>
      <c r="D283" s="10">
        <v>1</v>
      </c>
      <c r="E283" s="9" t="s">
        <v>18</v>
      </c>
      <c r="F283" s="8" t="s">
        <v>75</v>
      </c>
      <c r="G283" s="8" t="s">
        <v>672</v>
      </c>
      <c r="H283" s="9" t="s">
        <v>40</v>
      </c>
      <c r="I283" s="46">
        <f t="shared" si="43"/>
        <v>140</v>
      </c>
      <c r="J283" s="47">
        <f t="shared" si="42"/>
        <v>1</v>
      </c>
      <c r="K283" s="47">
        <f t="shared" si="44"/>
        <v>26</v>
      </c>
      <c r="L283" s="47">
        <f t="shared" si="45"/>
        <v>58</v>
      </c>
      <c r="M283" s="47">
        <f t="shared" si="46"/>
        <v>94</v>
      </c>
      <c r="N283" s="47">
        <f t="shared" si="47"/>
        <v>125</v>
      </c>
      <c r="O283" s="47" t="str">
        <f t="shared" si="48"/>
        <v/>
      </c>
      <c r="P283" s="47" t="str">
        <f t="shared" si="49"/>
        <v/>
      </c>
      <c r="Q283" s="47"/>
      <c r="R283">
        <v>284</v>
      </c>
      <c r="S283" s="7" t="str">
        <f t="shared" si="50"/>
        <v>ram:SpecifiedTradePaymentTerms</v>
      </c>
      <c r="T283" s="7" t="str">
        <f t="shared" si="51"/>
        <v>ram:Description</v>
      </c>
    </row>
    <row r="284" spans="1:20" ht="16.5" customHeight="1">
      <c r="A284" s="8" t="s">
        <v>935</v>
      </c>
      <c r="B284" s="9" t="s">
        <v>18</v>
      </c>
      <c r="C284" s="8"/>
      <c r="D284" s="9"/>
      <c r="E284" s="9"/>
      <c r="F284" s="9"/>
      <c r="G284" s="8"/>
      <c r="H284" s="9"/>
      <c r="I284" s="46">
        <f t="shared" si="43"/>
        <v>144</v>
      </c>
      <c r="J284" s="47">
        <f t="shared" si="42"/>
        <v>1</v>
      </c>
      <c r="K284" s="47">
        <f t="shared" si="44"/>
        <v>26</v>
      </c>
      <c r="L284" s="47">
        <f t="shared" si="45"/>
        <v>58</v>
      </c>
      <c r="M284" s="47">
        <f t="shared" si="46"/>
        <v>94</v>
      </c>
      <c r="N284" s="47">
        <f t="shared" si="47"/>
        <v>125</v>
      </c>
      <c r="O284" s="47" t="str">
        <f t="shared" si="48"/>
        <v/>
      </c>
      <c r="P284" s="47" t="str">
        <f t="shared" si="49"/>
        <v/>
      </c>
      <c r="Q284" s="47"/>
      <c r="R284">
        <v>285</v>
      </c>
      <c r="S284" s="7" t="str">
        <f t="shared" si="50"/>
        <v>ram:SpecifiedTradePaymentTerms</v>
      </c>
      <c r="T284" s="7" t="str">
        <f t="shared" si="51"/>
        <v>ram:DueDateDateTime</v>
      </c>
    </row>
    <row r="285" spans="1:20" ht="16.5" customHeight="1">
      <c r="A285" s="8" t="s">
        <v>936</v>
      </c>
      <c r="B285" s="9" t="s">
        <v>1</v>
      </c>
      <c r="C285" s="8" t="s">
        <v>34</v>
      </c>
      <c r="D285" s="10">
        <v>1</v>
      </c>
      <c r="E285" s="9" t="s">
        <v>18</v>
      </c>
      <c r="F285" s="8" t="s">
        <v>35</v>
      </c>
      <c r="G285" s="8" t="s">
        <v>36</v>
      </c>
      <c r="H285" s="9" t="s">
        <v>10</v>
      </c>
      <c r="I285" s="46">
        <f t="shared" si="43"/>
        <v>163</v>
      </c>
      <c r="J285" s="47">
        <f t="shared" si="42"/>
        <v>1</v>
      </c>
      <c r="K285" s="47">
        <f t="shared" si="44"/>
        <v>26</v>
      </c>
      <c r="L285" s="47">
        <f t="shared" si="45"/>
        <v>58</v>
      </c>
      <c r="M285" s="47">
        <f t="shared" si="46"/>
        <v>94</v>
      </c>
      <c r="N285" s="47">
        <f t="shared" si="47"/>
        <v>125</v>
      </c>
      <c r="O285" s="47">
        <f t="shared" si="48"/>
        <v>145</v>
      </c>
      <c r="P285" s="47" t="str">
        <f t="shared" si="49"/>
        <v/>
      </c>
      <c r="Q285" s="47"/>
      <c r="R285">
        <v>286</v>
      </c>
      <c r="S285" s="7" t="str">
        <f t="shared" si="50"/>
        <v>ram:DueDateDateTime</v>
      </c>
      <c r="T285" s="7" t="str">
        <f t="shared" si="51"/>
        <v>udt:DateTimeString</v>
      </c>
    </row>
    <row r="286" spans="1:20" ht="16.5" customHeight="1">
      <c r="A286" s="8" t="s">
        <v>937</v>
      </c>
      <c r="B286" s="9"/>
      <c r="C286" s="8" t="s">
        <v>34</v>
      </c>
      <c r="D286" s="10">
        <v>1</v>
      </c>
      <c r="E286" s="9" t="s">
        <v>18</v>
      </c>
      <c r="F286" s="8" t="s">
        <v>35</v>
      </c>
      <c r="G286" s="8" t="s">
        <v>36</v>
      </c>
      <c r="H286" s="9" t="s">
        <v>10</v>
      </c>
      <c r="I286" s="46">
        <f t="shared" si="43"/>
        <v>171</v>
      </c>
      <c r="J286" s="47">
        <f t="shared" si="42"/>
        <v>1</v>
      </c>
      <c r="K286" s="47">
        <f t="shared" si="44"/>
        <v>26</v>
      </c>
      <c r="L286" s="47">
        <f t="shared" si="45"/>
        <v>58</v>
      </c>
      <c r="M286" s="47">
        <f t="shared" si="46"/>
        <v>94</v>
      </c>
      <c r="N286" s="47">
        <f t="shared" si="47"/>
        <v>125</v>
      </c>
      <c r="O286" s="47">
        <f t="shared" si="48"/>
        <v>145</v>
      </c>
      <c r="P286" s="47">
        <f t="shared" si="49"/>
        <v>164</v>
      </c>
      <c r="Q286" s="47"/>
      <c r="R286">
        <v>287</v>
      </c>
      <c r="S286" s="7" t="str">
        <f t="shared" si="50"/>
        <v>udt:DateTimeString</v>
      </c>
      <c r="T286" s="7" t="str">
        <f t="shared" si="51"/>
        <v>@format</v>
      </c>
    </row>
    <row r="287" spans="1:20" ht="16.5" customHeight="1">
      <c r="A287" s="8" t="s">
        <v>938</v>
      </c>
      <c r="B287" s="9" t="s">
        <v>77</v>
      </c>
      <c r="C287" s="8" t="s">
        <v>329</v>
      </c>
      <c r="D287" s="10">
        <v>3</v>
      </c>
      <c r="E287" s="9" t="s">
        <v>18</v>
      </c>
      <c r="F287" s="8" t="s">
        <v>330</v>
      </c>
      <c r="G287" s="8" t="s">
        <v>331</v>
      </c>
      <c r="H287" s="9" t="s">
        <v>4</v>
      </c>
      <c r="I287" s="46">
        <f t="shared" si="43"/>
        <v>149</v>
      </c>
      <c r="J287" s="47">
        <f t="shared" si="42"/>
        <v>1</v>
      </c>
      <c r="K287" s="47">
        <f t="shared" si="44"/>
        <v>26</v>
      </c>
      <c r="L287" s="47">
        <f t="shared" si="45"/>
        <v>58</v>
      </c>
      <c r="M287" s="47">
        <f t="shared" si="46"/>
        <v>94</v>
      </c>
      <c r="N287" s="47">
        <f t="shared" si="47"/>
        <v>125</v>
      </c>
      <c r="O287" s="47" t="str">
        <f t="shared" si="48"/>
        <v/>
      </c>
      <c r="P287" s="47" t="str">
        <f t="shared" si="49"/>
        <v/>
      </c>
      <c r="Q287" s="47"/>
      <c r="R287">
        <v>288</v>
      </c>
      <c r="S287" s="7" t="str">
        <f t="shared" si="50"/>
        <v>ram:SpecifiedTradePaymentTerms</v>
      </c>
      <c r="T287" s="7" t="str">
        <f t="shared" si="51"/>
        <v>ram:DirectDebitMandateID</v>
      </c>
    </row>
    <row r="288" spans="1:20" ht="16.5" customHeight="1">
      <c r="A288" s="11" t="s">
        <v>939</v>
      </c>
      <c r="B288" s="12" t="s">
        <v>18</v>
      </c>
      <c r="C288" s="44" t="s">
        <v>380</v>
      </c>
      <c r="D288" s="65">
        <v>1</v>
      </c>
      <c r="E288" s="45" t="s">
        <v>1</v>
      </c>
      <c r="F288" s="44" t="s">
        <v>1074</v>
      </c>
      <c r="G288" s="44" t="s">
        <v>381</v>
      </c>
      <c r="H288" s="45"/>
      <c r="I288" s="46">
        <f t="shared" si="43"/>
        <v>145</v>
      </c>
      <c r="J288" s="47">
        <f t="shared" si="42"/>
        <v>1</v>
      </c>
      <c r="K288" s="47">
        <f t="shared" si="44"/>
        <v>26</v>
      </c>
      <c r="L288" s="47">
        <f t="shared" si="45"/>
        <v>58</v>
      </c>
      <c r="M288" s="47">
        <f t="shared" si="46"/>
        <v>94</v>
      </c>
      <c r="N288" s="47" t="str">
        <f t="shared" si="47"/>
        <v/>
      </c>
      <c r="O288" s="47" t="str">
        <f t="shared" si="48"/>
        <v/>
      </c>
      <c r="P288" s="47" t="str">
        <f t="shared" si="49"/>
        <v/>
      </c>
      <c r="Q288" s="47"/>
      <c r="R288">
        <v>289</v>
      </c>
      <c r="S288" s="7" t="str">
        <f t="shared" si="50"/>
        <v>ram:ApplicableHeaderTradeSettlement</v>
      </c>
      <c r="T288" s="7" t="str">
        <f t="shared" si="51"/>
        <v>ram:SpecifiedTradeSettlementHeaderMonetarySummation</v>
      </c>
    </row>
    <row r="289" spans="1:20" ht="16.5" customHeight="1">
      <c r="A289" s="8" t="s">
        <v>940</v>
      </c>
      <c r="B289" s="14" t="s">
        <v>77</v>
      </c>
      <c r="C289" s="8" t="s">
        <v>673</v>
      </c>
      <c r="D289" s="10">
        <v>2</v>
      </c>
      <c r="E289" s="9" t="s">
        <v>1</v>
      </c>
      <c r="F289" s="8" t="s">
        <v>382</v>
      </c>
      <c r="G289" s="8" t="s">
        <v>383</v>
      </c>
      <c r="H289" s="9" t="s">
        <v>12</v>
      </c>
      <c r="I289" s="46">
        <f t="shared" si="43"/>
        <v>165</v>
      </c>
      <c r="J289" s="47">
        <f t="shared" si="42"/>
        <v>1</v>
      </c>
      <c r="K289" s="47">
        <f t="shared" si="44"/>
        <v>26</v>
      </c>
      <c r="L289" s="47">
        <f t="shared" si="45"/>
        <v>58</v>
      </c>
      <c r="M289" s="47">
        <f t="shared" si="46"/>
        <v>94</v>
      </c>
      <c r="N289" s="47">
        <f t="shared" si="47"/>
        <v>146</v>
      </c>
      <c r="O289" s="47" t="str">
        <f t="shared" si="48"/>
        <v/>
      </c>
      <c r="P289" s="47" t="str">
        <f t="shared" si="49"/>
        <v/>
      </c>
      <c r="Q289" s="47"/>
      <c r="R289">
        <v>290</v>
      </c>
      <c r="S289" s="7" t="str">
        <f t="shared" si="50"/>
        <v>ram:SpecifiedTradeSettlementHeaderMonetarySummation</v>
      </c>
      <c r="T289" s="7" t="str">
        <f t="shared" si="51"/>
        <v>ram:LineTotalAmount</v>
      </c>
    </row>
    <row r="290" spans="1:20" ht="16.5" customHeight="1">
      <c r="A290" s="8" t="s">
        <v>941</v>
      </c>
      <c r="B290" s="9" t="s">
        <v>77</v>
      </c>
      <c r="C290" s="8" t="s">
        <v>674</v>
      </c>
      <c r="D290" s="10">
        <v>2</v>
      </c>
      <c r="E290" s="9" t="s">
        <v>18</v>
      </c>
      <c r="F290" s="8" t="s">
        <v>386</v>
      </c>
      <c r="G290" s="8" t="s">
        <v>387</v>
      </c>
      <c r="H290" s="9" t="s">
        <v>12</v>
      </c>
      <c r="I290" s="46">
        <f t="shared" si="43"/>
        <v>167</v>
      </c>
      <c r="J290" s="47">
        <f t="shared" si="42"/>
        <v>1</v>
      </c>
      <c r="K290" s="47">
        <f t="shared" si="44"/>
        <v>26</v>
      </c>
      <c r="L290" s="47">
        <f t="shared" si="45"/>
        <v>58</v>
      </c>
      <c r="M290" s="47">
        <f t="shared" si="46"/>
        <v>94</v>
      </c>
      <c r="N290" s="47">
        <f t="shared" si="47"/>
        <v>146</v>
      </c>
      <c r="O290" s="47" t="str">
        <f t="shared" si="48"/>
        <v/>
      </c>
      <c r="P290" s="47" t="str">
        <f t="shared" si="49"/>
        <v/>
      </c>
      <c r="Q290" s="47"/>
      <c r="R290">
        <v>291</v>
      </c>
      <c r="S290" s="7" t="str">
        <f t="shared" si="50"/>
        <v>ram:SpecifiedTradeSettlementHeaderMonetarySummation</v>
      </c>
      <c r="T290" s="7" t="str">
        <f t="shared" si="51"/>
        <v>ram:ChargeTotalAmount</v>
      </c>
    </row>
    <row r="291" spans="1:20" ht="16.5" customHeight="1">
      <c r="A291" s="8" t="s">
        <v>942</v>
      </c>
      <c r="B291" s="9" t="s">
        <v>77</v>
      </c>
      <c r="C291" s="8" t="s">
        <v>675</v>
      </c>
      <c r="D291" s="10">
        <v>2</v>
      </c>
      <c r="E291" s="9" t="s">
        <v>18</v>
      </c>
      <c r="F291" s="8" t="s">
        <v>384</v>
      </c>
      <c r="G291" s="8" t="s">
        <v>676</v>
      </c>
      <c r="H291" s="9" t="s">
        <v>12</v>
      </c>
      <c r="I291" s="46">
        <f t="shared" si="43"/>
        <v>170</v>
      </c>
      <c r="J291" s="47">
        <f t="shared" si="42"/>
        <v>1</v>
      </c>
      <c r="K291" s="47">
        <f t="shared" si="44"/>
        <v>26</v>
      </c>
      <c r="L291" s="47">
        <f t="shared" si="45"/>
        <v>58</v>
      </c>
      <c r="M291" s="47">
        <f t="shared" si="46"/>
        <v>94</v>
      </c>
      <c r="N291" s="47">
        <f t="shared" si="47"/>
        <v>146</v>
      </c>
      <c r="O291" s="47" t="str">
        <f t="shared" si="48"/>
        <v/>
      </c>
      <c r="P291" s="47" t="str">
        <f t="shared" si="49"/>
        <v/>
      </c>
      <c r="Q291" s="47"/>
      <c r="R291">
        <v>292</v>
      </c>
      <c r="S291" s="7" t="str">
        <f t="shared" si="50"/>
        <v>ram:SpecifiedTradeSettlementHeaderMonetarySummation</v>
      </c>
      <c r="T291" s="7" t="str">
        <f t="shared" si="51"/>
        <v>ram:AllowanceTotalAmount</v>
      </c>
    </row>
    <row r="292" spans="1:20" ht="16.5" customHeight="1">
      <c r="A292" s="8" t="s">
        <v>943</v>
      </c>
      <c r="B292" s="9" t="s">
        <v>77</v>
      </c>
      <c r="C292" s="8" t="s">
        <v>677</v>
      </c>
      <c r="D292" s="10">
        <v>2</v>
      </c>
      <c r="E292" s="9" t="s">
        <v>1</v>
      </c>
      <c r="F292" s="8" t="s">
        <v>388</v>
      </c>
      <c r="G292" s="8" t="s">
        <v>389</v>
      </c>
      <c r="H292" s="9" t="s">
        <v>12</v>
      </c>
      <c r="I292" s="46">
        <f t="shared" si="43"/>
        <v>169</v>
      </c>
      <c r="J292" s="47">
        <f t="shared" si="42"/>
        <v>1</v>
      </c>
      <c r="K292" s="47">
        <f t="shared" si="44"/>
        <v>26</v>
      </c>
      <c r="L292" s="47">
        <f t="shared" si="45"/>
        <v>58</v>
      </c>
      <c r="M292" s="47">
        <f t="shared" si="46"/>
        <v>94</v>
      </c>
      <c r="N292" s="47">
        <f t="shared" si="47"/>
        <v>146</v>
      </c>
      <c r="O292" s="47" t="str">
        <f t="shared" si="48"/>
        <v/>
      </c>
      <c r="P292" s="47" t="str">
        <f t="shared" si="49"/>
        <v/>
      </c>
      <c r="Q292" s="47"/>
      <c r="R292">
        <v>293</v>
      </c>
      <c r="S292" s="7" t="str">
        <f t="shared" si="50"/>
        <v>ram:SpecifiedTradeSettlementHeaderMonetarySummation</v>
      </c>
      <c r="T292" s="7" t="str">
        <f t="shared" si="51"/>
        <v>ram:TaxBasisTotalAmount</v>
      </c>
    </row>
    <row r="293" spans="1:20" ht="16.5" customHeight="1">
      <c r="A293" s="8" t="s">
        <v>944</v>
      </c>
      <c r="B293" s="9" t="s">
        <v>77</v>
      </c>
      <c r="C293" s="8" t="s">
        <v>678</v>
      </c>
      <c r="D293" s="10">
        <v>2</v>
      </c>
      <c r="E293" s="9" t="s">
        <v>18</v>
      </c>
      <c r="F293" s="8" t="s">
        <v>390</v>
      </c>
      <c r="G293" s="8" t="s">
        <v>679</v>
      </c>
      <c r="H293" s="9" t="s">
        <v>12</v>
      </c>
      <c r="I293" s="46">
        <f t="shared" si="43"/>
        <v>164</v>
      </c>
      <c r="J293" s="47">
        <f t="shared" si="42"/>
        <v>1</v>
      </c>
      <c r="K293" s="47">
        <f t="shared" si="44"/>
        <v>26</v>
      </c>
      <c r="L293" s="47">
        <f t="shared" si="45"/>
        <v>58</v>
      </c>
      <c r="M293" s="47">
        <f t="shared" si="46"/>
        <v>94</v>
      </c>
      <c r="N293" s="47">
        <f t="shared" si="47"/>
        <v>146</v>
      </c>
      <c r="O293" s="47" t="str">
        <f t="shared" si="48"/>
        <v/>
      </c>
      <c r="P293" s="47" t="str">
        <f t="shared" si="49"/>
        <v/>
      </c>
      <c r="Q293" s="47"/>
      <c r="R293">
        <v>294</v>
      </c>
      <c r="S293" s="7" t="str">
        <f t="shared" si="50"/>
        <v>ramrSpecifiedTradeSettlementHeaderMonetarySummation</v>
      </c>
      <c r="T293" s="7" t="str">
        <f t="shared" si="51"/>
        <v>ram:TaxTotalAmount</v>
      </c>
    </row>
    <row r="294" spans="1:20" ht="16.5" customHeight="1">
      <c r="A294" s="8" t="s">
        <v>945</v>
      </c>
      <c r="B294" s="9" t="s">
        <v>77</v>
      </c>
      <c r="C294" s="8" t="s">
        <v>680</v>
      </c>
      <c r="D294" s="10">
        <v>2</v>
      </c>
      <c r="E294" s="9" t="s">
        <v>18</v>
      </c>
      <c r="F294" s="8" t="s">
        <v>1148</v>
      </c>
      <c r="G294" s="8" t="s">
        <v>395</v>
      </c>
      <c r="H294" s="9" t="s">
        <v>12</v>
      </c>
      <c r="I294" s="46">
        <f t="shared" si="43"/>
        <v>164</v>
      </c>
      <c r="J294" s="47">
        <f t="shared" si="42"/>
        <v>1</v>
      </c>
      <c r="K294" s="47">
        <f t="shared" si="44"/>
        <v>26</v>
      </c>
      <c r="L294" s="47">
        <f t="shared" si="45"/>
        <v>58</v>
      </c>
      <c r="M294" s="47">
        <f t="shared" si="46"/>
        <v>94</v>
      </c>
      <c r="N294" s="47">
        <f t="shared" si="47"/>
        <v>146</v>
      </c>
      <c r="O294" s="47" t="str">
        <f t="shared" si="48"/>
        <v/>
      </c>
      <c r="P294" s="47" t="str">
        <f t="shared" si="49"/>
        <v/>
      </c>
      <c r="Q294" s="47"/>
      <c r="R294">
        <v>295</v>
      </c>
      <c r="S294" s="7" t="str">
        <f t="shared" si="50"/>
        <v>ram:SpecifiedTradeSettlementHeaderMonetarySummation</v>
      </c>
      <c r="T294" s="7" t="str">
        <f t="shared" si="51"/>
        <v>ram:TaxTotalAmount</v>
      </c>
    </row>
    <row r="295" spans="1:20" ht="16.5" customHeight="1">
      <c r="A295" s="8" t="s">
        <v>946</v>
      </c>
      <c r="B295" s="9"/>
      <c r="C295" s="8"/>
      <c r="D295" s="9"/>
      <c r="E295" s="9"/>
      <c r="F295" s="9"/>
      <c r="G295" s="8"/>
      <c r="H295" s="9"/>
      <c r="I295" s="46">
        <f t="shared" si="43"/>
        <v>176</v>
      </c>
      <c r="J295" s="47">
        <f t="shared" si="42"/>
        <v>1</v>
      </c>
      <c r="K295" s="47">
        <f t="shared" si="44"/>
        <v>26</v>
      </c>
      <c r="L295" s="47">
        <f t="shared" si="45"/>
        <v>58</v>
      </c>
      <c r="M295" s="47">
        <f t="shared" si="46"/>
        <v>94</v>
      </c>
      <c r="N295" s="47">
        <f t="shared" si="47"/>
        <v>146</v>
      </c>
      <c r="O295" s="47">
        <f t="shared" si="48"/>
        <v>165</v>
      </c>
      <c r="P295" s="47" t="str">
        <f t="shared" si="49"/>
        <v/>
      </c>
      <c r="Q295" s="47"/>
      <c r="R295">
        <v>296</v>
      </c>
      <c r="S295" s="7" t="str">
        <f t="shared" si="50"/>
        <v>ram:TaxTotalAmount</v>
      </c>
      <c r="T295" s="7" t="str">
        <f t="shared" si="51"/>
        <v>@currencyID</v>
      </c>
    </row>
    <row r="296" spans="1:20" ht="16.5" customHeight="1">
      <c r="A296" s="8" t="s">
        <v>1127</v>
      </c>
      <c r="B296" s="9"/>
      <c r="C296" s="8"/>
      <c r="D296" s="9"/>
      <c r="E296" s="9"/>
      <c r="F296" s="9"/>
      <c r="G296" s="8"/>
      <c r="H296" s="9"/>
      <c r="I296" s="46">
        <f t="shared" si="43"/>
        <v>176</v>
      </c>
      <c r="J296" s="47">
        <f t="shared" si="42"/>
        <v>1</v>
      </c>
      <c r="K296" s="47">
        <f t="shared" si="44"/>
        <v>26</v>
      </c>
      <c r="L296" s="47">
        <f t="shared" si="45"/>
        <v>58</v>
      </c>
      <c r="M296" s="47">
        <f t="shared" si="46"/>
        <v>94</v>
      </c>
      <c r="N296" s="47">
        <f t="shared" si="47"/>
        <v>146</v>
      </c>
      <c r="O296" s="47">
        <f t="shared" si="48"/>
        <v>165</v>
      </c>
      <c r="P296" s="47" t="str">
        <f t="shared" si="49"/>
        <v/>
      </c>
      <c r="Q296" s="47"/>
      <c r="R296">
        <v>297</v>
      </c>
      <c r="S296" s="7" t="str">
        <f t="shared" si="50"/>
        <v>ram:TaxTotalAmount</v>
      </c>
      <c r="T296" s="7" t="str">
        <f t="shared" si="51"/>
        <v>@currencyID</v>
      </c>
    </row>
    <row r="297" spans="1:20" ht="16.5" customHeight="1">
      <c r="A297" s="8" t="s">
        <v>947</v>
      </c>
      <c r="B297" s="9" t="s">
        <v>77</v>
      </c>
      <c r="C297" s="8" t="s">
        <v>681</v>
      </c>
      <c r="D297" s="10">
        <v>2</v>
      </c>
      <c r="E297" s="9" t="s">
        <v>18</v>
      </c>
      <c r="F297" s="8" t="s">
        <v>400</v>
      </c>
      <c r="G297" s="8" t="s">
        <v>401</v>
      </c>
      <c r="H297" s="9" t="s">
        <v>12</v>
      </c>
      <c r="I297" s="46">
        <f t="shared" si="43"/>
        <v>164</v>
      </c>
      <c r="J297" s="47">
        <f t="shared" si="42"/>
        <v>1</v>
      </c>
      <c r="K297" s="47">
        <f t="shared" si="44"/>
        <v>26</v>
      </c>
      <c r="L297" s="47">
        <f t="shared" si="45"/>
        <v>58</v>
      </c>
      <c r="M297" s="47">
        <f t="shared" si="46"/>
        <v>94</v>
      </c>
      <c r="N297" s="47">
        <f t="shared" si="47"/>
        <v>146</v>
      </c>
      <c r="O297" s="47" t="str">
        <f t="shared" si="48"/>
        <v/>
      </c>
      <c r="P297" s="47" t="str">
        <f t="shared" si="49"/>
        <v/>
      </c>
      <c r="Q297" s="47"/>
      <c r="R297">
        <v>298</v>
      </c>
      <c r="S297" s="7" t="str">
        <f t="shared" si="50"/>
        <v>ram:SpecifiedTradeSettlementHeaderMonetarySummation</v>
      </c>
      <c r="T297" s="7" t="str">
        <f t="shared" si="51"/>
        <v>ram:RoundingAmount</v>
      </c>
    </row>
    <row r="298" spans="1:20" ht="16.5" customHeight="1">
      <c r="A298" s="8" t="s">
        <v>948</v>
      </c>
      <c r="B298" s="9" t="s">
        <v>77</v>
      </c>
      <c r="C298" s="8" t="s">
        <v>682</v>
      </c>
      <c r="D298" s="10">
        <v>2</v>
      </c>
      <c r="E298" s="9" t="s">
        <v>1</v>
      </c>
      <c r="F298" s="8" t="s">
        <v>396</v>
      </c>
      <c r="G298" s="8" t="s">
        <v>397</v>
      </c>
      <c r="H298" s="9" t="s">
        <v>12</v>
      </c>
      <c r="I298" s="46">
        <f t="shared" si="43"/>
        <v>166</v>
      </c>
      <c r="J298" s="47">
        <f t="shared" si="42"/>
        <v>1</v>
      </c>
      <c r="K298" s="47">
        <f t="shared" si="44"/>
        <v>26</v>
      </c>
      <c r="L298" s="47">
        <f t="shared" si="45"/>
        <v>58</v>
      </c>
      <c r="M298" s="47">
        <f t="shared" si="46"/>
        <v>94</v>
      </c>
      <c r="N298" s="47">
        <f t="shared" si="47"/>
        <v>146</v>
      </c>
      <c r="O298" s="47" t="str">
        <f t="shared" si="48"/>
        <v/>
      </c>
      <c r="P298" s="47" t="str">
        <f t="shared" si="49"/>
        <v/>
      </c>
      <c r="Q298" s="47"/>
      <c r="R298">
        <v>299</v>
      </c>
      <c r="S298" s="7" t="str">
        <f t="shared" si="50"/>
        <v>ram:SpecifiedTradeSettlementHeaderMonetarySummation</v>
      </c>
      <c r="T298" s="7" t="str">
        <f t="shared" si="51"/>
        <v>ram:GrandTotalAmount</v>
      </c>
    </row>
    <row r="299" spans="1:20" ht="16.5" customHeight="1">
      <c r="A299" s="8" t="s">
        <v>949</v>
      </c>
      <c r="B299" s="9" t="s">
        <v>77</v>
      </c>
      <c r="C299" s="8" t="s">
        <v>683</v>
      </c>
      <c r="D299" s="10">
        <v>2</v>
      </c>
      <c r="E299" s="9" t="s">
        <v>18</v>
      </c>
      <c r="F299" s="8" t="s">
        <v>398</v>
      </c>
      <c r="G299" s="8" t="s">
        <v>399</v>
      </c>
      <c r="H299" s="9" t="s">
        <v>12</v>
      </c>
      <c r="I299" s="46">
        <f t="shared" si="43"/>
        <v>168</v>
      </c>
      <c r="J299" s="47">
        <f t="shared" si="42"/>
        <v>1</v>
      </c>
      <c r="K299" s="47">
        <f t="shared" si="44"/>
        <v>26</v>
      </c>
      <c r="L299" s="47">
        <f t="shared" si="45"/>
        <v>58</v>
      </c>
      <c r="M299" s="47">
        <f t="shared" si="46"/>
        <v>94</v>
      </c>
      <c r="N299" s="47">
        <f t="shared" si="47"/>
        <v>146</v>
      </c>
      <c r="O299" s="47" t="str">
        <f t="shared" si="48"/>
        <v/>
      </c>
      <c r="P299" s="47" t="str">
        <f t="shared" si="49"/>
        <v/>
      </c>
      <c r="Q299" s="47"/>
      <c r="R299">
        <v>300</v>
      </c>
      <c r="S299" s="7" t="str">
        <f t="shared" si="50"/>
        <v>ram:SpecifiedTradeSettlementHeaderMonetarySummation</v>
      </c>
      <c r="T299" s="7" t="str">
        <f t="shared" si="51"/>
        <v>ram:TotalPrepaidAmount</v>
      </c>
    </row>
    <row r="300" spans="1:20" ht="16.5" customHeight="1">
      <c r="A300" s="8" t="s">
        <v>950</v>
      </c>
      <c r="B300" s="9" t="s">
        <v>77</v>
      </c>
      <c r="C300" s="8" t="s">
        <v>684</v>
      </c>
      <c r="D300" s="10">
        <v>2</v>
      </c>
      <c r="E300" s="9" t="s">
        <v>1</v>
      </c>
      <c r="F300" s="8" t="s">
        <v>402</v>
      </c>
      <c r="G300" s="8" t="s">
        <v>403</v>
      </c>
      <c r="H300" s="9" t="s">
        <v>12</v>
      </c>
      <c r="I300" s="46">
        <f t="shared" si="43"/>
        <v>166</v>
      </c>
      <c r="J300" s="47">
        <f t="shared" si="42"/>
        <v>1</v>
      </c>
      <c r="K300" s="47">
        <f t="shared" si="44"/>
        <v>26</v>
      </c>
      <c r="L300" s="47">
        <f t="shared" si="45"/>
        <v>58</v>
      </c>
      <c r="M300" s="47">
        <f t="shared" si="46"/>
        <v>94</v>
      </c>
      <c r="N300" s="47">
        <f t="shared" si="47"/>
        <v>146</v>
      </c>
      <c r="O300" s="47" t="str">
        <f t="shared" si="48"/>
        <v/>
      </c>
      <c r="P300" s="47" t="str">
        <f t="shared" si="49"/>
        <v/>
      </c>
      <c r="Q300" s="47"/>
      <c r="R300">
        <v>301</v>
      </c>
      <c r="S300" s="7" t="str">
        <f t="shared" si="50"/>
        <v>ram:SpecifiedTradeSettlementHeaderMonetarySummation</v>
      </c>
      <c r="T300" s="7" t="str">
        <f t="shared" si="51"/>
        <v>ram:DuePayableAmount</v>
      </c>
    </row>
    <row r="301" spans="1:20" ht="16.5" customHeight="1">
      <c r="A301" s="8" t="s">
        <v>951</v>
      </c>
      <c r="B301" s="9" t="s">
        <v>18</v>
      </c>
      <c r="C301" s="29" t="s">
        <v>98</v>
      </c>
      <c r="D301" s="30">
        <v>1</v>
      </c>
      <c r="E301" s="31" t="s">
        <v>77</v>
      </c>
      <c r="F301" s="29" t="s">
        <v>1118</v>
      </c>
      <c r="G301" s="29" t="s">
        <v>99</v>
      </c>
      <c r="H301" s="31"/>
      <c r="I301" s="46">
        <f t="shared" si="43"/>
        <v>123</v>
      </c>
      <c r="J301" s="47">
        <f t="shared" si="42"/>
        <v>1</v>
      </c>
      <c r="K301" s="47">
        <f t="shared" si="44"/>
        <v>26</v>
      </c>
      <c r="L301" s="47">
        <f t="shared" si="45"/>
        <v>58</v>
      </c>
      <c r="M301" s="47">
        <f t="shared" si="46"/>
        <v>94</v>
      </c>
      <c r="N301" s="47" t="str">
        <f t="shared" si="47"/>
        <v/>
      </c>
      <c r="O301" s="47" t="str">
        <f t="shared" si="48"/>
        <v/>
      </c>
      <c r="P301" s="47" t="str">
        <f t="shared" si="49"/>
        <v/>
      </c>
      <c r="Q301" s="47"/>
      <c r="R301">
        <v>302</v>
      </c>
      <c r="S301" s="7" t="str">
        <f t="shared" si="50"/>
        <v>ram:ApplicableHeaderTradeSettlement</v>
      </c>
      <c r="T301" s="7" t="str">
        <f t="shared" si="51"/>
        <v>ram:InvoiceReferencedDocument</v>
      </c>
    </row>
    <row r="302" spans="1:20" ht="16.5" customHeight="1">
      <c r="A302" s="8" t="s">
        <v>952</v>
      </c>
      <c r="B302" s="9" t="s">
        <v>18</v>
      </c>
      <c r="C302" s="8" t="s">
        <v>100</v>
      </c>
      <c r="D302" s="10">
        <v>2</v>
      </c>
      <c r="E302" s="9" t="s">
        <v>1</v>
      </c>
      <c r="F302" s="8" t="s">
        <v>101</v>
      </c>
      <c r="G302" s="8" t="s">
        <v>102</v>
      </c>
      <c r="H302" s="10">
        <v>0</v>
      </c>
      <c r="I302" s="46">
        <f t="shared" si="43"/>
        <v>144</v>
      </c>
      <c r="J302" s="47">
        <f t="shared" si="42"/>
        <v>1</v>
      </c>
      <c r="K302" s="47">
        <f t="shared" si="44"/>
        <v>26</v>
      </c>
      <c r="L302" s="47">
        <f t="shared" si="45"/>
        <v>58</v>
      </c>
      <c r="M302" s="47">
        <f t="shared" si="46"/>
        <v>94</v>
      </c>
      <c r="N302" s="47">
        <f t="shared" si="47"/>
        <v>124</v>
      </c>
      <c r="O302" s="47" t="str">
        <f t="shared" si="48"/>
        <v/>
      </c>
      <c r="P302" s="47" t="str">
        <f t="shared" si="49"/>
        <v/>
      </c>
      <c r="Q302" s="47"/>
      <c r="R302">
        <v>303</v>
      </c>
      <c r="S302" s="7" t="str">
        <f t="shared" si="50"/>
        <v>ram:InvoiceReferencedDocument</v>
      </c>
      <c r="T302" s="7" t="str">
        <f t="shared" si="51"/>
        <v>ram:IssuerAssignedID</v>
      </c>
    </row>
    <row r="303" spans="1:20" ht="16.5" customHeight="1">
      <c r="A303" s="8" t="s">
        <v>953</v>
      </c>
      <c r="B303" s="9" t="s">
        <v>18</v>
      </c>
      <c r="C303" s="8"/>
      <c r="D303" s="9"/>
      <c r="E303" s="9"/>
      <c r="F303" s="9"/>
      <c r="G303" s="8"/>
      <c r="H303" s="9"/>
      <c r="I303" s="46">
        <f t="shared" si="43"/>
        <v>150</v>
      </c>
      <c r="J303" s="47">
        <f t="shared" si="42"/>
        <v>1</v>
      </c>
      <c r="K303" s="47">
        <f t="shared" si="44"/>
        <v>26</v>
      </c>
      <c r="L303" s="47">
        <f t="shared" si="45"/>
        <v>58</v>
      </c>
      <c r="M303" s="47">
        <f t="shared" si="46"/>
        <v>94</v>
      </c>
      <c r="N303" s="47">
        <f t="shared" si="47"/>
        <v>124</v>
      </c>
      <c r="O303" s="47" t="str">
        <f t="shared" si="48"/>
        <v/>
      </c>
      <c r="P303" s="47" t="str">
        <f t="shared" si="49"/>
        <v/>
      </c>
      <c r="Q303" s="47"/>
      <c r="R303">
        <v>304</v>
      </c>
      <c r="S303" s="7" t="str">
        <f t="shared" si="50"/>
        <v>ram:InvoiceReferencedDocument</v>
      </c>
      <c r="T303" s="7" t="str">
        <f t="shared" si="51"/>
        <v>ram:FormattedIssueDateTime</v>
      </c>
    </row>
    <row r="304" spans="1:20" ht="16.5" customHeight="1">
      <c r="A304" s="8" t="s">
        <v>1119</v>
      </c>
      <c r="B304" s="9" t="s">
        <v>1</v>
      </c>
      <c r="C304" s="8" t="s">
        <v>103</v>
      </c>
      <c r="D304" s="10">
        <v>2</v>
      </c>
      <c r="E304" s="9" t="s">
        <v>18</v>
      </c>
      <c r="F304" s="8" t="s">
        <v>1120</v>
      </c>
      <c r="G304" s="8" t="s">
        <v>1121</v>
      </c>
      <c r="H304" s="9" t="s">
        <v>10</v>
      </c>
      <c r="I304" s="46">
        <f t="shared" si="43"/>
        <v>169</v>
      </c>
      <c r="J304" s="47">
        <f t="shared" si="42"/>
        <v>1</v>
      </c>
      <c r="K304" s="47">
        <f t="shared" si="44"/>
        <v>26</v>
      </c>
      <c r="L304" s="47">
        <f t="shared" si="45"/>
        <v>58</v>
      </c>
      <c r="M304" s="47">
        <f t="shared" si="46"/>
        <v>94</v>
      </c>
      <c r="N304" s="47">
        <f t="shared" si="47"/>
        <v>124</v>
      </c>
      <c r="O304" s="47">
        <f t="shared" si="48"/>
        <v>151</v>
      </c>
      <c r="P304" s="47" t="str">
        <f t="shared" si="49"/>
        <v/>
      </c>
      <c r="Q304" s="47"/>
      <c r="R304">
        <v>305</v>
      </c>
      <c r="S304" s="7" t="str">
        <f t="shared" si="50"/>
        <v>ram:FormattedIssueDateTime</v>
      </c>
      <c r="T304" s="7" t="str">
        <f t="shared" si="51"/>
        <v>qdt:DateTimeString</v>
      </c>
    </row>
    <row r="305" spans="1:20" ht="16.5" customHeight="1">
      <c r="A305" s="8" t="s">
        <v>954</v>
      </c>
      <c r="B305" s="9"/>
      <c r="C305" s="8" t="s">
        <v>103</v>
      </c>
      <c r="D305" s="10">
        <v>2</v>
      </c>
      <c r="E305" s="9" t="s">
        <v>18</v>
      </c>
      <c r="F305" s="8" t="s">
        <v>104</v>
      </c>
      <c r="G305" s="8" t="s">
        <v>105</v>
      </c>
      <c r="H305" s="9" t="s">
        <v>10</v>
      </c>
      <c r="I305" s="46">
        <f t="shared" si="43"/>
        <v>177</v>
      </c>
      <c r="J305" s="47">
        <f t="shared" si="42"/>
        <v>1</v>
      </c>
      <c r="K305" s="47">
        <f t="shared" si="44"/>
        <v>26</v>
      </c>
      <c r="L305" s="47">
        <f t="shared" si="45"/>
        <v>58</v>
      </c>
      <c r="M305" s="47">
        <f t="shared" si="46"/>
        <v>94</v>
      </c>
      <c r="N305" s="47">
        <f t="shared" si="47"/>
        <v>124</v>
      </c>
      <c r="O305" s="47">
        <f t="shared" si="48"/>
        <v>151</v>
      </c>
      <c r="P305" s="47">
        <f t="shared" si="49"/>
        <v>170</v>
      </c>
      <c r="Q305" s="47"/>
      <c r="R305">
        <v>306</v>
      </c>
      <c r="S305" s="7" t="str">
        <f t="shared" si="50"/>
        <v>qdt:DateTimeString</v>
      </c>
      <c r="T305" s="7" t="str">
        <f t="shared" si="51"/>
        <v>@format</v>
      </c>
    </row>
    <row r="306" spans="1:20" ht="16.5" customHeight="1">
      <c r="A306" s="8" t="s">
        <v>955</v>
      </c>
      <c r="B306" s="9" t="s">
        <v>77</v>
      </c>
      <c r="C306" s="8"/>
      <c r="D306" s="9"/>
      <c r="E306" s="9"/>
      <c r="F306" s="9"/>
      <c r="G306" s="8"/>
      <c r="H306" s="9"/>
      <c r="I306" s="46">
        <f t="shared" si="43"/>
        <v>139</v>
      </c>
      <c r="J306" s="47">
        <f t="shared" si="42"/>
        <v>1</v>
      </c>
      <c r="K306" s="47">
        <f t="shared" si="44"/>
        <v>26</v>
      </c>
      <c r="L306" s="47">
        <f t="shared" si="45"/>
        <v>58</v>
      </c>
      <c r="M306" s="47">
        <f t="shared" si="46"/>
        <v>94</v>
      </c>
      <c r="N306" s="47" t="str">
        <f t="shared" si="47"/>
        <v/>
      </c>
      <c r="O306" s="47" t="str">
        <f t="shared" si="48"/>
        <v/>
      </c>
      <c r="P306" s="47" t="str">
        <f t="shared" si="49"/>
        <v/>
      </c>
      <c r="Q306" s="47"/>
      <c r="R306">
        <v>307</v>
      </c>
      <c r="S306" s="7" t="str">
        <f t="shared" si="50"/>
        <v>ram:ApplicableHeaderTradeSettIement</v>
      </c>
      <c r="T306" s="7" t="str">
        <f t="shared" si="51"/>
        <v>ram:ReceivableSpecifiedTradeAccountingAccount</v>
      </c>
    </row>
    <row r="307" spans="1:20" ht="16.5" customHeight="1">
      <c r="A307" s="8" t="s">
        <v>956</v>
      </c>
      <c r="B307" s="9" t="s">
        <v>1</v>
      </c>
      <c r="C307" s="8" t="s">
        <v>71</v>
      </c>
      <c r="D307" s="10">
        <v>1</v>
      </c>
      <c r="E307" s="9" t="s">
        <v>18</v>
      </c>
      <c r="F307" s="8" t="s">
        <v>72</v>
      </c>
      <c r="G307" s="8" t="s">
        <v>73</v>
      </c>
      <c r="H307" s="9" t="s">
        <v>40</v>
      </c>
      <c r="I307" s="46">
        <f t="shared" si="43"/>
        <v>146</v>
      </c>
      <c r="J307" s="47">
        <f t="shared" si="42"/>
        <v>1</v>
      </c>
      <c r="K307" s="47">
        <f t="shared" si="44"/>
        <v>26</v>
      </c>
      <c r="L307" s="47">
        <f t="shared" si="45"/>
        <v>58</v>
      </c>
      <c r="M307" s="47">
        <f t="shared" si="46"/>
        <v>94</v>
      </c>
      <c r="N307" s="47">
        <f t="shared" si="47"/>
        <v>140</v>
      </c>
      <c r="O307" s="47" t="str">
        <f t="shared" si="48"/>
        <v/>
      </c>
      <c r="P307" s="47" t="str">
        <f t="shared" si="49"/>
        <v/>
      </c>
      <c r="Q307" s="47"/>
      <c r="R307">
        <v>308</v>
      </c>
      <c r="S307" s="7" t="str">
        <f t="shared" si="50"/>
        <v>ram:ReceivableSpecifiedTradeAccountingAccount</v>
      </c>
      <c r="T307" s="7" t="str">
        <f t="shared" si="51"/>
        <v>ram:ID</v>
      </c>
    </row>
  </sheetData>
  <phoneticPr fontId="1"/>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1B69E-0126-431F-B015-ED867C690EFF}">
  <dimension ref="A1:K239"/>
  <sheetViews>
    <sheetView zoomScale="90" zoomScaleNormal="90" workbookViewId="0">
      <pane xSplit="4" ySplit="1" topLeftCell="E119" activePane="bottomRight" state="frozen"/>
      <selection pane="topRight" activeCell="E1" sqref="E1"/>
      <selection pane="bottomLeft" activeCell="A2" sqref="A2"/>
      <selection pane="bottomRight" activeCell="F124" sqref="F1:F1048576"/>
    </sheetView>
  </sheetViews>
  <sheetFormatPr baseColWidth="10" defaultColWidth="9" defaultRowHeight="18"/>
  <cols>
    <col min="1" max="1" width="9.83203125" style="1" customWidth="1"/>
    <col min="2" max="2" width="4.5" style="2" bestFit="1" customWidth="1"/>
    <col min="3" max="3" width="6" style="2" bestFit="1" customWidth="1"/>
    <col min="4" max="4" width="36" style="1" customWidth="1"/>
    <col min="5" max="5" width="51.1640625" style="1" customWidth="1"/>
    <col min="6" max="6" width="4.5" style="2" bestFit="1" customWidth="1"/>
    <col min="7" max="7" width="58.6640625" style="1" customWidth="1"/>
    <col min="8" max="8" width="4.5" style="2" bestFit="1" customWidth="1"/>
    <col min="9" max="9" width="6.83203125" style="2" bestFit="1" customWidth="1"/>
    <col min="10" max="10" width="10.6640625" style="2" customWidth="1"/>
    <col min="11" max="11" width="28.33203125" style="1" customWidth="1"/>
    <col min="12" max="16384" width="9" style="1"/>
  </cols>
  <sheetData>
    <row r="1" spans="1:11" s="6" customFormat="1" ht="32">
      <c r="A1" s="32" t="s">
        <v>534</v>
      </c>
      <c r="B1" s="33" t="s">
        <v>535</v>
      </c>
      <c r="C1" s="33" t="s">
        <v>536</v>
      </c>
      <c r="D1" s="32" t="s">
        <v>537</v>
      </c>
      <c r="E1" s="32" t="s">
        <v>538</v>
      </c>
      <c r="F1" s="33" t="s">
        <v>539</v>
      </c>
      <c r="G1" s="32" t="s">
        <v>540</v>
      </c>
      <c r="H1" s="33" t="s">
        <v>541</v>
      </c>
      <c r="I1" s="33" t="s">
        <v>536</v>
      </c>
      <c r="J1" s="32" t="s">
        <v>542</v>
      </c>
      <c r="K1" s="34" t="s">
        <v>543</v>
      </c>
    </row>
    <row r="2" spans="1:11">
      <c r="A2" s="35" t="s">
        <v>0</v>
      </c>
      <c r="B2" s="36">
        <v>1</v>
      </c>
      <c r="C2" s="37" t="s">
        <v>1</v>
      </c>
      <c r="D2" s="35" t="s">
        <v>2</v>
      </c>
      <c r="E2" s="35" t="s">
        <v>3</v>
      </c>
      <c r="F2" s="37" t="s">
        <v>4</v>
      </c>
      <c r="G2" s="35" t="s">
        <v>5</v>
      </c>
      <c r="H2" s="37" t="s">
        <v>6</v>
      </c>
      <c r="I2" s="37" t="s">
        <v>1</v>
      </c>
      <c r="J2" s="38"/>
      <c r="K2" s="39"/>
    </row>
    <row r="3" spans="1:11" ht="30">
      <c r="A3" s="35" t="s">
        <v>7</v>
      </c>
      <c r="B3" s="36">
        <v>1</v>
      </c>
      <c r="C3" s="37" t="s">
        <v>1</v>
      </c>
      <c r="D3" s="35" t="s">
        <v>8</v>
      </c>
      <c r="E3" s="35" t="s">
        <v>9</v>
      </c>
      <c r="F3" s="37" t="s">
        <v>10</v>
      </c>
      <c r="G3" s="35" t="s">
        <v>689</v>
      </c>
      <c r="H3" s="37" t="s">
        <v>6</v>
      </c>
      <c r="I3" s="37" t="s">
        <v>1</v>
      </c>
      <c r="J3" s="38"/>
      <c r="K3" s="35" t="s">
        <v>11</v>
      </c>
    </row>
    <row r="4" spans="1:11" ht="30">
      <c r="A4" s="39"/>
      <c r="B4" s="38"/>
      <c r="C4" s="38"/>
      <c r="D4" s="39"/>
      <c r="E4" s="39"/>
      <c r="F4" s="38"/>
      <c r="G4" s="35" t="s">
        <v>690</v>
      </c>
      <c r="H4" s="37" t="s">
        <v>12</v>
      </c>
      <c r="I4" s="38"/>
      <c r="J4" s="38"/>
      <c r="K4" s="35" t="s">
        <v>13</v>
      </c>
    </row>
    <row r="5" spans="1:11" ht="30">
      <c r="A5" s="35" t="s">
        <v>14</v>
      </c>
      <c r="B5" s="36">
        <v>1</v>
      </c>
      <c r="C5" s="37" t="s">
        <v>1</v>
      </c>
      <c r="D5" s="35" t="s">
        <v>15</v>
      </c>
      <c r="E5" s="35" t="s">
        <v>16</v>
      </c>
      <c r="F5" s="37" t="s">
        <v>1028</v>
      </c>
      <c r="G5" s="35" t="s">
        <v>17</v>
      </c>
      <c r="H5" s="37" t="s">
        <v>6</v>
      </c>
      <c r="I5" s="37" t="s">
        <v>18</v>
      </c>
      <c r="J5" s="37" t="s">
        <v>19</v>
      </c>
      <c r="K5" s="39"/>
    </row>
    <row r="6" spans="1:11" ht="45">
      <c r="A6" s="35" t="s">
        <v>20</v>
      </c>
      <c r="B6" s="36">
        <v>1</v>
      </c>
      <c r="C6" s="37" t="s">
        <v>1</v>
      </c>
      <c r="D6" s="35" t="s">
        <v>21</v>
      </c>
      <c r="E6" s="35" t="s">
        <v>22</v>
      </c>
      <c r="F6" s="37" t="s">
        <v>1028</v>
      </c>
      <c r="G6" s="35" t="s">
        <v>876</v>
      </c>
      <c r="H6" s="37" t="s">
        <v>6</v>
      </c>
      <c r="I6" s="37" t="s">
        <v>18</v>
      </c>
      <c r="J6" s="37" t="s">
        <v>19</v>
      </c>
      <c r="K6" s="39"/>
    </row>
    <row r="7" spans="1:11" ht="45">
      <c r="A7" s="35" t="s">
        <v>23</v>
      </c>
      <c r="B7" s="36">
        <v>1</v>
      </c>
      <c r="C7" s="37" t="s">
        <v>18</v>
      </c>
      <c r="D7" s="35" t="s">
        <v>24</v>
      </c>
      <c r="E7" s="35" t="s">
        <v>25</v>
      </c>
      <c r="F7" s="37" t="s">
        <v>1028</v>
      </c>
      <c r="G7" s="35" t="s">
        <v>957</v>
      </c>
      <c r="H7" s="37" t="s">
        <v>6</v>
      </c>
      <c r="I7" s="37" t="s">
        <v>18</v>
      </c>
      <c r="J7" s="37" t="s">
        <v>19</v>
      </c>
      <c r="K7" s="39"/>
    </row>
    <row r="8" spans="1:11" ht="75">
      <c r="A8" s="35" t="s">
        <v>26</v>
      </c>
      <c r="B8" s="36">
        <v>1</v>
      </c>
      <c r="C8" s="37" t="s">
        <v>18</v>
      </c>
      <c r="D8" s="35" t="s">
        <v>27</v>
      </c>
      <c r="E8" s="35" t="s">
        <v>28</v>
      </c>
      <c r="F8" s="37" t="s">
        <v>10</v>
      </c>
      <c r="G8" s="35" t="s">
        <v>908</v>
      </c>
      <c r="H8" s="38"/>
      <c r="I8" s="37" t="s">
        <v>1</v>
      </c>
      <c r="J8" s="37" t="s">
        <v>29</v>
      </c>
      <c r="K8" s="35" t="s">
        <v>30</v>
      </c>
    </row>
    <row r="9" spans="1:11" ht="45">
      <c r="A9" s="39"/>
      <c r="B9" s="38"/>
      <c r="C9" s="38"/>
      <c r="D9" s="39"/>
      <c r="E9" s="39"/>
      <c r="F9" s="38"/>
      <c r="G9" s="35" t="s">
        <v>909</v>
      </c>
      <c r="H9" s="37" t="s">
        <v>12</v>
      </c>
      <c r="I9" s="38"/>
      <c r="J9" s="38"/>
      <c r="K9" s="35" t="s">
        <v>13</v>
      </c>
    </row>
    <row r="10" spans="1:11" ht="45">
      <c r="A10" s="35" t="s">
        <v>31</v>
      </c>
      <c r="B10" s="36">
        <v>1</v>
      </c>
      <c r="C10" s="37" t="s">
        <v>18</v>
      </c>
      <c r="D10" s="35" t="s">
        <v>32</v>
      </c>
      <c r="E10" s="35" t="s">
        <v>33</v>
      </c>
      <c r="F10" s="37" t="s">
        <v>1028</v>
      </c>
      <c r="G10" s="35" t="s">
        <v>958</v>
      </c>
      <c r="H10" s="37" t="s">
        <v>6</v>
      </c>
      <c r="I10" s="37" t="s">
        <v>18</v>
      </c>
      <c r="J10" s="37" t="s">
        <v>29</v>
      </c>
      <c r="K10" s="39"/>
    </row>
    <row r="11" spans="1:11" ht="45">
      <c r="A11" s="35" t="s">
        <v>34</v>
      </c>
      <c r="B11" s="36">
        <v>1</v>
      </c>
      <c r="C11" s="37" t="s">
        <v>18</v>
      </c>
      <c r="D11" s="35" t="s">
        <v>35</v>
      </c>
      <c r="E11" s="35" t="s">
        <v>36</v>
      </c>
      <c r="F11" s="37" t="s">
        <v>10</v>
      </c>
      <c r="G11" s="35" t="s">
        <v>936</v>
      </c>
      <c r="H11" s="37" t="s">
        <v>6</v>
      </c>
      <c r="I11" s="37" t="s">
        <v>1</v>
      </c>
      <c r="J11" s="38"/>
      <c r="K11" s="35" t="s">
        <v>11</v>
      </c>
    </row>
    <row r="12" spans="1:11" ht="45">
      <c r="A12" s="39"/>
      <c r="B12" s="38"/>
      <c r="C12" s="38"/>
      <c r="D12" s="39"/>
      <c r="E12" s="39"/>
      <c r="F12" s="38"/>
      <c r="G12" s="35" t="s">
        <v>937</v>
      </c>
      <c r="H12" s="37" t="s">
        <v>12</v>
      </c>
      <c r="I12" s="38"/>
      <c r="J12" s="38"/>
      <c r="K12" s="35" t="s">
        <v>13</v>
      </c>
    </row>
    <row r="13" spans="1:11" ht="30">
      <c r="A13" s="35" t="s">
        <v>37</v>
      </c>
      <c r="B13" s="36">
        <v>1</v>
      </c>
      <c r="C13" s="37" t="s">
        <v>18</v>
      </c>
      <c r="D13" s="35" t="s">
        <v>38</v>
      </c>
      <c r="E13" s="35" t="s">
        <v>39</v>
      </c>
      <c r="F13" s="37" t="s">
        <v>40</v>
      </c>
      <c r="G13" s="35" t="s">
        <v>762</v>
      </c>
      <c r="H13" s="37" t="s">
        <v>6</v>
      </c>
      <c r="I13" s="37" t="s">
        <v>18</v>
      </c>
      <c r="J13" s="38"/>
      <c r="K13" s="39"/>
    </row>
    <row r="14" spans="1:11" ht="45">
      <c r="A14" s="35" t="s">
        <v>41</v>
      </c>
      <c r="B14" s="36">
        <v>1</v>
      </c>
      <c r="C14" s="37" t="s">
        <v>18</v>
      </c>
      <c r="D14" s="35" t="s">
        <v>42</v>
      </c>
      <c r="E14" s="35" t="s">
        <v>43</v>
      </c>
      <c r="F14" s="36">
        <v>0</v>
      </c>
      <c r="G14" s="35" t="s">
        <v>959</v>
      </c>
      <c r="H14" s="37" t="s">
        <v>6</v>
      </c>
      <c r="I14" s="37" t="s">
        <v>44</v>
      </c>
      <c r="J14" s="38"/>
      <c r="K14" s="35" t="s">
        <v>45</v>
      </c>
    </row>
    <row r="15" spans="1:11" ht="45">
      <c r="A15" s="39"/>
      <c r="B15" s="38"/>
      <c r="C15" s="38"/>
      <c r="D15" s="39"/>
      <c r="E15" s="39"/>
      <c r="F15" s="38"/>
      <c r="G15" s="35" t="s">
        <v>851</v>
      </c>
      <c r="H15" s="37" t="s">
        <v>6</v>
      </c>
      <c r="I15" s="37" t="s">
        <v>1</v>
      </c>
      <c r="J15" s="38"/>
      <c r="K15" s="35" t="s">
        <v>45</v>
      </c>
    </row>
    <row r="16" spans="1:11" ht="45">
      <c r="A16" s="35" t="s">
        <v>46</v>
      </c>
      <c r="B16" s="36">
        <v>1</v>
      </c>
      <c r="C16" s="37" t="s">
        <v>18</v>
      </c>
      <c r="D16" s="35" t="s">
        <v>47</v>
      </c>
      <c r="E16" s="35" t="s">
        <v>48</v>
      </c>
      <c r="F16" s="36">
        <v>0</v>
      </c>
      <c r="G16" s="35" t="s">
        <v>837</v>
      </c>
      <c r="H16" s="37" t="s">
        <v>6</v>
      </c>
      <c r="I16" s="37" t="s">
        <v>18</v>
      </c>
      <c r="J16" s="38"/>
      <c r="K16" s="39"/>
    </row>
    <row r="17" spans="1:11" ht="45">
      <c r="A17" s="35" t="s">
        <v>49</v>
      </c>
      <c r="B17" s="36">
        <v>1</v>
      </c>
      <c r="C17" s="37" t="s">
        <v>18</v>
      </c>
      <c r="D17" s="35" t="s">
        <v>50</v>
      </c>
      <c r="E17" s="35" t="s">
        <v>51</v>
      </c>
      <c r="F17" s="36">
        <v>0</v>
      </c>
      <c r="G17" s="35" t="s">
        <v>835</v>
      </c>
      <c r="H17" s="37" t="s">
        <v>6</v>
      </c>
      <c r="I17" s="37" t="s">
        <v>18</v>
      </c>
      <c r="J17" s="38"/>
      <c r="K17" s="39"/>
    </row>
    <row r="18" spans="1:11" ht="45">
      <c r="A18" s="35" t="s">
        <v>52</v>
      </c>
      <c r="B18" s="36">
        <v>1</v>
      </c>
      <c r="C18" s="37" t="s">
        <v>18</v>
      </c>
      <c r="D18" s="35" t="s">
        <v>53</v>
      </c>
      <c r="E18" s="35" t="s">
        <v>54</v>
      </c>
      <c r="F18" s="36">
        <v>0</v>
      </c>
      <c r="G18" s="35" t="s">
        <v>960</v>
      </c>
      <c r="H18" s="37" t="s">
        <v>6</v>
      </c>
      <c r="I18" s="37" t="s">
        <v>18</v>
      </c>
      <c r="J18" s="38"/>
      <c r="K18" s="39"/>
    </row>
    <row r="19" spans="1:11" ht="45">
      <c r="A19" s="35" t="s">
        <v>55</v>
      </c>
      <c r="B19" s="36">
        <v>1</v>
      </c>
      <c r="C19" s="37" t="s">
        <v>18</v>
      </c>
      <c r="D19" s="35" t="s">
        <v>56</v>
      </c>
      <c r="E19" s="35" t="s">
        <v>57</v>
      </c>
      <c r="F19" s="36">
        <v>0</v>
      </c>
      <c r="G19" s="35" t="s">
        <v>961</v>
      </c>
      <c r="H19" s="37" t="s">
        <v>6</v>
      </c>
      <c r="I19" s="37" t="s">
        <v>18</v>
      </c>
      <c r="J19" s="38"/>
      <c r="K19" s="39"/>
    </row>
    <row r="20" spans="1:11" ht="45">
      <c r="A20" s="35" t="s">
        <v>58</v>
      </c>
      <c r="B20" s="36">
        <v>1</v>
      </c>
      <c r="C20" s="37" t="s">
        <v>18</v>
      </c>
      <c r="D20" s="35" t="s">
        <v>59</v>
      </c>
      <c r="E20" s="35" t="s">
        <v>60</v>
      </c>
      <c r="F20" s="36">
        <v>0</v>
      </c>
      <c r="G20" s="35" t="s">
        <v>870</v>
      </c>
      <c r="H20" s="37" t="s">
        <v>6</v>
      </c>
      <c r="I20" s="37" t="s">
        <v>18</v>
      </c>
      <c r="J20" s="38"/>
      <c r="K20" s="39"/>
    </row>
    <row r="21" spans="1:11" ht="45">
      <c r="A21" s="35" t="s">
        <v>61</v>
      </c>
      <c r="B21" s="36">
        <v>1</v>
      </c>
      <c r="C21" s="37" t="s">
        <v>18</v>
      </c>
      <c r="D21" s="35" t="s">
        <v>62</v>
      </c>
      <c r="E21" s="35" t="s">
        <v>63</v>
      </c>
      <c r="F21" s="36">
        <v>0</v>
      </c>
      <c r="G21" s="35" t="s">
        <v>839</v>
      </c>
      <c r="H21" s="37" t="s">
        <v>6</v>
      </c>
      <c r="I21" s="37" t="s">
        <v>18</v>
      </c>
      <c r="J21" s="37"/>
      <c r="K21" s="35" t="s">
        <v>64</v>
      </c>
    </row>
    <row r="22" spans="1:11" ht="45">
      <c r="A22" s="39"/>
      <c r="B22" s="38"/>
      <c r="C22" s="38"/>
      <c r="D22" s="39"/>
      <c r="E22" s="39"/>
      <c r="F22" s="38"/>
      <c r="G22" s="35" t="s">
        <v>843</v>
      </c>
      <c r="H22" s="37" t="s">
        <v>6</v>
      </c>
      <c r="I22" s="37" t="s">
        <v>18</v>
      </c>
      <c r="J22" s="38"/>
      <c r="K22" s="35" t="s">
        <v>65</v>
      </c>
    </row>
    <row r="23" spans="1:11" ht="60">
      <c r="A23" s="35" t="s">
        <v>66</v>
      </c>
      <c r="B23" s="36">
        <v>1</v>
      </c>
      <c r="C23" s="37" t="s">
        <v>18</v>
      </c>
      <c r="D23" s="35" t="s">
        <v>67</v>
      </c>
      <c r="E23" s="35" t="s">
        <v>63</v>
      </c>
      <c r="F23" s="37" t="s">
        <v>4</v>
      </c>
      <c r="G23" s="35" t="s">
        <v>839</v>
      </c>
      <c r="H23" s="37" t="s">
        <v>6</v>
      </c>
      <c r="I23" s="37" t="s">
        <v>18</v>
      </c>
      <c r="J23" s="37" t="s">
        <v>19</v>
      </c>
      <c r="K23" s="35" t="s">
        <v>68</v>
      </c>
    </row>
    <row r="24" spans="1:11" ht="60">
      <c r="A24" s="39"/>
      <c r="B24" s="38"/>
      <c r="C24" s="38"/>
      <c r="D24" s="39"/>
      <c r="E24" s="39"/>
      <c r="F24" s="38"/>
      <c r="G24" s="35" t="s">
        <v>843</v>
      </c>
      <c r="H24" s="37" t="s">
        <v>6</v>
      </c>
      <c r="I24" s="37" t="s">
        <v>18</v>
      </c>
      <c r="J24" s="37" t="s">
        <v>19</v>
      </c>
      <c r="K24" s="35" t="s">
        <v>68</v>
      </c>
    </row>
    <row r="25" spans="1:11" ht="45">
      <c r="A25" s="35" t="s">
        <v>1035</v>
      </c>
      <c r="B25" s="36">
        <v>2</v>
      </c>
      <c r="C25" s="37" t="s">
        <v>18</v>
      </c>
      <c r="D25" s="35" t="s">
        <v>69</v>
      </c>
      <c r="E25" s="35" t="s">
        <v>1058</v>
      </c>
      <c r="F25" s="37" t="s">
        <v>1029</v>
      </c>
      <c r="G25" s="35" t="s">
        <v>848</v>
      </c>
      <c r="H25" s="37" t="s">
        <v>6</v>
      </c>
      <c r="I25" s="37" t="s">
        <v>18</v>
      </c>
      <c r="J25" s="38"/>
      <c r="K25" s="39"/>
    </row>
    <row r="26" spans="1:11" ht="45">
      <c r="A26" s="35" t="s">
        <v>71</v>
      </c>
      <c r="B26" s="36">
        <v>1</v>
      </c>
      <c r="C26" s="37" t="s">
        <v>18</v>
      </c>
      <c r="D26" s="35" t="s">
        <v>72</v>
      </c>
      <c r="E26" s="35" t="s">
        <v>73</v>
      </c>
      <c r="F26" s="37" t="s">
        <v>40</v>
      </c>
      <c r="G26" s="35" t="s">
        <v>956</v>
      </c>
      <c r="H26" s="37" t="s">
        <v>6</v>
      </c>
      <c r="I26" s="37" t="s">
        <v>1</v>
      </c>
      <c r="J26" s="37" t="s">
        <v>19</v>
      </c>
      <c r="K26" s="39"/>
    </row>
    <row r="27" spans="1:11" ht="45">
      <c r="A27" s="35" t="s">
        <v>74</v>
      </c>
      <c r="B27" s="36">
        <v>1</v>
      </c>
      <c r="C27" s="37" t="s">
        <v>18</v>
      </c>
      <c r="D27" s="35" t="s">
        <v>75</v>
      </c>
      <c r="E27" s="35" t="s">
        <v>76</v>
      </c>
      <c r="F27" s="37" t="s">
        <v>40</v>
      </c>
      <c r="G27" s="35" t="s">
        <v>934</v>
      </c>
      <c r="H27" s="37" t="s">
        <v>6</v>
      </c>
      <c r="I27" s="37" t="s">
        <v>77</v>
      </c>
      <c r="J27" s="37" t="s">
        <v>78</v>
      </c>
      <c r="K27" s="39"/>
    </row>
    <row r="28" spans="1:11" ht="45">
      <c r="A28" s="40" t="s">
        <v>79</v>
      </c>
      <c r="B28" s="41">
        <v>1</v>
      </c>
      <c r="C28" s="42" t="s">
        <v>77</v>
      </c>
      <c r="D28" s="40" t="s">
        <v>80</v>
      </c>
      <c r="E28" s="40" t="s">
        <v>81</v>
      </c>
      <c r="F28" s="43"/>
      <c r="G28" s="35" t="s">
        <v>547</v>
      </c>
      <c r="H28" s="37" t="s">
        <v>6</v>
      </c>
      <c r="I28" s="37" t="s">
        <v>77</v>
      </c>
      <c r="J28" s="38"/>
      <c r="K28" s="39"/>
    </row>
    <row r="29" spans="1:11" ht="30">
      <c r="A29" s="35" t="s">
        <v>82</v>
      </c>
      <c r="B29" s="36">
        <v>2</v>
      </c>
      <c r="C29" s="37" t="s">
        <v>18</v>
      </c>
      <c r="D29" s="35" t="s">
        <v>83</v>
      </c>
      <c r="E29" s="35" t="s">
        <v>84</v>
      </c>
      <c r="F29" s="37" t="s">
        <v>1028</v>
      </c>
      <c r="G29" s="35" t="s">
        <v>692</v>
      </c>
      <c r="H29" s="37" t="s">
        <v>6</v>
      </c>
      <c r="I29" s="37" t="s">
        <v>18</v>
      </c>
      <c r="J29" s="38"/>
      <c r="K29" s="39"/>
    </row>
    <row r="30" spans="1:11" ht="30">
      <c r="A30" s="35" t="s">
        <v>85</v>
      </c>
      <c r="B30" s="36">
        <v>2</v>
      </c>
      <c r="C30" s="37" t="s">
        <v>1</v>
      </c>
      <c r="D30" s="35" t="s">
        <v>86</v>
      </c>
      <c r="E30" s="35" t="s">
        <v>1059</v>
      </c>
      <c r="F30" s="37" t="s">
        <v>40</v>
      </c>
      <c r="G30" s="35" t="s">
        <v>691</v>
      </c>
      <c r="H30" s="37" t="s">
        <v>6</v>
      </c>
      <c r="I30" s="37" t="s">
        <v>77</v>
      </c>
      <c r="J30" s="37" t="s">
        <v>78</v>
      </c>
      <c r="K30" s="39"/>
    </row>
    <row r="31" spans="1:11" ht="30">
      <c r="A31" s="40" t="s">
        <v>87</v>
      </c>
      <c r="B31" s="41">
        <v>1</v>
      </c>
      <c r="C31" s="42" t="s">
        <v>1</v>
      </c>
      <c r="D31" s="40" t="s">
        <v>88</v>
      </c>
      <c r="E31" s="40" t="s">
        <v>89</v>
      </c>
      <c r="F31" s="43"/>
      <c r="G31" s="35" t="s">
        <v>90</v>
      </c>
      <c r="H31" s="37" t="s">
        <v>6</v>
      </c>
      <c r="I31" s="37" t="s">
        <v>1</v>
      </c>
      <c r="J31" s="38"/>
      <c r="K31" s="39"/>
    </row>
    <row r="32" spans="1:11" ht="45">
      <c r="A32" s="35" t="s">
        <v>91</v>
      </c>
      <c r="B32" s="36">
        <v>2</v>
      </c>
      <c r="C32" s="37" t="s">
        <v>18</v>
      </c>
      <c r="D32" s="35" t="s">
        <v>92</v>
      </c>
      <c r="E32" s="35" t="s">
        <v>93</v>
      </c>
      <c r="F32" s="37" t="s">
        <v>40</v>
      </c>
      <c r="G32" s="35" t="s">
        <v>686</v>
      </c>
      <c r="H32" s="37" t="s">
        <v>6</v>
      </c>
      <c r="I32" s="37" t="s">
        <v>18</v>
      </c>
      <c r="J32" s="38"/>
      <c r="K32" s="39"/>
    </row>
    <row r="33" spans="1:11" ht="60">
      <c r="A33" s="35" t="s">
        <v>94</v>
      </c>
      <c r="B33" s="36">
        <v>2</v>
      </c>
      <c r="C33" s="37" t="s">
        <v>1</v>
      </c>
      <c r="D33" s="35" t="s">
        <v>95</v>
      </c>
      <c r="E33" s="35" t="s">
        <v>96</v>
      </c>
      <c r="F33" s="37" t="s">
        <v>4</v>
      </c>
      <c r="G33" s="35" t="s">
        <v>962</v>
      </c>
      <c r="H33" s="37" t="s">
        <v>6</v>
      </c>
      <c r="I33" s="37" t="s">
        <v>18</v>
      </c>
      <c r="J33" s="37" t="s">
        <v>97</v>
      </c>
      <c r="K33" s="39"/>
    </row>
    <row r="34" spans="1:11" ht="45">
      <c r="A34" s="40" t="s">
        <v>98</v>
      </c>
      <c r="B34" s="41">
        <v>1</v>
      </c>
      <c r="C34" s="42" t="s">
        <v>77</v>
      </c>
      <c r="D34" s="40" t="s">
        <v>1118</v>
      </c>
      <c r="E34" s="40" t="s">
        <v>99</v>
      </c>
      <c r="F34" s="43"/>
      <c r="G34" s="35" t="s">
        <v>951</v>
      </c>
      <c r="H34" s="37" t="s">
        <v>6</v>
      </c>
      <c r="I34" s="37" t="s">
        <v>18</v>
      </c>
      <c r="J34" s="38"/>
      <c r="K34" s="39"/>
    </row>
    <row r="35" spans="1:11" ht="45">
      <c r="A35" s="35" t="s">
        <v>100</v>
      </c>
      <c r="B35" s="36">
        <v>2</v>
      </c>
      <c r="C35" s="37" t="s">
        <v>1</v>
      </c>
      <c r="D35" s="35" t="s">
        <v>101</v>
      </c>
      <c r="E35" s="35" t="s">
        <v>102</v>
      </c>
      <c r="F35" s="36">
        <v>0</v>
      </c>
      <c r="G35" s="35" t="s">
        <v>963</v>
      </c>
      <c r="H35" s="38"/>
      <c r="I35" s="37" t="s">
        <v>18</v>
      </c>
      <c r="J35" s="37" t="s">
        <v>19</v>
      </c>
      <c r="K35" s="35"/>
    </row>
    <row r="36" spans="1:11" ht="45">
      <c r="A36" s="35" t="s">
        <v>103</v>
      </c>
      <c r="B36" s="36">
        <v>2</v>
      </c>
      <c r="C36" s="37" t="s">
        <v>18</v>
      </c>
      <c r="D36" s="35" t="s">
        <v>104</v>
      </c>
      <c r="E36" s="35" t="s">
        <v>105</v>
      </c>
      <c r="F36" s="37" t="s">
        <v>10</v>
      </c>
      <c r="G36" s="35" t="s">
        <v>964</v>
      </c>
      <c r="H36" s="37" t="s">
        <v>6</v>
      </c>
      <c r="I36" s="37" t="s">
        <v>1</v>
      </c>
      <c r="J36" s="38"/>
      <c r="K36" s="39"/>
    </row>
    <row r="37" spans="1:11" ht="60">
      <c r="A37" s="39"/>
      <c r="B37" s="38"/>
      <c r="C37" s="38"/>
      <c r="D37" s="39"/>
      <c r="E37" s="39"/>
      <c r="F37" s="38"/>
      <c r="G37" s="35" t="s">
        <v>954</v>
      </c>
      <c r="H37" s="37" t="s">
        <v>12</v>
      </c>
      <c r="I37" s="38"/>
      <c r="J37" s="38"/>
      <c r="K37" s="35" t="s">
        <v>106</v>
      </c>
    </row>
    <row r="38" spans="1:11" ht="30">
      <c r="A38" s="40" t="s">
        <v>107</v>
      </c>
      <c r="B38" s="41">
        <v>1</v>
      </c>
      <c r="C38" s="42" t="s">
        <v>1</v>
      </c>
      <c r="D38" s="40" t="s">
        <v>108</v>
      </c>
      <c r="E38" s="40" t="s">
        <v>109</v>
      </c>
      <c r="F38" s="43"/>
      <c r="G38" s="35" t="s">
        <v>965</v>
      </c>
      <c r="H38" s="37" t="s">
        <v>6</v>
      </c>
      <c r="I38" s="37" t="s">
        <v>18</v>
      </c>
      <c r="J38" s="38"/>
      <c r="K38" s="39"/>
    </row>
    <row r="39" spans="1:11" ht="60">
      <c r="A39" s="35" t="s">
        <v>110</v>
      </c>
      <c r="B39" s="36">
        <v>2</v>
      </c>
      <c r="C39" s="37" t="s">
        <v>1</v>
      </c>
      <c r="D39" s="35" t="s">
        <v>111</v>
      </c>
      <c r="E39" s="35" t="s">
        <v>112</v>
      </c>
      <c r="F39" s="37" t="s">
        <v>40</v>
      </c>
      <c r="G39" s="35" t="s">
        <v>767</v>
      </c>
      <c r="H39" s="37" t="s">
        <v>6</v>
      </c>
      <c r="I39" s="37" t="s">
        <v>18</v>
      </c>
      <c r="J39" s="37" t="s">
        <v>19</v>
      </c>
      <c r="K39" s="39"/>
    </row>
    <row r="40" spans="1:11" ht="45">
      <c r="A40" s="35" t="s">
        <v>113</v>
      </c>
      <c r="B40" s="36">
        <v>2</v>
      </c>
      <c r="C40" s="37" t="s">
        <v>18</v>
      </c>
      <c r="D40" s="35" t="s">
        <v>114</v>
      </c>
      <c r="E40" s="35" t="s">
        <v>115</v>
      </c>
      <c r="F40" s="37" t="s">
        <v>40</v>
      </c>
      <c r="G40" s="35" t="s">
        <v>772</v>
      </c>
      <c r="H40" s="37" t="s">
        <v>6</v>
      </c>
      <c r="I40" s="37" t="s">
        <v>18</v>
      </c>
      <c r="J40" s="38"/>
      <c r="K40" s="39"/>
    </row>
    <row r="41" spans="1:11" ht="60">
      <c r="A41" s="35" t="s">
        <v>116</v>
      </c>
      <c r="B41" s="36">
        <v>2</v>
      </c>
      <c r="C41" s="37" t="s">
        <v>77</v>
      </c>
      <c r="D41" s="35" t="s">
        <v>117</v>
      </c>
      <c r="E41" s="35" t="s">
        <v>118</v>
      </c>
      <c r="F41" s="37" t="s">
        <v>4</v>
      </c>
      <c r="G41" s="35" t="s">
        <v>764</v>
      </c>
      <c r="H41" s="37" t="s">
        <v>6</v>
      </c>
      <c r="I41" s="37" t="s">
        <v>77</v>
      </c>
      <c r="J41" s="37" t="s">
        <v>119</v>
      </c>
      <c r="K41" s="35" t="s">
        <v>1060</v>
      </c>
    </row>
    <row r="42" spans="1:11" ht="60">
      <c r="A42" s="39"/>
      <c r="B42" s="38"/>
      <c r="C42" s="38"/>
      <c r="D42" s="39"/>
      <c r="E42" s="39"/>
      <c r="F42" s="38"/>
      <c r="G42" s="35" t="s">
        <v>966</v>
      </c>
      <c r="H42" s="37" t="s">
        <v>6</v>
      </c>
      <c r="I42" s="37" t="s">
        <v>77</v>
      </c>
      <c r="J42" s="37" t="s">
        <v>119</v>
      </c>
      <c r="K42" s="35" t="s">
        <v>120</v>
      </c>
    </row>
    <row r="43" spans="1:11" ht="45">
      <c r="A43" s="35" t="s">
        <v>1038</v>
      </c>
      <c r="B43" s="36">
        <v>3</v>
      </c>
      <c r="C43" s="37" t="s">
        <v>18</v>
      </c>
      <c r="D43" s="35" t="s">
        <v>121</v>
      </c>
      <c r="E43" s="35" t="s">
        <v>122</v>
      </c>
      <c r="F43" s="37" t="s">
        <v>1029</v>
      </c>
      <c r="G43" s="35" t="s">
        <v>967</v>
      </c>
      <c r="H43" s="37" t="s">
        <v>12</v>
      </c>
      <c r="I43" s="38"/>
      <c r="J43" s="38"/>
      <c r="K43" s="39"/>
    </row>
    <row r="44" spans="1:11" ht="45">
      <c r="A44" s="35" t="s">
        <v>123</v>
      </c>
      <c r="B44" s="36">
        <v>2</v>
      </c>
      <c r="C44" s="37" t="s">
        <v>18</v>
      </c>
      <c r="D44" s="35" t="s">
        <v>1100</v>
      </c>
      <c r="E44" s="35" t="s">
        <v>124</v>
      </c>
      <c r="F44" s="37" t="s">
        <v>4</v>
      </c>
      <c r="G44" s="35" t="s">
        <v>770</v>
      </c>
      <c r="H44" s="37" t="s">
        <v>6</v>
      </c>
      <c r="I44" s="37" t="s">
        <v>18</v>
      </c>
      <c r="J44" s="38"/>
      <c r="K44" s="39"/>
    </row>
    <row r="45" spans="1:11" ht="45">
      <c r="A45" s="35" t="s">
        <v>1040</v>
      </c>
      <c r="B45" s="36">
        <v>3</v>
      </c>
      <c r="C45" s="37" t="s">
        <v>18</v>
      </c>
      <c r="D45" s="35" t="s">
        <v>1105</v>
      </c>
      <c r="E45" s="35" t="s">
        <v>125</v>
      </c>
      <c r="F45" s="37" t="s">
        <v>1029</v>
      </c>
      <c r="G45" s="35" t="s">
        <v>771</v>
      </c>
      <c r="H45" s="37" t="s">
        <v>12</v>
      </c>
      <c r="I45" s="38"/>
      <c r="J45" s="38"/>
      <c r="K45" s="39"/>
    </row>
    <row r="46" spans="1:11" ht="45">
      <c r="A46" s="35" t="s">
        <v>126</v>
      </c>
      <c r="B46" s="36">
        <v>2</v>
      </c>
      <c r="C46" s="37" t="s">
        <v>18</v>
      </c>
      <c r="D46" s="35" t="s">
        <v>127</v>
      </c>
      <c r="E46" s="35" t="s">
        <v>1061</v>
      </c>
      <c r="F46" s="37" t="s">
        <v>4</v>
      </c>
      <c r="G46" s="35" t="s">
        <v>790</v>
      </c>
      <c r="H46" s="37" t="s">
        <v>6</v>
      </c>
      <c r="I46" s="37" t="s">
        <v>18</v>
      </c>
      <c r="J46" s="38"/>
      <c r="K46" s="64" t="s">
        <v>1157</v>
      </c>
    </row>
    <row r="47" spans="1:11" ht="60">
      <c r="A47" s="35" t="s">
        <v>129</v>
      </c>
      <c r="B47" s="36">
        <v>2</v>
      </c>
      <c r="C47" s="37" t="s">
        <v>18</v>
      </c>
      <c r="D47" s="35" t="s">
        <v>1102</v>
      </c>
      <c r="E47" s="35" t="s">
        <v>130</v>
      </c>
      <c r="F47" s="37" t="s">
        <v>4</v>
      </c>
      <c r="G47" s="35" t="s">
        <v>790</v>
      </c>
      <c r="H47" s="37" t="s">
        <v>6</v>
      </c>
      <c r="I47" s="37" t="s">
        <v>18</v>
      </c>
      <c r="J47" s="38"/>
      <c r="K47" s="64" t="s">
        <v>1158</v>
      </c>
    </row>
    <row r="48" spans="1:11" ht="45">
      <c r="A48" s="35" t="s">
        <v>131</v>
      </c>
      <c r="B48" s="36">
        <v>2</v>
      </c>
      <c r="C48" s="37" t="s">
        <v>18</v>
      </c>
      <c r="D48" s="35" t="s">
        <v>1106</v>
      </c>
      <c r="E48" s="35" t="s">
        <v>132</v>
      </c>
      <c r="F48" s="37" t="s">
        <v>40</v>
      </c>
      <c r="G48" s="35" t="s">
        <v>968</v>
      </c>
      <c r="H48" s="37" t="s">
        <v>6</v>
      </c>
      <c r="I48" s="37" t="s">
        <v>77</v>
      </c>
      <c r="J48" s="37" t="s">
        <v>78</v>
      </c>
      <c r="K48" s="39"/>
    </row>
    <row r="49" spans="1:11" ht="45">
      <c r="A49" s="35" t="s">
        <v>133</v>
      </c>
      <c r="B49" s="36">
        <v>2</v>
      </c>
      <c r="C49" s="37" t="s">
        <v>18</v>
      </c>
      <c r="D49" s="35" t="s">
        <v>134</v>
      </c>
      <c r="E49" s="35" t="s">
        <v>135</v>
      </c>
      <c r="F49" s="37" t="s">
        <v>4</v>
      </c>
      <c r="G49" s="35" t="s">
        <v>787</v>
      </c>
      <c r="H49" s="37" t="s">
        <v>6</v>
      </c>
      <c r="I49" s="37" t="s">
        <v>18</v>
      </c>
      <c r="J49" s="37" t="s">
        <v>78</v>
      </c>
      <c r="K49" s="39"/>
    </row>
    <row r="50" spans="1:11" ht="45">
      <c r="A50" s="35" t="s">
        <v>1039</v>
      </c>
      <c r="B50" s="36">
        <v>3</v>
      </c>
      <c r="C50" s="37" t="s">
        <v>1</v>
      </c>
      <c r="D50" s="35" t="s">
        <v>136</v>
      </c>
      <c r="E50" s="35" t="s">
        <v>137</v>
      </c>
      <c r="F50" s="37" t="s">
        <v>1029</v>
      </c>
      <c r="G50" s="35" t="s">
        <v>969</v>
      </c>
      <c r="H50" s="37" t="s">
        <v>12</v>
      </c>
      <c r="I50" s="38"/>
      <c r="J50" s="38"/>
      <c r="K50" s="39"/>
    </row>
    <row r="51" spans="1:11" ht="45">
      <c r="A51" s="40" t="s">
        <v>107</v>
      </c>
      <c r="B51" s="41">
        <v>2</v>
      </c>
      <c r="C51" s="42" t="s">
        <v>1</v>
      </c>
      <c r="D51" s="40" t="s">
        <v>138</v>
      </c>
      <c r="E51" s="40" t="s">
        <v>1062</v>
      </c>
      <c r="F51" s="43"/>
      <c r="G51" s="35" t="s">
        <v>779</v>
      </c>
      <c r="H51" s="37" t="s">
        <v>6</v>
      </c>
      <c r="I51" s="37" t="s">
        <v>18</v>
      </c>
      <c r="J51" s="38"/>
      <c r="K51" s="39"/>
    </row>
    <row r="52" spans="1:11" ht="45">
      <c r="A52" s="35" t="s">
        <v>139</v>
      </c>
      <c r="B52" s="36">
        <v>3</v>
      </c>
      <c r="C52" s="37" t="s">
        <v>18</v>
      </c>
      <c r="D52" s="35" t="s">
        <v>140</v>
      </c>
      <c r="E52" s="35" t="s">
        <v>141</v>
      </c>
      <c r="F52" s="37" t="s">
        <v>40</v>
      </c>
      <c r="G52" s="35" t="s">
        <v>781</v>
      </c>
      <c r="H52" s="37" t="s">
        <v>6</v>
      </c>
      <c r="I52" s="37" t="s">
        <v>18</v>
      </c>
      <c r="J52" s="38"/>
      <c r="K52" s="39"/>
    </row>
    <row r="53" spans="1:11" ht="45">
      <c r="A53" s="35" t="s">
        <v>142</v>
      </c>
      <c r="B53" s="36">
        <v>3</v>
      </c>
      <c r="C53" s="37" t="s">
        <v>18</v>
      </c>
      <c r="D53" s="35" t="s">
        <v>143</v>
      </c>
      <c r="E53" s="35" t="s">
        <v>144</v>
      </c>
      <c r="F53" s="37" t="s">
        <v>40</v>
      </c>
      <c r="G53" s="35" t="s">
        <v>782</v>
      </c>
      <c r="H53" s="37" t="s">
        <v>6</v>
      </c>
      <c r="I53" s="37" t="s">
        <v>18</v>
      </c>
      <c r="J53" s="38"/>
      <c r="K53" s="39"/>
    </row>
    <row r="54" spans="1:11" ht="45">
      <c r="A54" s="35" t="s">
        <v>604</v>
      </c>
      <c r="B54" s="38">
        <v>3</v>
      </c>
      <c r="C54" s="37" t="s">
        <v>18</v>
      </c>
      <c r="D54" s="35" t="s">
        <v>145</v>
      </c>
      <c r="E54" s="35" t="s">
        <v>144</v>
      </c>
      <c r="F54" s="37" t="s">
        <v>40</v>
      </c>
      <c r="G54" s="35" t="s">
        <v>783</v>
      </c>
      <c r="H54" s="37" t="s">
        <v>6</v>
      </c>
      <c r="I54" s="37" t="s">
        <v>18</v>
      </c>
      <c r="J54" s="38"/>
      <c r="K54" s="39"/>
    </row>
    <row r="55" spans="1:11" ht="45">
      <c r="A55" s="35" t="s">
        <v>146</v>
      </c>
      <c r="B55" s="36">
        <v>3</v>
      </c>
      <c r="C55" s="37" t="s">
        <v>18</v>
      </c>
      <c r="D55" s="35" t="s">
        <v>147</v>
      </c>
      <c r="E55" s="35" t="s">
        <v>148</v>
      </c>
      <c r="F55" s="37" t="s">
        <v>40</v>
      </c>
      <c r="G55" s="35" t="s">
        <v>784</v>
      </c>
      <c r="H55" s="37" t="s">
        <v>6</v>
      </c>
      <c r="I55" s="37" t="s">
        <v>18</v>
      </c>
      <c r="J55" s="38"/>
      <c r="K55" s="39"/>
    </row>
    <row r="56" spans="1:11" ht="45">
      <c r="A56" s="35" t="s">
        <v>149</v>
      </c>
      <c r="B56" s="36">
        <v>3</v>
      </c>
      <c r="C56" s="37" t="s">
        <v>18</v>
      </c>
      <c r="D56" s="35" t="s">
        <v>150</v>
      </c>
      <c r="E56" s="35" t="s">
        <v>151</v>
      </c>
      <c r="F56" s="37" t="s">
        <v>40</v>
      </c>
      <c r="G56" s="35" t="s">
        <v>970</v>
      </c>
      <c r="H56" s="37" t="s">
        <v>6</v>
      </c>
      <c r="I56" s="37" t="s">
        <v>18</v>
      </c>
      <c r="J56" s="38"/>
      <c r="K56" s="39"/>
    </row>
    <row r="57" spans="1:11" ht="45">
      <c r="A57" s="35" t="s">
        <v>152</v>
      </c>
      <c r="B57" s="36">
        <v>3</v>
      </c>
      <c r="C57" s="37" t="s">
        <v>18</v>
      </c>
      <c r="D57" s="35" t="s">
        <v>1063</v>
      </c>
      <c r="E57" s="35" t="s">
        <v>153</v>
      </c>
      <c r="F57" s="37" t="s">
        <v>40</v>
      </c>
      <c r="G57" s="35" t="s">
        <v>785</v>
      </c>
      <c r="H57" s="37" t="s">
        <v>6</v>
      </c>
      <c r="I57" s="37" t="s">
        <v>77</v>
      </c>
      <c r="J57" s="37" t="s">
        <v>78</v>
      </c>
      <c r="K57" s="39"/>
    </row>
    <row r="58" spans="1:11" ht="45">
      <c r="A58" s="35" t="s">
        <v>154</v>
      </c>
      <c r="B58" s="36">
        <v>3</v>
      </c>
      <c r="C58" s="37" t="s">
        <v>1</v>
      </c>
      <c r="D58" s="35" t="s">
        <v>155</v>
      </c>
      <c r="E58" s="35" t="s">
        <v>156</v>
      </c>
      <c r="F58" s="37" t="s">
        <v>1028</v>
      </c>
      <c r="G58" s="35" t="s">
        <v>971</v>
      </c>
      <c r="H58" s="37" t="s">
        <v>6</v>
      </c>
      <c r="I58" s="37" t="s">
        <v>18</v>
      </c>
      <c r="J58" s="38"/>
      <c r="K58" s="39"/>
    </row>
    <row r="59" spans="1:11" ht="45">
      <c r="A59" s="40" t="s">
        <v>157</v>
      </c>
      <c r="B59" s="41">
        <v>2</v>
      </c>
      <c r="C59" s="42" t="s">
        <v>18</v>
      </c>
      <c r="D59" s="40" t="s">
        <v>158</v>
      </c>
      <c r="E59" s="40" t="s">
        <v>159</v>
      </c>
      <c r="F59" s="43"/>
      <c r="G59" s="35" t="s">
        <v>972</v>
      </c>
      <c r="H59" s="37" t="s">
        <v>6</v>
      </c>
      <c r="I59" s="37" t="s">
        <v>77</v>
      </c>
      <c r="J59" s="37" t="s">
        <v>78</v>
      </c>
      <c r="K59" s="39"/>
    </row>
    <row r="60" spans="1:11" ht="45">
      <c r="A60" s="35" t="s">
        <v>160</v>
      </c>
      <c r="B60" s="36">
        <v>3</v>
      </c>
      <c r="C60" s="37" t="s">
        <v>18</v>
      </c>
      <c r="D60" s="35" t="s">
        <v>161</v>
      </c>
      <c r="E60" s="35" t="s">
        <v>162</v>
      </c>
      <c r="F60" s="37" t="s">
        <v>40</v>
      </c>
      <c r="G60" s="35" t="s">
        <v>773</v>
      </c>
      <c r="H60" s="37" t="s">
        <v>6</v>
      </c>
      <c r="I60" s="37" t="s">
        <v>18</v>
      </c>
      <c r="J60" s="37" t="s">
        <v>163</v>
      </c>
      <c r="K60" s="39"/>
    </row>
    <row r="61" spans="1:11" ht="45">
      <c r="A61" s="39"/>
      <c r="B61" s="38"/>
      <c r="C61" s="38"/>
      <c r="D61" s="39"/>
      <c r="E61" s="39"/>
      <c r="F61" s="38"/>
      <c r="G61" s="35" t="s">
        <v>774</v>
      </c>
      <c r="H61" s="37" t="s">
        <v>6</v>
      </c>
      <c r="I61" s="37" t="s">
        <v>18</v>
      </c>
      <c r="J61" s="37" t="s">
        <v>163</v>
      </c>
      <c r="K61" s="39"/>
    </row>
    <row r="62" spans="1:11" ht="60">
      <c r="A62" s="35" t="s">
        <v>164</v>
      </c>
      <c r="B62" s="36">
        <v>3</v>
      </c>
      <c r="C62" s="37" t="s">
        <v>18</v>
      </c>
      <c r="D62" s="35" t="s">
        <v>165</v>
      </c>
      <c r="E62" s="35" t="s">
        <v>166</v>
      </c>
      <c r="F62" s="37" t="s">
        <v>40</v>
      </c>
      <c r="G62" s="35" t="s">
        <v>776</v>
      </c>
      <c r="H62" s="37" t="s">
        <v>6</v>
      </c>
      <c r="I62" s="37" t="s">
        <v>18</v>
      </c>
      <c r="J62" s="38"/>
      <c r="K62" s="39"/>
    </row>
    <row r="63" spans="1:11" ht="60">
      <c r="A63" s="35" t="s">
        <v>167</v>
      </c>
      <c r="B63" s="36">
        <v>3</v>
      </c>
      <c r="C63" s="37" t="s">
        <v>18</v>
      </c>
      <c r="D63" s="35" t="s">
        <v>168</v>
      </c>
      <c r="E63" s="35" t="s">
        <v>169</v>
      </c>
      <c r="F63" s="37" t="s">
        <v>40</v>
      </c>
      <c r="G63" s="35" t="s">
        <v>778</v>
      </c>
      <c r="H63" s="37" t="s">
        <v>6</v>
      </c>
      <c r="I63" s="37" t="s">
        <v>18</v>
      </c>
      <c r="J63" s="38"/>
      <c r="K63" s="39"/>
    </row>
    <row r="64" spans="1:11" ht="30">
      <c r="A64" s="40" t="s">
        <v>170</v>
      </c>
      <c r="B64" s="41">
        <v>1</v>
      </c>
      <c r="C64" s="42" t="s">
        <v>1</v>
      </c>
      <c r="D64" s="40" t="s">
        <v>171</v>
      </c>
      <c r="E64" s="40" t="s">
        <v>172</v>
      </c>
      <c r="F64" s="43"/>
      <c r="G64" s="35" t="s">
        <v>792</v>
      </c>
      <c r="H64" s="37" t="s">
        <v>6</v>
      </c>
      <c r="I64" s="37" t="s">
        <v>18</v>
      </c>
      <c r="J64" s="38"/>
      <c r="K64" s="39"/>
    </row>
    <row r="65" spans="1:11" ht="45">
      <c r="A65" s="35" t="s">
        <v>173</v>
      </c>
      <c r="B65" s="36">
        <v>2</v>
      </c>
      <c r="C65" s="37" t="s">
        <v>1</v>
      </c>
      <c r="D65" s="35" t="s">
        <v>174</v>
      </c>
      <c r="E65" s="35" t="s">
        <v>175</v>
      </c>
      <c r="F65" s="37" t="s">
        <v>40</v>
      </c>
      <c r="G65" s="35" t="s">
        <v>796</v>
      </c>
      <c r="H65" s="37" t="s">
        <v>6</v>
      </c>
      <c r="I65" s="37" t="s">
        <v>18</v>
      </c>
      <c r="J65" s="37" t="s">
        <v>19</v>
      </c>
      <c r="K65" s="39"/>
    </row>
    <row r="66" spans="1:11" ht="45">
      <c r="A66" s="35" t="s">
        <v>176</v>
      </c>
      <c r="B66" s="36">
        <v>2</v>
      </c>
      <c r="C66" s="37" t="s">
        <v>18</v>
      </c>
      <c r="D66" s="35" t="s">
        <v>177</v>
      </c>
      <c r="E66" s="35" t="s">
        <v>178</v>
      </c>
      <c r="F66" s="37" t="s">
        <v>40</v>
      </c>
      <c r="G66" s="35" t="s">
        <v>800</v>
      </c>
      <c r="H66" s="38"/>
      <c r="I66" s="37" t="s">
        <v>18</v>
      </c>
      <c r="J66" s="37"/>
      <c r="K66" s="35"/>
    </row>
    <row r="67" spans="1:11" ht="60">
      <c r="A67" s="35" t="s">
        <v>179</v>
      </c>
      <c r="B67" s="36">
        <v>2</v>
      </c>
      <c r="C67" s="37" t="s">
        <v>77</v>
      </c>
      <c r="D67" s="35" t="s">
        <v>180</v>
      </c>
      <c r="E67" s="35" t="s">
        <v>181</v>
      </c>
      <c r="F67" s="37" t="s">
        <v>4</v>
      </c>
      <c r="G67" s="35" t="s">
        <v>793</v>
      </c>
      <c r="H67" s="37" t="s">
        <v>6</v>
      </c>
      <c r="I67" s="37" t="s">
        <v>18</v>
      </c>
      <c r="J67" s="37" t="s">
        <v>119</v>
      </c>
      <c r="K67" s="35" t="s">
        <v>182</v>
      </c>
    </row>
    <row r="68" spans="1:11" ht="60">
      <c r="A68" s="39"/>
      <c r="B68" s="38"/>
      <c r="C68" s="38"/>
      <c r="D68" s="39"/>
      <c r="E68" s="39"/>
      <c r="F68" s="38"/>
      <c r="G68" s="35" t="s">
        <v>973</v>
      </c>
      <c r="H68" s="37" t="s">
        <v>6</v>
      </c>
      <c r="I68" s="37" t="s">
        <v>18</v>
      </c>
      <c r="J68" s="37" t="s">
        <v>119</v>
      </c>
      <c r="K68" s="35" t="s">
        <v>182</v>
      </c>
    </row>
    <row r="69" spans="1:11" ht="45">
      <c r="A69" s="35" t="s">
        <v>1043</v>
      </c>
      <c r="B69" s="36">
        <v>3</v>
      </c>
      <c r="C69" s="37" t="s">
        <v>18</v>
      </c>
      <c r="D69" s="35" t="s">
        <v>183</v>
      </c>
      <c r="E69" s="35" t="s">
        <v>184</v>
      </c>
      <c r="F69" s="37" t="s">
        <v>1029</v>
      </c>
      <c r="G69" s="35" t="s">
        <v>974</v>
      </c>
      <c r="H69" s="37" t="s">
        <v>12</v>
      </c>
      <c r="I69" s="38"/>
      <c r="J69" s="38"/>
      <c r="K69" s="39"/>
    </row>
    <row r="70" spans="1:11" ht="45">
      <c r="A70" s="35" t="s">
        <v>185</v>
      </c>
      <c r="B70" s="36">
        <v>2</v>
      </c>
      <c r="C70" s="37" t="s">
        <v>18</v>
      </c>
      <c r="D70" s="35" t="s">
        <v>1103</v>
      </c>
      <c r="E70" s="35" t="s">
        <v>186</v>
      </c>
      <c r="F70" s="37" t="s">
        <v>4</v>
      </c>
      <c r="G70" s="35" t="s">
        <v>798</v>
      </c>
      <c r="H70" s="37" t="s">
        <v>6</v>
      </c>
      <c r="I70" s="37" t="s">
        <v>18</v>
      </c>
      <c r="J70" s="38"/>
      <c r="K70" s="39"/>
    </row>
    <row r="71" spans="1:11" ht="45">
      <c r="A71" s="35" t="s">
        <v>1041</v>
      </c>
      <c r="B71" s="36">
        <v>3</v>
      </c>
      <c r="C71" s="37" t="s">
        <v>18</v>
      </c>
      <c r="D71" s="35" t="s">
        <v>1134</v>
      </c>
      <c r="E71" s="35" t="s">
        <v>187</v>
      </c>
      <c r="F71" s="37" t="s">
        <v>1029</v>
      </c>
      <c r="G71" s="35" t="s">
        <v>799</v>
      </c>
      <c r="H71" s="38" t="s">
        <v>1162</v>
      </c>
      <c r="I71" s="38"/>
      <c r="J71" s="38"/>
      <c r="K71" s="39"/>
    </row>
    <row r="72" spans="1:11" ht="45">
      <c r="A72" s="35" t="s">
        <v>188</v>
      </c>
      <c r="B72" s="36">
        <v>2</v>
      </c>
      <c r="C72" s="37" t="s">
        <v>18</v>
      </c>
      <c r="D72" s="35" t="s">
        <v>189</v>
      </c>
      <c r="E72" s="35" t="s">
        <v>190</v>
      </c>
      <c r="F72" s="37" t="s">
        <v>4</v>
      </c>
      <c r="G72" s="35" t="s">
        <v>817</v>
      </c>
      <c r="H72" s="37" t="s">
        <v>6</v>
      </c>
      <c r="I72" s="37" t="s">
        <v>18</v>
      </c>
      <c r="J72" s="38"/>
      <c r="K72" s="35" t="s">
        <v>128</v>
      </c>
    </row>
    <row r="73" spans="1:11" ht="45">
      <c r="A73" s="35" t="s">
        <v>191</v>
      </c>
      <c r="B73" s="36">
        <v>2</v>
      </c>
      <c r="C73" s="37" t="s">
        <v>18</v>
      </c>
      <c r="D73" s="35" t="s">
        <v>192</v>
      </c>
      <c r="E73" s="35" t="s">
        <v>193</v>
      </c>
      <c r="F73" s="37" t="s">
        <v>4</v>
      </c>
      <c r="G73" s="35" t="s">
        <v>815</v>
      </c>
      <c r="H73" s="37" t="s">
        <v>6</v>
      </c>
      <c r="I73" s="37" t="s">
        <v>18</v>
      </c>
      <c r="J73" s="37" t="s">
        <v>78</v>
      </c>
      <c r="K73" s="39"/>
    </row>
    <row r="74" spans="1:11" ht="45">
      <c r="A74" s="35" t="s">
        <v>1042</v>
      </c>
      <c r="B74" s="36">
        <v>3</v>
      </c>
      <c r="C74" s="37" t="s">
        <v>1</v>
      </c>
      <c r="D74" s="35" t="s">
        <v>194</v>
      </c>
      <c r="E74" s="35" t="s">
        <v>195</v>
      </c>
      <c r="F74" s="37" t="s">
        <v>1029</v>
      </c>
      <c r="G74" s="35" t="s">
        <v>975</v>
      </c>
      <c r="H74" s="37" t="s">
        <v>12</v>
      </c>
      <c r="I74" s="38"/>
      <c r="J74" s="38"/>
      <c r="K74" s="39"/>
    </row>
    <row r="75" spans="1:11" ht="45">
      <c r="A75" s="40" t="s">
        <v>196</v>
      </c>
      <c r="B75" s="41">
        <v>2</v>
      </c>
      <c r="C75" s="42" t="s">
        <v>1</v>
      </c>
      <c r="D75" s="40" t="s">
        <v>197</v>
      </c>
      <c r="E75" s="40" t="s">
        <v>198</v>
      </c>
      <c r="F75" s="43"/>
      <c r="G75" s="35" t="s">
        <v>976</v>
      </c>
      <c r="H75" s="37" t="s">
        <v>6</v>
      </c>
      <c r="I75" s="37" t="s">
        <v>18</v>
      </c>
      <c r="J75" s="38"/>
      <c r="K75" s="39"/>
    </row>
    <row r="76" spans="1:11" ht="45">
      <c r="A76" s="35" t="s">
        <v>199</v>
      </c>
      <c r="B76" s="36">
        <v>3</v>
      </c>
      <c r="C76" s="37" t="s">
        <v>18</v>
      </c>
      <c r="D76" s="35" t="s">
        <v>200</v>
      </c>
      <c r="E76" s="35" t="s">
        <v>141</v>
      </c>
      <c r="F76" s="37" t="s">
        <v>40</v>
      </c>
      <c r="G76" s="35" t="s">
        <v>809</v>
      </c>
      <c r="H76" s="37" t="s">
        <v>6</v>
      </c>
      <c r="I76" s="37" t="s">
        <v>18</v>
      </c>
      <c r="J76" s="38"/>
      <c r="K76" s="39"/>
    </row>
    <row r="77" spans="1:11" ht="45">
      <c r="A77" s="35" t="s">
        <v>201</v>
      </c>
      <c r="B77" s="36">
        <v>3</v>
      </c>
      <c r="C77" s="37" t="s">
        <v>18</v>
      </c>
      <c r="D77" s="35" t="s">
        <v>202</v>
      </c>
      <c r="E77" s="35" t="s">
        <v>144</v>
      </c>
      <c r="F77" s="37" t="s">
        <v>40</v>
      </c>
      <c r="G77" s="35" t="s">
        <v>810</v>
      </c>
      <c r="H77" s="37" t="s">
        <v>6</v>
      </c>
      <c r="I77" s="37" t="s">
        <v>18</v>
      </c>
      <c r="J77" s="38"/>
      <c r="K77" s="39"/>
    </row>
    <row r="78" spans="1:11" ht="45">
      <c r="A78" s="35" t="s">
        <v>614</v>
      </c>
      <c r="B78" s="38">
        <v>3</v>
      </c>
      <c r="C78" s="37" t="s">
        <v>18</v>
      </c>
      <c r="D78" s="35" t="s">
        <v>203</v>
      </c>
      <c r="E78" s="35" t="s">
        <v>144</v>
      </c>
      <c r="F78" s="37" t="s">
        <v>40</v>
      </c>
      <c r="G78" s="35" t="s">
        <v>2015</v>
      </c>
      <c r="H78" s="37" t="s">
        <v>6</v>
      </c>
      <c r="I78" s="37" t="s">
        <v>18</v>
      </c>
      <c r="J78" s="38"/>
      <c r="K78" s="39"/>
    </row>
    <row r="79" spans="1:11" ht="45">
      <c r="A79" s="35" t="s">
        <v>204</v>
      </c>
      <c r="B79" s="36">
        <v>3</v>
      </c>
      <c r="C79" s="37" t="s">
        <v>18</v>
      </c>
      <c r="D79" s="35" t="s">
        <v>205</v>
      </c>
      <c r="E79" s="35" t="s">
        <v>206</v>
      </c>
      <c r="F79" s="37" t="s">
        <v>40</v>
      </c>
      <c r="G79" s="35" t="s">
        <v>811</v>
      </c>
      <c r="H79" s="37" t="s">
        <v>6</v>
      </c>
      <c r="I79" s="37" t="s">
        <v>18</v>
      </c>
      <c r="J79" s="38"/>
      <c r="K79" s="39"/>
    </row>
    <row r="80" spans="1:11" ht="45">
      <c r="A80" s="35" t="s">
        <v>207</v>
      </c>
      <c r="B80" s="36">
        <v>3</v>
      </c>
      <c r="C80" s="37" t="s">
        <v>18</v>
      </c>
      <c r="D80" s="35" t="s">
        <v>208</v>
      </c>
      <c r="E80" s="35" t="s">
        <v>151</v>
      </c>
      <c r="F80" s="37" t="s">
        <v>40</v>
      </c>
      <c r="G80" s="35" t="s">
        <v>808</v>
      </c>
      <c r="H80" s="37" t="s">
        <v>6</v>
      </c>
      <c r="I80" s="37" t="s">
        <v>18</v>
      </c>
      <c r="J80" s="38"/>
      <c r="K80" s="39"/>
    </row>
    <row r="81" spans="1:11" ht="45">
      <c r="A81" s="35" t="s">
        <v>209</v>
      </c>
      <c r="B81" s="36">
        <v>3</v>
      </c>
      <c r="C81" s="37" t="s">
        <v>18</v>
      </c>
      <c r="D81" s="35" t="s">
        <v>1064</v>
      </c>
      <c r="E81" s="35" t="s">
        <v>153</v>
      </c>
      <c r="F81" s="37" t="s">
        <v>40</v>
      </c>
      <c r="G81" s="35" t="s">
        <v>813</v>
      </c>
      <c r="H81" s="37" t="s">
        <v>6</v>
      </c>
      <c r="I81" s="37" t="s">
        <v>77</v>
      </c>
      <c r="J81" s="37" t="s">
        <v>78</v>
      </c>
      <c r="K81" s="39"/>
    </row>
    <row r="82" spans="1:11" ht="45">
      <c r="A82" s="35" t="s">
        <v>211</v>
      </c>
      <c r="B82" s="36">
        <v>3</v>
      </c>
      <c r="C82" s="37" t="s">
        <v>1</v>
      </c>
      <c r="D82" s="35" t="s">
        <v>212</v>
      </c>
      <c r="E82" s="35" t="s">
        <v>156</v>
      </c>
      <c r="F82" s="37" t="s">
        <v>1028</v>
      </c>
      <c r="G82" s="35" t="s">
        <v>812</v>
      </c>
      <c r="H82" s="37" t="s">
        <v>6</v>
      </c>
      <c r="I82" s="37" t="s">
        <v>18</v>
      </c>
      <c r="J82" s="38"/>
      <c r="K82" s="39"/>
    </row>
    <row r="83" spans="1:11" ht="45">
      <c r="A83" s="40" t="s">
        <v>213</v>
      </c>
      <c r="B83" s="41">
        <v>2</v>
      </c>
      <c r="C83" s="42" t="s">
        <v>18</v>
      </c>
      <c r="D83" s="40" t="s">
        <v>214</v>
      </c>
      <c r="E83" s="40" t="s">
        <v>215</v>
      </c>
      <c r="F83" s="43"/>
      <c r="G83" s="35" t="s">
        <v>977</v>
      </c>
      <c r="H83" s="37" t="s">
        <v>6</v>
      </c>
      <c r="I83" s="37" t="s">
        <v>77</v>
      </c>
      <c r="J83" s="37" t="s">
        <v>78</v>
      </c>
      <c r="K83" s="39"/>
    </row>
    <row r="84" spans="1:11" ht="45">
      <c r="A84" s="35" t="s">
        <v>216</v>
      </c>
      <c r="B84" s="36">
        <v>3</v>
      </c>
      <c r="C84" s="37" t="s">
        <v>18</v>
      </c>
      <c r="D84" s="35" t="s">
        <v>217</v>
      </c>
      <c r="E84" s="35" t="s">
        <v>162</v>
      </c>
      <c r="F84" s="37" t="s">
        <v>40</v>
      </c>
      <c r="G84" s="35" t="s">
        <v>802</v>
      </c>
      <c r="H84" s="37" t="s">
        <v>6</v>
      </c>
      <c r="I84" s="37" t="s">
        <v>18</v>
      </c>
      <c r="J84" s="37" t="s">
        <v>163</v>
      </c>
      <c r="K84" s="39"/>
    </row>
    <row r="85" spans="1:11" ht="45">
      <c r="A85" s="39"/>
      <c r="B85" s="38"/>
      <c r="C85" s="38"/>
      <c r="D85" s="39"/>
      <c r="E85" s="39"/>
      <c r="F85" s="38"/>
      <c r="G85" s="35" t="s">
        <v>803</v>
      </c>
      <c r="H85" s="37" t="s">
        <v>6</v>
      </c>
      <c r="I85" s="37" t="s">
        <v>18</v>
      </c>
      <c r="J85" s="37" t="s">
        <v>163</v>
      </c>
      <c r="K85" s="39"/>
    </row>
    <row r="86" spans="1:11" ht="60">
      <c r="A86" s="35" t="s">
        <v>218</v>
      </c>
      <c r="B86" s="36">
        <v>3</v>
      </c>
      <c r="C86" s="37" t="s">
        <v>18</v>
      </c>
      <c r="D86" s="35" t="s">
        <v>219</v>
      </c>
      <c r="E86" s="35" t="s">
        <v>166</v>
      </c>
      <c r="F86" s="37" t="s">
        <v>40</v>
      </c>
      <c r="G86" s="35" t="s">
        <v>978</v>
      </c>
      <c r="H86" s="37" t="s">
        <v>6</v>
      </c>
      <c r="I86" s="37" t="s">
        <v>18</v>
      </c>
      <c r="J86" s="38"/>
      <c r="K86" s="39"/>
    </row>
    <row r="87" spans="1:11" ht="60">
      <c r="A87" s="35" t="s">
        <v>220</v>
      </c>
      <c r="B87" s="36">
        <v>3</v>
      </c>
      <c r="C87" s="37" t="s">
        <v>18</v>
      </c>
      <c r="D87" s="35" t="s">
        <v>221</v>
      </c>
      <c r="E87" s="35" t="s">
        <v>169</v>
      </c>
      <c r="F87" s="37" t="s">
        <v>40</v>
      </c>
      <c r="G87" s="35" t="s">
        <v>979</v>
      </c>
      <c r="H87" s="37" t="s">
        <v>6</v>
      </c>
      <c r="I87" s="37" t="s">
        <v>18</v>
      </c>
      <c r="J87" s="38"/>
      <c r="K87" s="39"/>
    </row>
    <row r="88" spans="1:11" ht="45">
      <c r="A88" s="40" t="s">
        <v>222</v>
      </c>
      <c r="B88" s="41">
        <v>1</v>
      </c>
      <c r="C88" s="42" t="s">
        <v>18</v>
      </c>
      <c r="D88" s="40" t="s">
        <v>223</v>
      </c>
      <c r="E88" s="40" t="s">
        <v>1065</v>
      </c>
      <c r="F88" s="43"/>
      <c r="G88" s="35" t="s">
        <v>980</v>
      </c>
      <c r="H88" s="37" t="s">
        <v>6</v>
      </c>
      <c r="I88" s="37" t="s">
        <v>18</v>
      </c>
      <c r="J88" s="38"/>
      <c r="K88" s="39"/>
    </row>
    <row r="89" spans="1:11" ht="45">
      <c r="A89" s="35" t="s">
        <v>224</v>
      </c>
      <c r="B89" s="36">
        <v>2</v>
      </c>
      <c r="C89" s="37" t="s">
        <v>1</v>
      </c>
      <c r="D89" s="35" t="s">
        <v>225</v>
      </c>
      <c r="E89" s="35" t="s">
        <v>226</v>
      </c>
      <c r="F89" s="37" t="s">
        <v>40</v>
      </c>
      <c r="G89" s="35" t="s">
        <v>981</v>
      </c>
      <c r="H89" s="37" t="s">
        <v>6</v>
      </c>
      <c r="I89" s="37" t="s">
        <v>18</v>
      </c>
      <c r="J89" s="38"/>
      <c r="K89" s="39"/>
    </row>
    <row r="90" spans="1:11" ht="60">
      <c r="A90" s="35" t="s">
        <v>227</v>
      </c>
      <c r="B90" s="36">
        <v>2</v>
      </c>
      <c r="C90" s="37" t="s">
        <v>18</v>
      </c>
      <c r="D90" s="35" t="s">
        <v>228</v>
      </c>
      <c r="E90" s="35" t="s">
        <v>229</v>
      </c>
      <c r="F90" s="37" t="s">
        <v>4</v>
      </c>
      <c r="G90" s="35" t="s">
        <v>878</v>
      </c>
      <c r="H90" s="37" t="s">
        <v>6</v>
      </c>
      <c r="I90" s="37" t="s">
        <v>77</v>
      </c>
      <c r="J90" s="37" t="s">
        <v>119</v>
      </c>
      <c r="K90" s="35" t="s">
        <v>182</v>
      </c>
    </row>
    <row r="91" spans="1:11" ht="60">
      <c r="A91" s="39"/>
      <c r="B91" s="38"/>
      <c r="C91" s="38"/>
      <c r="D91" s="39"/>
      <c r="E91" s="39"/>
      <c r="F91" s="38"/>
      <c r="G91" s="35" t="s">
        <v>879</v>
      </c>
      <c r="H91" s="37" t="s">
        <v>6</v>
      </c>
      <c r="I91" s="37" t="s">
        <v>77</v>
      </c>
      <c r="J91" s="37" t="s">
        <v>119</v>
      </c>
      <c r="K91" s="35" t="s">
        <v>182</v>
      </c>
    </row>
    <row r="92" spans="1:11" ht="45">
      <c r="A92" s="35" t="s">
        <v>1066</v>
      </c>
      <c r="B92" s="36">
        <v>3</v>
      </c>
      <c r="C92" s="37" t="s">
        <v>18</v>
      </c>
      <c r="D92" s="35" t="s">
        <v>230</v>
      </c>
      <c r="E92" s="35" t="s">
        <v>231</v>
      </c>
      <c r="F92" s="37" t="s">
        <v>1029</v>
      </c>
      <c r="G92" s="35" t="s">
        <v>880</v>
      </c>
      <c r="H92" s="37" t="s">
        <v>12</v>
      </c>
      <c r="I92" s="38"/>
      <c r="J92" s="38"/>
      <c r="K92" s="39"/>
    </row>
    <row r="93" spans="1:11" ht="45">
      <c r="A93" s="35" t="s">
        <v>232</v>
      </c>
      <c r="B93" s="36">
        <v>2</v>
      </c>
      <c r="C93" s="37" t="s">
        <v>18</v>
      </c>
      <c r="D93" s="35" t="s">
        <v>1098</v>
      </c>
      <c r="E93" s="35" t="s">
        <v>233</v>
      </c>
      <c r="F93" s="37" t="s">
        <v>4</v>
      </c>
      <c r="G93" s="35" t="s">
        <v>883</v>
      </c>
      <c r="H93" s="37" t="s">
        <v>6</v>
      </c>
      <c r="I93" s="37" t="s">
        <v>18</v>
      </c>
      <c r="J93" s="38"/>
      <c r="K93" s="39"/>
    </row>
    <row r="94" spans="1:11" ht="45">
      <c r="A94" s="35" t="s">
        <v>1067</v>
      </c>
      <c r="B94" s="36">
        <v>3</v>
      </c>
      <c r="C94" s="37" t="s">
        <v>18</v>
      </c>
      <c r="D94" s="35" t="s">
        <v>1107</v>
      </c>
      <c r="E94" s="35" t="s">
        <v>234</v>
      </c>
      <c r="F94" s="37" t="s">
        <v>1029</v>
      </c>
      <c r="G94" s="35" t="s">
        <v>884</v>
      </c>
      <c r="H94" s="37" t="s">
        <v>12</v>
      </c>
      <c r="I94" s="38"/>
      <c r="J94" s="38"/>
      <c r="K94" s="39"/>
    </row>
    <row r="95" spans="1:11" ht="45">
      <c r="A95" s="40" t="s">
        <v>235</v>
      </c>
      <c r="B95" s="41">
        <v>1</v>
      </c>
      <c r="C95" s="42" t="s">
        <v>18</v>
      </c>
      <c r="D95" s="40" t="s">
        <v>1135</v>
      </c>
      <c r="E95" s="40" t="s">
        <v>236</v>
      </c>
      <c r="F95" s="43"/>
      <c r="G95" s="35" t="s">
        <v>982</v>
      </c>
      <c r="H95" s="38"/>
      <c r="I95" s="37" t="s">
        <v>18</v>
      </c>
      <c r="J95" s="38"/>
      <c r="K95" s="39"/>
    </row>
    <row r="96" spans="1:11" ht="45">
      <c r="A96" s="35" t="s">
        <v>237</v>
      </c>
      <c r="B96" s="36">
        <v>2</v>
      </c>
      <c r="C96" s="37" t="s">
        <v>1</v>
      </c>
      <c r="D96" s="35" t="s">
        <v>1137</v>
      </c>
      <c r="E96" s="35" t="s">
        <v>238</v>
      </c>
      <c r="F96" s="37" t="s">
        <v>40</v>
      </c>
      <c r="G96" s="35" t="s">
        <v>983</v>
      </c>
      <c r="H96" s="37" t="s">
        <v>6</v>
      </c>
      <c r="I96" s="37" t="s">
        <v>18</v>
      </c>
      <c r="J96" s="38"/>
      <c r="K96" s="39"/>
    </row>
    <row r="97" spans="1:11" ht="45">
      <c r="A97" s="35" t="s">
        <v>239</v>
      </c>
      <c r="B97" s="36">
        <v>2</v>
      </c>
      <c r="C97" s="37" t="s">
        <v>1</v>
      </c>
      <c r="D97" s="35" t="s">
        <v>1138</v>
      </c>
      <c r="E97" s="35" t="s">
        <v>240</v>
      </c>
      <c r="F97" s="37" t="s">
        <v>4</v>
      </c>
      <c r="G97" s="35" t="s">
        <v>830</v>
      </c>
      <c r="H97" s="37" t="s">
        <v>6</v>
      </c>
      <c r="I97" s="37" t="s">
        <v>18</v>
      </c>
      <c r="J97" s="37" t="s">
        <v>78</v>
      </c>
      <c r="K97" s="35" t="s">
        <v>128</v>
      </c>
    </row>
    <row r="98" spans="1:11" ht="45">
      <c r="A98" s="35" t="s">
        <v>241</v>
      </c>
      <c r="B98" s="36">
        <v>2</v>
      </c>
      <c r="C98" s="37" t="s">
        <v>1</v>
      </c>
      <c r="D98" s="35" t="s">
        <v>1136</v>
      </c>
      <c r="E98" s="35" t="s">
        <v>242</v>
      </c>
      <c r="F98" s="38"/>
      <c r="G98" s="35" t="s">
        <v>821</v>
      </c>
      <c r="H98" s="37" t="s">
        <v>6</v>
      </c>
      <c r="I98" s="37" t="s">
        <v>18</v>
      </c>
      <c r="J98" s="38"/>
      <c r="K98" s="39"/>
    </row>
    <row r="99" spans="1:11" ht="45">
      <c r="A99" s="35" t="s">
        <v>243</v>
      </c>
      <c r="B99" s="36">
        <v>3</v>
      </c>
      <c r="C99" s="37" t="s">
        <v>18</v>
      </c>
      <c r="D99" s="35" t="s">
        <v>1139</v>
      </c>
      <c r="E99" s="35" t="s">
        <v>141</v>
      </c>
      <c r="F99" s="37" t="s">
        <v>40</v>
      </c>
      <c r="G99" s="35" t="s">
        <v>823</v>
      </c>
      <c r="H99" s="37" t="s">
        <v>6</v>
      </c>
      <c r="I99" s="37" t="s">
        <v>18</v>
      </c>
      <c r="J99" s="38"/>
      <c r="K99" s="39"/>
    </row>
    <row r="100" spans="1:11" ht="45">
      <c r="A100" s="35" t="s">
        <v>244</v>
      </c>
      <c r="B100" s="36">
        <v>3</v>
      </c>
      <c r="C100" s="37" t="s">
        <v>18</v>
      </c>
      <c r="D100" s="35" t="s">
        <v>1140</v>
      </c>
      <c r="E100" s="35" t="s">
        <v>144</v>
      </c>
      <c r="F100" s="37" t="s">
        <v>40</v>
      </c>
      <c r="G100" s="35" t="s">
        <v>984</v>
      </c>
      <c r="H100" s="37" t="s">
        <v>6</v>
      </c>
      <c r="I100" s="37" t="s">
        <v>18</v>
      </c>
      <c r="J100" s="38"/>
      <c r="K100" s="39"/>
    </row>
    <row r="101" spans="1:11" ht="45">
      <c r="A101" s="35" t="s">
        <v>624</v>
      </c>
      <c r="B101" s="38">
        <v>3</v>
      </c>
      <c r="C101" s="37" t="s">
        <v>18</v>
      </c>
      <c r="D101" s="35" t="s">
        <v>1141</v>
      </c>
      <c r="E101" s="35" t="s">
        <v>144</v>
      </c>
      <c r="F101" s="37" t="s">
        <v>40</v>
      </c>
      <c r="G101" s="35" t="s">
        <v>985</v>
      </c>
      <c r="H101" s="37" t="s">
        <v>6</v>
      </c>
      <c r="I101" s="37" t="s">
        <v>18</v>
      </c>
      <c r="J101" s="38"/>
      <c r="K101" s="35" t="s">
        <v>70</v>
      </c>
    </row>
    <row r="102" spans="1:11" ht="45">
      <c r="A102" s="35" t="s">
        <v>245</v>
      </c>
      <c r="B102" s="36">
        <v>3</v>
      </c>
      <c r="C102" s="37" t="s">
        <v>18</v>
      </c>
      <c r="D102" s="35" t="s">
        <v>1142</v>
      </c>
      <c r="E102" s="35" t="s">
        <v>246</v>
      </c>
      <c r="F102" s="37" t="s">
        <v>40</v>
      </c>
      <c r="G102" s="35" t="s">
        <v>826</v>
      </c>
      <c r="H102" s="37" t="s">
        <v>6</v>
      </c>
      <c r="I102" s="37" t="s">
        <v>18</v>
      </c>
      <c r="J102" s="38"/>
      <c r="K102" s="39"/>
    </row>
    <row r="103" spans="1:11" ht="45">
      <c r="A103" s="35" t="s">
        <v>247</v>
      </c>
      <c r="B103" s="36">
        <v>3</v>
      </c>
      <c r="C103" s="37" t="s">
        <v>18</v>
      </c>
      <c r="D103" s="35" t="s">
        <v>1143</v>
      </c>
      <c r="E103" s="35" t="s">
        <v>151</v>
      </c>
      <c r="F103" s="37" t="s">
        <v>40</v>
      </c>
      <c r="G103" s="35" t="s">
        <v>822</v>
      </c>
      <c r="H103" s="37" t="s">
        <v>6</v>
      </c>
      <c r="I103" s="37" t="s">
        <v>18</v>
      </c>
      <c r="J103" s="38"/>
      <c r="K103" s="39"/>
    </row>
    <row r="104" spans="1:11" ht="60">
      <c r="A104" s="35" t="s">
        <v>248</v>
      </c>
      <c r="B104" s="36">
        <v>3</v>
      </c>
      <c r="C104" s="37" t="s">
        <v>18</v>
      </c>
      <c r="D104" s="35" t="s">
        <v>1145</v>
      </c>
      <c r="E104" s="35" t="s">
        <v>153</v>
      </c>
      <c r="F104" s="37" t="s">
        <v>40</v>
      </c>
      <c r="G104" s="35" t="s">
        <v>986</v>
      </c>
      <c r="H104" s="37" t="s">
        <v>6</v>
      </c>
      <c r="I104" s="37" t="s">
        <v>77</v>
      </c>
      <c r="J104" s="37" t="s">
        <v>78</v>
      </c>
      <c r="K104" s="39"/>
    </row>
    <row r="105" spans="1:11" ht="45">
      <c r="A105" s="35" t="s">
        <v>249</v>
      </c>
      <c r="B105" s="36">
        <v>3</v>
      </c>
      <c r="C105" s="37" t="s">
        <v>1</v>
      </c>
      <c r="D105" s="35" t="s">
        <v>1144</v>
      </c>
      <c r="E105" s="35" t="s">
        <v>156</v>
      </c>
      <c r="F105" s="37" t="s">
        <v>1028</v>
      </c>
      <c r="G105" s="35" t="s">
        <v>827</v>
      </c>
      <c r="H105" s="37" t="s">
        <v>6</v>
      </c>
      <c r="I105" s="37" t="s">
        <v>18</v>
      </c>
      <c r="J105" s="38"/>
      <c r="K105" s="39"/>
    </row>
    <row r="106" spans="1:11" ht="45">
      <c r="A106" s="40" t="s">
        <v>250</v>
      </c>
      <c r="B106" s="41">
        <v>1</v>
      </c>
      <c r="C106" s="42" t="s">
        <v>18</v>
      </c>
      <c r="D106" s="40" t="s">
        <v>1046</v>
      </c>
      <c r="E106" s="40" t="s">
        <v>1068</v>
      </c>
      <c r="F106" s="43"/>
      <c r="G106" s="35" t="s">
        <v>853</v>
      </c>
      <c r="H106" s="37" t="s">
        <v>6</v>
      </c>
      <c r="I106" s="37" t="s">
        <v>18</v>
      </c>
      <c r="J106" s="37" t="s">
        <v>251</v>
      </c>
      <c r="K106" s="39"/>
    </row>
    <row r="107" spans="1:11" ht="45">
      <c r="A107" s="35" t="s">
        <v>252</v>
      </c>
      <c r="B107" s="36">
        <v>2</v>
      </c>
      <c r="C107" s="37" t="s">
        <v>18</v>
      </c>
      <c r="D107" s="35" t="s">
        <v>253</v>
      </c>
      <c r="E107" s="35" t="s">
        <v>254</v>
      </c>
      <c r="F107" s="37" t="s">
        <v>40</v>
      </c>
      <c r="G107" s="35" t="s">
        <v>987</v>
      </c>
      <c r="H107" s="37" t="s">
        <v>6</v>
      </c>
      <c r="I107" s="37" t="s">
        <v>18</v>
      </c>
      <c r="J107" s="38"/>
      <c r="K107" s="39"/>
    </row>
    <row r="108" spans="1:11" ht="60">
      <c r="A108" s="35" t="s">
        <v>255</v>
      </c>
      <c r="B108" s="36">
        <v>2</v>
      </c>
      <c r="C108" s="37" t="s">
        <v>18</v>
      </c>
      <c r="D108" s="35" t="s">
        <v>256</v>
      </c>
      <c r="E108" s="35" t="s">
        <v>257</v>
      </c>
      <c r="F108" s="37" t="s">
        <v>4</v>
      </c>
      <c r="G108" s="35" t="s">
        <v>854</v>
      </c>
      <c r="H108" s="37" t="s">
        <v>6</v>
      </c>
      <c r="I108" s="37" t="s">
        <v>77</v>
      </c>
      <c r="J108" s="37" t="s">
        <v>119</v>
      </c>
      <c r="K108" s="35" t="s">
        <v>258</v>
      </c>
    </row>
    <row r="109" spans="1:11" ht="60">
      <c r="A109" s="39"/>
      <c r="B109" s="38"/>
      <c r="C109" s="38"/>
      <c r="D109" s="39"/>
      <c r="E109" s="39"/>
      <c r="F109" s="38"/>
      <c r="G109" s="35" t="s">
        <v>855</v>
      </c>
      <c r="H109" s="37" t="s">
        <v>6</v>
      </c>
      <c r="I109" s="37" t="s">
        <v>77</v>
      </c>
      <c r="J109" s="37" t="s">
        <v>119</v>
      </c>
      <c r="K109" s="35" t="s">
        <v>182</v>
      </c>
    </row>
    <row r="110" spans="1:11" ht="45">
      <c r="A110" s="35" t="s">
        <v>259</v>
      </c>
      <c r="B110" s="36">
        <v>3</v>
      </c>
      <c r="C110" s="37" t="s">
        <v>18</v>
      </c>
      <c r="D110" s="35" t="s">
        <v>260</v>
      </c>
      <c r="E110" s="35" t="s">
        <v>261</v>
      </c>
      <c r="F110" s="37" t="s">
        <v>1029</v>
      </c>
      <c r="G110" s="35" t="s">
        <v>856</v>
      </c>
      <c r="H110" s="37" t="s">
        <v>12</v>
      </c>
      <c r="I110" s="38"/>
      <c r="J110" s="38"/>
      <c r="K110" s="39"/>
    </row>
    <row r="111" spans="1:11" ht="45">
      <c r="A111" s="35" t="s">
        <v>262</v>
      </c>
      <c r="B111" s="36">
        <v>2</v>
      </c>
      <c r="C111" s="37" t="s">
        <v>18</v>
      </c>
      <c r="D111" s="35" t="s">
        <v>263</v>
      </c>
      <c r="E111" s="35" t="s">
        <v>264</v>
      </c>
      <c r="F111" s="37" t="s">
        <v>10</v>
      </c>
      <c r="G111" s="35" t="s">
        <v>867</v>
      </c>
      <c r="H111" s="38"/>
      <c r="I111" s="37" t="s">
        <v>1</v>
      </c>
      <c r="J111" s="37" t="s">
        <v>70</v>
      </c>
      <c r="K111" s="35" t="s">
        <v>30</v>
      </c>
    </row>
    <row r="112" spans="1:11" ht="45">
      <c r="A112" s="40" t="s">
        <v>265</v>
      </c>
      <c r="B112" s="41">
        <v>2</v>
      </c>
      <c r="C112" s="42" t="s">
        <v>18</v>
      </c>
      <c r="D112" s="40" t="s">
        <v>266</v>
      </c>
      <c r="E112" s="40" t="s">
        <v>267</v>
      </c>
      <c r="F112" s="43"/>
      <c r="G112" s="35" t="s">
        <v>988</v>
      </c>
      <c r="H112" s="37" t="s">
        <v>6</v>
      </c>
      <c r="I112" s="37" t="s">
        <v>18</v>
      </c>
      <c r="J112" s="38"/>
      <c r="K112" s="39"/>
    </row>
    <row r="113" spans="1:11" ht="45">
      <c r="A113" s="35" t="s">
        <v>268</v>
      </c>
      <c r="B113" s="36">
        <v>3</v>
      </c>
      <c r="C113" s="37" t="s">
        <v>18</v>
      </c>
      <c r="D113" s="35" t="s">
        <v>269</v>
      </c>
      <c r="E113" s="35" t="s">
        <v>270</v>
      </c>
      <c r="F113" s="37" t="s">
        <v>10</v>
      </c>
      <c r="G113" s="35" t="s">
        <v>989</v>
      </c>
      <c r="H113" s="37" t="s">
        <v>6</v>
      </c>
      <c r="I113" s="37" t="s">
        <v>1</v>
      </c>
      <c r="J113" s="37" t="s">
        <v>271</v>
      </c>
      <c r="K113" s="35" t="s">
        <v>11</v>
      </c>
    </row>
    <row r="114" spans="1:11" ht="45">
      <c r="A114" s="39"/>
      <c r="B114" s="38"/>
      <c r="C114" s="38"/>
      <c r="D114" s="39"/>
      <c r="E114" s="39"/>
      <c r="F114" s="38"/>
      <c r="G114" s="35" t="s">
        <v>914</v>
      </c>
      <c r="H114" s="37" t="s">
        <v>12</v>
      </c>
      <c r="I114" s="38"/>
      <c r="J114" s="38"/>
      <c r="K114" s="35" t="s">
        <v>13</v>
      </c>
    </row>
    <row r="115" spans="1:11" ht="45">
      <c r="A115" s="35" t="s">
        <v>272</v>
      </c>
      <c r="B115" s="36">
        <v>3</v>
      </c>
      <c r="C115" s="37" t="s">
        <v>18</v>
      </c>
      <c r="D115" s="35" t="s">
        <v>273</v>
      </c>
      <c r="E115" s="35" t="s">
        <v>274</v>
      </c>
      <c r="F115" s="37" t="s">
        <v>10</v>
      </c>
      <c r="G115" s="35" t="s">
        <v>2058</v>
      </c>
      <c r="H115" s="37" t="s">
        <v>6</v>
      </c>
      <c r="I115" s="37" t="s">
        <v>1</v>
      </c>
      <c r="J115" s="37" t="s">
        <v>271</v>
      </c>
      <c r="K115" s="35" t="s">
        <v>11</v>
      </c>
    </row>
    <row r="116" spans="1:11" ht="45">
      <c r="A116" s="39"/>
      <c r="B116" s="38"/>
      <c r="C116" s="38"/>
      <c r="D116" s="39"/>
      <c r="E116" s="39"/>
      <c r="F116" s="38"/>
      <c r="G116" s="35" t="s">
        <v>917</v>
      </c>
      <c r="H116" s="37" t="s">
        <v>12</v>
      </c>
      <c r="I116" s="38"/>
      <c r="J116" s="38"/>
      <c r="K116" s="35" t="s">
        <v>13</v>
      </c>
    </row>
    <row r="117" spans="1:11" ht="45">
      <c r="A117" s="40" t="s">
        <v>275</v>
      </c>
      <c r="B117" s="41">
        <v>2</v>
      </c>
      <c r="C117" s="42" t="s">
        <v>18</v>
      </c>
      <c r="D117" s="40" t="s">
        <v>276</v>
      </c>
      <c r="E117" s="40" t="s">
        <v>277</v>
      </c>
      <c r="F117" s="43"/>
      <c r="G117" s="35" t="s">
        <v>857</v>
      </c>
      <c r="H117" s="37" t="s">
        <v>6</v>
      </c>
      <c r="I117" s="37" t="s">
        <v>18</v>
      </c>
      <c r="J117" s="38"/>
      <c r="K117" s="39"/>
    </row>
    <row r="118" spans="1:11" ht="45">
      <c r="A118" s="35" t="s">
        <v>278</v>
      </c>
      <c r="B118" s="36">
        <v>3</v>
      </c>
      <c r="C118" s="37" t="s">
        <v>18</v>
      </c>
      <c r="D118" s="35" t="s">
        <v>279</v>
      </c>
      <c r="E118" s="35" t="s">
        <v>141</v>
      </c>
      <c r="F118" s="37" t="s">
        <v>40</v>
      </c>
      <c r="G118" s="35" t="s">
        <v>990</v>
      </c>
      <c r="H118" s="37" t="s">
        <v>6</v>
      </c>
      <c r="I118" s="37" t="s">
        <v>18</v>
      </c>
      <c r="J118" s="38"/>
      <c r="K118" s="39"/>
    </row>
    <row r="119" spans="1:11" ht="45">
      <c r="A119" s="35" t="s">
        <v>280</v>
      </c>
      <c r="B119" s="36">
        <v>3</v>
      </c>
      <c r="C119" s="37" t="s">
        <v>18</v>
      </c>
      <c r="D119" s="35" t="s">
        <v>281</v>
      </c>
      <c r="E119" s="35" t="s">
        <v>144</v>
      </c>
      <c r="F119" s="37" t="s">
        <v>40</v>
      </c>
      <c r="G119" s="35" t="s">
        <v>991</v>
      </c>
      <c r="H119" s="37" t="s">
        <v>6</v>
      </c>
      <c r="I119" s="37" t="s">
        <v>1165</v>
      </c>
      <c r="J119" s="38"/>
      <c r="K119" s="39"/>
    </row>
    <row r="120" spans="1:11" ht="45">
      <c r="A120" s="35" t="s">
        <v>643</v>
      </c>
      <c r="B120" s="38">
        <v>3</v>
      </c>
      <c r="C120" s="37" t="s">
        <v>18</v>
      </c>
      <c r="D120" s="35" t="s">
        <v>282</v>
      </c>
      <c r="E120" s="35" t="s">
        <v>144</v>
      </c>
      <c r="F120" s="37" t="s">
        <v>40</v>
      </c>
      <c r="G120" s="35" t="s">
        <v>992</v>
      </c>
      <c r="H120" s="37" t="s">
        <v>6</v>
      </c>
      <c r="I120" s="37" t="s">
        <v>18</v>
      </c>
      <c r="J120" s="38"/>
      <c r="K120" s="39"/>
    </row>
    <row r="121" spans="1:11" ht="45">
      <c r="A121" s="35" t="s">
        <v>283</v>
      </c>
      <c r="B121" s="36">
        <v>3</v>
      </c>
      <c r="C121" s="37" t="s">
        <v>18</v>
      </c>
      <c r="D121" s="35" t="s">
        <v>284</v>
      </c>
      <c r="E121" s="35" t="s">
        <v>285</v>
      </c>
      <c r="F121" s="37" t="s">
        <v>40</v>
      </c>
      <c r="G121" s="35" t="s">
        <v>862</v>
      </c>
      <c r="H121" s="37" t="s">
        <v>6</v>
      </c>
      <c r="I121" s="37" t="s">
        <v>18</v>
      </c>
      <c r="J121" s="38"/>
      <c r="K121" s="39"/>
    </row>
    <row r="122" spans="1:11" ht="45">
      <c r="A122" s="35" t="s">
        <v>286</v>
      </c>
      <c r="B122" s="36">
        <v>3</v>
      </c>
      <c r="C122" s="37" t="s">
        <v>18</v>
      </c>
      <c r="D122" s="35" t="s">
        <v>287</v>
      </c>
      <c r="E122" s="35" t="s">
        <v>151</v>
      </c>
      <c r="F122" s="37" t="s">
        <v>40</v>
      </c>
      <c r="G122" s="35" t="s">
        <v>858</v>
      </c>
      <c r="H122" s="37" t="s">
        <v>6</v>
      </c>
      <c r="I122" s="37" t="s">
        <v>18</v>
      </c>
      <c r="J122" s="38"/>
      <c r="K122" s="39"/>
    </row>
    <row r="123" spans="1:11" ht="45">
      <c r="A123" s="35" t="s">
        <v>288</v>
      </c>
      <c r="B123" s="36">
        <v>3</v>
      </c>
      <c r="C123" s="37" t="s">
        <v>18</v>
      </c>
      <c r="D123" s="35" t="s">
        <v>1146</v>
      </c>
      <c r="E123" s="35" t="s">
        <v>153</v>
      </c>
      <c r="F123" s="37" t="s">
        <v>40</v>
      </c>
      <c r="G123" s="35" t="s">
        <v>864</v>
      </c>
      <c r="H123" s="37" t="s">
        <v>6</v>
      </c>
      <c r="I123" s="37" t="s">
        <v>77</v>
      </c>
      <c r="J123" s="37" t="s">
        <v>78</v>
      </c>
      <c r="K123" s="39"/>
    </row>
    <row r="124" spans="1:11" ht="45">
      <c r="A124" s="35" t="s">
        <v>290</v>
      </c>
      <c r="B124" s="36">
        <v>3</v>
      </c>
      <c r="C124" s="37" t="s">
        <v>1</v>
      </c>
      <c r="D124" s="35" t="s">
        <v>291</v>
      </c>
      <c r="E124" s="35" t="s">
        <v>156</v>
      </c>
      <c r="F124" s="37" t="s">
        <v>1028</v>
      </c>
      <c r="G124" s="35" t="s">
        <v>863</v>
      </c>
      <c r="H124" s="37" t="s">
        <v>6</v>
      </c>
      <c r="I124" s="37" t="s">
        <v>18</v>
      </c>
      <c r="J124" s="38"/>
      <c r="K124" s="39"/>
    </row>
    <row r="125" spans="1:11" ht="45">
      <c r="A125" s="40" t="s">
        <v>292</v>
      </c>
      <c r="B125" s="41">
        <v>1</v>
      </c>
      <c r="C125" s="42" t="s">
        <v>18</v>
      </c>
      <c r="D125" s="40" t="s">
        <v>1069</v>
      </c>
      <c r="E125" s="40" t="s">
        <v>293</v>
      </c>
      <c r="F125" s="43"/>
      <c r="G125" s="35" t="s">
        <v>885</v>
      </c>
      <c r="H125" s="37" t="s">
        <v>6</v>
      </c>
      <c r="I125" s="37" t="s">
        <v>77</v>
      </c>
      <c r="J125" s="37" t="s">
        <v>251</v>
      </c>
      <c r="K125" s="39"/>
    </row>
    <row r="126" spans="1:11" ht="45">
      <c r="A126" s="35" t="s">
        <v>294</v>
      </c>
      <c r="B126" s="36">
        <v>2</v>
      </c>
      <c r="C126" s="37" t="s">
        <v>1</v>
      </c>
      <c r="D126" s="35" t="s">
        <v>295</v>
      </c>
      <c r="E126" s="35" t="s">
        <v>296</v>
      </c>
      <c r="F126" s="37" t="s">
        <v>1028</v>
      </c>
      <c r="G126" s="35" t="s">
        <v>886</v>
      </c>
      <c r="H126" s="37" t="s">
        <v>6</v>
      </c>
      <c r="I126" s="37" t="s">
        <v>18</v>
      </c>
      <c r="J126" s="37" t="s">
        <v>19</v>
      </c>
      <c r="K126" s="39"/>
    </row>
    <row r="127" spans="1:11" ht="45">
      <c r="A127" s="35" t="s">
        <v>297</v>
      </c>
      <c r="B127" s="36">
        <v>2</v>
      </c>
      <c r="C127" s="37" t="s">
        <v>18</v>
      </c>
      <c r="D127" s="35" t="s">
        <v>298</v>
      </c>
      <c r="E127" s="35" t="s">
        <v>299</v>
      </c>
      <c r="F127" s="37" t="s">
        <v>40</v>
      </c>
      <c r="G127" s="35" t="s">
        <v>887</v>
      </c>
      <c r="H127" s="37" t="s">
        <v>6</v>
      </c>
      <c r="I127" s="37" t="s">
        <v>77</v>
      </c>
      <c r="J127" s="37" t="s">
        <v>78</v>
      </c>
      <c r="K127" s="39"/>
    </row>
    <row r="128" spans="1:11" ht="30">
      <c r="A128" s="35" t="s">
        <v>300</v>
      </c>
      <c r="B128" s="36">
        <v>2</v>
      </c>
      <c r="C128" s="37" t="s">
        <v>18</v>
      </c>
      <c r="D128" s="35" t="s">
        <v>1147</v>
      </c>
      <c r="E128" s="35" t="s">
        <v>301</v>
      </c>
      <c r="F128" s="37" t="s">
        <v>40</v>
      </c>
      <c r="G128" s="35" t="s">
        <v>993</v>
      </c>
      <c r="H128" s="37" t="s">
        <v>6</v>
      </c>
      <c r="I128" s="37" t="s">
        <v>77</v>
      </c>
      <c r="J128" s="37" t="s">
        <v>78</v>
      </c>
      <c r="K128" s="39"/>
    </row>
    <row r="129" spans="1:11" ht="60">
      <c r="A129" s="40" t="s">
        <v>302</v>
      </c>
      <c r="B129" s="41">
        <v>2</v>
      </c>
      <c r="C129" s="42" t="s">
        <v>77</v>
      </c>
      <c r="D129" s="40" t="s">
        <v>1070</v>
      </c>
      <c r="E129" s="40" t="s">
        <v>303</v>
      </c>
      <c r="F129" s="43"/>
      <c r="G129" s="35" t="s">
        <v>893</v>
      </c>
      <c r="H129" s="37" t="s">
        <v>6</v>
      </c>
      <c r="I129" s="37" t="s">
        <v>18</v>
      </c>
      <c r="J129" s="37" t="s">
        <v>304</v>
      </c>
      <c r="K129" s="39"/>
    </row>
    <row r="130" spans="1:11" ht="60">
      <c r="A130" s="35" t="s">
        <v>305</v>
      </c>
      <c r="B130" s="36">
        <v>3</v>
      </c>
      <c r="C130" s="37" t="s">
        <v>1</v>
      </c>
      <c r="D130" s="35" t="s">
        <v>306</v>
      </c>
      <c r="E130" s="35" t="s">
        <v>307</v>
      </c>
      <c r="F130" s="37" t="s">
        <v>4</v>
      </c>
      <c r="G130" s="35" t="s">
        <v>894</v>
      </c>
      <c r="H130" s="37" t="s">
        <v>6</v>
      </c>
      <c r="I130" s="37" t="s">
        <v>18</v>
      </c>
      <c r="J130" s="37" t="s">
        <v>308</v>
      </c>
      <c r="K130" s="35" t="s">
        <v>1156</v>
      </c>
    </row>
    <row r="131" spans="1:11" ht="60">
      <c r="A131" s="39"/>
      <c r="B131" s="38"/>
      <c r="C131" s="38"/>
      <c r="D131" s="39"/>
      <c r="E131" s="39"/>
      <c r="F131" s="38"/>
      <c r="G131" s="35" t="s">
        <v>994</v>
      </c>
      <c r="H131" s="37" t="s">
        <v>6</v>
      </c>
      <c r="I131" s="37" t="s">
        <v>18</v>
      </c>
      <c r="J131" s="37" t="s">
        <v>308</v>
      </c>
      <c r="K131" s="35" t="s">
        <v>1156</v>
      </c>
    </row>
    <row r="132" spans="1:11" ht="60">
      <c r="A132" s="35" t="s">
        <v>309</v>
      </c>
      <c r="B132" s="36">
        <v>3</v>
      </c>
      <c r="C132" s="37" t="s">
        <v>18</v>
      </c>
      <c r="D132" s="35" t="s">
        <v>310</v>
      </c>
      <c r="E132" s="35" t="s">
        <v>311</v>
      </c>
      <c r="F132" s="37" t="s">
        <v>40</v>
      </c>
      <c r="G132" s="35" t="s">
        <v>995</v>
      </c>
      <c r="H132" s="37" t="s">
        <v>6</v>
      </c>
      <c r="I132" s="37" t="s">
        <v>18</v>
      </c>
      <c r="J132" s="38"/>
      <c r="K132" s="39"/>
    </row>
    <row r="133" spans="1:11" ht="60">
      <c r="A133" s="35" t="s">
        <v>312</v>
      </c>
      <c r="B133" s="36">
        <v>3</v>
      </c>
      <c r="C133" s="37" t="s">
        <v>18</v>
      </c>
      <c r="D133" s="35" t="s">
        <v>313</v>
      </c>
      <c r="E133" s="35" t="s">
        <v>314</v>
      </c>
      <c r="F133" s="37" t="s">
        <v>4</v>
      </c>
      <c r="G133" s="35" t="s">
        <v>996</v>
      </c>
      <c r="H133" s="37" t="s">
        <v>6</v>
      </c>
      <c r="I133" s="37" t="s">
        <v>18</v>
      </c>
      <c r="J133" s="38"/>
      <c r="K133" s="35" t="s">
        <v>315</v>
      </c>
    </row>
    <row r="134" spans="1:11" ht="60">
      <c r="A134" s="39"/>
      <c r="B134" s="38"/>
      <c r="C134" s="38"/>
      <c r="D134" s="39"/>
      <c r="E134" s="39"/>
      <c r="F134" s="38"/>
      <c r="G134" s="35" t="s">
        <v>900</v>
      </c>
      <c r="H134" s="37" t="s">
        <v>6</v>
      </c>
      <c r="I134" s="37" t="s">
        <v>18</v>
      </c>
      <c r="J134" s="37" t="s">
        <v>251</v>
      </c>
      <c r="K134" s="35" t="s">
        <v>316</v>
      </c>
    </row>
    <row r="135" spans="1:11" ht="60">
      <c r="A135" s="40" t="s">
        <v>317</v>
      </c>
      <c r="B135" s="41">
        <v>2</v>
      </c>
      <c r="C135" s="42" t="s">
        <v>18</v>
      </c>
      <c r="D135" s="40" t="s">
        <v>1047</v>
      </c>
      <c r="E135" s="40" t="s">
        <v>318</v>
      </c>
      <c r="F135" s="43"/>
      <c r="G135" s="35" t="s">
        <v>888</v>
      </c>
      <c r="H135" s="37" t="s">
        <v>6</v>
      </c>
      <c r="I135" s="37" t="s">
        <v>18</v>
      </c>
      <c r="J135" s="38"/>
      <c r="K135" s="39"/>
    </row>
    <row r="136" spans="1:11" ht="60">
      <c r="A136" s="35" t="s">
        <v>319</v>
      </c>
      <c r="B136" s="36">
        <v>3</v>
      </c>
      <c r="C136" s="37" t="s">
        <v>1</v>
      </c>
      <c r="D136" s="35" t="s">
        <v>320</v>
      </c>
      <c r="E136" s="35" t="s">
        <v>321</v>
      </c>
      <c r="F136" s="37" t="s">
        <v>40</v>
      </c>
      <c r="G136" s="35" t="s">
        <v>997</v>
      </c>
      <c r="H136" s="37" t="s">
        <v>6</v>
      </c>
      <c r="I136" s="37" t="s">
        <v>18</v>
      </c>
      <c r="J136" s="37" t="s">
        <v>19</v>
      </c>
      <c r="K136" s="39"/>
    </row>
    <row r="137" spans="1:11" ht="60">
      <c r="A137" s="35" t="s">
        <v>322</v>
      </c>
      <c r="B137" s="36">
        <v>3</v>
      </c>
      <c r="C137" s="37" t="s">
        <v>18</v>
      </c>
      <c r="D137" s="35" t="s">
        <v>323</v>
      </c>
      <c r="E137" s="35" t="s">
        <v>324</v>
      </c>
      <c r="F137" s="37" t="s">
        <v>40</v>
      </c>
      <c r="G137" s="35" t="s">
        <v>890</v>
      </c>
      <c r="H137" s="38"/>
      <c r="I137" s="37" t="s">
        <v>325</v>
      </c>
      <c r="J137" s="37" t="s">
        <v>70</v>
      </c>
      <c r="K137" s="39"/>
    </row>
    <row r="138" spans="1:11" ht="30">
      <c r="A138" s="40" t="s">
        <v>326</v>
      </c>
      <c r="B138" s="41">
        <v>2</v>
      </c>
      <c r="C138" s="42" t="s">
        <v>18</v>
      </c>
      <c r="D138" s="40" t="s">
        <v>327</v>
      </c>
      <c r="E138" s="40" t="s">
        <v>328</v>
      </c>
      <c r="F138" s="43"/>
      <c r="G138" s="35" t="s">
        <v>872</v>
      </c>
      <c r="H138" s="37" t="s">
        <v>6</v>
      </c>
      <c r="I138" s="37" t="s">
        <v>1</v>
      </c>
      <c r="J138" s="37" t="s">
        <v>251</v>
      </c>
      <c r="K138" s="39"/>
    </row>
    <row r="139" spans="1:11" ht="45">
      <c r="A139" s="35" t="s">
        <v>329</v>
      </c>
      <c r="B139" s="36">
        <v>3</v>
      </c>
      <c r="C139" s="37" t="s">
        <v>18</v>
      </c>
      <c r="D139" s="35" t="s">
        <v>330</v>
      </c>
      <c r="E139" s="35" t="s">
        <v>331</v>
      </c>
      <c r="F139" s="37" t="s">
        <v>4</v>
      </c>
      <c r="G139" s="35" t="s">
        <v>998</v>
      </c>
      <c r="H139" s="37" t="s">
        <v>6</v>
      </c>
      <c r="I139" s="37" t="s">
        <v>77</v>
      </c>
      <c r="J139" s="38"/>
      <c r="K139" s="39"/>
    </row>
    <row r="140" spans="1:11" ht="45">
      <c r="A140" s="35" t="s">
        <v>332</v>
      </c>
      <c r="B140" s="36">
        <v>3</v>
      </c>
      <c r="C140" s="37" t="s">
        <v>18</v>
      </c>
      <c r="D140" s="35" t="s">
        <v>333</v>
      </c>
      <c r="E140" s="35" t="s">
        <v>334</v>
      </c>
      <c r="F140" s="37" t="s">
        <v>4</v>
      </c>
      <c r="G140" s="35" t="s">
        <v>873</v>
      </c>
      <c r="H140" s="37" t="s">
        <v>6</v>
      </c>
      <c r="I140" s="37" t="s">
        <v>18</v>
      </c>
      <c r="J140" s="38"/>
      <c r="K140" s="39"/>
    </row>
    <row r="141" spans="1:11" ht="60">
      <c r="A141" s="35" t="s">
        <v>335</v>
      </c>
      <c r="B141" s="36">
        <v>3</v>
      </c>
      <c r="C141" s="37" t="s">
        <v>18</v>
      </c>
      <c r="D141" s="35" t="s">
        <v>336</v>
      </c>
      <c r="E141" s="35" t="s">
        <v>337</v>
      </c>
      <c r="F141" s="37" t="s">
        <v>4</v>
      </c>
      <c r="G141" s="35" t="s">
        <v>892</v>
      </c>
      <c r="H141" s="37" t="s">
        <v>6</v>
      </c>
      <c r="I141" s="37" t="s">
        <v>18</v>
      </c>
      <c r="J141" s="38"/>
      <c r="K141" s="39"/>
    </row>
    <row r="142" spans="1:11" ht="45">
      <c r="A142" s="40" t="s">
        <v>338</v>
      </c>
      <c r="B142" s="41">
        <v>1</v>
      </c>
      <c r="C142" s="42" t="s">
        <v>77</v>
      </c>
      <c r="D142" s="40" t="s">
        <v>1071</v>
      </c>
      <c r="E142" s="40" t="s">
        <v>339</v>
      </c>
      <c r="F142" s="43"/>
      <c r="G142" s="35" t="s">
        <v>999</v>
      </c>
      <c r="H142" s="37" t="s">
        <v>6</v>
      </c>
      <c r="I142" s="37" t="s">
        <v>77</v>
      </c>
      <c r="J142" s="37" t="s">
        <v>340</v>
      </c>
      <c r="K142" s="35" t="s">
        <v>341</v>
      </c>
    </row>
    <row r="143" spans="1:11" ht="45">
      <c r="A143" s="35" t="s">
        <v>342</v>
      </c>
      <c r="B143" s="36">
        <v>2</v>
      </c>
      <c r="C143" s="37" t="s">
        <v>1</v>
      </c>
      <c r="D143" s="35" t="s">
        <v>343</v>
      </c>
      <c r="E143" s="35" t="s">
        <v>344</v>
      </c>
      <c r="F143" s="37" t="s">
        <v>12</v>
      </c>
      <c r="G143" s="35" t="s">
        <v>925</v>
      </c>
      <c r="H143" s="37" t="s">
        <v>6</v>
      </c>
      <c r="I143" s="37" t="s">
        <v>77</v>
      </c>
      <c r="J143" s="37" t="s">
        <v>97</v>
      </c>
      <c r="K143" s="39"/>
    </row>
    <row r="144" spans="1:11" ht="45">
      <c r="A144" s="35" t="s">
        <v>345</v>
      </c>
      <c r="B144" s="36">
        <v>2</v>
      </c>
      <c r="C144" s="37" t="s">
        <v>18</v>
      </c>
      <c r="D144" s="35" t="s">
        <v>346</v>
      </c>
      <c r="E144" s="35" t="s">
        <v>347</v>
      </c>
      <c r="F144" s="37" t="s">
        <v>12</v>
      </c>
      <c r="G144" s="35" t="s">
        <v>1000</v>
      </c>
      <c r="H144" s="38" t="s">
        <v>1163</v>
      </c>
      <c r="I144" s="37" t="s">
        <v>18</v>
      </c>
      <c r="J144" s="38"/>
      <c r="K144" s="39"/>
    </row>
    <row r="145" spans="1:11" ht="45">
      <c r="A145" s="35" t="s">
        <v>348</v>
      </c>
      <c r="B145" s="36">
        <v>2</v>
      </c>
      <c r="C145" s="37" t="s">
        <v>18</v>
      </c>
      <c r="D145" s="35" t="s">
        <v>349</v>
      </c>
      <c r="E145" s="35" t="s">
        <v>350</v>
      </c>
      <c r="F145" s="37" t="s">
        <v>1030</v>
      </c>
      <c r="G145" s="35" t="s">
        <v>922</v>
      </c>
      <c r="H145" s="37" t="s">
        <v>6</v>
      </c>
      <c r="I145" s="37" t="s">
        <v>18</v>
      </c>
      <c r="J145" s="38"/>
      <c r="K145" s="39"/>
    </row>
    <row r="146" spans="1:11" ht="45">
      <c r="A146" s="35" t="s">
        <v>351</v>
      </c>
      <c r="B146" s="36">
        <v>2</v>
      </c>
      <c r="C146" s="37" t="s">
        <v>1</v>
      </c>
      <c r="D146" s="35" t="s">
        <v>352</v>
      </c>
      <c r="E146" s="35" t="s">
        <v>353</v>
      </c>
      <c r="F146" s="37" t="s">
        <v>1028</v>
      </c>
      <c r="G146" s="35" t="s">
        <v>930</v>
      </c>
      <c r="H146" s="37" t="s">
        <v>6</v>
      </c>
      <c r="I146" s="37" t="s">
        <v>18</v>
      </c>
      <c r="J146" s="38"/>
      <c r="K146" s="35" t="s">
        <v>354</v>
      </c>
    </row>
    <row r="147" spans="1:11" ht="45">
      <c r="A147" s="39"/>
      <c r="B147" s="38"/>
      <c r="C147" s="38"/>
      <c r="D147" s="39"/>
      <c r="E147" s="39"/>
      <c r="F147" s="38"/>
      <c r="G147" s="35" t="s">
        <v>931</v>
      </c>
      <c r="H147" s="37" t="s">
        <v>6</v>
      </c>
      <c r="I147" s="37" t="s">
        <v>18</v>
      </c>
      <c r="J147" s="38"/>
      <c r="K147" s="39"/>
    </row>
    <row r="148" spans="1:11" ht="60">
      <c r="A148" s="35" t="s">
        <v>355</v>
      </c>
      <c r="B148" s="36">
        <v>2</v>
      </c>
      <c r="C148" s="37" t="s">
        <v>18</v>
      </c>
      <c r="D148" s="35" t="s">
        <v>356</v>
      </c>
      <c r="E148" s="35" t="s">
        <v>1057</v>
      </c>
      <c r="F148" s="37" t="s">
        <v>1030</v>
      </c>
      <c r="G148" s="35" t="s">
        <v>932</v>
      </c>
      <c r="H148" s="37" t="s">
        <v>6</v>
      </c>
      <c r="I148" s="37" t="s">
        <v>18</v>
      </c>
      <c r="J148" s="38"/>
      <c r="K148" s="39"/>
    </row>
    <row r="149" spans="1:11" ht="45">
      <c r="A149" s="35" t="s">
        <v>357</v>
      </c>
      <c r="B149" s="36">
        <v>2</v>
      </c>
      <c r="C149" s="37" t="s">
        <v>18</v>
      </c>
      <c r="D149" s="35" t="s">
        <v>358</v>
      </c>
      <c r="E149" s="35" t="s">
        <v>359</v>
      </c>
      <c r="F149" s="37" t="s">
        <v>40</v>
      </c>
      <c r="G149" s="35" t="s">
        <v>929</v>
      </c>
      <c r="H149" s="37" t="s">
        <v>6</v>
      </c>
      <c r="I149" s="37" t="s">
        <v>18</v>
      </c>
      <c r="J149" s="38"/>
      <c r="K149" s="39"/>
    </row>
    <row r="150" spans="1:11" ht="45">
      <c r="A150" s="35" t="s">
        <v>360</v>
      </c>
      <c r="B150" s="36">
        <v>2</v>
      </c>
      <c r="C150" s="37" t="s">
        <v>18</v>
      </c>
      <c r="D150" s="35" t="s">
        <v>1149</v>
      </c>
      <c r="E150" s="35" t="s">
        <v>361</v>
      </c>
      <c r="F150" s="37" t="s">
        <v>1028</v>
      </c>
      <c r="G150" s="35" t="s">
        <v>927</v>
      </c>
      <c r="H150" s="37" t="s">
        <v>6</v>
      </c>
      <c r="I150" s="37" t="s">
        <v>18</v>
      </c>
      <c r="J150" s="38"/>
      <c r="K150" s="39"/>
    </row>
    <row r="151" spans="1:11" ht="45">
      <c r="A151" s="40" t="s">
        <v>362</v>
      </c>
      <c r="B151" s="41">
        <v>1</v>
      </c>
      <c r="C151" s="42" t="s">
        <v>77</v>
      </c>
      <c r="D151" s="40" t="s">
        <v>1073</v>
      </c>
      <c r="E151" s="40" t="s">
        <v>363</v>
      </c>
      <c r="F151" s="43"/>
      <c r="G151" s="35" t="s">
        <v>918</v>
      </c>
      <c r="H151" s="37" t="s">
        <v>6</v>
      </c>
      <c r="I151" s="37" t="s">
        <v>77</v>
      </c>
      <c r="J151" s="37" t="s">
        <v>340</v>
      </c>
      <c r="K151" s="35" t="s">
        <v>364</v>
      </c>
    </row>
    <row r="152" spans="1:11" ht="45">
      <c r="A152" s="35" t="s">
        <v>365</v>
      </c>
      <c r="B152" s="36">
        <v>2</v>
      </c>
      <c r="C152" s="37" t="s">
        <v>1</v>
      </c>
      <c r="D152" s="35" t="s">
        <v>366</v>
      </c>
      <c r="E152" s="35" t="s">
        <v>367</v>
      </c>
      <c r="F152" s="37" t="s">
        <v>12</v>
      </c>
      <c r="G152" s="35" t="s">
        <v>1001</v>
      </c>
      <c r="H152" s="37" t="s">
        <v>6</v>
      </c>
      <c r="I152" s="37" t="s">
        <v>77</v>
      </c>
      <c r="J152" s="37" t="s">
        <v>97</v>
      </c>
      <c r="K152" s="39"/>
    </row>
    <row r="153" spans="1:11" ht="45">
      <c r="A153" s="35" t="s">
        <v>664</v>
      </c>
      <c r="B153" s="36">
        <v>2</v>
      </c>
      <c r="C153" s="37" t="s">
        <v>18</v>
      </c>
      <c r="D153" s="35" t="s">
        <v>368</v>
      </c>
      <c r="E153" s="35" t="s">
        <v>369</v>
      </c>
      <c r="F153" s="37" t="s">
        <v>12</v>
      </c>
      <c r="G153" s="35" t="s">
        <v>1002</v>
      </c>
      <c r="H153" s="37" t="s">
        <v>6</v>
      </c>
      <c r="I153" s="37" t="s">
        <v>18</v>
      </c>
      <c r="J153" s="38"/>
      <c r="K153" s="39"/>
    </row>
    <row r="154" spans="1:11" ht="45">
      <c r="A154" s="35" t="s">
        <v>661</v>
      </c>
      <c r="B154" s="36">
        <v>2</v>
      </c>
      <c r="C154" s="37" t="s">
        <v>18</v>
      </c>
      <c r="D154" s="35" t="s">
        <v>370</v>
      </c>
      <c r="E154" s="35" t="s">
        <v>371</v>
      </c>
      <c r="F154" s="37" t="s">
        <v>1030</v>
      </c>
      <c r="G154" s="35" t="s">
        <v>922</v>
      </c>
      <c r="H154" s="37" t="s">
        <v>6</v>
      </c>
      <c r="I154" s="37" t="s">
        <v>18</v>
      </c>
      <c r="J154" s="38"/>
      <c r="K154" s="39"/>
    </row>
    <row r="155" spans="1:11" ht="45">
      <c r="A155" s="35" t="s">
        <v>669</v>
      </c>
      <c r="B155" s="36">
        <v>2</v>
      </c>
      <c r="C155" s="37" t="s">
        <v>1</v>
      </c>
      <c r="D155" s="35" t="s">
        <v>372</v>
      </c>
      <c r="E155" s="35" t="s">
        <v>373</v>
      </c>
      <c r="F155" s="37" t="s">
        <v>1028</v>
      </c>
      <c r="G155" s="35" t="s">
        <v>930</v>
      </c>
      <c r="H155" s="37" t="s">
        <v>6</v>
      </c>
      <c r="I155" s="37" t="s">
        <v>18</v>
      </c>
      <c r="J155" s="38"/>
      <c r="K155" s="35" t="s">
        <v>354</v>
      </c>
    </row>
    <row r="156" spans="1:11" ht="45">
      <c r="A156" s="39"/>
      <c r="B156" s="38"/>
      <c r="C156" s="38"/>
      <c r="D156" s="39"/>
      <c r="E156" s="39"/>
      <c r="F156" s="38"/>
      <c r="G156" s="35" t="s">
        <v>931</v>
      </c>
      <c r="H156" s="37" t="s">
        <v>6</v>
      </c>
      <c r="I156" s="37" t="s">
        <v>18</v>
      </c>
      <c r="J156" s="38"/>
      <c r="K156" s="39"/>
    </row>
    <row r="157" spans="1:11" ht="60">
      <c r="A157" s="35" t="s">
        <v>671</v>
      </c>
      <c r="B157" s="36">
        <v>2</v>
      </c>
      <c r="C157" s="37" t="s">
        <v>18</v>
      </c>
      <c r="D157" s="35" t="s">
        <v>374</v>
      </c>
      <c r="E157" s="35" t="s">
        <v>375</v>
      </c>
      <c r="F157" s="37" t="s">
        <v>1030</v>
      </c>
      <c r="G157" s="35" t="s">
        <v>932</v>
      </c>
      <c r="H157" s="37" t="s">
        <v>6</v>
      </c>
      <c r="I157" s="37" t="s">
        <v>18</v>
      </c>
      <c r="J157" s="38"/>
      <c r="K157" s="39"/>
    </row>
    <row r="158" spans="1:11" ht="45">
      <c r="A158" s="35" t="s">
        <v>668</v>
      </c>
      <c r="B158" s="36">
        <v>2</v>
      </c>
      <c r="C158" s="37" t="s">
        <v>18</v>
      </c>
      <c r="D158" s="35" t="s">
        <v>376</v>
      </c>
      <c r="E158" s="35" t="s">
        <v>377</v>
      </c>
      <c r="F158" s="37" t="s">
        <v>40</v>
      </c>
      <c r="G158" s="35" t="s">
        <v>1003</v>
      </c>
      <c r="H158" s="37" t="s">
        <v>6</v>
      </c>
      <c r="I158" s="37" t="s">
        <v>18</v>
      </c>
      <c r="J158" s="38"/>
      <c r="K158" s="39"/>
    </row>
    <row r="159" spans="1:11" ht="45">
      <c r="A159" s="35" t="s">
        <v>667</v>
      </c>
      <c r="B159" s="36">
        <v>2</v>
      </c>
      <c r="C159" s="37" t="s">
        <v>18</v>
      </c>
      <c r="D159" s="35" t="s">
        <v>378</v>
      </c>
      <c r="E159" s="35" t="s">
        <v>379</v>
      </c>
      <c r="F159" s="37" t="s">
        <v>1028</v>
      </c>
      <c r="G159" s="35" t="s">
        <v>1004</v>
      </c>
      <c r="H159" s="37" t="s">
        <v>6</v>
      </c>
      <c r="I159" s="37" t="s">
        <v>18</v>
      </c>
      <c r="J159" s="38"/>
      <c r="K159" s="39"/>
    </row>
    <row r="160" spans="1:11" ht="45">
      <c r="A160" s="40" t="s">
        <v>380</v>
      </c>
      <c r="B160" s="41">
        <v>1</v>
      </c>
      <c r="C160" s="42" t="s">
        <v>1</v>
      </c>
      <c r="D160" s="40" t="s">
        <v>1074</v>
      </c>
      <c r="E160" s="40" t="s">
        <v>381</v>
      </c>
      <c r="F160" s="43"/>
      <c r="G160" s="35" t="s">
        <v>939</v>
      </c>
      <c r="H160" s="37" t="s">
        <v>6</v>
      </c>
      <c r="I160" s="37" t="s">
        <v>18</v>
      </c>
      <c r="J160" s="38"/>
      <c r="K160" s="39"/>
    </row>
    <row r="161" spans="1:11" ht="45">
      <c r="A161" s="35" t="s">
        <v>673</v>
      </c>
      <c r="B161" s="36">
        <v>2</v>
      </c>
      <c r="C161" s="37" t="s">
        <v>1</v>
      </c>
      <c r="D161" s="35" t="s">
        <v>382</v>
      </c>
      <c r="E161" s="35" t="s">
        <v>383</v>
      </c>
      <c r="F161" s="37" t="s">
        <v>12</v>
      </c>
      <c r="G161" s="35" t="s">
        <v>940</v>
      </c>
      <c r="H161" s="37" t="s">
        <v>6</v>
      </c>
      <c r="I161" s="37" t="s">
        <v>77</v>
      </c>
      <c r="J161" s="37" t="s">
        <v>97</v>
      </c>
      <c r="K161" s="39"/>
    </row>
    <row r="162" spans="1:11" ht="45">
      <c r="A162" s="35" t="s">
        <v>675</v>
      </c>
      <c r="B162" s="36">
        <v>2</v>
      </c>
      <c r="C162" s="37" t="s">
        <v>18</v>
      </c>
      <c r="D162" s="35" t="s">
        <v>384</v>
      </c>
      <c r="E162" s="35" t="s">
        <v>385</v>
      </c>
      <c r="F162" s="37" t="s">
        <v>12</v>
      </c>
      <c r="G162" s="35" t="s">
        <v>1005</v>
      </c>
      <c r="H162" s="37" t="s">
        <v>6</v>
      </c>
      <c r="I162" s="37" t="s">
        <v>77</v>
      </c>
      <c r="J162" s="37" t="s">
        <v>78</v>
      </c>
      <c r="K162" s="39"/>
    </row>
    <row r="163" spans="1:11" ht="45">
      <c r="A163" s="35" t="s">
        <v>674</v>
      </c>
      <c r="B163" s="36">
        <v>2</v>
      </c>
      <c r="C163" s="37" t="s">
        <v>18</v>
      </c>
      <c r="D163" s="35" t="s">
        <v>386</v>
      </c>
      <c r="E163" s="35" t="s">
        <v>387</v>
      </c>
      <c r="F163" s="37" t="s">
        <v>12</v>
      </c>
      <c r="G163" s="35" t="s">
        <v>941</v>
      </c>
      <c r="H163" s="37" t="s">
        <v>6</v>
      </c>
      <c r="I163" s="37" t="s">
        <v>77</v>
      </c>
      <c r="J163" s="37" t="s">
        <v>78</v>
      </c>
      <c r="K163" s="39"/>
    </row>
    <row r="164" spans="1:11" ht="45">
      <c r="A164" s="35" t="s">
        <v>677</v>
      </c>
      <c r="B164" s="36">
        <v>2</v>
      </c>
      <c r="C164" s="37" t="s">
        <v>1</v>
      </c>
      <c r="D164" s="35" t="s">
        <v>388</v>
      </c>
      <c r="E164" s="35" t="s">
        <v>389</v>
      </c>
      <c r="F164" s="37" t="s">
        <v>12</v>
      </c>
      <c r="G164" s="35" t="s">
        <v>1006</v>
      </c>
      <c r="H164" s="37" t="s">
        <v>6</v>
      </c>
      <c r="I164" s="37" t="s">
        <v>77</v>
      </c>
      <c r="J164" s="37" t="s">
        <v>97</v>
      </c>
      <c r="K164" s="39"/>
    </row>
    <row r="165" spans="1:11" ht="60">
      <c r="A165" s="35" t="s">
        <v>678</v>
      </c>
      <c r="B165" s="36">
        <v>2</v>
      </c>
      <c r="C165" s="37" t="s">
        <v>18</v>
      </c>
      <c r="D165" s="35" t="s">
        <v>390</v>
      </c>
      <c r="E165" s="35" t="s">
        <v>391</v>
      </c>
      <c r="F165" s="37" t="s">
        <v>12</v>
      </c>
      <c r="G165" s="35" t="s">
        <v>1007</v>
      </c>
      <c r="H165" s="37" t="s">
        <v>6</v>
      </c>
      <c r="I165" s="37" t="s">
        <v>77</v>
      </c>
      <c r="J165" s="37" t="s">
        <v>392</v>
      </c>
      <c r="K165" s="35" t="s">
        <v>393</v>
      </c>
    </row>
    <row r="166" spans="1:11" ht="60">
      <c r="A166" s="35" t="s">
        <v>680</v>
      </c>
      <c r="B166" s="36">
        <v>2</v>
      </c>
      <c r="C166" s="37" t="s">
        <v>18</v>
      </c>
      <c r="D166" s="35" t="s">
        <v>394</v>
      </c>
      <c r="E166" s="35" t="s">
        <v>395</v>
      </c>
      <c r="F166" s="37" t="s">
        <v>12</v>
      </c>
      <c r="G166" s="35" t="s">
        <v>945</v>
      </c>
      <c r="H166" s="37" t="s">
        <v>6</v>
      </c>
      <c r="I166" s="37" t="s">
        <v>77</v>
      </c>
      <c r="J166" s="37" t="s">
        <v>392</v>
      </c>
      <c r="K166" s="35" t="s">
        <v>393</v>
      </c>
    </row>
    <row r="167" spans="1:11" ht="45">
      <c r="A167" s="35" t="s">
        <v>682</v>
      </c>
      <c r="B167" s="36">
        <v>2</v>
      </c>
      <c r="C167" s="37" t="s">
        <v>1</v>
      </c>
      <c r="D167" s="35" t="s">
        <v>396</v>
      </c>
      <c r="E167" s="35" t="s">
        <v>397</v>
      </c>
      <c r="F167" s="37" t="s">
        <v>12</v>
      </c>
      <c r="G167" s="35" t="s">
        <v>948</v>
      </c>
      <c r="H167" s="37" t="s">
        <v>6</v>
      </c>
      <c r="I167" s="37" t="s">
        <v>77</v>
      </c>
      <c r="J167" s="37" t="s">
        <v>97</v>
      </c>
      <c r="K167" s="39"/>
    </row>
    <row r="168" spans="1:11" ht="45">
      <c r="A168" s="35" t="s">
        <v>683</v>
      </c>
      <c r="B168" s="36">
        <v>2</v>
      </c>
      <c r="C168" s="37" t="s">
        <v>18</v>
      </c>
      <c r="D168" s="35" t="s">
        <v>398</v>
      </c>
      <c r="E168" s="35" t="s">
        <v>399</v>
      </c>
      <c r="F168" s="37" t="s">
        <v>12</v>
      </c>
      <c r="G168" s="35" t="s">
        <v>949</v>
      </c>
      <c r="H168" s="37" t="s">
        <v>6</v>
      </c>
      <c r="I168" s="37" t="s">
        <v>77</v>
      </c>
      <c r="J168" s="37" t="s">
        <v>78</v>
      </c>
      <c r="K168" s="39"/>
    </row>
    <row r="169" spans="1:11" ht="45">
      <c r="A169" s="35" t="s">
        <v>681</v>
      </c>
      <c r="B169" s="36">
        <v>2</v>
      </c>
      <c r="C169" s="37" t="s">
        <v>18</v>
      </c>
      <c r="D169" s="35" t="s">
        <v>400</v>
      </c>
      <c r="E169" s="35" t="s">
        <v>401</v>
      </c>
      <c r="F169" s="37" t="s">
        <v>12</v>
      </c>
      <c r="G169" s="35" t="s">
        <v>1008</v>
      </c>
      <c r="H169" s="37" t="s">
        <v>6</v>
      </c>
      <c r="I169" s="37" t="s">
        <v>77</v>
      </c>
      <c r="J169" s="37" t="s">
        <v>78</v>
      </c>
      <c r="K169" s="39"/>
    </row>
    <row r="170" spans="1:11" ht="45">
      <c r="A170" s="35" t="s">
        <v>684</v>
      </c>
      <c r="B170" s="36">
        <v>2</v>
      </c>
      <c r="C170" s="37" t="s">
        <v>1</v>
      </c>
      <c r="D170" s="35" t="s">
        <v>402</v>
      </c>
      <c r="E170" s="35" t="s">
        <v>403</v>
      </c>
      <c r="F170" s="37" t="s">
        <v>12</v>
      </c>
      <c r="G170" s="35" t="s">
        <v>950</v>
      </c>
      <c r="H170" s="37" t="s">
        <v>6</v>
      </c>
      <c r="I170" s="37" t="s">
        <v>77</v>
      </c>
      <c r="J170" s="37" t="s">
        <v>97</v>
      </c>
      <c r="K170" s="39"/>
    </row>
    <row r="171" spans="1:11" ht="45">
      <c r="A171" s="40" t="s">
        <v>404</v>
      </c>
      <c r="B171" s="41">
        <v>1</v>
      </c>
      <c r="C171" s="42" t="s">
        <v>405</v>
      </c>
      <c r="D171" s="40" t="s">
        <v>1076</v>
      </c>
      <c r="E171" s="40" t="s">
        <v>406</v>
      </c>
      <c r="F171" s="43"/>
      <c r="G171" s="35" t="s">
        <v>901</v>
      </c>
      <c r="H171" s="37" t="s">
        <v>6</v>
      </c>
      <c r="I171" s="37" t="s">
        <v>77</v>
      </c>
      <c r="J171" s="37" t="s">
        <v>19</v>
      </c>
      <c r="K171" s="39"/>
    </row>
    <row r="172" spans="1:11" ht="45">
      <c r="A172" s="35" t="s">
        <v>653</v>
      </c>
      <c r="B172" s="36">
        <v>2</v>
      </c>
      <c r="C172" s="37" t="s">
        <v>1</v>
      </c>
      <c r="D172" s="35" t="s">
        <v>407</v>
      </c>
      <c r="E172" s="35" t="s">
        <v>408</v>
      </c>
      <c r="F172" s="37" t="s">
        <v>12</v>
      </c>
      <c r="G172" s="35" t="s">
        <v>904</v>
      </c>
      <c r="H172" s="37" t="s">
        <v>6</v>
      </c>
      <c r="I172" s="37" t="s">
        <v>77</v>
      </c>
      <c r="J172" s="37" t="s">
        <v>97</v>
      </c>
      <c r="K172" s="39"/>
    </row>
    <row r="173" spans="1:11" ht="45">
      <c r="A173" s="35" t="s">
        <v>650</v>
      </c>
      <c r="B173" s="36">
        <v>2</v>
      </c>
      <c r="C173" s="37" t="s">
        <v>1</v>
      </c>
      <c r="D173" s="35" t="s">
        <v>409</v>
      </c>
      <c r="E173" s="35" t="s">
        <v>410</v>
      </c>
      <c r="F173" s="37" t="s">
        <v>12</v>
      </c>
      <c r="G173" s="35" t="s">
        <v>902</v>
      </c>
      <c r="H173" s="37" t="s">
        <v>6</v>
      </c>
      <c r="I173" s="37" t="s">
        <v>77</v>
      </c>
      <c r="J173" s="37" t="s">
        <v>97</v>
      </c>
      <c r="K173" s="39"/>
    </row>
    <row r="174" spans="1:11" ht="45">
      <c r="A174" s="35" t="s">
        <v>651</v>
      </c>
      <c r="B174" s="36">
        <v>2</v>
      </c>
      <c r="C174" s="37" t="s">
        <v>1</v>
      </c>
      <c r="D174" s="35" t="s">
        <v>411</v>
      </c>
      <c r="E174" s="35" t="s">
        <v>412</v>
      </c>
      <c r="F174" s="37" t="s">
        <v>1028</v>
      </c>
      <c r="G174" s="35" t="s">
        <v>1009</v>
      </c>
      <c r="H174" s="37" t="s">
        <v>6</v>
      </c>
      <c r="I174" s="37" t="s">
        <v>18</v>
      </c>
      <c r="J174" s="38"/>
      <c r="K174" s="35" t="s">
        <v>354</v>
      </c>
    </row>
    <row r="175" spans="1:11" ht="45">
      <c r="A175" s="39"/>
      <c r="B175" s="38"/>
      <c r="C175" s="38"/>
      <c r="D175" s="39"/>
      <c r="E175" s="39"/>
      <c r="F175" s="38"/>
      <c r="G175" s="35" t="s">
        <v>1010</v>
      </c>
      <c r="H175" s="37" t="s">
        <v>6</v>
      </c>
      <c r="I175" s="37" t="s">
        <v>18</v>
      </c>
      <c r="J175" s="37" t="s">
        <v>19</v>
      </c>
      <c r="K175" s="39"/>
    </row>
    <row r="176" spans="1:11" ht="45">
      <c r="A176" s="35" t="s">
        <v>659</v>
      </c>
      <c r="B176" s="36">
        <v>2</v>
      </c>
      <c r="C176" s="37" t="s">
        <v>18</v>
      </c>
      <c r="D176" s="35" t="s">
        <v>413</v>
      </c>
      <c r="E176" s="35" t="s">
        <v>414</v>
      </c>
      <c r="F176" s="37" t="s">
        <v>1030</v>
      </c>
      <c r="G176" s="35" t="s">
        <v>911</v>
      </c>
      <c r="H176" s="37" t="s">
        <v>6</v>
      </c>
      <c r="I176" s="37" t="s">
        <v>18</v>
      </c>
      <c r="J176" s="38"/>
      <c r="K176" s="39"/>
    </row>
    <row r="177" spans="1:11" ht="45">
      <c r="A177" s="35" t="s">
        <v>652</v>
      </c>
      <c r="B177" s="36">
        <v>2</v>
      </c>
      <c r="C177" s="37" t="s">
        <v>18</v>
      </c>
      <c r="D177" s="35" t="s">
        <v>415</v>
      </c>
      <c r="E177" s="35" t="s">
        <v>416</v>
      </c>
      <c r="F177" s="37" t="s">
        <v>40</v>
      </c>
      <c r="G177" s="35" t="s">
        <v>1011</v>
      </c>
      <c r="H177" s="37" t="s">
        <v>6</v>
      </c>
      <c r="I177" s="37" t="s">
        <v>18</v>
      </c>
      <c r="J177" s="38"/>
      <c r="K177" s="39"/>
    </row>
    <row r="178" spans="1:11" ht="45">
      <c r="A178" s="35" t="s">
        <v>655</v>
      </c>
      <c r="B178" s="36">
        <v>2</v>
      </c>
      <c r="C178" s="37" t="s">
        <v>18</v>
      </c>
      <c r="D178" s="35" t="s">
        <v>417</v>
      </c>
      <c r="E178" s="35" t="s">
        <v>418</v>
      </c>
      <c r="F178" s="37" t="s">
        <v>1028</v>
      </c>
      <c r="G178" s="35" t="s">
        <v>906</v>
      </c>
      <c r="H178" s="37" t="s">
        <v>6</v>
      </c>
      <c r="I178" s="37" t="s">
        <v>18</v>
      </c>
      <c r="J178" s="38"/>
      <c r="K178" s="39"/>
    </row>
    <row r="179" spans="1:11" ht="45">
      <c r="A179" s="40" t="s">
        <v>419</v>
      </c>
      <c r="B179" s="41">
        <v>1</v>
      </c>
      <c r="C179" s="42" t="s">
        <v>77</v>
      </c>
      <c r="D179" s="40" t="s">
        <v>1051</v>
      </c>
      <c r="E179" s="40" t="s">
        <v>420</v>
      </c>
      <c r="F179" s="43"/>
      <c r="G179" s="35" t="s">
        <v>838</v>
      </c>
      <c r="H179" s="37" t="s">
        <v>6</v>
      </c>
      <c r="I179" s="37" t="s">
        <v>77</v>
      </c>
      <c r="J179" s="38"/>
      <c r="K179" s="39"/>
    </row>
    <row r="180" spans="1:11" ht="45">
      <c r="A180" s="35" t="s">
        <v>630</v>
      </c>
      <c r="B180" s="36">
        <v>2</v>
      </c>
      <c r="C180" s="37" t="s">
        <v>1</v>
      </c>
      <c r="D180" s="35" t="s">
        <v>1150</v>
      </c>
      <c r="E180" s="35" t="s">
        <v>422</v>
      </c>
      <c r="F180" s="36">
        <v>0</v>
      </c>
      <c r="G180" s="35" t="s">
        <v>839</v>
      </c>
      <c r="H180" s="37" t="s">
        <v>6</v>
      </c>
      <c r="I180" s="37" t="s">
        <v>18</v>
      </c>
      <c r="J180" s="37" t="s">
        <v>19</v>
      </c>
      <c r="K180" s="35" t="s">
        <v>1155</v>
      </c>
    </row>
    <row r="181" spans="1:11" ht="45">
      <c r="A181" s="39"/>
      <c r="B181" s="38"/>
      <c r="C181" s="38"/>
      <c r="D181" s="39"/>
      <c r="E181" s="39"/>
      <c r="F181" s="38"/>
      <c r="G181" s="35" t="s">
        <v>843</v>
      </c>
      <c r="H181" s="37" t="s">
        <v>6</v>
      </c>
      <c r="I181" s="37" t="s">
        <v>18</v>
      </c>
      <c r="J181" s="37" t="s">
        <v>19</v>
      </c>
      <c r="K181" s="35" t="s">
        <v>1155</v>
      </c>
    </row>
    <row r="182" spans="1:11" ht="45">
      <c r="A182" s="35" t="s">
        <v>634</v>
      </c>
      <c r="B182" s="36">
        <v>2</v>
      </c>
      <c r="C182" s="37" t="s">
        <v>18</v>
      </c>
      <c r="D182" s="35" t="s">
        <v>423</v>
      </c>
      <c r="E182" s="35" t="s">
        <v>424</v>
      </c>
      <c r="F182" s="37" t="s">
        <v>40</v>
      </c>
      <c r="G182" s="35" t="s">
        <v>844</v>
      </c>
      <c r="H182" s="37" t="s">
        <v>6</v>
      </c>
      <c r="I182" s="37" t="s">
        <v>77</v>
      </c>
      <c r="J182" s="37" t="s">
        <v>78</v>
      </c>
      <c r="K182" s="39"/>
    </row>
    <row r="183" spans="1:11" ht="45">
      <c r="A183" s="35" t="s">
        <v>631</v>
      </c>
      <c r="B183" s="36">
        <v>2</v>
      </c>
      <c r="C183" s="37" t="s">
        <v>18</v>
      </c>
      <c r="D183" s="35" t="s">
        <v>425</v>
      </c>
      <c r="E183" s="35" t="s">
        <v>426</v>
      </c>
      <c r="F183" s="37" t="s">
        <v>40</v>
      </c>
      <c r="G183" s="35" t="s">
        <v>840</v>
      </c>
      <c r="H183" s="37" t="s">
        <v>6</v>
      </c>
      <c r="I183" s="37" t="s">
        <v>18</v>
      </c>
      <c r="J183" s="38"/>
      <c r="K183" s="39"/>
    </row>
    <row r="184" spans="1:11" ht="45">
      <c r="A184" s="35" t="s">
        <v>635</v>
      </c>
      <c r="B184" s="36">
        <v>2</v>
      </c>
      <c r="C184" s="37" t="s">
        <v>18</v>
      </c>
      <c r="D184" s="35" t="s">
        <v>427</v>
      </c>
      <c r="E184" s="35" t="s">
        <v>428</v>
      </c>
      <c r="F184" s="37" t="s">
        <v>429</v>
      </c>
      <c r="G184" s="35" t="s">
        <v>1012</v>
      </c>
      <c r="H184" s="37" t="s">
        <v>6</v>
      </c>
      <c r="I184" s="37" t="s">
        <v>77</v>
      </c>
      <c r="J184" s="37" t="s">
        <v>78</v>
      </c>
      <c r="K184" s="39"/>
    </row>
    <row r="185" spans="1:11" ht="45">
      <c r="A185" s="35" t="s">
        <v>1036</v>
      </c>
      <c r="B185" s="36">
        <v>3</v>
      </c>
      <c r="C185" s="37" t="s">
        <v>1</v>
      </c>
      <c r="D185" s="35" t="s">
        <v>430</v>
      </c>
      <c r="E185" s="35" t="s">
        <v>431</v>
      </c>
      <c r="F185" s="37" t="s">
        <v>1029</v>
      </c>
      <c r="G185" s="35" t="s">
        <v>846</v>
      </c>
      <c r="H185" s="37" t="s">
        <v>12</v>
      </c>
      <c r="I185" s="38"/>
      <c r="J185" s="37" t="s">
        <v>19</v>
      </c>
      <c r="K185" s="39"/>
    </row>
    <row r="186" spans="1:11" ht="45">
      <c r="A186" s="35" t="s">
        <v>1037</v>
      </c>
      <c r="B186" s="36">
        <v>3</v>
      </c>
      <c r="C186" s="37" t="s">
        <v>1</v>
      </c>
      <c r="D186" s="35" t="s">
        <v>432</v>
      </c>
      <c r="E186" s="35" t="s">
        <v>433</v>
      </c>
      <c r="F186" s="37" t="s">
        <v>1029</v>
      </c>
      <c r="G186" s="35" t="s">
        <v>1013</v>
      </c>
      <c r="H186" s="37" t="s">
        <v>12</v>
      </c>
      <c r="I186" s="38"/>
      <c r="J186" s="37" t="s">
        <v>19</v>
      </c>
      <c r="K186" s="39"/>
    </row>
    <row r="187" spans="1:11" ht="30">
      <c r="A187" s="40" t="s">
        <v>434</v>
      </c>
      <c r="B187" s="41">
        <v>1</v>
      </c>
      <c r="C187" s="42" t="s">
        <v>405</v>
      </c>
      <c r="D187" s="40" t="s">
        <v>435</v>
      </c>
      <c r="E187" s="40" t="s">
        <v>436</v>
      </c>
      <c r="F187" s="43"/>
      <c r="G187" s="35" t="s">
        <v>693</v>
      </c>
      <c r="H187" s="37" t="s">
        <v>6</v>
      </c>
      <c r="I187" s="37" t="s">
        <v>77</v>
      </c>
      <c r="J187" s="37" t="s">
        <v>19</v>
      </c>
      <c r="K187" s="39"/>
    </row>
    <row r="188" spans="1:11" ht="45">
      <c r="A188" s="35" t="s">
        <v>551</v>
      </c>
      <c r="B188" s="36">
        <v>2</v>
      </c>
      <c r="C188" s="37" t="s">
        <v>1</v>
      </c>
      <c r="D188" s="35" t="s">
        <v>437</v>
      </c>
      <c r="E188" s="35" t="s">
        <v>438</v>
      </c>
      <c r="F188" s="37" t="s">
        <v>4</v>
      </c>
      <c r="G188" s="35" t="s">
        <v>695</v>
      </c>
      <c r="H188" s="37" t="s">
        <v>6</v>
      </c>
      <c r="I188" s="37" t="s">
        <v>18</v>
      </c>
      <c r="J188" s="37" t="s">
        <v>19</v>
      </c>
      <c r="K188" s="39"/>
    </row>
    <row r="189" spans="1:11" ht="45">
      <c r="A189" s="35" t="s">
        <v>552</v>
      </c>
      <c r="B189" s="36">
        <v>2</v>
      </c>
      <c r="C189" s="37" t="s">
        <v>18</v>
      </c>
      <c r="D189" s="35" t="s">
        <v>439</v>
      </c>
      <c r="E189" s="35" t="s">
        <v>440</v>
      </c>
      <c r="F189" s="37" t="s">
        <v>40</v>
      </c>
      <c r="G189" s="35" t="s">
        <v>697</v>
      </c>
      <c r="H189" s="37" t="s">
        <v>6</v>
      </c>
      <c r="I189" s="37" t="s">
        <v>77</v>
      </c>
      <c r="J189" s="37" t="s">
        <v>78</v>
      </c>
      <c r="K189" s="39"/>
    </row>
    <row r="190" spans="1:11" ht="60">
      <c r="A190" s="35" t="s">
        <v>595</v>
      </c>
      <c r="B190" s="36">
        <v>2</v>
      </c>
      <c r="C190" s="37" t="s">
        <v>18</v>
      </c>
      <c r="D190" s="35" t="s">
        <v>441</v>
      </c>
      <c r="E190" s="35" t="s">
        <v>442</v>
      </c>
      <c r="F190" s="37" t="s">
        <v>4</v>
      </c>
      <c r="G190" s="35" t="s">
        <v>756</v>
      </c>
      <c r="H190" s="37" t="s">
        <v>6</v>
      </c>
      <c r="I190" s="37" t="s">
        <v>18</v>
      </c>
      <c r="J190" s="38"/>
      <c r="K190" s="35" t="s">
        <v>443</v>
      </c>
    </row>
    <row r="191" spans="1:11" ht="60">
      <c r="A191" s="39"/>
      <c r="B191" s="38"/>
      <c r="C191" s="38"/>
      <c r="D191" s="39"/>
      <c r="E191" s="39"/>
      <c r="F191" s="38"/>
      <c r="G191" s="35" t="s">
        <v>1014</v>
      </c>
      <c r="H191" s="37" t="s">
        <v>6</v>
      </c>
      <c r="I191" s="37" t="s">
        <v>18</v>
      </c>
      <c r="J191" s="38"/>
      <c r="K191" s="35" t="s">
        <v>444</v>
      </c>
    </row>
    <row r="192" spans="1:11" ht="60">
      <c r="A192" s="35" t="s">
        <v>1031</v>
      </c>
      <c r="B192" s="36">
        <v>3</v>
      </c>
      <c r="C192" s="37" t="s">
        <v>18</v>
      </c>
      <c r="D192" s="35" t="s">
        <v>445</v>
      </c>
      <c r="E192" s="35" t="s">
        <v>446</v>
      </c>
      <c r="F192" s="37" t="s">
        <v>1029</v>
      </c>
      <c r="G192" s="35" t="s">
        <v>758</v>
      </c>
      <c r="H192" s="37" t="s">
        <v>6</v>
      </c>
      <c r="I192" s="37" t="s">
        <v>18</v>
      </c>
      <c r="J192" s="38"/>
      <c r="K192" s="39"/>
    </row>
    <row r="193" spans="1:11" ht="45">
      <c r="A193" s="35" t="s">
        <v>573</v>
      </c>
      <c r="B193" s="36">
        <v>2</v>
      </c>
      <c r="C193" s="37" t="s">
        <v>1</v>
      </c>
      <c r="D193" s="35" t="s">
        <v>447</v>
      </c>
      <c r="E193" s="35" t="s">
        <v>448</v>
      </c>
      <c r="F193" s="37" t="s">
        <v>449</v>
      </c>
      <c r="G193" s="35" t="s">
        <v>730</v>
      </c>
      <c r="H193" s="37" t="s">
        <v>6</v>
      </c>
      <c r="I193" s="37" t="s">
        <v>18</v>
      </c>
      <c r="J193" s="37" t="s">
        <v>19</v>
      </c>
      <c r="K193" s="39"/>
    </row>
    <row r="194" spans="1:11" ht="45">
      <c r="A194" s="35" t="s">
        <v>574</v>
      </c>
      <c r="B194" s="36">
        <v>2</v>
      </c>
      <c r="C194" s="37" t="s">
        <v>1</v>
      </c>
      <c r="D194" s="35" t="s">
        <v>450</v>
      </c>
      <c r="E194" s="35" t="s">
        <v>451</v>
      </c>
      <c r="F194" s="37" t="s">
        <v>1028</v>
      </c>
      <c r="G194" s="35" t="s">
        <v>731</v>
      </c>
      <c r="H194" s="37" t="s">
        <v>12</v>
      </c>
      <c r="I194" s="38"/>
      <c r="J194" s="37" t="s">
        <v>19</v>
      </c>
      <c r="K194" s="39"/>
    </row>
    <row r="195" spans="1:11" ht="60">
      <c r="A195" s="35" t="s">
        <v>594</v>
      </c>
      <c r="B195" s="36">
        <v>2</v>
      </c>
      <c r="C195" s="37" t="s">
        <v>1</v>
      </c>
      <c r="D195" s="35" t="s">
        <v>452</v>
      </c>
      <c r="E195" s="35" t="s">
        <v>453</v>
      </c>
      <c r="F195" s="37" t="s">
        <v>12</v>
      </c>
      <c r="G195" s="35" t="s">
        <v>754</v>
      </c>
      <c r="H195" s="37" t="s">
        <v>6</v>
      </c>
      <c r="I195" s="37" t="s">
        <v>77</v>
      </c>
      <c r="J195" s="37" t="s">
        <v>97</v>
      </c>
      <c r="K195" s="39"/>
    </row>
    <row r="196" spans="1:11" ht="45">
      <c r="A196" s="35" t="s">
        <v>566</v>
      </c>
      <c r="B196" s="36">
        <v>2</v>
      </c>
      <c r="C196" s="37" t="s">
        <v>18</v>
      </c>
      <c r="D196" s="35" t="s">
        <v>454</v>
      </c>
      <c r="E196" s="35" t="s">
        <v>455</v>
      </c>
      <c r="F196" s="36">
        <v>0</v>
      </c>
      <c r="G196" s="35" t="s">
        <v>716</v>
      </c>
      <c r="H196" s="37" t="s">
        <v>6</v>
      </c>
      <c r="I196" s="37" t="s">
        <v>18</v>
      </c>
      <c r="J196" s="38"/>
      <c r="K196" s="39"/>
    </row>
    <row r="197" spans="1:11" ht="60">
      <c r="A197" s="35" t="s">
        <v>597</v>
      </c>
      <c r="B197" s="36">
        <v>2</v>
      </c>
      <c r="C197" s="37" t="s">
        <v>18</v>
      </c>
      <c r="D197" s="35" t="s">
        <v>456</v>
      </c>
      <c r="E197" s="35" t="s">
        <v>73</v>
      </c>
      <c r="F197" s="37" t="s">
        <v>40</v>
      </c>
      <c r="G197" s="35" t="s">
        <v>760</v>
      </c>
      <c r="H197" s="37" t="s">
        <v>6</v>
      </c>
      <c r="I197" s="37" t="s">
        <v>1</v>
      </c>
      <c r="J197" s="37" t="s">
        <v>78</v>
      </c>
      <c r="K197" s="39"/>
    </row>
    <row r="198" spans="1:11" ht="45">
      <c r="A198" s="40" t="s">
        <v>457</v>
      </c>
      <c r="B198" s="41">
        <v>2</v>
      </c>
      <c r="C198" s="42" t="s">
        <v>18</v>
      </c>
      <c r="D198" s="40" t="s">
        <v>458</v>
      </c>
      <c r="E198" s="40" t="s">
        <v>459</v>
      </c>
      <c r="F198" s="43"/>
      <c r="G198" s="35" t="s">
        <v>738</v>
      </c>
      <c r="H198" s="37" t="s">
        <v>6</v>
      </c>
      <c r="I198" s="37" t="s">
        <v>18</v>
      </c>
      <c r="J198" s="38"/>
      <c r="K198" s="39"/>
    </row>
    <row r="199" spans="1:11" ht="60">
      <c r="A199" s="35" t="s">
        <v>580</v>
      </c>
      <c r="B199" s="36">
        <v>3</v>
      </c>
      <c r="C199" s="37" t="s">
        <v>18</v>
      </c>
      <c r="D199" s="35" t="s">
        <v>460</v>
      </c>
      <c r="E199" s="35" t="s">
        <v>461</v>
      </c>
      <c r="F199" s="37" t="s">
        <v>10</v>
      </c>
      <c r="G199" s="35" t="s">
        <v>740</v>
      </c>
      <c r="H199" s="37" t="s">
        <v>6</v>
      </c>
      <c r="I199" s="37" t="s">
        <v>1</v>
      </c>
      <c r="J199" s="37" t="s">
        <v>19</v>
      </c>
      <c r="K199" s="35" t="s">
        <v>30</v>
      </c>
    </row>
    <row r="200" spans="1:11" ht="60">
      <c r="A200" s="39"/>
      <c r="B200" s="38"/>
      <c r="C200" s="38"/>
      <c r="D200" s="39"/>
      <c r="E200" s="39"/>
      <c r="F200" s="38"/>
      <c r="G200" s="35" t="s">
        <v>1015</v>
      </c>
      <c r="H200" s="37" t="s">
        <v>12</v>
      </c>
      <c r="I200" s="38"/>
      <c r="J200" s="38"/>
      <c r="K200" s="35" t="s">
        <v>13</v>
      </c>
    </row>
    <row r="201" spans="1:11" ht="75">
      <c r="A201" s="35" t="s">
        <v>581</v>
      </c>
      <c r="B201" s="36">
        <v>3</v>
      </c>
      <c r="C201" s="37" t="s">
        <v>18</v>
      </c>
      <c r="D201" s="35" t="s">
        <v>462</v>
      </c>
      <c r="E201" s="35" t="s">
        <v>463</v>
      </c>
      <c r="F201" s="37" t="s">
        <v>10</v>
      </c>
      <c r="G201" s="35" t="s">
        <v>1016</v>
      </c>
      <c r="H201" s="37" t="s">
        <v>6</v>
      </c>
      <c r="I201" s="37" t="s">
        <v>1</v>
      </c>
      <c r="J201" s="38"/>
      <c r="K201" s="35" t="s">
        <v>11</v>
      </c>
    </row>
    <row r="202" spans="1:11" ht="60">
      <c r="A202" s="39"/>
      <c r="B202" s="38"/>
      <c r="C202" s="38"/>
      <c r="D202" s="39"/>
      <c r="E202" s="39"/>
      <c r="F202" s="38"/>
      <c r="G202" s="35" t="s">
        <v>744</v>
      </c>
      <c r="H202" s="37" t="s">
        <v>12</v>
      </c>
      <c r="I202" s="38"/>
      <c r="J202" s="38"/>
      <c r="K202" s="35" t="s">
        <v>13</v>
      </c>
    </row>
    <row r="203" spans="1:11" ht="45">
      <c r="A203" s="40" t="s">
        <v>464</v>
      </c>
      <c r="B203" s="41">
        <v>2</v>
      </c>
      <c r="C203" s="42" t="s">
        <v>77</v>
      </c>
      <c r="D203" s="40" t="s">
        <v>1077</v>
      </c>
      <c r="E203" s="40" t="s">
        <v>465</v>
      </c>
      <c r="F203" s="43"/>
      <c r="G203" s="35" t="s">
        <v>746</v>
      </c>
      <c r="H203" s="37" t="s">
        <v>6</v>
      </c>
      <c r="I203" s="37" t="s">
        <v>77</v>
      </c>
      <c r="J203" s="37" t="s">
        <v>340</v>
      </c>
      <c r="K203" s="35" t="s">
        <v>341</v>
      </c>
    </row>
    <row r="204" spans="1:11" ht="60">
      <c r="A204" s="35" t="s">
        <v>588</v>
      </c>
      <c r="B204" s="36">
        <v>3</v>
      </c>
      <c r="C204" s="37" t="s">
        <v>1</v>
      </c>
      <c r="D204" s="35" t="s">
        <v>466</v>
      </c>
      <c r="E204" s="35" t="s">
        <v>344</v>
      </c>
      <c r="F204" s="37" t="s">
        <v>12</v>
      </c>
      <c r="G204" s="35" t="s">
        <v>750</v>
      </c>
      <c r="H204" s="37" t="s">
        <v>6</v>
      </c>
      <c r="I204" s="37" t="s">
        <v>77</v>
      </c>
      <c r="J204" s="37" t="s">
        <v>19</v>
      </c>
      <c r="K204" s="39"/>
    </row>
    <row r="205" spans="1:11" ht="60">
      <c r="A205" s="35" t="s">
        <v>586</v>
      </c>
      <c r="B205" s="36">
        <v>3</v>
      </c>
      <c r="C205" s="37" t="s">
        <v>18</v>
      </c>
      <c r="D205" s="35" t="s">
        <v>467</v>
      </c>
      <c r="E205" s="35" t="s">
        <v>468</v>
      </c>
      <c r="F205" s="37" t="s">
        <v>12</v>
      </c>
      <c r="G205" s="35" t="s">
        <v>749</v>
      </c>
      <c r="H205" s="37" t="s">
        <v>6</v>
      </c>
      <c r="I205" s="37" t="s">
        <v>18</v>
      </c>
      <c r="J205" s="38"/>
      <c r="K205" s="39"/>
    </row>
    <row r="206" spans="1:11" ht="60">
      <c r="A206" s="35" t="s">
        <v>583</v>
      </c>
      <c r="B206" s="36">
        <v>3</v>
      </c>
      <c r="C206" s="37" t="s">
        <v>18</v>
      </c>
      <c r="D206" s="35" t="s">
        <v>469</v>
      </c>
      <c r="E206" s="35" t="s">
        <v>470</v>
      </c>
      <c r="F206" s="37" t="s">
        <v>1030</v>
      </c>
      <c r="G206" s="35" t="s">
        <v>1017</v>
      </c>
      <c r="H206" s="37" t="s">
        <v>6</v>
      </c>
      <c r="I206" s="37" t="s">
        <v>18</v>
      </c>
      <c r="J206" s="38"/>
      <c r="K206" s="39"/>
    </row>
    <row r="207" spans="1:11" ht="60">
      <c r="A207" s="35" t="s">
        <v>592</v>
      </c>
      <c r="B207" s="36">
        <v>3</v>
      </c>
      <c r="C207" s="37" t="s">
        <v>18</v>
      </c>
      <c r="D207" s="35" t="s">
        <v>471</v>
      </c>
      <c r="E207" s="35" t="s">
        <v>472</v>
      </c>
      <c r="F207" s="37" t="s">
        <v>40</v>
      </c>
      <c r="G207" s="35" t="s">
        <v>752</v>
      </c>
      <c r="H207" s="37" t="s">
        <v>6</v>
      </c>
      <c r="I207" s="37" t="s">
        <v>18</v>
      </c>
      <c r="J207" s="38"/>
      <c r="K207" s="39"/>
    </row>
    <row r="208" spans="1:11" ht="60">
      <c r="A208" s="35" t="s">
        <v>590</v>
      </c>
      <c r="B208" s="36">
        <v>3</v>
      </c>
      <c r="C208" s="37" t="s">
        <v>18</v>
      </c>
      <c r="D208" s="35" t="s">
        <v>473</v>
      </c>
      <c r="E208" s="35" t="s">
        <v>474</v>
      </c>
      <c r="F208" s="37" t="s">
        <v>1028</v>
      </c>
      <c r="G208" s="35" t="s">
        <v>751</v>
      </c>
      <c r="H208" s="37" t="s">
        <v>6</v>
      </c>
      <c r="I208" s="37" t="s">
        <v>18</v>
      </c>
      <c r="J208" s="38"/>
      <c r="K208" s="39"/>
    </row>
    <row r="209" spans="1:11" ht="45">
      <c r="A209" s="40" t="s">
        <v>475</v>
      </c>
      <c r="B209" s="41">
        <v>2</v>
      </c>
      <c r="C209" s="42" t="s">
        <v>77</v>
      </c>
      <c r="D209" s="40" t="s">
        <v>476</v>
      </c>
      <c r="E209" s="40" t="s">
        <v>477</v>
      </c>
      <c r="F209" s="43"/>
      <c r="G209" s="35" t="s">
        <v>746</v>
      </c>
      <c r="H209" s="37" t="s">
        <v>6</v>
      </c>
      <c r="I209" s="37" t="s">
        <v>77</v>
      </c>
      <c r="J209" s="37" t="s">
        <v>340</v>
      </c>
      <c r="K209" s="35" t="s">
        <v>478</v>
      </c>
    </row>
    <row r="210" spans="1:11" ht="60">
      <c r="A210" s="35" t="s">
        <v>589</v>
      </c>
      <c r="B210" s="36">
        <v>3</v>
      </c>
      <c r="C210" s="37" t="s">
        <v>1</v>
      </c>
      <c r="D210" s="35" t="s">
        <v>479</v>
      </c>
      <c r="E210" s="35" t="s">
        <v>367</v>
      </c>
      <c r="F210" s="37" t="s">
        <v>12</v>
      </c>
      <c r="G210" s="35" t="s">
        <v>750</v>
      </c>
      <c r="H210" s="37" t="s">
        <v>6</v>
      </c>
      <c r="I210" s="37" t="s">
        <v>77</v>
      </c>
      <c r="J210" s="37" t="s">
        <v>19</v>
      </c>
      <c r="K210" s="39"/>
    </row>
    <row r="211" spans="1:11" ht="60">
      <c r="A211" s="35" t="s">
        <v>587</v>
      </c>
      <c r="B211" s="36">
        <v>3</v>
      </c>
      <c r="C211" s="37" t="s">
        <v>18</v>
      </c>
      <c r="D211" s="35" t="s">
        <v>480</v>
      </c>
      <c r="E211" s="35" t="s">
        <v>481</v>
      </c>
      <c r="F211" s="37" t="s">
        <v>12</v>
      </c>
      <c r="G211" s="35" t="s">
        <v>1018</v>
      </c>
      <c r="H211" s="37" t="s">
        <v>6</v>
      </c>
      <c r="I211" s="37" t="s">
        <v>18</v>
      </c>
      <c r="J211" s="38"/>
      <c r="K211" s="39"/>
    </row>
    <row r="212" spans="1:11" ht="60">
      <c r="A212" s="35" t="s">
        <v>585</v>
      </c>
      <c r="B212" s="36">
        <v>3</v>
      </c>
      <c r="C212" s="37" t="s">
        <v>18</v>
      </c>
      <c r="D212" s="35" t="s">
        <v>482</v>
      </c>
      <c r="E212" s="35" t="s">
        <v>483</v>
      </c>
      <c r="F212" s="37" t="s">
        <v>1030</v>
      </c>
      <c r="G212" s="35" t="s">
        <v>748</v>
      </c>
      <c r="H212" s="37" t="s">
        <v>6</v>
      </c>
      <c r="I212" s="37" t="s">
        <v>18</v>
      </c>
      <c r="J212" s="38"/>
      <c r="K212" s="39"/>
    </row>
    <row r="213" spans="1:11" ht="60">
      <c r="A213" s="35" t="s">
        <v>593</v>
      </c>
      <c r="B213" s="36">
        <v>3</v>
      </c>
      <c r="C213" s="37" t="s">
        <v>18</v>
      </c>
      <c r="D213" s="35" t="s">
        <v>484</v>
      </c>
      <c r="E213" s="35" t="s">
        <v>485</v>
      </c>
      <c r="F213" s="37" t="s">
        <v>40</v>
      </c>
      <c r="G213" s="35" t="s">
        <v>1019</v>
      </c>
      <c r="H213" s="37" t="s">
        <v>6</v>
      </c>
      <c r="I213" s="37" t="s">
        <v>18</v>
      </c>
      <c r="J213" s="38"/>
      <c r="K213" s="39"/>
    </row>
    <row r="214" spans="1:11" ht="60">
      <c r="A214" s="35" t="s">
        <v>591</v>
      </c>
      <c r="B214" s="36">
        <v>3</v>
      </c>
      <c r="C214" s="37" t="s">
        <v>18</v>
      </c>
      <c r="D214" s="35" t="s">
        <v>486</v>
      </c>
      <c r="E214" s="35" t="s">
        <v>487</v>
      </c>
      <c r="F214" s="37" t="s">
        <v>1028</v>
      </c>
      <c r="G214" s="35" t="s">
        <v>751</v>
      </c>
      <c r="H214" s="37" t="s">
        <v>6</v>
      </c>
      <c r="I214" s="37" t="s">
        <v>18</v>
      </c>
      <c r="J214" s="38"/>
      <c r="K214" s="39"/>
    </row>
    <row r="215" spans="1:11" ht="45">
      <c r="A215" s="40" t="s">
        <v>488</v>
      </c>
      <c r="B215" s="41">
        <v>2</v>
      </c>
      <c r="C215" s="42" t="s">
        <v>1</v>
      </c>
      <c r="D215" s="40" t="s">
        <v>489</v>
      </c>
      <c r="E215" s="40" t="s">
        <v>490</v>
      </c>
      <c r="F215" s="43"/>
      <c r="G215" s="35" t="s">
        <v>714</v>
      </c>
      <c r="H215" s="37" t="s">
        <v>6</v>
      </c>
      <c r="I215" s="37" t="s">
        <v>18</v>
      </c>
      <c r="J215" s="37" t="s">
        <v>251</v>
      </c>
      <c r="K215" s="39"/>
    </row>
    <row r="216" spans="1:11" ht="60">
      <c r="A216" s="35" t="s">
        <v>571</v>
      </c>
      <c r="B216" s="36">
        <v>3</v>
      </c>
      <c r="C216" s="37" t="s">
        <v>1</v>
      </c>
      <c r="D216" s="35" t="s">
        <v>491</v>
      </c>
      <c r="E216" s="35" t="s">
        <v>492</v>
      </c>
      <c r="F216" s="37" t="s">
        <v>1056</v>
      </c>
      <c r="G216" s="35" t="s">
        <v>726</v>
      </c>
      <c r="H216" s="37" t="s">
        <v>6</v>
      </c>
      <c r="I216" s="37" t="s">
        <v>405</v>
      </c>
      <c r="J216" s="37" t="s">
        <v>78</v>
      </c>
      <c r="K216" s="39"/>
    </row>
    <row r="217" spans="1:11" ht="60">
      <c r="A217" s="35" t="s">
        <v>570</v>
      </c>
      <c r="B217" s="36">
        <v>3</v>
      </c>
      <c r="C217" s="37" t="s">
        <v>18</v>
      </c>
      <c r="D217" s="35" t="s">
        <v>493</v>
      </c>
      <c r="E217" s="35" t="s">
        <v>494</v>
      </c>
      <c r="F217" s="37" t="s">
        <v>1056</v>
      </c>
      <c r="G217" s="35" t="s">
        <v>724</v>
      </c>
      <c r="H217" s="37" t="s">
        <v>6</v>
      </c>
      <c r="I217" s="37" t="s">
        <v>77</v>
      </c>
      <c r="J217" s="37" t="s">
        <v>78</v>
      </c>
      <c r="K217" s="39"/>
    </row>
    <row r="218" spans="1:11" ht="60">
      <c r="A218" s="35" t="s">
        <v>567</v>
      </c>
      <c r="B218" s="36">
        <v>3</v>
      </c>
      <c r="C218" s="37" t="s">
        <v>18</v>
      </c>
      <c r="D218" s="35" t="s">
        <v>495</v>
      </c>
      <c r="E218" s="35" t="s">
        <v>496</v>
      </c>
      <c r="F218" s="37" t="s">
        <v>1056</v>
      </c>
      <c r="G218" s="35" t="s">
        <v>718</v>
      </c>
      <c r="H218" s="37" t="s">
        <v>6</v>
      </c>
      <c r="I218" s="37" t="s">
        <v>405</v>
      </c>
      <c r="J218" s="37" t="s">
        <v>78</v>
      </c>
      <c r="K218" s="39"/>
    </row>
    <row r="219" spans="1:11" ht="60">
      <c r="A219" s="35" t="s">
        <v>568</v>
      </c>
      <c r="B219" s="36">
        <v>3</v>
      </c>
      <c r="C219" s="37" t="s">
        <v>18</v>
      </c>
      <c r="D219" s="35" t="s">
        <v>497</v>
      </c>
      <c r="E219" s="35" t="s">
        <v>498</v>
      </c>
      <c r="F219" s="37" t="s">
        <v>449</v>
      </c>
      <c r="G219" s="35" t="s">
        <v>719</v>
      </c>
      <c r="H219" s="37" t="s">
        <v>6</v>
      </c>
      <c r="I219" s="37" t="s">
        <v>18</v>
      </c>
      <c r="J219" s="37" t="s">
        <v>251</v>
      </c>
      <c r="K219" s="39"/>
    </row>
    <row r="220" spans="1:11" ht="60">
      <c r="A220" s="39"/>
      <c r="B220" s="38"/>
      <c r="C220" s="38"/>
      <c r="D220" s="39"/>
      <c r="E220" s="39"/>
      <c r="F220" s="38"/>
      <c r="G220" s="35" t="s">
        <v>1020</v>
      </c>
      <c r="H220" s="37" t="s">
        <v>6</v>
      </c>
      <c r="I220" s="37" t="s">
        <v>18</v>
      </c>
      <c r="J220" s="37" t="s">
        <v>251</v>
      </c>
      <c r="K220" s="39"/>
    </row>
    <row r="221" spans="1:11" ht="60">
      <c r="A221" s="35" t="s">
        <v>569</v>
      </c>
      <c r="B221" s="36">
        <v>3</v>
      </c>
      <c r="C221" s="37" t="s">
        <v>18</v>
      </c>
      <c r="D221" s="35" t="s">
        <v>499</v>
      </c>
      <c r="E221" s="35" t="s">
        <v>500</v>
      </c>
      <c r="F221" s="37" t="s">
        <v>1028</v>
      </c>
      <c r="G221" s="35" t="s">
        <v>1021</v>
      </c>
      <c r="H221" s="37" t="s">
        <v>12</v>
      </c>
      <c r="I221" s="38"/>
      <c r="J221" s="38"/>
      <c r="K221" s="39"/>
    </row>
    <row r="222" spans="1:11" ht="45">
      <c r="A222" s="40" t="s">
        <v>575</v>
      </c>
      <c r="B222" s="41">
        <v>2</v>
      </c>
      <c r="C222" s="42" t="s">
        <v>1</v>
      </c>
      <c r="D222" s="40" t="s">
        <v>1045</v>
      </c>
      <c r="E222" s="40" t="s">
        <v>1078</v>
      </c>
      <c r="F222" s="43"/>
      <c r="G222" s="35" t="s">
        <v>734</v>
      </c>
      <c r="H222" s="37" t="s">
        <v>6</v>
      </c>
      <c r="I222" s="37" t="s">
        <v>77</v>
      </c>
      <c r="J222" s="37" t="s">
        <v>78</v>
      </c>
      <c r="K222" s="39"/>
    </row>
    <row r="223" spans="1:11" ht="45">
      <c r="A223" s="35" t="s">
        <v>577</v>
      </c>
      <c r="B223" s="36">
        <v>3</v>
      </c>
      <c r="C223" s="37" t="s">
        <v>1</v>
      </c>
      <c r="D223" s="35" t="s">
        <v>501</v>
      </c>
      <c r="E223" s="35" t="s">
        <v>502</v>
      </c>
      <c r="F223" s="37" t="s">
        <v>1028</v>
      </c>
      <c r="G223" s="35" t="s">
        <v>1022</v>
      </c>
      <c r="H223" s="37" t="s">
        <v>6</v>
      </c>
      <c r="I223" s="37" t="s">
        <v>18</v>
      </c>
      <c r="J223" s="38"/>
      <c r="K223" s="35" t="s">
        <v>354</v>
      </c>
    </row>
    <row r="224" spans="1:11" ht="45">
      <c r="A224" s="39"/>
      <c r="B224" s="38"/>
      <c r="C224" s="38"/>
      <c r="D224" s="39"/>
      <c r="E224" s="39"/>
      <c r="F224" s="38"/>
      <c r="G224" s="35" t="s">
        <v>736</v>
      </c>
      <c r="H224" s="37" t="s">
        <v>6</v>
      </c>
      <c r="I224" s="37" t="s">
        <v>18</v>
      </c>
      <c r="J224" s="37" t="s">
        <v>19</v>
      </c>
      <c r="K224" s="39"/>
    </row>
    <row r="225" spans="1:11" ht="60">
      <c r="A225" s="35" t="s">
        <v>578</v>
      </c>
      <c r="B225" s="36">
        <v>3</v>
      </c>
      <c r="C225" s="37" t="s">
        <v>18</v>
      </c>
      <c r="D225" s="35" t="s">
        <v>503</v>
      </c>
      <c r="E225" s="35" t="s">
        <v>504</v>
      </c>
      <c r="F225" s="37" t="s">
        <v>1030</v>
      </c>
      <c r="G225" s="35" t="s">
        <v>1023</v>
      </c>
      <c r="H225" s="37" t="s">
        <v>6</v>
      </c>
      <c r="I225" s="37" t="s">
        <v>18</v>
      </c>
      <c r="J225" s="38"/>
      <c r="K225" s="39"/>
    </row>
    <row r="226" spans="1:11" ht="45">
      <c r="A226" s="40" t="s">
        <v>505</v>
      </c>
      <c r="B226" s="41">
        <v>2</v>
      </c>
      <c r="C226" s="42" t="s">
        <v>1</v>
      </c>
      <c r="D226" s="40" t="s">
        <v>1044</v>
      </c>
      <c r="E226" s="40" t="s">
        <v>506</v>
      </c>
      <c r="F226" s="43"/>
      <c r="G226" s="35" t="s">
        <v>698</v>
      </c>
      <c r="H226" s="37" t="s">
        <v>6</v>
      </c>
      <c r="I226" s="37" t="s">
        <v>18</v>
      </c>
      <c r="J226" s="37" t="s">
        <v>19</v>
      </c>
      <c r="K226" s="39"/>
    </row>
    <row r="227" spans="1:11" ht="45">
      <c r="A227" s="35" t="s">
        <v>558</v>
      </c>
      <c r="B227" s="36">
        <v>3</v>
      </c>
      <c r="C227" s="37" t="s">
        <v>1</v>
      </c>
      <c r="D227" s="35" t="s">
        <v>507</v>
      </c>
      <c r="E227" s="35" t="s">
        <v>508</v>
      </c>
      <c r="F227" s="37" t="s">
        <v>40</v>
      </c>
      <c r="G227" s="35" t="s">
        <v>703</v>
      </c>
      <c r="H227" s="37" t="s">
        <v>6</v>
      </c>
      <c r="I227" s="37" t="s">
        <v>77</v>
      </c>
      <c r="J227" s="37" t="s">
        <v>97</v>
      </c>
      <c r="K227" s="39"/>
    </row>
    <row r="228" spans="1:11" ht="45">
      <c r="A228" s="35" t="s">
        <v>559</v>
      </c>
      <c r="B228" s="36">
        <v>3</v>
      </c>
      <c r="C228" s="37" t="s">
        <v>18</v>
      </c>
      <c r="D228" s="35" t="s">
        <v>509</v>
      </c>
      <c r="E228" s="35" t="s">
        <v>510</v>
      </c>
      <c r="F228" s="37" t="s">
        <v>40</v>
      </c>
      <c r="G228" s="35" t="s">
        <v>1024</v>
      </c>
      <c r="H228" s="37" t="s">
        <v>6</v>
      </c>
      <c r="I228" s="37" t="s">
        <v>18</v>
      </c>
      <c r="J228" s="37" t="s">
        <v>78</v>
      </c>
      <c r="K228" s="39"/>
    </row>
    <row r="229" spans="1:11" ht="45">
      <c r="A229" s="35" t="s">
        <v>556</v>
      </c>
      <c r="B229" s="36">
        <v>3</v>
      </c>
      <c r="C229" s="37" t="s">
        <v>18</v>
      </c>
      <c r="D229" s="35" t="s">
        <v>511</v>
      </c>
      <c r="E229" s="35" t="s">
        <v>512</v>
      </c>
      <c r="F229" s="38"/>
      <c r="G229" s="35" t="s">
        <v>701</v>
      </c>
      <c r="H229" s="37" t="s">
        <v>6</v>
      </c>
      <c r="I229" s="37" t="s">
        <v>18</v>
      </c>
      <c r="J229" s="38"/>
      <c r="K229" s="39"/>
    </row>
    <row r="230" spans="1:11" ht="45">
      <c r="A230" s="35" t="s">
        <v>557</v>
      </c>
      <c r="B230" s="36">
        <v>3</v>
      </c>
      <c r="C230" s="37" t="s">
        <v>18</v>
      </c>
      <c r="D230" s="35" t="s">
        <v>513</v>
      </c>
      <c r="E230" s="35" t="s">
        <v>514</v>
      </c>
      <c r="F230" s="37" t="s">
        <v>4</v>
      </c>
      <c r="G230" s="35" t="s">
        <v>702</v>
      </c>
      <c r="H230" s="37" t="s">
        <v>6</v>
      </c>
      <c r="I230" s="37" t="s">
        <v>18</v>
      </c>
      <c r="J230" s="38"/>
      <c r="K230" s="39"/>
    </row>
    <row r="231" spans="1:11" ht="45">
      <c r="A231" s="35" t="s">
        <v>553</v>
      </c>
      <c r="B231" s="36">
        <v>3</v>
      </c>
      <c r="C231" s="37" t="s">
        <v>18</v>
      </c>
      <c r="D231" s="35" t="s">
        <v>515</v>
      </c>
      <c r="E231" s="35" t="s">
        <v>516</v>
      </c>
      <c r="F231" s="37" t="s">
        <v>4</v>
      </c>
      <c r="G231" s="35" t="s">
        <v>699</v>
      </c>
      <c r="H231" s="37" t="s">
        <v>6</v>
      </c>
      <c r="I231" s="37" t="s">
        <v>18</v>
      </c>
      <c r="J231" s="38"/>
      <c r="K231" s="39"/>
    </row>
    <row r="232" spans="1:11" ht="45">
      <c r="A232" s="35" t="s">
        <v>1032</v>
      </c>
      <c r="B232" s="36">
        <v>4</v>
      </c>
      <c r="C232" s="37" t="s">
        <v>1</v>
      </c>
      <c r="D232" s="35" t="s">
        <v>517</v>
      </c>
      <c r="E232" s="35" t="s">
        <v>518</v>
      </c>
      <c r="F232" s="37" t="s">
        <v>1029</v>
      </c>
      <c r="G232" s="35" t="s">
        <v>1025</v>
      </c>
      <c r="H232" s="37" t="s">
        <v>12</v>
      </c>
      <c r="I232" s="38"/>
      <c r="J232" s="38"/>
      <c r="K232" s="39"/>
    </row>
    <row r="233" spans="1:11" ht="45">
      <c r="A233" s="35" t="s">
        <v>562</v>
      </c>
      <c r="B233" s="36">
        <v>3</v>
      </c>
      <c r="C233" s="37" t="s">
        <v>77</v>
      </c>
      <c r="D233" s="35" t="s">
        <v>519</v>
      </c>
      <c r="E233" s="35" t="s">
        <v>520</v>
      </c>
      <c r="F233" s="37" t="s">
        <v>4</v>
      </c>
      <c r="G233" s="35" t="s">
        <v>709</v>
      </c>
      <c r="H233" s="37" t="s">
        <v>6</v>
      </c>
      <c r="I233" s="37" t="s">
        <v>18</v>
      </c>
      <c r="J233" s="38"/>
      <c r="K233" s="39"/>
    </row>
    <row r="234" spans="1:11" ht="60">
      <c r="A234" s="35" t="s">
        <v>1033</v>
      </c>
      <c r="B234" s="36">
        <v>4</v>
      </c>
      <c r="C234" s="37" t="s">
        <v>1</v>
      </c>
      <c r="D234" s="35" t="s">
        <v>521</v>
      </c>
      <c r="E234" s="35" t="s">
        <v>522</v>
      </c>
      <c r="F234" s="37" t="s">
        <v>1029</v>
      </c>
      <c r="G234" s="35" t="s">
        <v>710</v>
      </c>
      <c r="H234" s="37" t="s">
        <v>12</v>
      </c>
      <c r="I234" s="38"/>
      <c r="J234" s="37" t="s">
        <v>19</v>
      </c>
      <c r="K234" s="39"/>
    </row>
    <row r="235" spans="1:11" ht="60">
      <c r="A235" s="35" t="s">
        <v>1034</v>
      </c>
      <c r="B235" s="38">
        <v>4</v>
      </c>
      <c r="C235" s="37" t="s">
        <v>18</v>
      </c>
      <c r="D235" s="35" t="s">
        <v>523</v>
      </c>
      <c r="E235" s="35" t="s">
        <v>524</v>
      </c>
      <c r="F235" s="37" t="s">
        <v>1029</v>
      </c>
      <c r="G235" s="35" t="s">
        <v>711</v>
      </c>
      <c r="H235" s="37" t="s">
        <v>12</v>
      </c>
      <c r="I235" s="38"/>
      <c r="J235" s="38"/>
      <c r="K235" s="39"/>
    </row>
    <row r="236" spans="1:11" ht="45">
      <c r="A236" s="35" t="s">
        <v>565</v>
      </c>
      <c r="B236" s="36">
        <v>3</v>
      </c>
      <c r="C236" s="37" t="s">
        <v>18</v>
      </c>
      <c r="D236" s="35" t="s">
        <v>525</v>
      </c>
      <c r="E236" s="35" t="s">
        <v>526</v>
      </c>
      <c r="F236" s="37" t="s">
        <v>1028</v>
      </c>
      <c r="G236" s="35" t="s">
        <v>1026</v>
      </c>
      <c r="H236" s="37" t="s">
        <v>6</v>
      </c>
      <c r="I236" s="37" t="s">
        <v>18</v>
      </c>
      <c r="J236" s="38"/>
      <c r="K236" s="39"/>
    </row>
    <row r="237" spans="1:11" ht="45">
      <c r="A237" s="40" t="s">
        <v>527</v>
      </c>
      <c r="B237" s="41">
        <v>3</v>
      </c>
      <c r="C237" s="42" t="s">
        <v>77</v>
      </c>
      <c r="D237" s="40" t="s">
        <v>1054</v>
      </c>
      <c r="E237" s="40" t="s">
        <v>528</v>
      </c>
      <c r="F237" s="43"/>
      <c r="G237" s="35" t="s">
        <v>705</v>
      </c>
      <c r="H237" s="37" t="s">
        <v>6</v>
      </c>
      <c r="I237" s="37" t="s">
        <v>77</v>
      </c>
      <c r="J237" s="38"/>
      <c r="K237" s="39"/>
    </row>
    <row r="238" spans="1:11" ht="60">
      <c r="A238" s="35" t="s">
        <v>560</v>
      </c>
      <c r="B238" s="36">
        <v>4</v>
      </c>
      <c r="C238" s="37" t="s">
        <v>1</v>
      </c>
      <c r="D238" s="35" t="s">
        <v>529</v>
      </c>
      <c r="E238" s="35" t="s">
        <v>530</v>
      </c>
      <c r="F238" s="37" t="s">
        <v>40</v>
      </c>
      <c r="G238" s="35" t="s">
        <v>706</v>
      </c>
      <c r="H238" s="37" t="s">
        <v>6</v>
      </c>
      <c r="I238" s="37" t="s">
        <v>77</v>
      </c>
      <c r="J238" s="37" t="s">
        <v>97</v>
      </c>
      <c r="K238" s="39"/>
    </row>
    <row r="239" spans="1:11" ht="45">
      <c r="A239" s="35" t="s">
        <v>561</v>
      </c>
      <c r="B239" s="36">
        <v>4</v>
      </c>
      <c r="C239" s="37" t="s">
        <v>1</v>
      </c>
      <c r="D239" s="35" t="s">
        <v>531</v>
      </c>
      <c r="E239" s="35" t="s">
        <v>532</v>
      </c>
      <c r="F239" s="37" t="s">
        <v>40</v>
      </c>
      <c r="G239" s="35" t="s">
        <v>1027</v>
      </c>
      <c r="H239" s="37" t="s">
        <v>6</v>
      </c>
      <c r="I239" s="37" t="s">
        <v>77</v>
      </c>
      <c r="J239" s="37" t="s">
        <v>533</v>
      </c>
      <c r="K239" s="39"/>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334C4-5E0E-4AC6-AA6A-DCBC3B127842}">
  <dimension ref="A1:H307"/>
  <sheetViews>
    <sheetView zoomScale="90" zoomScaleNormal="90" workbookViewId="0">
      <pane xSplit="1" ySplit="1" topLeftCell="B44" activePane="bottomRight" state="frozen"/>
      <selection pane="topRight" activeCell="B1" sqref="B1"/>
      <selection pane="bottomLeft" activeCell="A2" sqref="A2"/>
      <selection pane="bottomRight" sqref="A1:A1048576"/>
    </sheetView>
  </sheetViews>
  <sheetFormatPr baseColWidth="10" defaultColWidth="9" defaultRowHeight="18"/>
  <cols>
    <col min="1" max="1" width="94.1640625" style="26" customWidth="1"/>
    <col min="2" max="2" width="5" style="28" bestFit="1" customWidth="1"/>
    <col min="3" max="3" width="9.1640625" style="26" customWidth="1"/>
    <col min="4" max="4" width="3.5" style="28" bestFit="1" customWidth="1"/>
    <col min="5" max="5" width="5" style="28" bestFit="1" customWidth="1"/>
    <col min="6" max="6" width="33" style="26" customWidth="1"/>
    <col min="7" max="7" width="43.1640625" style="26" customWidth="1"/>
    <col min="8" max="8" width="3.5" style="26" bestFit="1" customWidth="1"/>
    <col min="9" max="16384" width="9" style="26"/>
  </cols>
  <sheetData>
    <row r="1" spans="1:8" s="6" customFormat="1" ht="32">
      <c r="A1" s="3" t="s">
        <v>540</v>
      </c>
      <c r="B1" s="4" t="s">
        <v>536</v>
      </c>
      <c r="C1" s="3" t="s">
        <v>534</v>
      </c>
      <c r="D1" s="4" t="s">
        <v>535</v>
      </c>
      <c r="E1" s="4" t="s">
        <v>536</v>
      </c>
      <c r="F1" s="3" t="s">
        <v>537</v>
      </c>
      <c r="G1" s="5" t="s">
        <v>538</v>
      </c>
      <c r="H1" s="3" t="s">
        <v>539</v>
      </c>
    </row>
    <row r="2" spans="1:8" ht="19">
      <c r="A2" s="16" t="s">
        <v>544</v>
      </c>
      <c r="B2" s="9"/>
      <c r="C2" s="8"/>
      <c r="D2" s="9"/>
      <c r="E2" s="9"/>
      <c r="F2" s="8"/>
      <c r="G2" s="8"/>
      <c r="H2" s="8"/>
    </row>
    <row r="3" spans="1:8" ht="38">
      <c r="A3" s="8" t="s">
        <v>90</v>
      </c>
      <c r="B3" s="9" t="s">
        <v>1</v>
      </c>
      <c r="C3" s="29" t="s">
        <v>87</v>
      </c>
      <c r="D3" s="30">
        <v>1</v>
      </c>
      <c r="E3" s="31" t="s">
        <v>1</v>
      </c>
      <c r="F3" s="29" t="s">
        <v>88</v>
      </c>
      <c r="G3" s="29" t="s">
        <v>89</v>
      </c>
      <c r="H3" s="29"/>
    </row>
    <row r="4" spans="1:8" ht="38">
      <c r="A4" s="8" t="s">
        <v>685</v>
      </c>
      <c r="B4" s="9" t="s">
        <v>77</v>
      </c>
      <c r="C4" s="8"/>
      <c r="D4" s="9"/>
      <c r="E4" s="9"/>
      <c r="F4" s="8"/>
      <c r="G4" s="8"/>
      <c r="H4" s="8"/>
    </row>
    <row r="5" spans="1:8" ht="38">
      <c r="A5" s="8" t="s">
        <v>686</v>
      </c>
      <c r="B5" s="9" t="s">
        <v>18</v>
      </c>
      <c r="C5" s="8"/>
      <c r="D5" s="9"/>
      <c r="E5" s="9"/>
      <c r="F5" s="8"/>
      <c r="G5" s="8"/>
      <c r="H5" s="8"/>
    </row>
    <row r="6" spans="1:8" ht="38">
      <c r="A6" s="8" t="s">
        <v>687</v>
      </c>
      <c r="B6" s="9" t="s">
        <v>77</v>
      </c>
      <c r="C6" s="8"/>
      <c r="D6" s="9"/>
      <c r="E6" s="9"/>
      <c r="F6" s="8"/>
      <c r="G6" s="8"/>
      <c r="H6" s="8"/>
    </row>
    <row r="7" spans="1:8" ht="76">
      <c r="A7" s="11" t="s">
        <v>688</v>
      </c>
      <c r="B7" s="12" t="s">
        <v>18</v>
      </c>
      <c r="C7" s="11" t="s">
        <v>94</v>
      </c>
      <c r="D7" s="13">
        <v>2</v>
      </c>
      <c r="E7" s="12" t="s">
        <v>1</v>
      </c>
      <c r="F7" s="11" t="s">
        <v>95</v>
      </c>
      <c r="G7" s="11" t="s">
        <v>1053</v>
      </c>
      <c r="H7" s="11" t="s">
        <v>4</v>
      </c>
    </row>
    <row r="8" spans="1:8" ht="19">
      <c r="A8" s="8" t="s">
        <v>545</v>
      </c>
      <c r="B8" s="9" t="s">
        <v>1</v>
      </c>
      <c r="C8" s="8"/>
      <c r="D8" s="9"/>
      <c r="E8" s="9"/>
      <c r="F8" s="9"/>
      <c r="G8" s="8"/>
      <c r="H8" s="9"/>
    </row>
    <row r="9" spans="1:8" ht="19">
      <c r="A9" s="8" t="s">
        <v>5</v>
      </c>
      <c r="B9" s="9" t="s">
        <v>1</v>
      </c>
      <c r="C9" s="8" t="s">
        <v>0</v>
      </c>
      <c r="D9" s="10">
        <v>1</v>
      </c>
      <c r="E9" s="9" t="s">
        <v>1</v>
      </c>
      <c r="F9" s="8" t="s">
        <v>2</v>
      </c>
      <c r="G9" s="8" t="s">
        <v>3</v>
      </c>
      <c r="H9" s="9" t="s">
        <v>4</v>
      </c>
    </row>
    <row r="10" spans="1:8" ht="38">
      <c r="A10" s="8" t="s">
        <v>17</v>
      </c>
      <c r="B10" s="9" t="s">
        <v>18</v>
      </c>
      <c r="C10" s="8" t="s">
        <v>14</v>
      </c>
      <c r="D10" s="10">
        <v>1</v>
      </c>
      <c r="E10" s="9" t="s">
        <v>1</v>
      </c>
      <c r="F10" s="8" t="s">
        <v>15</v>
      </c>
      <c r="G10" s="8" t="s">
        <v>16</v>
      </c>
      <c r="H10" s="9" t="s">
        <v>1028</v>
      </c>
    </row>
    <row r="11" spans="1:8" ht="19">
      <c r="A11" s="8" t="s">
        <v>546</v>
      </c>
      <c r="B11" s="9" t="s">
        <v>1</v>
      </c>
      <c r="C11" s="8"/>
      <c r="D11" s="9"/>
      <c r="E11" s="9"/>
      <c r="F11" s="9"/>
      <c r="G11" s="8"/>
      <c r="H11" s="9"/>
    </row>
    <row r="12" spans="1:8" ht="19">
      <c r="A12" s="8" t="s">
        <v>689</v>
      </c>
      <c r="B12" s="9" t="s">
        <v>1</v>
      </c>
      <c r="C12" s="8" t="s">
        <v>7</v>
      </c>
      <c r="D12" s="10">
        <v>1</v>
      </c>
      <c r="E12" s="9" t="s">
        <v>1</v>
      </c>
      <c r="F12" s="8" t="s">
        <v>8</v>
      </c>
      <c r="G12" s="8" t="s">
        <v>9</v>
      </c>
      <c r="H12" s="9" t="s">
        <v>10</v>
      </c>
    </row>
    <row r="13" spans="1:8" ht="19">
      <c r="A13" s="8" t="s">
        <v>690</v>
      </c>
      <c r="B13" s="9"/>
      <c r="C13" s="8" t="s">
        <v>7</v>
      </c>
      <c r="D13" s="10">
        <v>1</v>
      </c>
      <c r="E13" s="9" t="s">
        <v>1</v>
      </c>
      <c r="F13" s="8" t="s">
        <v>8</v>
      </c>
      <c r="G13" s="8" t="s">
        <v>9</v>
      </c>
      <c r="H13" s="9" t="s">
        <v>10</v>
      </c>
    </row>
    <row r="14" spans="1:8" ht="57">
      <c r="A14" s="8" t="s">
        <v>547</v>
      </c>
      <c r="B14" s="9" t="s">
        <v>77</v>
      </c>
      <c r="C14" s="29" t="s">
        <v>79</v>
      </c>
      <c r="D14" s="30">
        <v>1</v>
      </c>
      <c r="E14" s="31" t="s">
        <v>77</v>
      </c>
      <c r="F14" s="29" t="s">
        <v>80</v>
      </c>
      <c r="G14" s="29" t="s">
        <v>548</v>
      </c>
      <c r="H14" s="31"/>
    </row>
    <row r="15" spans="1:8" ht="38">
      <c r="A15" s="8" t="s">
        <v>691</v>
      </c>
      <c r="B15" s="9" t="s">
        <v>77</v>
      </c>
      <c r="C15" s="8" t="s">
        <v>85</v>
      </c>
      <c r="D15" s="10">
        <v>2</v>
      </c>
      <c r="E15" s="9" t="s">
        <v>1</v>
      </c>
      <c r="F15" s="8" t="s">
        <v>86</v>
      </c>
      <c r="G15" s="8" t="s">
        <v>549</v>
      </c>
      <c r="H15" s="9" t="s">
        <v>40</v>
      </c>
    </row>
    <row r="16" spans="1:8" ht="19">
      <c r="A16" s="8" t="s">
        <v>692</v>
      </c>
      <c r="B16" s="14" t="s">
        <v>18</v>
      </c>
      <c r="C16" s="8" t="s">
        <v>82</v>
      </c>
      <c r="D16" s="10">
        <v>2</v>
      </c>
      <c r="E16" s="9" t="s">
        <v>18</v>
      </c>
      <c r="F16" s="8" t="s">
        <v>83</v>
      </c>
      <c r="G16" s="8" t="s">
        <v>84</v>
      </c>
      <c r="H16" s="9" t="s">
        <v>1028</v>
      </c>
    </row>
    <row r="17" spans="1:8" ht="19">
      <c r="A17" s="8" t="s">
        <v>550</v>
      </c>
      <c r="B17" s="9" t="s">
        <v>1</v>
      </c>
      <c r="C17" s="8"/>
      <c r="D17" s="9"/>
      <c r="E17" s="9"/>
      <c r="F17" s="9"/>
      <c r="G17" s="8"/>
      <c r="H17" s="9"/>
    </row>
    <row r="18" spans="1:8" ht="38">
      <c r="A18" s="8" t="s">
        <v>693</v>
      </c>
      <c r="B18" s="9" t="s">
        <v>77</v>
      </c>
      <c r="C18" s="29" t="s">
        <v>434</v>
      </c>
      <c r="D18" s="30">
        <v>1</v>
      </c>
      <c r="E18" s="31" t="s">
        <v>405</v>
      </c>
      <c r="F18" s="29" t="s">
        <v>435</v>
      </c>
      <c r="G18" s="29" t="s">
        <v>436</v>
      </c>
      <c r="H18" s="31"/>
    </row>
    <row r="19" spans="1:8" ht="38">
      <c r="A19" s="8" t="s">
        <v>694</v>
      </c>
      <c r="B19" s="9" t="s">
        <v>1</v>
      </c>
      <c r="C19" s="8"/>
      <c r="D19" s="9"/>
      <c r="E19" s="9"/>
      <c r="F19" s="9"/>
      <c r="G19" s="8"/>
      <c r="H19" s="9"/>
    </row>
    <row r="20" spans="1:8" ht="38">
      <c r="A20" s="8" t="s">
        <v>695</v>
      </c>
      <c r="B20" s="9" t="s">
        <v>18</v>
      </c>
      <c r="C20" s="8" t="s">
        <v>551</v>
      </c>
      <c r="D20" s="10">
        <v>2</v>
      </c>
      <c r="E20" s="9" t="s">
        <v>1</v>
      </c>
      <c r="F20" s="8" t="s">
        <v>437</v>
      </c>
      <c r="G20" s="8" t="s">
        <v>438</v>
      </c>
      <c r="H20" s="9" t="s">
        <v>4</v>
      </c>
    </row>
    <row r="21" spans="1:8" ht="38">
      <c r="A21" s="8" t="s">
        <v>696</v>
      </c>
      <c r="B21" s="9" t="s">
        <v>77</v>
      </c>
      <c r="C21" s="8"/>
      <c r="D21" s="9"/>
      <c r="E21" s="9"/>
      <c r="F21" s="9"/>
      <c r="G21" s="8"/>
      <c r="H21" s="9"/>
    </row>
    <row r="22" spans="1:8" ht="38">
      <c r="A22" s="8" t="s">
        <v>697</v>
      </c>
      <c r="B22" s="9" t="s">
        <v>77</v>
      </c>
      <c r="C22" s="8" t="s">
        <v>552</v>
      </c>
      <c r="D22" s="10">
        <v>2</v>
      </c>
      <c r="E22" s="9" t="s">
        <v>18</v>
      </c>
      <c r="F22" s="8" t="s">
        <v>439</v>
      </c>
      <c r="G22" s="8" t="s">
        <v>440</v>
      </c>
      <c r="H22" s="9" t="s">
        <v>40</v>
      </c>
    </row>
    <row r="23" spans="1:8" ht="38">
      <c r="A23" s="8" t="s">
        <v>698</v>
      </c>
      <c r="B23" s="9" t="s">
        <v>18</v>
      </c>
      <c r="C23" s="29" t="s">
        <v>505</v>
      </c>
      <c r="D23" s="30">
        <v>2</v>
      </c>
      <c r="E23" s="31" t="s">
        <v>1</v>
      </c>
      <c r="F23" s="29" t="s">
        <v>1044</v>
      </c>
      <c r="G23" s="29" t="s">
        <v>506</v>
      </c>
      <c r="H23" s="31"/>
    </row>
    <row r="24" spans="1:8" ht="38">
      <c r="A24" s="8" t="s">
        <v>699</v>
      </c>
      <c r="B24" s="9" t="s">
        <v>18</v>
      </c>
      <c r="C24" s="8" t="s">
        <v>553</v>
      </c>
      <c r="D24" s="10">
        <v>3</v>
      </c>
      <c r="E24" s="9" t="s">
        <v>18</v>
      </c>
      <c r="F24" s="8" t="s">
        <v>515</v>
      </c>
      <c r="G24" s="8" t="s">
        <v>516</v>
      </c>
      <c r="H24" s="9" t="s">
        <v>4</v>
      </c>
    </row>
    <row r="25" spans="1:8" ht="38">
      <c r="A25" s="15" t="s">
        <v>700</v>
      </c>
      <c r="B25" s="14"/>
      <c r="C25" s="8" t="s">
        <v>1032</v>
      </c>
      <c r="D25" s="10">
        <v>4</v>
      </c>
      <c r="E25" s="9" t="s">
        <v>1</v>
      </c>
      <c r="F25" s="8" t="s">
        <v>554</v>
      </c>
      <c r="G25" s="8" t="s">
        <v>555</v>
      </c>
      <c r="H25" s="9" t="s">
        <v>1029</v>
      </c>
    </row>
    <row r="26" spans="1:8" ht="38">
      <c r="A26" s="8" t="s">
        <v>701</v>
      </c>
      <c r="B26" s="9" t="s">
        <v>18</v>
      </c>
      <c r="C26" s="8" t="s">
        <v>556</v>
      </c>
      <c r="D26" s="10">
        <v>3</v>
      </c>
      <c r="E26" s="9" t="s">
        <v>18</v>
      </c>
      <c r="F26" s="8" t="s">
        <v>511</v>
      </c>
      <c r="G26" s="8" t="s">
        <v>512</v>
      </c>
      <c r="H26" s="9" t="s">
        <v>4</v>
      </c>
    </row>
    <row r="27" spans="1:8" ht="38">
      <c r="A27" s="8" t="s">
        <v>702</v>
      </c>
      <c r="B27" s="9" t="s">
        <v>18</v>
      </c>
      <c r="C27" s="8" t="s">
        <v>557</v>
      </c>
      <c r="D27" s="10">
        <v>3</v>
      </c>
      <c r="E27" s="9" t="s">
        <v>18</v>
      </c>
      <c r="F27" s="8" t="s">
        <v>513</v>
      </c>
      <c r="G27" s="8" t="s">
        <v>514</v>
      </c>
      <c r="H27" s="9" t="s">
        <v>4</v>
      </c>
    </row>
    <row r="28" spans="1:8" ht="38">
      <c r="A28" s="8" t="s">
        <v>703</v>
      </c>
      <c r="B28" s="9" t="s">
        <v>77</v>
      </c>
      <c r="C28" s="8" t="s">
        <v>558</v>
      </c>
      <c r="D28" s="10">
        <v>3</v>
      </c>
      <c r="E28" s="9" t="s">
        <v>1</v>
      </c>
      <c r="F28" s="8" t="s">
        <v>507</v>
      </c>
      <c r="G28" s="8" t="s">
        <v>508</v>
      </c>
      <c r="H28" s="9" t="s">
        <v>40</v>
      </c>
    </row>
    <row r="29" spans="1:8" ht="38">
      <c r="A29" s="8" t="s">
        <v>704</v>
      </c>
      <c r="B29" s="9" t="s">
        <v>18</v>
      </c>
      <c r="C29" s="8" t="s">
        <v>559</v>
      </c>
      <c r="D29" s="10">
        <v>3</v>
      </c>
      <c r="E29" s="9" t="s">
        <v>18</v>
      </c>
      <c r="F29" s="8" t="s">
        <v>509</v>
      </c>
      <c r="G29" s="8" t="s">
        <v>510</v>
      </c>
      <c r="H29" s="9" t="s">
        <v>40</v>
      </c>
    </row>
    <row r="30" spans="1:8" ht="57">
      <c r="A30" s="8" t="s">
        <v>705</v>
      </c>
      <c r="B30" s="9" t="s">
        <v>77</v>
      </c>
      <c r="C30" s="29" t="s">
        <v>527</v>
      </c>
      <c r="D30" s="30">
        <v>3</v>
      </c>
      <c r="E30" s="31" t="s">
        <v>77</v>
      </c>
      <c r="F30" s="29" t="s">
        <v>1054</v>
      </c>
      <c r="G30" s="29" t="s">
        <v>528</v>
      </c>
      <c r="H30" s="31"/>
    </row>
    <row r="31" spans="1:8" ht="38">
      <c r="A31" s="8" t="s">
        <v>706</v>
      </c>
      <c r="B31" s="9" t="s">
        <v>77</v>
      </c>
      <c r="C31" s="8" t="s">
        <v>560</v>
      </c>
      <c r="D31" s="10">
        <v>4</v>
      </c>
      <c r="E31" s="9" t="s">
        <v>1</v>
      </c>
      <c r="F31" s="8" t="s">
        <v>529</v>
      </c>
      <c r="G31" s="8" t="s">
        <v>530</v>
      </c>
      <c r="H31" s="9" t="s">
        <v>40</v>
      </c>
    </row>
    <row r="32" spans="1:8" ht="38">
      <c r="A32" s="8" t="s">
        <v>707</v>
      </c>
      <c r="B32" s="9" t="s">
        <v>77</v>
      </c>
      <c r="C32" s="8" t="s">
        <v>561</v>
      </c>
      <c r="D32" s="10">
        <v>4</v>
      </c>
      <c r="E32" s="9" t="s">
        <v>1</v>
      </c>
      <c r="F32" s="8" t="s">
        <v>531</v>
      </c>
      <c r="G32" s="8" t="s">
        <v>1055</v>
      </c>
      <c r="H32" s="9" t="s">
        <v>40</v>
      </c>
    </row>
    <row r="33" spans="1:8" ht="38">
      <c r="A33" s="8" t="s">
        <v>708</v>
      </c>
      <c r="B33" s="9" t="s">
        <v>77</v>
      </c>
      <c r="C33" s="8"/>
      <c r="D33" s="9"/>
      <c r="E33" s="9"/>
      <c r="F33" s="9"/>
      <c r="G33" s="8"/>
      <c r="H33" s="9"/>
    </row>
    <row r="34" spans="1:8" ht="38">
      <c r="A34" s="8" t="s">
        <v>709</v>
      </c>
      <c r="B34" s="9" t="s">
        <v>18</v>
      </c>
      <c r="C34" s="8" t="s">
        <v>562</v>
      </c>
      <c r="D34" s="10">
        <v>3</v>
      </c>
      <c r="E34" s="9" t="s">
        <v>77</v>
      </c>
      <c r="F34" s="8" t="s">
        <v>519</v>
      </c>
      <c r="G34" s="8" t="s">
        <v>520</v>
      </c>
      <c r="H34" s="9" t="s">
        <v>4</v>
      </c>
    </row>
    <row r="35" spans="1:8" ht="38">
      <c r="A35" s="8" t="s">
        <v>710</v>
      </c>
      <c r="B35" s="9"/>
      <c r="C35" s="8" t="s">
        <v>1033</v>
      </c>
      <c r="D35" s="10">
        <v>4</v>
      </c>
      <c r="E35" s="9" t="s">
        <v>1</v>
      </c>
      <c r="F35" s="8" t="s">
        <v>563</v>
      </c>
      <c r="G35" s="8" t="s">
        <v>522</v>
      </c>
      <c r="H35" s="9" t="s">
        <v>1029</v>
      </c>
    </row>
    <row r="36" spans="1:8" ht="38">
      <c r="A36" s="8" t="s">
        <v>711</v>
      </c>
      <c r="B36" s="9"/>
      <c r="C36" s="8" t="s">
        <v>1034</v>
      </c>
      <c r="D36" s="9"/>
      <c r="E36" s="9" t="s">
        <v>18</v>
      </c>
      <c r="F36" s="8" t="s">
        <v>523</v>
      </c>
      <c r="G36" s="8" t="s">
        <v>564</v>
      </c>
      <c r="H36" s="9" t="s">
        <v>1029</v>
      </c>
    </row>
    <row r="37" spans="1:8" ht="38">
      <c r="A37" s="8" t="s">
        <v>712</v>
      </c>
      <c r="B37" s="9" t="s">
        <v>18</v>
      </c>
      <c r="C37" s="8"/>
      <c r="D37" s="9"/>
      <c r="E37" s="9"/>
      <c r="F37" s="9"/>
      <c r="G37" s="8"/>
      <c r="H37" s="9"/>
    </row>
    <row r="38" spans="1:8" ht="38">
      <c r="A38" s="8" t="s">
        <v>713</v>
      </c>
      <c r="B38" s="9" t="s">
        <v>18</v>
      </c>
      <c r="C38" s="8" t="s">
        <v>565</v>
      </c>
      <c r="D38" s="10">
        <v>3</v>
      </c>
      <c r="E38" s="9" t="s">
        <v>18</v>
      </c>
      <c r="F38" s="8" t="s">
        <v>525</v>
      </c>
      <c r="G38" s="8" t="s">
        <v>526</v>
      </c>
      <c r="H38" s="9" t="s">
        <v>1028</v>
      </c>
    </row>
    <row r="39" spans="1:8" ht="57">
      <c r="A39" s="8" t="s">
        <v>714</v>
      </c>
      <c r="B39" s="9" t="s">
        <v>18</v>
      </c>
      <c r="C39" s="29" t="s">
        <v>488</v>
      </c>
      <c r="D39" s="65">
        <v>2</v>
      </c>
      <c r="E39" s="31" t="s">
        <v>1</v>
      </c>
      <c r="F39" s="29" t="s">
        <v>489</v>
      </c>
      <c r="G39" s="29" t="s">
        <v>1079</v>
      </c>
      <c r="H39" s="31"/>
    </row>
    <row r="40" spans="1:8" ht="38">
      <c r="A40" s="8" t="s">
        <v>715</v>
      </c>
      <c r="B40" s="9" t="s">
        <v>18</v>
      </c>
      <c r="C40" s="8"/>
      <c r="D40" s="9"/>
      <c r="E40" s="9"/>
      <c r="F40" s="9"/>
      <c r="G40" s="8"/>
      <c r="H40" s="9"/>
    </row>
    <row r="41" spans="1:8" ht="38">
      <c r="A41" s="8" t="s">
        <v>716</v>
      </c>
      <c r="B41" s="9" t="s">
        <v>18</v>
      </c>
      <c r="C41" s="8" t="s">
        <v>566</v>
      </c>
      <c r="D41" s="10">
        <v>2</v>
      </c>
      <c r="E41" s="9" t="s">
        <v>18</v>
      </c>
      <c r="F41" s="8" t="s">
        <v>454</v>
      </c>
      <c r="G41" s="8" t="s">
        <v>455</v>
      </c>
      <c r="H41" s="10">
        <v>0</v>
      </c>
    </row>
    <row r="42" spans="1:8" ht="38">
      <c r="A42" s="8" t="s">
        <v>717</v>
      </c>
      <c r="B42" s="9" t="s">
        <v>18</v>
      </c>
      <c r="C42" s="8"/>
      <c r="D42" s="9"/>
      <c r="E42" s="9"/>
      <c r="F42" s="9"/>
      <c r="G42" s="8"/>
      <c r="H42" s="9"/>
    </row>
    <row r="43" spans="1:8" ht="38">
      <c r="A43" s="8" t="s">
        <v>718</v>
      </c>
      <c r="B43" s="9" t="s">
        <v>405</v>
      </c>
      <c r="C43" s="8" t="s">
        <v>567</v>
      </c>
      <c r="D43" s="10">
        <v>3</v>
      </c>
      <c r="E43" s="9" t="s">
        <v>18</v>
      </c>
      <c r="F43" s="8" t="s">
        <v>495</v>
      </c>
      <c r="G43" s="8" t="s">
        <v>496</v>
      </c>
      <c r="H43" s="9" t="s">
        <v>1056</v>
      </c>
    </row>
    <row r="44" spans="1:8" ht="38">
      <c r="A44" s="8" t="s">
        <v>719</v>
      </c>
      <c r="B44" s="9" t="s">
        <v>18</v>
      </c>
      <c r="C44" s="8" t="s">
        <v>568</v>
      </c>
      <c r="D44" s="10">
        <v>3</v>
      </c>
      <c r="E44" s="9" t="s">
        <v>18</v>
      </c>
      <c r="F44" s="8" t="s">
        <v>497</v>
      </c>
      <c r="G44" s="8" t="s">
        <v>498</v>
      </c>
      <c r="H44" s="9" t="s">
        <v>449</v>
      </c>
    </row>
    <row r="45" spans="1:8" ht="38">
      <c r="A45" s="8" t="s">
        <v>720</v>
      </c>
      <c r="B45" s="9"/>
      <c r="C45" s="8" t="s">
        <v>569</v>
      </c>
      <c r="D45" s="10">
        <v>3</v>
      </c>
      <c r="E45" s="9" t="s">
        <v>18</v>
      </c>
      <c r="F45" s="8" t="s">
        <v>499</v>
      </c>
      <c r="G45" s="8" t="s">
        <v>500</v>
      </c>
      <c r="H45" s="9" t="s">
        <v>1028</v>
      </c>
    </row>
    <row r="46" spans="1:8" ht="38">
      <c r="A46" s="8" t="s">
        <v>721</v>
      </c>
      <c r="B46" s="9" t="s">
        <v>77</v>
      </c>
      <c r="C46" s="8"/>
      <c r="D46" s="9"/>
      <c r="E46" s="9"/>
      <c r="F46" s="9"/>
      <c r="G46" s="8"/>
      <c r="H46" s="9"/>
    </row>
    <row r="47" spans="1:8" ht="57">
      <c r="A47" s="8" t="s">
        <v>722</v>
      </c>
      <c r="B47" s="9" t="s">
        <v>18</v>
      </c>
      <c r="C47" s="8"/>
      <c r="D47" s="9"/>
      <c r="E47" s="9"/>
      <c r="F47" s="9"/>
      <c r="G47" s="8"/>
      <c r="H47" s="9"/>
    </row>
    <row r="48" spans="1:8" ht="57">
      <c r="A48" s="8" t="s">
        <v>723</v>
      </c>
      <c r="B48" s="14" t="s">
        <v>1</v>
      </c>
      <c r="C48" s="8"/>
      <c r="D48" s="9"/>
      <c r="E48" s="9"/>
      <c r="F48" s="9"/>
      <c r="G48" s="8"/>
      <c r="H48" s="9"/>
    </row>
    <row r="49" spans="1:8" ht="57">
      <c r="A49" s="8" t="s">
        <v>724</v>
      </c>
      <c r="B49" s="9" t="s">
        <v>77</v>
      </c>
      <c r="C49" s="8" t="s">
        <v>570</v>
      </c>
      <c r="D49" s="10">
        <v>3</v>
      </c>
      <c r="E49" s="9" t="s">
        <v>18</v>
      </c>
      <c r="F49" s="8" t="s">
        <v>493</v>
      </c>
      <c r="G49" s="8" t="s">
        <v>494</v>
      </c>
      <c r="H49" s="9" t="s">
        <v>1056</v>
      </c>
    </row>
    <row r="50" spans="1:8" ht="38">
      <c r="A50" s="8" t="s">
        <v>725</v>
      </c>
      <c r="B50" s="9" t="s">
        <v>18</v>
      </c>
      <c r="C50" s="8"/>
      <c r="D50" s="9"/>
      <c r="E50" s="9"/>
      <c r="F50" s="9"/>
      <c r="G50" s="8"/>
      <c r="H50" s="9"/>
    </row>
    <row r="51" spans="1:8" ht="38">
      <c r="A51" s="8" t="s">
        <v>726</v>
      </c>
      <c r="B51" s="9" t="s">
        <v>405</v>
      </c>
      <c r="C51" s="8" t="s">
        <v>571</v>
      </c>
      <c r="D51" s="10">
        <v>3</v>
      </c>
      <c r="E51" s="9" t="s">
        <v>1</v>
      </c>
      <c r="F51" s="8" t="s">
        <v>572</v>
      </c>
      <c r="G51" s="8" t="s">
        <v>492</v>
      </c>
      <c r="H51" s="9" t="s">
        <v>1056</v>
      </c>
    </row>
    <row r="52" spans="1:8" ht="38">
      <c r="A52" s="8" t="s">
        <v>727</v>
      </c>
      <c r="B52" s="9" t="s">
        <v>18</v>
      </c>
      <c r="C52" s="8" t="s">
        <v>568</v>
      </c>
      <c r="D52" s="10">
        <v>3</v>
      </c>
      <c r="E52" s="9" t="s">
        <v>18</v>
      </c>
      <c r="F52" s="8" t="s">
        <v>497</v>
      </c>
      <c r="G52" s="8" t="s">
        <v>498</v>
      </c>
      <c r="H52" s="9" t="s">
        <v>449</v>
      </c>
    </row>
    <row r="53" spans="1:8" ht="38">
      <c r="A53" s="8" t="s">
        <v>728</v>
      </c>
      <c r="B53" s="9"/>
      <c r="C53" s="8"/>
      <c r="D53" s="9"/>
      <c r="E53" s="9"/>
      <c r="F53" s="9"/>
      <c r="G53" s="8"/>
      <c r="H53" s="9"/>
    </row>
    <row r="54" spans="1:8" ht="38">
      <c r="A54" s="8" t="s">
        <v>729</v>
      </c>
      <c r="B54" s="9" t="s">
        <v>18</v>
      </c>
      <c r="C54" s="8"/>
      <c r="D54" s="9"/>
      <c r="E54" s="9"/>
      <c r="F54" s="9"/>
      <c r="G54" s="8"/>
      <c r="H54" s="9"/>
    </row>
    <row r="55" spans="1:8" ht="38">
      <c r="A55" s="8" t="s">
        <v>730</v>
      </c>
      <c r="B55" s="9" t="s">
        <v>18</v>
      </c>
      <c r="C55" s="8" t="s">
        <v>573</v>
      </c>
      <c r="D55" s="10">
        <v>2</v>
      </c>
      <c r="E55" s="9" t="s">
        <v>1</v>
      </c>
      <c r="F55" s="8" t="s">
        <v>447</v>
      </c>
      <c r="G55" s="8" t="s">
        <v>448</v>
      </c>
      <c r="H55" s="9" t="s">
        <v>449</v>
      </c>
    </row>
    <row r="56" spans="1:8" ht="38">
      <c r="A56" s="11" t="s">
        <v>731</v>
      </c>
      <c r="B56" s="12"/>
      <c r="C56" s="11" t="s">
        <v>574</v>
      </c>
      <c r="D56" s="13">
        <v>2</v>
      </c>
      <c r="E56" s="12" t="s">
        <v>1</v>
      </c>
      <c r="F56" s="11" t="s">
        <v>1080</v>
      </c>
      <c r="G56" s="11" t="s">
        <v>1081</v>
      </c>
      <c r="H56" s="12" t="s">
        <v>1028</v>
      </c>
    </row>
    <row r="57" spans="1:8" ht="38">
      <c r="A57" s="8" t="s">
        <v>732</v>
      </c>
      <c r="B57" s="9" t="s">
        <v>1</v>
      </c>
      <c r="C57" s="8"/>
      <c r="D57" s="9"/>
      <c r="E57" s="9"/>
      <c r="F57" s="9"/>
      <c r="G57" s="8"/>
      <c r="H57" s="9"/>
    </row>
    <row r="58" spans="1:8" ht="38">
      <c r="A58" s="8" t="s">
        <v>733</v>
      </c>
      <c r="B58" s="9" t="s">
        <v>18</v>
      </c>
      <c r="C58" s="8"/>
      <c r="D58" s="9"/>
      <c r="E58" s="9"/>
      <c r="F58" s="9"/>
      <c r="G58" s="8"/>
      <c r="H58" s="9"/>
    </row>
    <row r="59" spans="1:8" ht="57">
      <c r="A59" s="8" t="s">
        <v>734</v>
      </c>
      <c r="B59" s="9" t="s">
        <v>77</v>
      </c>
      <c r="C59" s="29" t="s">
        <v>575</v>
      </c>
      <c r="D59" s="30">
        <v>2</v>
      </c>
      <c r="E59" s="31" t="s">
        <v>1</v>
      </c>
      <c r="F59" s="29" t="s">
        <v>1045</v>
      </c>
      <c r="G59" s="29" t="s">
        <v>576</v>
      </c>
      <c r="H59" s="31"/>
    </row>
    <row r="60" spans="1:8" ht="38">
      <c r="A60" s="8" t="s">
        <v>735</v>
      </c>
      <c r="B60" s="9" t="s">
        <v>18</v>
      </c>
      <c r="C60" s="8" t="s">
        <v>577</v>
      </c>
      <c r="D60" s="10">
        <v>3</v>
      </c>
      <c r="E60" s="9" t="s">
        <v>1</v>
      </c>
      <c r="F60" s="8" t="s">
        <v>501</v>
      </c>
      <c r="G60" s="8" t="s">
        <v>502</v>
      </c>
      <c r="H60" s="9" t="s">
        <v>1028</v>
      </c>
    </row>
    <row r="61" spans="1:8" ht="38">
      <c r="A61" s="8" t="s">
        <v>736</v>
      </c>
      <c r="B61" s="9" t="s">
        <v>18</v>
      </c>
      <c r="C61" s="8" t="s">
        <v>577</v>
      </c>
      <c r="D61" s="10">
        <v>3</v>
      </c>
      <c r="E61" s="9" t="s">
        <v>1</v>
      </c>
      <c r="F61" s="8" t="s">
        <v>501</v>
      </c>
      <c r="G61" s="8" t="s">
        <v>502</v>
      </c>
      <c r="H61" s="9" t="s">
        <v>1028</v>
      </c>
    </row>
    <row r="62" spans="1:8" ht="38">
      <c r="A62" s="8" t="s">
        <v>737</v>
      </c>
      <c r="B62" s="9" t="s">
        <v>18</v>
      </c>
      <c r="C62" s="8" t="s">
        <v>578</v>
      </c>
      <c r="D62" s="10">
        <v>3</v>
      </c>
      <c r="E62" s="9" t="s">
        <v>18</v>
      </c>
      <c r="F62" s="8" t="s">
        <v>503</v>
      </c>
      <c r="G62" s="8" t="s">
        <v>579</v>
      </c>
      <c r="H62" s="9" t="s">
        <v>1030</v>
      </c>
    </row>
    <row r="63" spans="1:8" ht="38">
      <c r="A63" s="8" t="s">
        <v>738</v>
      </c>
      <c r="B63" s="9" t="s">
        <v>18</v>
      </c>
      <c r="C63" s="29" t="s">
        <v>457</v>
      </c>
      <c r="D63" s="30">
        <v>2</v>
      </c>
      <c r="E63" s="31" t="s">
        <v>18</v>
      </c>
      <c r="F63" s="29" t="s">
        <v>458</v>
      </c>
      <c r="G63" s="29" t="s">
        <v>459</v>
      </c>
      <c r="H63" s="31"/>
    </row>
    <row r="64" spans="1:8" ht="38">
      <c r="A64" s="8" t="s">
        <v>739</v>
      </c>
      <c r="B64" s="14" t="s">
        <v>18</v>
      </c>
      <c r="C64" s="8"/>
      <c r="D64" s="9"/>
      <c r="E64" s="9"/>
      <c r="F64" s="9"/>
      <c r="G64" s="8"/>
      <c r="H64" s="9"/>
    </row>
    <row r="65" spans="1:8" ht="38">
      <c r="A65" s="8" t="s">
        <v>740</v>
      </c>
      <c r="B65" s="9" t="s">
        <v>1</v>
      </c>
      <c r="C65" s="8" t="s">
        <v>580</v>
      </c>
      <c r="D65" s="10">
        <v>3</v>
      </c>
      <c r="E65" s="9" t="s">
        <v>18</v>
      </c>
      <c r="F65" s="8" t="s">
        <v>460</v>
      </c>
      <c r="G65" s="8" t="s">
        <v>461</v>
      </c>
      <c r="H65" s="9" t="s">
        <v>10</v>
      </c>
    </row>
    <row r="66" spans="1:8" ht="38">
      <c r="A66" s="8" t="s">
        <v>741</v>
      </c>
      <c r="B66" s="9"/>
      <c r="C66" s="8" t="s">
        <v>580</v>
      </c>
      <c r="D66" s="10">
        <v>3</v>
      </c>
      <c r="E66" s="9" t="s">
        <v>18</v>
      </c>
      <c r="F66" s="8" t="s">
        <v>460</v>
      </c>
      <c r="G66" s="8" t="s">
        <v>461</v>
      </c>
      <c r="H66" s="9" t="s">
        <v>10</v>
      </c>
    </row>
    <row r="67" spans="1:8" ht="38">
      <c r="A67" s="8" t="s">
        <v>742</v>
      </c>
      <c r="B67" s="9" t="s">
        <v>18</v>
      </c>
      <c r="C67" s="8"/>
      <c r="D67" s="9"/>
      <c r="E67" s="9"/>
      <c r="F67" s="9"/>
      <c r="G67" s="8"/>
      <c r="H67" s="9"/>
    </row>
    <row r="68" spans="1:8" ht="38">
      <c r="A68" s="8" t="s">
        <v>743</v>
      </c>
      <c r="B68" s="9" t="s">
        <v>1</v>
      </c>
      <c r="C68" s="8" t="s">
        <v>581</v>
      </c>
      <c r="D68" s="10">
        <v>3</v>
      </c>
      <c r="E68" s="9" t="s">
        <v>18</v>
      </c>
      <c r="F68" s="8" t="s">
        <v>462</v>
      </c>
      <c r="G68" s="8" t="s">
        <v>463</v>
      </c>
      <c r="H68" s="9" t="s">
        <v>10</v>
      </c>
    </row>
    <row r="69" spans="1:8" ht="38">
      <c r="A69" s="8" t="s">
        <v>744</v>
      </c>
      <c r="B69" s="9"/>
      <c r="C69" s="8" t="s">
        <v>581</v>
      </c>
      <c r="D69" s="10">
        <v>3</v>
      </c>
      <c r="E69" s="9" t="s">
        <v>18</v>
      </c>
      <c r="F69" s="8" t="s">
        <v>462</v>
      </c>
      <c r="G69" s="8" t="s">
        <v>463</v>
      </c>
      <c r="H69" s="9" t="s">
        <v>10</v>
      </c>
    </row>
    <row r="70" spans="1:8" ht="57">
      <c r="A70" s="8" t="s">
        <v>745</v>
      </c>
      <c r="B70" s="31" t="s">
        <v>77</v>
      </c>
      <c r="C70" s="29" t="s">
        <v>464</v>
      </c>
      <c r="D70" s="30">
        <v>2</v>
      </c>
      <c r="E70" s="31" t="s">
        <v>77</v>
      </c>
      <c r="F70" s="29" t="s">
        <v>582</v>
      </c>
      <c r="G70" s="29" t="s">
        <v>465</v>
      </c>
      <c r="H70" s="31"/>
    </row>
    <row r="71" spans="1:8" ht="57">
      <c r="A71" s="8" t="s">
        <v>746</v>
      </c>
      <c r="B71" s="31" t="s">
        <v>77</v>
      </c>
      <c r="C71" s="29" t="s">
        <v>475</v>
      </c>
      <c r="D71" s="65">
        <v>2</v>
      </c>
      <c r="E71" s="31" t="s">
        <v>77</v>
      </c>
      <c r="F71" s="29" t="s">
        <v>476</v>
      </c>
      <c r="G71" s="29" t="s">
        <v>1082</v>
      </c>
      <c r="H71" s="31"/>
    </row>
    <row r="72" spans="1:8" ht="38">
      <c r="A72" s="8" t="s">
        <v>747</v>
      </c>
      <c r="B72" s="9" t="s">
        <v>18</v>
      </c>
      <c r="C72" s="8"/>
      <c r="D72" s="9"/>
      <c r="E72" s="9"/>
      <c r="F72" s="9"/>
      <c r="G72" s="8"/>
      <c r="H72" s="9"/>
    </row>
    <row r="73" spans="1:8" ht="38">
      <c r="A73" s="8" t="s">
        <v>1128</v>
      </c>
      <c r="B73" s="9" t="s">
        <v>1</v>
      </c>
      <c r="C73" s="8"/>
      <c r="D73" s="9"/>
      <c r="E73" s="9"/>
      <c r="F73" s="9"/>
      <c r="G73" s="8"/>
      <c r="H73" s="9"/>
    </row>
    <row r="74" spans="1:8" ht="57">
      <c r="A74" s="8" t="s">
        <v>748</v>
      </c>
      <c r="B74" s="9" t="s">
        <v>18</v>
      </c>
      <c r="C74" s="8" t="s">
        <v>583</v>
      </c>
      <c r="D74" s="10">
        <v>3</v>
      </c>
      <c r="E74" s="9" t="s">
        <v>18</v>
      </c>
      <c r="F74" s="8" t="s">
        <v>469</v>
      </c>
      <c r="G74" s="8" t="s">
        <v>584</v>
      </c>
      <c r="H74" s="9" t="s">
        <v>1030</v>
      </c>
    </row>
    <row r="75" spans="1:8" ht="57">
      <c r="A75" s="8" t="s">
        <v>748</v>
      </c>
      <c r="B75" s="9" t="s">
        <v>18</v>
      </c>
      <c r="C75" s="8" t="s">
        <v>585</v>
      </c>
      <c r="D75" s="10">
        <v>3</v>
      </c>
      <c r="E75" s="9" t="s">
        <v>18</v>
      </c>
      <c r="F75" s="8" t="s">
        <v>482</v>
      </c>
      <c r="G75" s="8" t="s">
        <v>483</v>
      </c>
      <c r="H75" s="9" t="s">
        <v>1030</v>
      </c>
    </row>
    <row r="76" spans="1:8" ht="57">
      <c r="A76" s="8" t="s">
        <v>749</v>
      </c>
      <c r="B76" s="9" t="s">
        <v>18</v>
      </c>
      <c r="C76" s="8" t="s">
        <v>586</v>
      </c>
      <c r="D76" s="10">
        <v>3</v>
      </c>
      <c r="E76" s="9" t="s">
        <v>18</v>
      </c>
      <c r="F76" s="8" t="s">
        <v>1083</v>
      </c>
      <c r="G76" s="8" t="s">
        <v>1084</v>
      </c>
      <c r="H76" s="9" t="s">
        <v>12</v>
      </c>
    </row>
    <row r="77" spans="1:8" ht="57">
      <c r="A77" s="17" t="s">
        <v>749</v>
      </c>
      <c r="B77" s="9" t="s">
        <v>18</v>
      </c>
      <c r="C77" s="8" t="s">
        <v>587</v>
      </c>
      <c r="D77" s="10">
        <v>3</v>
      </c>
      <c r="E77" s="9" t="s">
        <v>18</v>
      </c>
      <c r="F77" s="8" t="s">
        <v>480</v>
      </c>
      <c r="G77" s="8" t="s">
        <v>481</v>
      </c>
      <c r="H77" s="9" t="s">
        <v>12</v>
      </c>
    </row>
    <row r="78" spans="1:8" ht="38">
      <c r="A78" s="17" t="s">
        <v>750</v>
      </c>
      <c r="B78" s="9" t="s">
        <v>77</v>
      </c>
      <c r="C78" s="8" t="s">
        <v>588</v>
      </c>
      <c r="D78" s="10">
        <v>3</v>
      </c>
      <c r="E78" s="9" t="s">
        <v>1</v>
      </c>
      <c r="F78" s="8" t="s">
        <v>466</v>
      </c>
      <c r="G78" s="8" t="s">
        <v>344</v>
      </c>
      <c r="H78" s="9" t="s">
        <v>12</v>
      </c>
    </row>
    <row r="79" spans="1:8" ht="38">
      <c r="A79" s="17" t="s">
        <v>750</v>
      </c>
      <c r="B79" s="9" t="s">
        <v>77</v>
      </c>
      <c r="C79" s="8" t="s">
        <v>589</v>
      </c>
      <c r="D79" s="10">
        <v>3</v>
      </c>
      <c r="E79" s="9" t="s">
        <v>1</v>
      </c>
      <c r="F79" s="8" t="s">
        <v>479</v>
      </c>
      <c r="G79" s="8" t="s">
        <v>367</v>
      </c>
      <c r="H79" s="9" t="s">
        <v>12</v>
      </c>
    </row>
    <row r="80" spans="1:8" ht="38">
      <c r="A80" s="17" t="s">
        <v>751</v>
      </c>
      <c r="B80" s="9" t="s">
        <v>18</v>
      </c>
      <c r="C80" s="8" t="s">
        <v>590</v>
      </c>
      <c r="D80" s="10">
        <v>3</v>
      </c>
      <c r="E80" s="9" t="s">
        <v>18</v>
      </c>
      <c r="F80" s="8" t="s">
        <v>473</v>
      </c>
      <c r="G80" s="8" t="s">
        <v>474</v>
      </c>
      <c r="H80" s="9" t="s">
        <v>1028</v>
      </c>
    </row>
    <row r="81" spans="1:8" ht="38">
      <c r="A81" s="18" t="s">
        <v>751</v>
      </c>
      <c r="B81" s="12" t="s">
        <v>18</v>
      </c>
      <c r="C81" s="11" t="s">
        <v>591</v>
      </c>
      <c r="D81" s="13">
        <v>3</v>
      </c>
      <c r="E81" s="12" t="s">
        <v>18</v>
      </c>
      <c r="F81" s="11" t="s">
        <v>486</v>
      </c>
      <c r="G81" s="11" t="s">
        <v>487</v>
      </c>
      <c r="H81" s="12" t="s">
        <v>1028</v>
      </c>
    </row>
    <row r="82" spans="1:8" ht="38">
      <c r="A82" s="19" t="s">
        <v>752</v>
      </c>
      <c r="B82" s="14" t="s">
        <v>18</v>
      </c>
      <c r="C82" s="8" t="s">
        <v>592</v>
      </c>
      <c r="D82" s="10">
        <v>3</v>
      </c>
      <c r="E82" s="9" t="s">
        <v>18</v>
      </c>
      <c r="F82" s="8" t="s">
        <v>471</v>
      </c>
      <c r="G82" s="8" t="s">
        <v>472</v>
      </c>
      <c r="H82" s="9" t="s">
        <v>40</v>
      </c>
    </row>
    <row r="83" spans="1:8" ht="38">
      <c r="A83" s="8" t="s">
        <v>752</v>
      </c>
      <c r="B83" s="9" t="s">
        <v>18</v>
      </c>
      <c r="C83" s="8" t="s">
        <v>593</v>
      </c>
      <c r="D83" s="10">
        <v>3</v>
      </c>
      <c r="E83" s="9" t="s">
        <v>18</v>
      </c>
      <c r="F83" s="8" t="s">
        <v>484</v>
      </c>
      <c r="G83" s="8" t="s">
        <v>485</v>
      </c>
      <c r="H83" s="9" t="s">
        <v>40</v>
      </c>
    </row>
    <row r="84" spans="1:8" ht="38">
      <c r="A84" s="8" t="s">
        <v>753</v>
      </c>
      <c r="B84" s="9" t="s">
        <v>18</v>
      </c>
      <c r="C84" s="8"/>
      <c r="D84" s="9"/>
      <c r="E84" s="9"/>
      <c r="F84" s="9"/>
      <c r="G84" s="8"/>
      <c r="H84" s="9"/>
    </row>
    <row r="85" spans="1:8" ht="38">
      <c r="A85" s="8" t="s">
        <v>754</v>
      </c>
      <c r="B85" s="9" t="s">
        <v>77</v>
      </c>
      <c r="C85" s="8" t="s">
        <v>594</v>
      </c>
      <c r="D85" s="10">
        <v>2</v>
      </c>
      <c r="E85" s="9" t="s">
        <v>1</v>
      </c>
      <c r="F85" s="8" t="s">
        <v>452</v>
      </c>
      <c r="G85" s="8" t="s">
        <v>453</v>
      </c>
      <c r="H85" s="9" t="s">
        <v>12</v>
      </c>
    </row>
    <row r="86" spans="1:8" ht="38">
      <c r="A86" s="8" t="s">
        <v>755</v>
      </c>
      <c r="B86" s="9" t="s">
        <v>77</v>
      </c>
      <c r="C86" s="8"/>
      <c r="D86" s="9"/>
      <c r="E86" s="9"/>
      <c r="F86" s="9"/>
      <c r="G86" s="8"/>
      <c r="H86" s="9"/>
    </row>
    <row r="87" spans="1:8" ht="38">
      <c r="A87" s="8" t="s">
        <v>756</v>
      </c>
      <c r="B87" s="9" t="s">
        <v>18</v>
      </c>
      <c r="C87" s="8" t="s">
        <v>595</v>
      </c>
      <c r="D87" s="10">
        <v>2</v>
      </c>
      <c r="E87" s="9" t="s">
        <v>18</v>
      </c>
      <c r="F87" s="8" t="s">
        <v>441</v>
      </c>
      <c r="G87" s="8" t="s">
        <v>442</v>
      </c>
      <c r="H87" s="9" t="s">
        <v>4</v>
      </c>
    </row>
    <row r="88" spans="1:8" ht="38">
      <c r="A88" s="8" t="s">
        <v>757</v>
      </c>
      <c r="B88" s="9" t="s">
        <v>18</v>
      </c>
      <c r="C88" s="8" t="s">
        <v>595</v>
      </c>
      <c r="D88" s="10">
        <v>2</v>
      </c>
      <c r="E88" s="9" t="s">
        <v>18</v>
      </c>
      <c r="F88" s="8" t="s">
        <v>441</v>
      </c>
      <c r="G88" s="8" t="s">
        <v>596</v>
      </c>
      <c r="H88" s="9" t="s">
        <v>4</v>
      </c>
    </row>
    <row r="89" spans="1:8" ht="38">
      <c r="A89" s="8" t="s">
        <v>758</v>
      </c>
      <c r="B89" s="9" t="s">
        <v>18</v>
      </c>
      <c r="C89" s="8" t="s">
        <v>1031</v>
      </c>
      <c r="D89" s="10">
        <v>3</v>
      </c>
      <c r="E89" s="9" t="s">
        <v>18</v>
      </c>
      <c r="F89" s="8" t="s">
        <v>1085</v>
      </c>
      <c r="G89" s="8" t="s">
        <v>446</v>
      </c>
      <c r="H89" s="9" t="s">
        <v>1029</v>
      </c>
    </row>
    <row r="90" spans="1:8" ht="38">
      <c r="A90" s="8" t="s">
        <v>759</v>
      </c>
      <c r="B90" s="9" t="s">
        <v>77</v>
      </c>
      <c r="C90" s="8"/>
      <c r="D90" s="9"/>
      <c r="E90" s="9"/>
      <c r="F90" s="9"/>
      <c r="G90" s="8"/>
      <c r="H90" s="9"/>
    </row>
    <row r="91" spans="1:8" ht="38">
      <c r="A91" s="8" t="s">
        <v>760</v>
      </c>
      <c r="B91" s="9" t="s">
        <v>1</v>
      </c>
      <c r="C91" s="8" t="s">
        <v>597</v>
      </c>
      <c r="D91" s="10">
        <v>2</v>
      </c>
      <c r="E91" s="9" t="s">
        <v>18</v>
      </c>
      <c r="F91" s="8" t="s">
        <v>456</v>
      </c>
      <c r="G91" s="8" t="s">
        <v>73</v>
      </c>
      <c r="H91" s="9" t="s">
        <v>40</v>
      </c>
    </row>
    <row r="92" spans="1:8" ht="19">
      <c r="A92" s="8" t="s">
        <v>761</v>
      </c>
      <c r="B92" s="9" t="s">
        <v>1</v>
      </c>
      <c r="C92" s="8"/>
      <c r="D92" s="9"/>
      <c r="E92" s="9"/>
      <c r="F92" s="9"/>
      <c r="G92" s="8"/>
      <c r="H92" s="9"/>
    </row>
    <row r="93" spans="1:8" ht="38">
      <c r="A93" s="8" t="s">
        <v>762</v>
      </c>
      <c r="B93" s="9" t="s">
        <v>18</v>
      </c>
      <c r="C93" s="8" t="s">
        <v>37</v>
      </c>
      <c r="D93" s="10">
        <v>1</v>
      </c>
      <c r="E93" s="9" t="s">
        <v>18</v>
      </c>
      <c r="F93" s="8" t="s">
        <v>38</v>
      </c>
      <c r="G93" s="8" t="s">
        <v>39</v>
      </c>
      <c r="H93" s="9" t="s">
        <v>40</v>
      </c>
    </row>
    <row r="94" spans="1:8" ht="38">
      <c r="A94" s="8" t="s">
        <v>763</v>
      </c>
      <c r="B94" s="9" t="s">
        <v>18</v>
      </c>
      <c r="C94" s="29" t="s">
        <v>598</v>
      </c>
      <c r="D94" s="30">
        <v>1</v>
      </c>
      <c r="E94" s="31" t="s">
        <v>1</v>
      </c>
      <c r="F94" s="29" t="s">
        <v>108</v>
      </c>
      <c r="G94" s="29" t="s">
        <v>109</v>
      </c>
      <c r="H94" s="31"/>
    </row>
    <row r="95" spans="1:8" ht="38">
      <c r="A95" s="8" t="s">
        <v>764</v>
      </c>
      <c r="B95" s="9" t="s">
        <v>77</v>
      </c>
      <c r="C95" s="8" t="s">
        <v>116</v>
      </c>
      <c r="D95" s="10">
        <v>2</v>
      </c>
      <c r="E95" s="9" t="s">
        <v>77</v>
      </c>
      <c r="F95" s="8" t="s">
        <v>117</v>
      </c>
      <c r="G95" s="8" t="s">
        <v>118</v>
      </c>
      <c r="H95" s="9" t="s">
        <v>4</v>
      </c>
    </row>
    <row r="96" spans="1:8" ht="38">
      <c r="A96" s="8" t="s">
        <v>765</v>
      </c>
      <c r="B96" s="9" t="s">
        <v>77</v>
      </c>
      <c r="C96" s="8" t="s">
        <v>116</v>
      </c>
      <c r="D96" s="10">
        <v>2</v>
      </c>
      <c r="E96" s="9" t="s">
        <v>77</v>
      </c>
      <c r="F96" s="8" t="s">
        <v>117</v>
      </c>
      <c r="G96" s="8" t="s">
        <v>118</v>
      </c>
      <c r="H96" s="9" t="s">
        <v>4</v>
      </c>
    </row>
    <row r="97" spans="1:8" ht="38">
      <c r="A97" s="8" t="s">
        <v>766</v>
      </c>
      <c r="B97" s="9"/>
      <c r="C97" s="8" t="s">
        <v>599</v>
      </c>
      <c r="D97" s="10">
        <v>3</v>
      </c>
      <c r="E97" s="9" t="s">
        <v>18</v>
      </c>
      <c r="F97" s="8" t="s">
        <v>600</v>
      </c>
      <c r="G97" s="8" t="s">
        <v>122</v>
      </c>
      <c r="H97" s="9" t="s">
        <v>1029</v>
      </c>
    </row>
    <row r="98" spans="1:8" ht="76">
      <c r="A98" s="8" t="s">
        <v>767</v>
      </c>
      <c r="B98" s="14" t="s">
        <v>18</v>
      </c>
      <c r="C98" s="8" t="s">
        <v>110</v>
      </c>
      <c r="D98" s="10">
        <v>2</v>
      </c>
      <c r="E98" s="9" t="s">
        <v>1</v>
      </c>
      <c r="F98" s="8" t="s">
        <v>111</v>
      </c>
      <c r="G98" s="8" t="s">
        <v>601</v>
      </c>
      <c r="H98" s="9" t="s">
        <v>40</v>
      </c>
    </row>
    <row r="99" spans="1:8" ht="38">
      <c r="A99" s="8" t="s">
        <v>768</v>
      </c>
      <c r="B99" s="9" t="s">
        <v>77</v>
      </c>
      <c r="C99" s="8" t="s">
        <v>131</v>
      </c>
      <c r="D99" s="10">
        <v>2</v>
      </c>
      <c r="E99" s="9" t="s">
        <v>18</v>
      </c>
      <c r="F99" s="8" t="s">
        <v>1106</v>
      </c>
      <c r="G99" s="8" t="s">
        <v>132</v>
      </c>
      <c r="H99" s="9" t="s">
        <v>40</v>
      </c>
    </row>
    <row r="100" spans="1:8" ht="38">
      <c r="A100" s="8" t="s">
        <v>769</v>
      </c>
      <c r="B100" s="9" t="s">
        <v>18</v>
      </c>
      <c r="C100" s="8"/>
      <c r="D100" s="9"/>
      <c r="E100" s="9"/>
      <c r="F100" s="9"/>
      <c r="G100" s="8"/>
      <c r="H100" s="9"/>
    </row>
    <row r="101" spans="1:8" ht="38">
      <c r="A101" s="8" t="s">
        <v>770</v>
      </c>
      <c r="B101" s="9" t="s">
        <v>18</v>
      </c>
      <c r="C101" s="8" t="s">
        <v>123</v>
      </c>
      <c r="D101" s="10">
        <v>2</v>
      </c>
      <c r="E101" s="9" t="s">
        <v>18</v>
      </c>
      <c r="F101" s="8" t="s">
        <v>1100</v>
      </c>
      <c r="G101" s="8" t="s">
        <v>124</v>
      </c>
      <c r="H101" s="9" t="s">
        <v>4</v>
      </c>
    </row>
    <row r="102" spans="1:8" ht="38">
      <c r="A102" s="8" t="s">
        <v>771</v>
      </c>
      <c r="B102" s="9"/>
      <c r="C102" s="8" t="s">
        <v>602</v>
      </c>
      <c r="D102" s="10">
        <v>3</v>
      </c>
      <c r="E102" s="9" t="s">
        <v>18</v>
      </c>
      <c r="F102" s="8" t="s">
        <v>1101</v>
      </c>
      <c r="G102" s="8" t="s">
        <v>125</v>
      </c>
      <c r="H102" s="9" t="s">
        <v>1029</v>
      </c>
    </row>
    <row r="103" spans="1:8" ht="38">
      <c r="A103" s="20" t="s">
        <v>772</v>
      </c>
      <c r="B103" s="14" t="s">
        <v>18</v>
      </c>
      <c r="C103" s="8" t="s">
        <v>113</v>
      </c>
      <c r="D103" s="10">
        <v>2</v>
      </c>
      <c r="E103" s="9" t="s">
        <v>18</v>
      </c>
      <c r="F103" s="8" t="s">
        <v>114</v>
      </c>
      <c r="G103" s="8" t="s">
        <v>115</v>
      </c>
      <c r="H103" s="9" t="s">
        <v>40</v>
      </c>
    </row>
    <row r="104" spans="1:8" ht="38">
      <c r="A104" s="8" t="s">
        <v>1129</v>
      </c>
      <c r="B104" s="9" t="s">
        <v>77</v>
      </c>
      <c r="C104" s="29" t="s">
        <v>157</v>
      </c>
      <c r="D104" s="30">
        <v>2</v>
      </c>
      <c r="E104" s="31" t="s">
        <v>18</v>
      </c>
      <c r="F104" s="29" t="s">
        <v>158</v>
      </c>
      <c r="G104" s="29" t="s">
        <v>603</v>
      </c>
      <c r="H104" s="31"/>
    </row>
    <row r="105" spans="1:8" ht="38">
      <c r="A105" s="8" t="s">
        <v>773</v>
      </c>
      <c r="B105" s="9" t="s">
        <v>18</v>
      </c>
      <c r="C105" s="8" t="s">
        <v>160</v>
      </c>
      <c r="D105" s="10">
        <v>3</v>
      </c>
      <c r="E105" s="9" t="s">
        <v>18</v>
      </c>
      <c r="F105" s="8" t="s">
        <v>161</v>
      </c>
      <c r="G105" s="8" t="s">
        <v>162</v>
      </c>
      <c r="H105" s="9" t="s">
        <v>40</v>
      </c>
    </row>
    <row r="106" spans="1:8" ht="38">
      <c r="A106" s="8" t="s">
        <v>774</v>
      </c>
      <c r="B106" s="9" t="s">
        <v>18</v>
      </c>
      <c r="C106" s="8" t="s">
        <v>160</v>
      </c>
      <c r="D106" s="10">
        <v>3</v>
      </c>
      <c r="E106" s="9" t="s">
        <v>18</v>
      </c>
      <c r="F106" s="8" t="s">
        <v>161</v>
      </c>
      <c r="G106" s="8" t="s">
        <v>162</v>
      </c>
      <c r="H106" s="9" t="s">
        <v>40</v>
      </c>
    </row>
    <row r="107" spans="1:8" ht="38">
      <c r="A107" s="8" t="s">
        <v>775</v>
      </c>
      <c r="B107" s="9" t="s">
        <v>18</v>
      </c>
      <c r="C107" s="8"/>
      <c r="D107" s="9"/>
      <c r="E107" s="9"/>
      <c r="F107" s="9"/>
      <c r="G107" s="8"/>
      <c r="H107" s="9"/>
    </row>
    <row r="108" spans="1:8" ht="38">
      <c r="A108" s="8" t="s">
        <v>776</v>
      </c>
      <c r="B108" s="9" t="s">
        <v>18</v>
      </c>
      <c r="C108" s="8" t="s">
        <v>164</v>
      </c>
      <c r="D108" s="10">
        <v>3</v>
      </c>
      <c r="E108" s="9" t="s">
        <v>18</v>
      </c>
      <c r="F108" s="8" t="s">
        <v>165</v>
      </c>
      <c r="G108" s="8" t="s">
        <v>166</v>
      </c>
      <c r="H108" s="9" t="s">
        <v>40</v>
      </c>
    </row>
    <row r="109" spans="1:8" ht="38">
      <c r="A109" s="8" t="s">
        <v>777</v>
      </c>
      <c r="B109" s="9" t="s">
        <v>18</v>
      </c>
      <c r="C109" s="8"/>
      <c r="D109" s="9"/>
      <c r="E109" s="9"/>
      <c r="F109" s="9"/>
      <c r="G109" s="8"/>
      <c r="H109" s="9"/>
    </row>
    <row r="110" spans="1:8" ht="38">
      <c r="A110" s="8" t="s">
        <v>778</v>
      </c>
      <c r="B110" s="9" t="s">
        <v>18</v>
      </c>
      <c r="C110" s="8" t="s">
        <v>167</v>
      </c>
      <c r="D110" s="10">
        <v>3</v>
      </c>
      <c r="E110" s="9" t="s">
        <v>18</v>
      </c>
      <c r="F110" s="8" t="s">
        <v>168</v>
      </c>
      <c r="G110" s="8" t="s">
        <v>169</v>
      </c>
      <c r="H110" s="9" t="s">
        <v>40</v>
      </c>
    </row>
    <row r="111" spans="1:8" ht="38">
      <c r="A111" s="11" t="s">
        <v>779</v>
      </c>
      <c r="B111" s="12" t="s">
        <v>18</v>
      </c>
      <c r="C111" s="44" t="s">
        <v>107</v>
      </c>
      <c r="D111" s="65">
        <v>2</v>
      </c>
      <c r="E111" s="45" t="s">
        <v>1</v>
      </c>
      <c r="F111" s="44" t="s">
        <v>1086</v>
      </c>
      <c r="G111" s="44" t="s">
        <v>1062</v>
      </c>
      <c r="H111" s="45"/>
    </row>
    <row r="112" spans="1:8" ht="38">
      <c r="A112" s="8" t="s">
        <v>780</v>
      </c>
      <c r="B112" s="9" t="s">
        <v>18</v>
      </c>
      <c r="C112" s="8" t="s">
        <v>149</v>
      </c>
      <c r="D112" s="10">
        <v>3</v>
      </c>
      <c r="E112" s="9" t="s">
        <v>18</v>
      </c>
      <c r="F112" s="8" t="s">
        <v>150</v>
      </c>
      <c r="G112" s="8" t="s">
        <v>151</v>
      </c>
      <c r="H112" s="9" t="s">
        <v>40</v>
      </c>
    </row>
    <row r="113" spans="1:8" ht="38">
      <c r="A113" s="8" t="s">
        <v>781</v>
      </c>
      <c r="B113" s="9" t="s">
        <v>18</v>
      </c>
      <c r="C113" s="8" t="s">
        <v>139</v>
      </c>
      <c r="D113" s="10">
        <v>3</v>
      </c>
      <c r="E113" s="9" t="s">
        <v>18</v>
      </c>
      <c r="F113" s="8" t="s">
        <v>140</v>
      </c>
      <c r="G113" s="8" t="s">
        <v>141</v>
      </c>
      <c r="H113" s="9" t="s">
        <v>40</v>
      </c>
    </row>
    <row r="114" spans="1:8" ht="57">
      <c r="A114" s="8" t="s">
        <v>782</v>
      </c>
      <c r="B114" s="9" t="s">
        <v>18</v>
      </c>
      <c r="C114" s="8" t="s">
        <v>142</v>
      </c>
      <c r="D114" s="10">
        <v>3</v>
      </c>
      <c r="E114" s="9" t="s">
        <v>18</v>
      </c>
      <c r="F114" s="8" t="s">
        <v>143</v>
      </c>
      <c r="G114" s="8" t="s">
        <v>144</v>
      </c>
      <c r="H114" s="9" t="s">
        <v>40</v>
      </c>
    </row>
    <row r="115" spans="1:8" ht="57">
      <c r="A115" s="8" t="s">
        <v>783</v>
      </c>
      <c r="B115" s="9" t="s">
        <v>18</v>
      </c>
      <c r="C115" s="8" t="s">
        <v>604</v>
      </c>
      <c r="D115" s="9"/>
      <c r="E115" s="9" t="s">
        <v>18</v>
      </c>
      <c r="F115" s="8" t="s">
        <v>145</v>
      </c>
      <c r="G115" s="8" t="s">
        <v>144</v>
      </c>
      <c r="H115" s="9" t="s">
        <v>40</v>
      </c>
    </row>
    <row r="116" spans="1:8" ht="38">
      <c r="A116" s="8" t="s">
        <v>784</v>
      </c>
      <c r="B116" s="9" t="s">
        <v>18</v>
      </c>
      <c r="C116" s="8" t="s">
        <v>146</v>
      </c>
      <c r="D116" s="10">
        <v>3</v>
      </c>
      <c r="E116" s="9" t="s">
        <v>18</v>
      </c>
      <c r="F116" s="8" t="s">
        <v>147</v>
      </c>
      <c r="G116" s="8" t="s">
        <v>148</v>
      </c>
      <c r="H116" s="9" t="s">
        <v>40</v>
      </c>
    </row>
    <row r="117" spans="1:8" ht="38">
      <c r="A117" s="8" t="s">
        <v>1087</v>
      </c>
      <c r="B117" s="9" t="s">
        <v>18</v>
      </c>
      <c r="C117" s="8" t="s">
        <v>154</v>
      </c>
      <c r="D117" s="10">
        <v>3</v>
      </c>
      <c r="E117" s="9" t="s">
        <v>1</v>
      </c>
      <c r="F117" s="8" t="s">
        <v>1088</v>
      </c>
      <c r="G117" s="8" t="s">
        <v>1089</v>
      </c>
      <c r="H117" s="9" t="s">
        <v>1028</v>
      </c>
    </row>
    <row r="118" spans="1:8" ht="38">
      <c r="A118" s="8" t="s">
        <v>785</v>
      </c>
      <c r="B118" s="9" t="s">
        <v>77</v>
      </c>
      <c r="C118" s="8" t="s">
        <v>152</v>
      </c>
      <c r="D118" s="10">
        <v>3</v>
      </c>
      <c r="E118" s="9" t="s">
        <v>18</v>
      </c>
      <c r="F118" s="8" t="s">
        <v>605</v>
      </c>
      <c r="G118" s="8" t="s">
        <v>153</v>
      </c>
      <c r="H118" s="9" t="s">
        <v>40</v>
      </c>
    </row>
    <row r="119" spans="1:8" ht="38">
      <c r="A119" s="8" t="s">
        <v>786</v>
      </c>
      <c r="B119" s="9" t="s">
        <v>77</v>
      </c>
      <c r="C119" s="8"/>
      <c r="D119" s="9"/>
      <c r="E119" s="9"/>
      <c r="F119" s="9"/>
      <c r="G119" s="8"/>
      <c r="H119" s="9"/>
    </row>
    <row r="120" spans="1:8" ht="38">
      <c r="A120" s="8" t="s">
        <v>787</v>
      </c>
      <c r="B120" s="9" t="s">
        <v>18</v>
      </c>
      <c r="C120" s="8" t="s">
        <v>133</v>
      </c>
      <c r="D120" s="10">
        <v>2</v>
      </c>
      <c r="E120" s="9" t="s">
        <v>18</v>
      </c>
      <c r="F120" s="8" t="s">
        <v>134</v>
      </c>
      <c r="G120" s="8" t="s">
        <v>606</v>
      </c>
      <c r="H120" s="9" t="s">
        <v>4</v>
      </c>
    </row>
    <row r="121" spans="1:8" ht="38">
      <c r="A121" s="21" t="s">
        <v>788</v>
      </c>
      <c r="B121" s="9"/>
      <c r="C121" s="8" t="s">
        <v>607</v>
      </c>
      <c r="D121" s="10">
        <v>3</v>
      </c>
      <c r="E121" s="9" t="s">
        <v>1</v>
      </c>
      <c r="F121" s="8" t="s">
        <v>608</v>
      </c>
      <c r="G121" s="8" t="s">
        <v>137</v>
      </c>
      <c r="H121" s="9" t="s">
        <v>1029</v>
      </c>
    </row>
    <row r="122" spans="1:8" ht="38">
      <c r="A122" s="8" t="s">
        <v>789</v>
      </c>
      <c r="B122" s="9" t="s">
        <v>77</v>
      </c>
      <c r="C122" s="8"/>
      <c r="D122" s="9"/>
      <c r="E122" s="9"/>
      <c r="F122" s="9"/>
      <c r="G122" s="8"/>
      <c r="H122" s="9"/>
    </row>
    <row r="123" spans="1:8" ht="38">
      <c r="A123" s="8" t="s">
        <v>790</v>
      </c>
      <c r="B123" s="9" t="s">
        <v>18</v>
      </c>
      <c r="C123" s="8" t="s">
        <v>126</v>
      </c>
      <c r="D123" s="10">
        <v>2</v>
      </c>
      <c r="E123" s="9" t="s">
        <v>18</v>
      </c>
      <c r="F123" s="8" t="s">
        <v>127</v>
      </c>
      <c r="G123" s="8" t="s">
        <v>609</v>
      </c>
      <c r="H123" s="9" t="s">
        <v>4</v>
      </c>
    </row>
    <row r="124" spans="1:8" ht="76">
      <c r="A124" s="22" t="s">
        <v>790</v>
      </c>
      <c r="B124" s="9" t="s">
        <v>18</v>
      </c>
      <c r="C124" s="8" t="s">
        <v>129</v>
      </c>
      <c r="D124" s="10">
        <v>2</v>
      </c>
      <c r="E124" s="9" t="s">
        <v>18</v>
      </c>
      <c r="F124" s="8" t="s">
        <v>1102</v>
      </c>
      <c r="G124" s="8" t="s">
        <v>1090</v>
      </c>
      <c r="H124" s="9" t="s">
        <v>4</v>
      </c>
    </row>
    <row r="125" spans="1:8" ht="38">
      <c r="A125" s="8" t="s">
        <v>791</v>
      </c>
      <c r="B125" s="9"/>
      <c r="C125" s="8"/>
      <c r="D125" s="9"/>
      <c r="E125" s="9"/>
      <c r="F125" s="9"/>
      <c r="G125" s="8"/>
      <c r="H125" s="9"/>
    </row>
    <row r="126" spans="1:8" ht="38">
      <c r="A126" s="8" t="s">
        <v>792</v>
      </c>
      <c r="B126" s="9" t="s">
        <v>18</v>
      </c>
      <c r="C126" s="29" t="s">
        <v>170</v>
      </c>
      <c r="D126" s="30">
        <v>1</v>
      </c>
      <c r="E126" s="31" t="s">
        <v>1</v>
      </c>
      <c r="F126" s="29" t="s">
        <v>171</v>
      </c>
      <c r="G126" s="29" t="s">
        <v>172</v>
      </c>
      <c r="H126" s="31"/>
    </row>
    <row r="127" spans="1:8" ht="38">
      <c r="A127" s="8" t="s">
        <v>793</v>
      </c>
      <c r="B127" s="9" t="s">
        <v>77</v>
      </c>
      <c r="C127" s="8" t="s">
        <v>179</v>
      </c>
      <c r="D127" s="10">
        <v>2</v>
      </c>
      <c r="E127" s="9" t="s">
        <v>77</v>
      </c>
      <c r="F127" s="8" t="s">
        <v>180</v>
      </c>
      <c r="G127" s="8" t="s">
        <v>181</v>
      </c>
      <c r="H127" s="9" t="s">
        <v>4</v>
      </c>
    </row>
    <row r="128" spans="1:8" ht="38">
      <c r="A128" s="8" t="s">
        <v>794</v>
      </c>
      <c r="B128" s="9" t="s">
        <v>77</v>
      </c>
      <c r="C128" s="8" t="s">
        <v>179</v>
      </c>
      <c r="D128" s="10">
        <v>2</v>
      </c>
      <c r="E128" s="9" t="s">
        <v>77</v>
      </c>
      <c r="F128" s="8" t="s">
        <v>180</v>
      </c>
      <c r="G128" s="8" t="s">
        <v>181</v>
      </c>
      <c r="H128" s="9" t="s">
        <v>4</v>
      </c>
    </row>
    <row r="129" spans="1:8" ht="38">
      <c r="A129" s="8" t="s">
        <v>795</v>
      </c>
      <c r="B129" s="9"/>
      <c r="C129" s="8" t="s">
        <v>610</v>
      </c>
      <c r="D129" s="10">
        <v>3</v>
      </c>
      <c r="E129" s="9" t="s">
        <v>18</v>
      </c>
      <c r="F129" s="8" t="s">
        <v>611</v>
      </c>
      <c r="G129" s="8" t="s">
        <v>184</v>
      </c>
      <c r="H129" s="9" t="s">
        <v>1029</v>
      </c>
    </row>
    <row r="130" spans="1:8" ht="38">
      <c r="A130" s="8" t="s">
        <v>796</v>
      </c>
      <c r="B130" s="9" t="s">
        <v>18</v>
      </c>
      <c r="C130" s="8" t="s">
        <v>173</v>
      </c>
      <c r="D130" s="10">
        <v>2</v>
      </c>
      <c r="E130" s="9" t="s">
        <v>1</v>
      </c>
      <c r="F130" s="8" t="s">
        <v>174</v>
      </c>
      <c r="G130" s="8" t="s">
        <v>612</v>
      </c>
      <c r="H130" s="9" t="s">
        <v>40</v>
      </c>
    </row>
    <row r="131" spans="1:8" ht="38">
      <c r="A131" s="8" t="s">
        <v>797</v>
      </c>
      <c r="B131" s="9" t="s">
        <v>18</v>
      </c>
      <c r="C131" s="8"/>
      <c r="D131" s="9"/>
      <c r="E131" s="9"/>
      <c r="F131" s="9"/>
      <c r="G131" s="8"/>
      <c r="H131" s="9"/>
    </row>
    <row r="132" spans="1:8" ht="38">
      <c r="A132" s="8" t="s">
        <v>798</v>
      </c>
      <c r="B132" s="9" t="s">
        <v>18</v>
      </c>
      <c r="C132" s="8" t="s">
        <v>185</v>
      </c>
      <c r="D132" s="10">
        <v>2</v>
      </c>
      <c r="E132" s="9" t="s">
        <v>18</v>
      </c>
      <c r="F132" s="8" t="s">
        <v>1103</v>
      </c>
      <c r="G132" s="8" t="s">
        <v>1123</v>
      </c>
      <c r="H132" s="9" t="s">
        <v>4</v>
      </c>
    </row>
    <row r="133" spans="1:8" ht="38">
      <c r="A133" s="8" t="s">
        <v>799</v>
      </c>
      <c r="B133" s="9"/>
      <c r="C133" s="8" t="s">
        <v>613</v>
      </c>
      <c r="D133" s="10">
        <v>3</v>
      </c>
      <c r="E133" s="9" t="s">
        <v>18</v>
      </c>
      <c r="F133" s="8" t="s">
        <v>1104</v>
      </c>
      <c r="G133" s="8" t="s">
        <v>187</v>
      </c>
      <c r="H133" s="9" t="s">
        <v>1029</v>
      </c>
    </row>
    <row r="134" spans="1:8" ht="38">
      <c r="A134" s="8" t="s">
        <v>800</v>
      </c>
      <c r="B134" s="9" t="s">
        <v>18</v>
      </c>
      <c r="C134" s="8" t="s">
        <v>176</v>
      </c>
      <c r="D134" s="10">
        <v>2</v>
      </c>
      <c r="E134" s="9" t="s">
        <v>18</v>
      </c>
      <c r="F134" s="8" t="s">
        <v>177</v>
      </c>
      <c r="G134" s="8" t="s">
        <v>178</v>
      </c>
      <c r="H134" s="9" t="s">
        <v>40</v>
      </c>
    </row>
    <row r="135" spans="1:8" ht="38">
      <c r="A135" s="8" t="s">
        <v>801</v>
      </c>
      <c r="B135" s="9" t="s">
        <v>77</v>
      </c>
      <c r="C135" s="29" t="s">
        <v>213</v>
      </c>
      <c r="D135" s="30">
        <v>2</v>
      </c>
      <c r="E135" s="31" t="s">
        <v>18</v>
      </c>
      <c r="F135" s="29" t="s">
        <v>214</v>
      </c>
      <c r="G135" s="29" t="s">
        <v>215</v>
      </c>
      <c r="H135" s="31"/>
    </row>
    <row r="136" spans="1:8" ht="38">
      <c r="A136" s="8" t="s">
        <v>802</v>
      </c>
      <c r="B136" s="9" t="s">
        <v>18</v>
      </c>
      <c r="C136" s="8" t="s">
        <v>216</v>
      </c>
      <c r="D136" s="10">
        <v>3</v>
      </c>
      <c r="E136" s="9" t="s">
        <v>18</v>
      </c>
      <c r="F136" s="8" t="s">
        <v>217</v>
      </c>
      <c r="G136" s="8" t="s">
        <v>162</v>
      </c>
      <c r="H136" s="9" t="s">
        <v>40</v>
      </c>
    </row>
    <row r="137" spans="1:8" ht="38">
      <c r="A137" s="8" t="s">
        <v>803</v>
      </c>
      <c r="B137" s="9" t="s">
        <v>18</v>
      </c>
      <c r="C137" s="8" t="s">
        <v>216</v>
      </c>
      <c r="D137" s="10">
        <v>3</v>
      </c>
      <c r="E137" s="9" t="s">
        <v>18</v>
      </c>
      <c r="F137" s="8" t="s">
        <v>217</v>
      </c>
      <c r="G137" s="8" t="s">
        <v>162</v>
      </c>
      <c r="H137" s="9" t="s">
        <v>40</v>
      </c>
    </row>
    <row r="138" spans="1:8" ht="38">
      <c r="A138" s="8" t="s">
        <v>804</v>
      </c>
      <c r="B138" s="9" t="s">
        <v>18</v>
      </c>
      <c r="C138" s="8"/>
      <c r="D138" s="9"/>
      <c r="E138" s="9"/>
      <c r="F138" s="9"/>
      <c r="G138" s="8"/>
      <c r="H138" s="9"/>
    </row>
    <row r="139" spans="1:8" ht="38">
      <c r="A139" s="11" t="s">
        <v>1091</v>
      </c>
      <c r="B139" s="12" t="s">
        <v>18</v>
      </c>
      <c r="C139" s="11" t="s">
        <v>218</v>
      </c>
      <c r="D139" s="13">
        <v>3</v>
      </c>
      <c r="E139" s="12" t="s">
        <v>18</v>
      </c>
      <c r="F139" s="11" t="s">
        <v>1092</v>
      </c>
      <c r="G139" s="11" t="s">
        <v>1093</v>
      </c>
      <c r="H139" s="12" t="s">
        <v>40</v>
      </c>
    </row>
    <row r="140" spans="1:8" ht="38">
      <c r="A140" s="8" t="s">
        <v>805</v>
      </c>
      <c r="B140" s="9" t="s">
        <v>18</v>
      </c>
      <c r="C140" s="8"/>
      <c r="D140" s="9"/>
      <c r="E140" s="9"/>
      <c r="F140" s="9"/>
      <c r="G140" s="8"/>
      <c r="H140" s="9"/>
    </row>
    <row r="141" spans="1:8" ht="38">
      <c r="A141" s="8" t="s">
        <v>806</v>
      </c>
      <c r="B141" s="9" t="s">
        <v>18</v>
      </c>
      <c r="C141" s="8" t="s">
        <v>220</v>
      </c>
      <c r="D141" s="10">
        <v>3</v>
      </c>
      <c r="E141" s="9" t="s">
        <v>18</v>
      </c>
      <c r="F141" s="8" t="s">
        <v>221</v>
      </c>
      <c r="G141" s="8" t="s">
        <v>169</v>
      </c>
      <c r="H141" s="9" t="s">
        <v>40</v>
      </c>
    </row>
    <row r="142" spans="1:8" ht="38">
      <c r="A142" s="8" t="s">
        <v>807</v>
      </c>
      <c r="B142" s="9" t="s">
        <v>18</v>
      </c>
      <c r="C142" s="29" t="s">
        <v>196</v>
      </c>
      <c r="D142" s="30">
        <v>2</v>
      </c>
      <c r="E142" s="31" t="s">
        <v>1</v>
      </c>
      <c r="F142" s="29" t="s">
        <v>197</v>
      </c>
      <c r="G142" s="29" t="s">
        <v>198</v>
      </c>
      <c r="H142" s="31"/>
    </row>
    <row r="143" spans="1:8" ht="38">
      <c r="A143" s="8" t="s">
        <v>808</v>
      </c>
      <c r="B143" s="9" t="s">
        <v>18</v>
      </c>
      <c r="C143" s="8" t="s">
        <v>207</v>
      </c>
      <c r="D143" s="10">
        <v>3</v>
      </c>
      <c r="E143" s="9" t="s">
        <v>18</v>
      </c>
      <c r="F143" s="8" t="s">
        <v>208</v>
      </c>
      <c r="G143" s="8" t="s">
        <v>151</v>
      </c>
      <c r="H143" s="9" t="s">
        <v>40</v>
      </c>
    </row>
    <row r="144" spans="1:8" ht="38">
      <c r="A144" s="8" t="s">
        <v>809</v>
      </c>
      <c r="B144" s="9" t="s">
        <v>18</v>
      </c>
      <c r="C144" s="8" t="s">
        <v>199</v>
      </c>
      <c r="D144" s="10">
        <v>3</v>
      </c>
      <c r="E144" s="9" t="s">
        <v>18</v>
      </c>
      <c r="F144" s="8" t="s">
        <v>200</v>
      </c>
      <c r="G144" s="8" t="s">
        <v>141</v>
      </c>
      <c r="H144" s="9" t="s">
        <v>40</v>
      </c>
    </row>
    <row r="145" spans="1:8" ht="57">
      <c r="A145" s="8" t="s">
        <v>810</v>
      </c>
      <c r="B145" s="9" t="s">
        <v>18</v>
      </c>
      <c r="C145" s="8" t="s">
        <v>201</v>
      </c>
      <c r="D145" s="10">
        <v>3</v>
      </c>
      <c r="E145" s="9" t="s">
        <v>18</v>
      </c>
      <c r="F145" s="8" t="s">
        <v>202</v>
      </c>
      <c r="G145" s="8" t="s">
        <v>144</v>
      </c>
      <c r="H145" s="9" t="s">
        <v>40</v>
      </c>
    </row>
    <row r="146" spans="1:8" ht="57">
      <c r="A146" s="8" t="s">
        <v>1094</v>
      </c>
      <c r="B146" s="9" t="s">
        <v>18</v>
      </c>
      <c r="C146" s="8" t="s">
        <v>614</v>
      </c>
      <c r="D146" s="9"/>
      <c r="E146" s="9" t="s">
        <v>18</v>
      </c>
      <c r="F146" s="8" t="s">
        <v>1095</v>
      </c>
      <c r="G146" s="8" t="s">
        <v>1096</v>
      </c>
      <c r="H146" s="9" t="s">
        <v>40</v>
      </c>
    </row>
    <row r="147" spans="1:8" ht="38">
      <c r="A147" s="8" t="s">
        <v>811</v>
      </c>
      <c r="B147" s="9" t="s">
        <v>18</v>
      </c>
      <c r="C147" s="8" t="s">
        <v>204</v>
      </c>
      <c r="D147" s="10">
        <v>3</v>
      </c>
      <c r="E147" s="9" t="s">
        <v>18</v>
      </c>
      <c r="F147" s="8" t="s">
        <v>205</v>
      </c>
      <c r="G147" s="8" t="s">
        <v>615</v>
      </c>
      <c r="H147" s="9" t="s">
        <v>40</v>
      </c>
    </row>
    <row r="148" spans="1:8" ht="38">
      <c r="A148" s="8" t="s">
        <v>812</v>
      </c>
      <c r="B148" s="9" t="s">
        <v>18</v>
      </c>
      <c r="C148" s="8" t="s">
        <v>211</v>
      </c>
      <c r="D148" s="10">
        <v>3</v>
      </c>
      <c r="E148" s="9" t="s">
        <v>1</v>
      </c>
      <c r="F148" s="8" t="s">
        <v>212</v>
      </c>
      <c r="G148" s="8" t="s">
        <v>156</v>
      </c>
      <c r="H148" s="9" t="s">
        <v>1028</v>
      </c>
    </row>
    <row r="149" spans="1:8" ht="38">
      <c r="A149" s="8" t="s">
        <v>813</v>
      </c>
      <c r="B149" s="9" t="s">
        <v>77</v>
      </c>
      <c r="C149" s="8" t="s">
        <v>209</v>
      </c>
      <c r="D149" s="10">
        <v>3</v>
      </c>
      <c r="E149" s="9" t="s">
        <v>18</v>
      </c>
      <c r="F149" s="8" t="s">
        <v>210</v>
      </c>
      <c r="G149" s="8" t="s">
        <v>153</v>
      </c>
      <c r="H149" s="9" t="s">
        <v>40</v>
      </c>
    </row>
    <row r="150" spans="1:8" ht="38">
      <c r="A150" s="8" t="s">
        <v>814</v>
      </c>
      <c r="B150" s="9" t="s">
        <v>77</v>
      </c>
      <c r="C150" s="8"/>
      <c r="D150" s="9"/>
      <c r="E150" s="9"/>
      <c r="F150" s="9"/>
      <c r="G150" s="8"/>
      <c r="H150" s="9"/>
    </row>
    <row r="151" spans="1:8" ht="38">
      <c r="A151" s="8" t="s">
        <v>815</v>
      </c>
      <c r="B151" s="9" t="s">
        <v>18</v>
      </c>
      <c r="C151" s="8" t="s">
        <v>191</v>
      </c>
      <c r="D151" s="10">
        <v>2</v>
      </c>
      <c r="E151" s="9" t="s">
        <v>18</v>
      </c>
      <c r="F151" s="8" t="s">
        <v>192</v>
      </c>
      <c r="G151" s="8" t="s">
        <v>193</v>
      </c>
      <c r="H151" s="9" t="s">
        <v>4</v>
      </c>
    </row>
    <row r="152" spans="1:8" ht="38">
      <c r="A152" s="8" t="s">
        <v>816</v>
      </c>
      <c r="B152" s="9"/>
      <c r="C152" s="8" t="s">
        <v>616</v>
      </c>
      <c r="D152" s="10">
        <v>3</v>
      </c>
      <c r="E152" s="9" t="s">
        <v>1</v>
      </c>
      <c r="F152" s="8" t="s">
        <v>617</v>
      </c>
      <c r="G152" s="8" t="s">
        <v>195</v>
      </c>
      <c r="H152" s="9" t="s">
        <v>1029</v>
      </c>
    </row>
    <row r="153" spans="1:8" ht="38">
      <c r="A153" s="8" t="s">
        <v>1130</v>
      </c>
      <c r="B153" s="9" t="s">
        <v>77</v>
      </c>
      <c r="C153" s="8"/>
      <c r="D153" s="9"/>
      <c r="E153" s="9"/>
      <c r="F153" s="9"/>
      <c r="G153" s="8"/>
      <c r="H153" s="9"/>
    </row>
    <row r="154" spans="1:8" ht="38">
      <c r="A154" s="8" t="s">
        <v>817</v>
      </c>
      <c r="B154" s="9" t="s">
        <v>18</v>
      </c>
      <c r="C154" s="8" t="s">
        <v>188</v>
      </c>
      <c r="D154" s="10">
        <v>2</v>
      </c>
      <c r="E154" s="9" t="s">
        <v>18</v>
      </c>
      <c r="F154" s="8" t="s">
        <v>189</v>
      </c>
      <c r="G154" s="8" t="s">
        <v>618</v>
      </c>
      <c r="H154" s="9" t="s">
        <v>4</v>
      </c>
    </row>
    <row r="155" spans="1:8" ht="38">
      <c r="A155" s="8" t="s">
        <v>818</v>
      </c>
      <c r="B155" s="9"/>
      <c r="C155" s="8"/>
      <c r="D155" s="9"/>
      <c r="E155" s="9"/>
      <c r="F155" s="9"/>
      <c r="G155" s="8"/>
      <c r="H155" s="9"/>
    </row>
    <row r="156" spans="1:8" ht="38">
      <c r="A156" s="8" t="s">
        <v>819</v>
      </c>
      <c r="B156" s="9" t="s">
        <v>18</v>
      </c>
      <c r="C156" s="29" t="s">
        <v>235</v>
      </c>
      <c r="D156" s="30">
        <v>1</v>
      </c>
      <c r="E156" s="31" t="s">
        <v>18</v>
      </c>
      <c r="F156" s="29" t="s">
        <v>1049</v>
      </c>
      <c r="G156" s="29" t="s">
        <v>236</v>
      </c>
      <c r="H156" s="31"/>
    </row>
    <row r="157" spans="1:8" ht="38">
      <c r="A157" s="8" t="s">
        <v>820</v>
      </c>
      <c r="B157" s="9" t="s">
        <v>18</v>
      </c>
      <c r="C157" s="8" t="s">
        <v>237</v>
      </c>
      <c r="D157" s="10">
        <v>2</v>
      </c>
      <c r="E157" s="9" t="s">
        <v>1</v>
      </c>
      <c r="F157" s="8" t="s">
        <v>619</v>
      </c>
      <c r="G157" s="8" t="s">
        <v>620</v>
      </c>
      <c r="H157" s="9" t="s">
        <v>40</v>
      </c>
    </row>
    <row r="158" spans="1:8" ht="57">
      <c r="A158" s="8" t="s">
        <v>821</v>
      </c>
      <c r="B158" s="9" t="s">
        <v>18</v>
      </c>
      <c r="C158" s="29" t="s">
        <v>241</v>
      </c>
      <c r="D158" s="30">
        <v>2</v>
      </c>
      <c r="E158" s="31" t="s">
        <v>1</v>
      </c>
      <c r="F158" s="29" t="s">
        <v>1050</v>
      </c>
      <c r="G158" s="29" t="s">
        <v>242</v>
      </c>
      <c r="H158" s="31"/>
    </row>
    <row r="159" spans="1:8" ht="38">
      <c r="A159" s="8" t="s">
        <v>822</v>
      </c>
      <c r="B159" s="9" t="s">
        <v>18</v>
      </c>
      <c r="C159" s="8" t="s">
        <v>247</v>
      </c>
      <c r="D159" s="10">
        <v>3</v>
      </c>
      <c r="E159" s="9" t="s">
        <v>18</v>
      </c>
      <c r="F159" s="8" t="s">
        <v>621</v>
      </c>
      <c r="G159" s="8" t="s">
        <v>151</v>
      </c>
      <c r="H159" s="9" t="s">
        <v>40</v>
      </c>
    </row>
    <row r="160" spans="1:8" ht="38">
      <c r="A160" s="8" t="s">
        <v>823</v>
      </c>
      <c r="B160" s="14" t="s">
        <v>18</v>
      </c>
      <c r="C160" s="8" t="s">
        <v>243</v>
      </c>
      <c r="D160" s="10">
        <v>3</v>
      </c>
      <c r="E160" s="9" t="s">
        <v>18</v>
      </c>
      <c r="F160" s="8" t="s">
        <v>622</v>
      </c>
      <c r="G160" s="8" t="s">
        <v>141</v>
      </c>
      <c r="H160" s="9" t="s">
        <v>40</v>
      </c>
    </row>
    <row r="161" spans="1:8" ht="57">
      <c r="A161" s="8" t="s">
        <v>824</v>
      </c>
      <c r="B161" s="9" t="s">
        <v>18</v>
      </c>
      <c r="C161" s="8" t="s">
        <v>244</v>
      </c>
      <c r="D161" s="10">
        <v>3</v>
      </c>
      <c r="E161" s="9" t="s">
        <v>18</v>
      </c>
      <c r="F161" s="8" t="s">
        <v>623</v>
      </c>
      <c r="G161" s="8" t="s">
        <v>144</v>
      </c>
      <c r="H161" s="9" t="s">
        <v>40</v>
      </c>
    </row>
    <row r="162" spans="1:8" ht="57">
      <c r="A162" s="8" t="s">
        <v>825</v>
      </c>
      <c r="B162" s="9" t="s">
        <v>18</v>
      </c>
      <c r="C162" s="8" t="s">
        <v>624</v>
      </c>
      <c r="D162" s="9"/>
      <c r="E162" s="9" t="s">
        <v>18</v>
      </c>
      <c r="F162" s="8" t="s">
        <v>625</v>
      </c>
      <c r="G162" s="8" t="s">
        <v>144</v>
      </c>
      <c r="H162" s="9" t="s">
        <v>40</v>
      </c>
    </row>
    <row r="163" spans="1:8" ht="38">
      <c r="A163" s="8" t="s">
        <v>826</v>
      </c>
      <c r="B163" s="9" t="s">
        <v>18</v>
      </c>
      <c r="C163" s="8" t="s">
        <v>245</v>
      </c>
      <c r="D163" s="10">
        <v>3</v>
      </c>
      <c r="E163" s="9" t="s">
        <v>18</v>
      </c>
      <c r="F163" s="8" t="s">
        <v>626</v>
      </c>
      <c r="G163" s="8" t="s">
        <v>246</v>
      </c>
      <c r="H163" s="9" t="s">
        <v>40</v>
      </c>
    </row>
    <row r="164" spans="1:8" ht="38">
      <c r="A164" s="8" t="s">
        <v>827</v>
      </c>
      <c r="B164" s="9" t="s">
        <v>18</v>
      </c>
      <c r="C164" s="8" t="s">
        <v>249</v>
      </c>
      <c r="D164" s="10">
        <v>3</v>
      </c>
      <c r="E164" s="9" t="s">
        <v>1</v>
      </c>
      <c r="F164" s="8" t="s">
        <v>627</v>
      </c>
      <c r="G164" s="8" t="s">
        <v>156</v>
      </c>
      <c r="H164" s="9" t="s">
        <v>1028</v>
      </c>
    </row>
    <row r="165" spans="1:8" ht="38">
      <c r="A165" s="11" t="s">
        <v>828</v>
      </c>
      <c r="B165" s="12" t="s">
        <v>77</v>
      </c>
      <c r="C165" s="11" t="s">
        <v>248</v>
      </c>
      <c r="D165" s="13">
        <v>3</v>
      </c>
      <c r="E165" s="12" t="s">
        <v>18</v>
      </c>
      <c r="F165" s="11" t="s">
        <v>1097</v>
      </c>
      <c r="G165" s="11" t="s">
        <v>153</v>
      </c>
      <c r="H165" s="12" t="s">
        <v>40</v>
      </c>
    </row>
    <row r="166" spans="1:8" ht="38">
      <c r="A166" s="8" t="s">
        <v>829</v>
      </c>
      <c r="B166" s="9" t="s">
        <v>77</v>
      </c>
      <c r="C166" s="8"/>
      <c r="D166" s="9"/>
      <c r="E166" s="9"/>
      <c r="F166" s="9"/>
      <c r="G166" s="8"/>
      <c r="H166" s="9"/>
    </row>
    <row r="167" spans="1:8" ht="38">
      <c r="A167" s="8" t="s">
        <v>830</v>
      </c>
      <c r="B167" s="9" t="s">
        <v>18</v>
      </c>
      <c r="C167" s="8" t="s">
        <v>239</v>
      </c>
      <c r="D167" s="10">
        <v>2</v>
      </c>
      <c r="E167" s="9" t="s">
        <v>1</v>
      </c>
      <c r="F167" s="8" t="s">
        <v>628</v>
      </c>
      <c r="G167" s="8" t="s">
        <v>240</v>
      </c>
      <c r="H167" s="9" t="s">
        <v>4</v>
      </c>
    </row>
    <row r="168" spans="1:8" ht="38">
      <c r="A168" s="8" t="s">
        <v>831</v>
      </c>
      <c r="B168" s="9"/>
      <c r="C168" s="8"/>
      <c r="D168" s="9"/>
      <c r="E168" s="9"/>
      <c r="F168" s="9"/>
      <c r="G168" s="8"/>
      <c r="H168" s="9"/>
    </row>
    <row r="169" spans="1:8" ht="38">
      <c r="A169" s="8" t="s">
        <v>832</v>
      </c>
      <c r="B169" s="9" t="s">
        <v>18</v>
      </c>
      <c r="C169" s="8"/>
      <c r="D169" s="9"/>
      <c r="E169" s="9"/>
      <c r="F169" s="9"/>
      <c r="G169" s="8"/>
      <c r="H169" s="9"/>
    </row>
    <row r="170" spans="1:8" ht="38">
      <c r="A170" s="8" t="s">
        <v>833</v>
      </c>
      <c r="B170" s="9" t="s">
        <v>18</v>
      </c>
      <c r="C170" s="8" t="s">
        <v>52</v>
      </c>
      <c r="D170" s="10">
        <v>1</v>
      </c>
      <c r="E170" s="9" t="s">
        <v>18</v>
      </c>
      <c r="F170" s="8" t="s">
        <v>53</v>
      </c>
      <c r="G170" s="8" t="s">
        <v>629</v>
      </c>
      <c r="H170" s="10">
        <v>0</v>
      </c>
    </row>
    <row r="171" spans="1:8" ht="38">
      <c r="A171" s="8" t="s">
        <v>834</v>
      </c>
      <c r="B171" s="9" t="s">
        <v>18</v>
      </c>
      <c r="C171" s="8"/>
      <c r="D171" s="9"/>
      <c r="E171" s="9"/>
      <c r="F171" s="9"/>
      <c r="G171" s="8"/>
      <c r="H171" s="9"/>
    </row>
    <row r="172" spans="1:8" ht="38">
      <c r="A172" s="8" t="s">
        <v>835</v>
      </c>
      <c r="B172" s="9" t="s">
        <v>18</v>
      </c>
      <c r="C172" s="8" t="s">
        <v>49</v>
      </c>
      <c r="D172" s="10">
        <v>1</v>
      </c>
      <c r="E172" s="9" t="s">
        <v>18</v>
      </c>
      <c r="F172" s="8" t="s">
        <v>50</v>
      </c>
      <c r="G172" s="8" t="s">
        <v>51</v>
      </c>
      <c r="H172" s="10">
        <v>0</v>
      </c>
    </row>
    <row r="173" spans="1:8" ht="38">
      <c r="A173" s="8" t="s">
        <v>836</v>
      </c>
      <c r="B173" s="9" t="s">
        <v>18</v>
      </c>
      <c r="C173" s="8"/>
      <c r="D173" s="9"/>
      <c r="E173" s="9"/>
      <c r="F173" s="9"/>
      <c r="G173" s="8"/>
      <c r="H173" s="9"/>
    </row>
    <row r="174" spans="1:8" ht="38">
      <c r="A174" s="8" t="s">
        <v>837</v>
      </c>
      <c r="B174" s="9" t="s">
        <v>18</v>
      </c>
      <c r="C174" s="8" t="s">
        <v>46</v>
      </c>
      <c r="D174" s="10">
        <v>1</v>
      </c>
      <c r="E174" s="9" t="s">
        <v>18</v>
      </c>
      <c r="F174" s="8" t="s">
        <v>47</v>
      </c>
      <c r="G174" s="8" t="s">
        <v>48</v>
      </c>
      <c r="H174" s="10">
        <v>0</v>
      </c>
    </row>
    <row r="175" spans="1:8" ht="57">
      <c r="A175" s="11" t="s">
        <v>838</v>
      </c>
      <c r="B175" s="12" t="s">
        <v>77</v>
      </c>
      <c r="C175" s="44" t="s">
        <v>419</v>
      </c>
      <c r="D175" s="65">
        <v>1</v>
      </c>
      <c r="E175" s="45" t="s">
        <v>77</v>
      </c>
      <c r="F175" s="44" t="s">
        <v>1051</v>
      </c>
      <c r="G175" s="44" t="s">
        <v>1052</v>
      </c>
      <c r="H175" s="45"/>
    </row>
    <row r="176" spans="1:8" ht="38">
      <c r="A176" s="8" t="s">
        <v>839</v>
      </c>
      <c r="B176" s="9" t="s">
        <v>18</v>
      </c>
      <c r="C176" s="8" t="s">
        <v>630</v>
      </c>
      <c r="D176" s="10">
        <v>2</v>
      </c>
      <c r="E176" s="9" t="s">
        <v>1</v>
      </c>
      <c r="F176" s="8" t="s">
        <v>421</v>
      </c>
      <c r="G176" s="8" t="s">
        <v>422</v>
      </c>
      <c r="H176" s="10">
        <v>0</v>
      </c>
    </row>
    <row r="177" spans="1:8" ht="38">
      <c r="A177" s="8" t="s">
        <v>839</v>
      </c>
      <c r="B177" s="9" t="s">
        <v>18</v>
      </c>
      <c r="C177" s="8" t="s">
        <v>61</v>
      </c>
      <c r="D177" s="10">
        <v>1</v>
      </c>
      <c r="E177" s="9" t="s">
        <v>18</v>
      </c>
      <c r="F177" s="8" t="s">
        <v>62</v>
      </c>
      <c r="G177" s="8" t="s">
        <v>63</v>
      </c>
      <c r="H177" s="10">
        <v>0</v>
      </c>
    </row>
    <row r="178" spans="1:8" ht="38">
      <c r="A178" s="8" t="s">
        <v>839</v>
      </c>
      <c r="B178" s="9" t="s">
        <v>18</v>
      </c>
      <c r="C178" s="8" t="s">
        <v>66</v>
      </c>
      <c r="D178" s="10">
        <v>1</v>
      </c>
      <c r="E178" s="9" t="s">
        <v>18</v>
      </c>
      <c r="F178" s="8" t="s">
        <v>67</v>
      </c>
      <c r="G178" s="8" t="s">
        <v>63</v>
      </c>
      <c r="H178" s="9" t="s">
        <v>4</v>
      </c>
    </row>
    <row r="179" spans="1:8" ht="38">
      <c r="A179" s="8" t="s">
        <v>840</v>
      </c>
      <c r="B179" s="9" t="s">
        <v>18</v>
      </c>
      <c r="C179" s="8" t="s">
        <v>631</v>
      </c>
      <c r="D179" s="10">
        <v>2</v>
      </c>
      <c r="E179" s="9" t="s">
        <v>18</v>
      </c>
      <c r="F179" s="8" t="s">
        <v>425</v>
      </c>
      <c r="G179" s="8" t="s">
        <v>426</v>
      </c>
      <c r="H179" s="9" t="s">
        <v>40</v>
      </c>
    </row>
    <row r="180" spans="1:8" ht="38">
      <c r="A180" s="8" t="s">
        <v>841</v>
      </c>
      <c r="B180" s="9" t="s">
        <v>18</v>
      </c>
      <c r="C180" s="8" t="s">
        <v>630</v>
      </c>
      <c r="D180" s="10">
        <v>2</v>
      </c>
      <c r="E180" s="9" t="s">
        <v>1</v>
      </c>
      <c r="F180" s="8" t="s">
        <v>421</v>
      </c>
      <c r="G180" s="8" t="s">
        <v>422</v>
      </c>
      <c r="H180" s="10">
        <v>0</v>
      </c>
    </row>
    <row r="181" spans="1:8" ht="38">
      <c r="A181" s="11" t="s">
        <v>842</v>
      </c>
      <c r="B181" s="12" t="s">
        <v>18</v>
      </c>
      <c r="C181" s="11" t="s">
        <v>61</v>
      </c>
      <c r="D181" s="13">
        <v>1</v>
      </c>
      <c r="E181" s="12" t="s">
        <v>18</v>
      </c>
      <c r="F181" s="11" t="s">
        <v>62</v>
      </c>
      <c r="G181" s="11" t="s">
        <v>632</v>
      </c>
      <c r="H181" s="13">
        <v>0</v>
      </c>
    </row>
    <row r="182" spans="1:8" ht="38">
      <c r="A182" s="8" t="s">
        <v>843</v>
      </c>
      <c r="B182" s="14" t="s">
        <v>18</v>
      </c>
      <c r="C182" s="8" t="s">
        <v>66</v>
      </c>
      <c r="D182" s="10">
        <v>1</v>
      </c>
      <c r="E182" s="9" t="s">
        <v>18</v>
      </c>
      <c r="F182" s="8" t="s">
        <v>67</v>
      </c>
      <c r="G182" s="8" t="s">
        <v>633</v>
      </c>
      <c r="H182" s="9" t="s">
        <v>4</v>
      </c>
    </row>
    <row r="183" spans="1:8" ht="38">
      <c r="A183" s="8" t="s">
        <v>844</v>
      </c>
      <c r="B183" s="9" t="s">
        <v>77</v>
      </c>
      <c r="C183" s="8" t="s">
        <v>634</v>
      </c>
      <c r="D183" s="10">
        <v>2</v>
      </c>
      <c r="E183" s="9" t="s">
        <v>18</v>
      </c>
      <c r="F183" s="8" t="s">
        <v>423</v>
      </c>
      <c r="G183" s="8" t="s">
        <v>424</v>
      </c>
      <c r="H183" s="9" t="s">
        <v>40</v>
      </c>
    </row>
    <row r="184" spans="1:8" ht="38">
      <c r="A184" s="8" t="s">
        <v>845</v>
      </c>
      <c r="B184" s="9" t="s">
        <v>77</v>
      </c>
      <c r="C184" s="8" t="s">
        <v>635</v>
      </c>
      <c r="D184" s="10">
        <v>2</v>
      </c>
      <c r="E184" s="9" t="s">
        <v>18</v>
      </c>
      <c r="F184" s="8" t="s">
        <v>427</v>
      </c>
      <c r="G184" s="8" t="s">
        <v>428</v>
      </c>
      <c r="H184" s="9" t="s">
        <v>429</v>
      </c>
    </row>
    <row r="185" spans="1:8" ht="38">
      <c r="A185" s="8" t="s">
        <v>846</v>
      </c>
      <c r="B185" s="9"/>
      <c r="C185" s="8" t="s">
        <v>1036</v>
      </c>
      <c r="D185" s="10">
        <v>3</v>
      </c>
      <c r="E185" s="9" t="s">
        <v>1</v>
      </c>
      <c r="F185" s="8" t="s">
        <v>430</v>
      </c>
      <c r="G185" s="8" t="s">
        <v>431</v>
      </c>
      <c r="H185" s="9" t="s">
        <v>1029</v>
      </c>
    </row>
    <row r="186" spans="1:8" ht="38">
      <c r="A186" s="8" t="s">
        <v>847</v>
      </c>
      <c r="B186" s="9"/>
      <c r="C186" s="8" t="s">
        <v>1037</v>
      </c>
      <c r="D186" s="10">
        <v>3</v>
      </c>
      <c r="E186" s="9" t="s">
        <v>1</v>
      </c>
      <c r="F186" s="8" t="s">
        <v>432</v>
      </c>
      <c r="G186" s="8" t="s">
        <v>433</v>
      </c>
      <c r="H186" s="9" t="s">
        <v>1029</v>
      </c>
    </row>
    <row r="187" spans="1:8" ht="38">
      <c r="A187" s="8" t="s">
        <v>848</v>
      </c>
      <c r="B187" s="9" t="s">
        <v>18</v>
      </c>
      <c r="C187" s="8" t="s">
        <v>636</v>
      </c>
      <c r="D187" s="10">
        <v>2</v>
      </c>
      <c r="E187" s="9" t="s">
        <v>18</v>
      </c>
      <c r="F187" s="8" t="s">
        <v>69</v>
      </c>
      <c r="G187" s="8" t="s">
        <v>637</v>
      </c>
      <c r="H187" s="9" t="s">
        <v>1029</v>
      </c>
    </row>
    <row r="188" spans="1:8" ht="38">
      <c r="A188" s="8" t="s">
        <v>849</v>
      </c>
      <c r="B188" s="9" t="s">
        <v>18</v>
      </c>
      <c r="C188" s="8"/>
      <c r="D188" s="9"/>
      <c r="E188" s="9"/>
      <c r="F188" s="9"/>
      <c r="G188" s="8"/>
      <c r="H188" s="9"/>
    </row>
    <row r="189" spans="1:8" ht="38">
      <c r="A189" s="8" t="s">
        <v>850</v>
      </c>
      <c r="B189" s="9" t="s">
        <v>1</v>
      </c>
      <c r="C189" s="8" t="s">
        <v>41</v>
      </c>
      <c r="D189" s="10">
        <v>1</v>
      </c>
      <c r="E189" s="9" t="s">
        <v>18</v>
      </c>
      <c r="F189" s="8" t="s">
        <v>42</v>
      </c>
      <c r="G189" s="8" t="s">
        <v>43</v>
      </c>
      <c r="H189" s="10">
        <v>0</v>
      </c>
    </row>
    <row r="190" spans="1:8" ht="38">
      <c r="A190" s="8" t="s">
        <v>851</v>
      </c>
      <c r="B190" s="14" t="s">
        <v>1</v>
      </c>
      <c r="C190" s="8" t="s">
        <v>41</v>
      </c>
      <c r="D190" s="10">
        <v>1</v>
      </c>
      <c r="E190" s="9" t="s">
        <v>18</v>
      </c>
      <c r="F190" s="8" t="s">
        <v>42</v>
      </c>
      <c r="G190" s="8" t="s">
        <v>638</v>
      </c>
      <c r="H190" s="10">
        <v>0</v>
      </c>
    </row>
    <row r="191" spans="1:8" ht="19">
      <c r="A191" s="8" t="s">
        <v>852</v>
      </c>
      <c r="B191" s="9" t="s">
        <v>1</v>
      </c>
      <c r="C191" s="8"/>
      <c r="D191" s="9"/>
      <c r="E191" s="9"/>
      <c r="F191" s="9"/>
      <c r="G191" s="8"/>
      <c r="H191" s="9"/>
    </row>
    <row r="192" spans="1:8" ht="57">
      <c r="A192" s="8" t="s">
        <v>853</v>
      </c>
      <c r="B192" s="9" t="s">
        <v>18</v>
      </c>
      <c r="C192" s="29" t="s">
        <v>250</v>
      </c>
      <c r="D192" s="30">
        <v>1</v>
      </c>
      <c r="E192" s="31" t="s">
        <v>18</v>
      </c>
      <c r="F192" s="29" t="s">
        <v>1046</v>
      </c>
      <c r="G192" s="29" t="s">
        <v>639</v>
      </c>
      <c r="H192" s="31"/>
    </row>
    <row r="193" spans="1:8" ht="38">
      <c r="A193" s="8" t="s">
        <v>854</v>
      </c>
      <c r="B193" s="9" t="s">
        <v>77</v>
      </c>
      <c r="C193" s="8" t="s">
        <v>255</v>
      </c>
      <c r="D193" s="10">
        <v>2</v>
      </c>
      <c r="E193" s="9" t="s">
        <v>18</v>
      </c>
      <c r="F193" s="8" t="s">
        <v>256</v>
      </c>
      <c r="G193" s="8" t="s">
        <v>257</v>
      </c>
      <c r="H193" s="9" t="s">
        <v>4</v>
      </c>
    </row>
    <row r="194" spans="1:8" ht="38">
      <c r="A194" s="8" t="s">
        <v>855</v>
      </c>
      <c r="B194" s="9" t="s">
        <v>77</v>
      </c>
      <c r="C194" s="8" t="s">
        <v>255</v>
      </c>
      <c r="D194" s="10">
        <v>2</v>
      </c>
      <c r="E194" s="9" t="s">
        <v>18</v>
      </c>
      <c r="F194" s="8" t="s">
        <v>256</v>
      </c>
      <c r="G194" s="8" t="s">
        <v>257</v>
      </c>
      <c r="H194" s="9" t="s">
        <v>4</v>
      </c>
    </row>
    <row r="195" spans="1:8" ht="38">
      <c r="A195" s="8" t="s">
        <v>856</v>
      </c>
      <c r="B195" s="9"/>
      <c r="C195" s="8" t="s">
        <v>640</v>
      </c>
      <c r="D195" s="10">
        <v>3</v>
      </c>
      <c r="E195" s="9" t="s">
        <v>18</v>
      </c>
      <c r="F195" s="8" t="s">
        <v>641</v>
      </c>
      <c r="G195" s="8" t="s">
        <v>261</v>
      </c>
      <c r="H195" s="9" t="s">
        <v>1029</v>
      </c>
    </row>
    <row r="196" spans="1:8" ht="38">
      <c r="A196" s="11" t="s">
        <v>1131</v>
      </c>
      <c r="B196" s="12" t="s">
        <v>18</v>
      </c>
      <c r="C196" s="11" t="s">
        <v>252</v>
      </c>
      <c r="D196" s="13">
        <v>2</v>
      </c>
      <c r="E196" s="12" t="s">
        <v>18</v>
      </c>
      <c r="F196" s="11" t="s">
        <v>1132</v>
      </c>
      <c r="G196" s="11" t="s">
        <v>1133</v>
      </c>
      <c r="H196" s="12" t="s">
        <v>40</v>
      </c>
    </row>
    <row r="197" spans="1:8" ht="57">
      <c r="A197" s="23" t="s">
        <v>857</v>
      </c>
      <c r="B197" s="9" t="s">
        <v>18</v>
      </c>
      <c r="C197" s="29" t="s">
        <v>275</v>
      </c>
      <c r="D197" s="30">
        <v>2</v>
      </c>
      <c r="E197" s="31" t="s">
        <v>18</v>
      </c>
      <c r="F197" s="29" t="s">
        <v>276</v>
      </c>
      <c r="G197" s="29" t="s">
        <v>277</v>
      </c>
      <c r="H197" s="31"/>
    </row>
    <row r="198" spans="1:8" ht="38">
      <c r="A198" s="8" t="s">
        <v>858</v>
      </c>
      <c r="B198" s="9" t="s">
        <v>18</v>
      </c>
      <c r="C198" s="8" t="s">
        <v>286</v>
      </c>
      <c r="D198" s="10">
        <v>3</v>
      </c>
      <c r="E198" s="9" t="s">
        <v>18</v>
      </c>
      <c r="F198" s="8" t="s">
        <v>642</v>
      </c>
      <c r="G198" s="8" t="s">
        <v>151</v>
      </c>
      <c r="H198" s="9" t="s">
        <v>40</v>
      </c>
    </row>
    <row r="199" spans="1:8" ht="38">
      <c r="A199" s="8" t="s">
        <v>859</v>
      </c>
      <c r="B199" s="9" t="s">
        <v>18</v>
      </c>
      <c r="C199" s="8" t="s">
        <v>278</v>
      </c>
      <c r="D199" s="10">
        <v>3</v>
      </c>
      <c r="E199" s="9" t="s">
        <v>18</v>
      </c>
      <c r="F199" s="8" t="s">
        <v>279</v>
      </c>
      <c r="G199" s="8" t="s">
        <v>141</v>
      </c>
      <c r="H199" s="9" t="s">
        <v>40</v>
      </c>
    </row>
    <row r="200" spans="1:8" ht="57">
      <c r="A200" s="8" t="s">
        <v>860</v>
      </c>
      <c r="B200" s="9" t="s">
        <v>18</v>
      </c>
      <c r="C200" s="8" t="s">
        <v>280</v>
      </c>
      <c r="D200" s="10">
        <v>3</v>
      </c>
      <c r="E200" s="9" t="s">
        <v>18</v>
      </c>
      <c r="F200" s="8" t="s">
        <v>281</v>
      </c>
      <c r="G200" s="8" t="s">
        <v>144</v>
      </c>
      <c r="H200" s="9" t="s">
        <v>40</v>
      </c>
    </row>
    <row r="201" spans="1:8" ht="57">
      <c r="A201" s="8" t="s">
        <v>861</v>
      </c>
      <c r="B201" s="9" t="s">
        <v>18</v>
      </c>
      <c r="C201" s="8" t="s">
        <v>643</v>
      </c>
      <c r="D201" s="9"/>
      <c r="E201" s="9" t="s">
        <v>18</v>
      </c>
      <c r="F201" s="8" t="s">
        <v>282</v>
      </c>
      <c r="G201" s="8" t="s">
        <v>1096</v>
      </c>
      <c r="H201" s="9" t="s">
        <v>40</v>
      </c>
    </row>
    <row r="202" spans="1:8" ht="38">
      <c r="A202" s="8" t="s">
        <v>862</v>
      </c>
      <c r="B202" s="9" t="s">
        <v>18</v>
      </c>
      <c r="C202" s="8" t="s">
        <v>283</v>
      </c>
      <c r="D202" s="10">
        <v>3</v>
      </c>
      <c r="E202" s="9" t="s">
        <v>18</v>
      </c>
      <c r="F202" s="8" t="s">
        <v>284</v>
      </c>
      <c r="G202" s="8" t="s">
        <v>285</v>
      </c>
      <c r="H202" s="9" t="s">
        <v>40</v>
      </c>
    </row>
    <row r="203" spans="1:8" ht="38">
      <c r="A203" s="8" t="s">
        <v>863</v>
      </c>
      <c r="B203" s="9" t="s">
        <v>18</v>
      </c>
      <c r="C203" s="8" t="s">
        <v>290</v>
      </c>
      <c r="D203" s="10">
        <v>3</v>
      </c>
      <c r="E203" s="9" t="s">
        <v>1</v>
      </c>
      <c r="F203" s="8" t="s">
        <v>291</v>
      </c>
      <c r="G203" s="8" t="s">
        <v>156</v>
      </c>
      <c r="H203" s="9" t="s">
        <v>1028</v>
      </c>
    </row>
    <row r="204" spans="1:8" ht="38">
      <c r="A204" s="8" t="s">
        <v>864</v>
      </c>
      <c r="B204" s="9" t="s">
        <v>77</v>
      </c>
      <c r="C204" s="8" t="s">
        <v>288</v>
      </c>
      <c r="D204" s="10">
        <v>3</v>
      </c>
      <c r="E204" s="9" t="s">
        <v>18</v>
      </c>
      <c r="F204" s="8" t="s">
        <v>289</v>
      </c>
      <c r="G204" s="8" t="s">
        <v>153</v>
      </c>
      <c r="H204" s="9" t="s">
        <v>40</v>
      </c>
    </row>
    <row r="205" spans="1:8" ht="38">
      <c r="A205" s="8" t="s">
        <v>865</v>
      </c>
      <c r="B205" s="9" t="s">
        <v>18</v>
      </c>
      <c r="C205" s="8"/>
      <c r="D205" s="9"/>
      <c r="E205" s="9"/>
      <c r="F205" s="9"/>
      <c r="G205" s="8"/>
      <c r="H205" s="9"/>
    </row>
    <row r="206" spans="1:8" ht="38">
      <c r="A206" s="8" t="s">
        <v>866</v>
      </c>
      <c r="B206" s="9" t="s">
        <v>18</v>
      </c>
      <c r="C206" s="8"/>
      <c r="D206" s="9"/>
      <c r="E206" s="9"/>
      <c r="F206" s="9"/>
      <c r="G206" s="8"/>
      <c r="H206" s="9"/>
    </row>
    <row r="207" spans="1:8" ht="38">
      <c r="A207" s="8" t="s">
        <v>867</v>
      </c>
      <c r="B207" s="9" t="s">
        <v>1</v>
      </c>
      <c r="C207" s="8" t="s">
        <v>262</v>
      </c>
      <c r="D207" s="10">
        <v>2</v>
      </c>
      <c r="E207" s="9" t="s">
        <v>18</v>
      </c>
      <c r="F207" s="8" t="s">
        <v>263</v>
      </c>
      <c r="G207" s="8" t="s">
        <v>264</v>
      </c>
      <c r="H207" s="9" t="s">
        <v>10</v>
      </c>
    </row>
    <row r="208" spans="1:8" ht="38">
      <c r="A208" s="8" t="s">
        <v>868</v>
      </c>
      <c r="B208" s="9"/>
      <c r="C208" s="8"/>
      <c r="D208" s="9"/>
      <c r="E208" s="9"/>
      <c r="F208" s="9"/>
      <c r="G208" s="8"/>
      <c r="H208" s="9"/>
    </row>
    <row r="209" spans="1:8" ht="38">
      <c r="A209" s="8" t="s">
        <v>869</v>
      </c>
      <c r="B209" s="9" t="s">
        <v>18</v>
      </c>
      <c r="C209" s="8"/>
      <c r="D209" s="9"/>
      <c r="E209" s="9"/>
      <c r="F209" s="9"/>
      <c r="G209" s="8"/>
      <c r="H209" s="9"/>
    </row>
    <row r="210" spans="1:8" ht="38">
      <c r="A210" s="8" t="s">
        <v>870</v>
      </c>
      <c r="B210" s="9" t="s">
        <v>18</v>
      </c>
      <c r="C210" s="8" t="s">
        <v>58</v>
      </c>
      <c r="D210" s="10">
        <v>1</v>
      </c>
      <c r="E210" s="9" t="s">
        <v>18</v>
      </c>
      <c r="F210" s="8" t="s">
        <v>59</v>
      </c>
      <c r="G210" s="8" t="s">
        <v>60</v>
      </c>
      <c r="H210" s="10">
        <v>0</v>
      </c>
    </row>
    <row r="211" spans="1:8" ht="38">
      <c r="A211" s="8" t="s">
        <v>871</v>
      </c>
      <c r="B211" s="9" t="s">
        <v>18</v>
      </c>
      <c r="C211" s="8"/>
      <c r="D211" s="9"/>
      <c r="E211" s="9"/>
      <c r="F211" s="9"/>
      <c r="G211" s="8"/>
      <c r="H211" s="9"/>
    </row>
    <row r="212" spans="1:8" ht="38">
      <c r="A212" s="8" t="s">
        <v>1108</v>
      </c>
      <c r="B212" s="9" t="s">
        <v>18</v>
      </c>
      <c r="C212" s="8" t="s">
        <v>55</v>
      </c>
      <c r="D212" s="10">
        <v>1</v>
      </c>
      <c r="E212" s="9" t="s">
        <v>18</v>
      </c>
      <c r="F212" s="8" t="s">
        <v>1109</v>
      </c>
      <c r="G212" s="8" t="s">
        <v>1110</v>
      </c>
      <c r="H212" s="10">
        <v>0</v>
      </c>
    </row>
    <row r="213" spans="1:8" ht="38">
      <c r="A213" s="8" t="s">
        <v>872</v>
      </c>
      <c r="B213" s="9" t="s">
        <v>1</v>
      </c>
      <c r="C213" s="29" t="s">
        <v>326</v>
      </c>
      <c r="D213" s="30">
        <v>2</v>
      </c>
      <c r="E213" s="31" t="s">
        <v>18</v>
      </c>
      <c r="F213" s="29" t="s">
        <v>327</v>
      </c>
      <c r="G213" s="29" t="s">
        <v>328</v>
      </c>
      <c r="H213" s="31"/>
    </row>
    <row r="214" spans="1:8" ht="38">
      <c r="A214" s="8" t="s">
        <v>873</v>
      </c>
      <c r="B214" s="9" t="s">
        <v>18</v>
      </c>
      <c r="C214" s="8" t="s">
        <v>332</v>
      </c>
      <c r="D214" s="10">
        <v>3</v>
      </c>
      <c r="E214" s="9" t="s">
        <v>18</v>
      </c>
      <c r="F214" s="8" t="s">
        <v>333</v>
      </c>
      <c r="G214" s="8" t="s">
        <v>334</v>
      </c>
      <c r="H214" s="9" t="s">
        <v>4</v>
      </c>
    </row>
    <row r="215" spans="1:8" ht="38">
      <c r="A215" s="8" t="s">
        <v>874</v>
      </c>
      <c r="B215" s="9" t="s">
        <v>77</v>
      </c>
      <c r="C215" s="8" t="s">
        <v>300</v>
      </c>
      <c r="D215" s="10">
        <v>2</v>
      </c>
      <c r="E215" s="9" t="s">
        <v>18</v>
      </c>
      <c r="F215" s="8" t="s">
        <v>1147</v>
      </c>
      <c r="G215" s="8" t="s">
        <v>301</v>
      </c>
      <c r="H215" s="9" t="s">
        <v>40</v>
      </c>
    </row>
    <row r="216" spans="1:8" ht="57">
      <c r="A216" s="8" t="s">
        <v>875</v>
      </c>
      <c r="B216" s="9" t="s">
        <v>18</v>
      </c>
      <c r="C216" s="8" t="s">
        <v>23</v>
      </c>
      <c r="D216" s="10">
        <v>1</v>
      </c>
      <c r="E216" s="9" t="s">
        <v>18</v>
      </c>
      <c r="F216" s="8" t="s">
        <v>24</v>
      </c>
      <c r="G216" s="8" t="s">
        <v>25</v>
      </c>
      <c r="H216" s="9" t="s">
        <v>1028</v>
      </c>
    </row>
    <row r="217" spans="1:8" ht="57">
      <c r="A217" s="8" t="s">
        <v>876</v>
      </c>
      <c r="B217" s="9" t="s">
        <v>18</v>
      </c>
      <c r="C217" s="8" t="s">
        <v>20</v>
      </c>
      <c r="D217" s="10">
        <v>1</v>
      </c>
      <c r="E217" s="9" t="s">
        <v>1</v>
      </c>
      <c r="F217" s="8" t="s">
        <v>21</v>
      </c>
      <c r="G217" s="8" t="s">
        <v>22</v>
      </c>
      <c r="H217" s="9" t="s">
        <v>1028</v>
      </c>
    </row>
    <row r="218" spans="1:8" ht="57">
      <c r="A218" s="8" t="s">
        <v>877</v>
      </c>
      <c r="B218" s="14" t="s">
        <v>18</v>
      </c>
      <c r="C218" s="29" t="s">
        <v>222</v>
      </c>
      <c r="D218" s="30">
        <v>1</v>
      </c>
      <c r="E218" s="31" t="s">
        <v>18</v>
      </c>
      <c r="F218" s="29" t="s">
        <v>223</v>
      </c>
      <c r="G218" s="29" t="s">
        <v>644</v>
      </c>
      <c r="H218" s="31"/>
    </row>
    <row r="219" spans="1:8" ht="38">
      <c r="A219" s="8" t="s">
        <v>878</v>
      </c>
      <c r="B219" s="9" t="s">
        <v>77</v>
      </c>
      <c r="C219" s="8" t="s">
        <v>227</v>
      </c>
      <c r="D219" s="10">
        <v>2</v>
      </c>
      <c r="E219" s="9" t="s">
        <v>18</v>
      </c>
      <c r="F219" s="8" t="s">
        <v>228</v>
      </c>
      <c r="G219" s="8" t="s">
        <v>645</v>
      </c>
      <c r="H219" s="9"/>
    </row>
    <row r="220" spans="1:8" ht="38">
      <c r="A220" s="8" t="s">
        <v>879</v>
      </c>
      <c r="B220" s="9" t="s">
        <v>77</v>
      </c>
      <c r="C220" s="8" t="s">
        <v>227</v>
      </c>
      <c r="D220" s="10">
        <v>2</v>
      </c>
      <c r="E220" s="9" t="s">
        <v>18</v>
      </c>
      <c r="F220" s="8" t="s">
        <v>228</v>
      </c>
      <c r="G220" s="8" t="s">
        <v>645</v>
      </c>
      <c r="H220" s="9" t="s">
        <v>4</v>
      </c>
    </row>
    <row r="221" spans="1:8" ht="38">
      <c r="A221" s="8" t="s">
        <v>880</v>
      </c>
      <c r="B221" s="9"/>
      <c r="C221" s="8" t="s">
        <v>646</v>
      </c>
      <c r="D221" s="10">
        <v>3</v>
      </c>
      <c r="E221" s="9" t="s">
        <v>18</v>
      </c>
      <c r="F221" s="8" t="s">
        <v>647</v>
      </c>
      <c r="G221" s="8" t="s">
        <v>231</v>
      </c>
      <c r="H221" s="9" t="s">
        <v>1029</v>
      </c>
    </row>
    <row r="222" spans="1:8" ht="38">
      <c r="A222" s="8" t="s">
        <v>881</v>
      </c>
      <c r="B222" s="9" t="s">
        <v>18</v>
      </c>
      <c r="C222" s="8" t="s">
        <v>224</v>
      </c>
      <c r="D222" s="10">
        <v>2</v>
      </c>
      <c r="E222" s="9" t="s">
        <v>1</v>
      </c>
      <c r="F222" s="8" t="s">
        <v>225</v>
      </c>
      <c r="G222" s="8" t="s">
        <v>226</v>
      </c>
      <c r="H222" s="9" t="s">
        <v>40</v>
      </c>
    </row>
    <row r="223" spans="1:8" ht="38">
      <c r="A223" s="8" t="s">
        <v>882</v>
      </c>
      <c r="B223" s="9" t="s">
        <v>18</v>
      </c>
      <c r="C223" s="8"/>
      <c r="D223" s="9"/>
      <c r="E223" s="9"/>
      <c r="F223" s="9"/>
      <c r="G223" s="8"/>
      <c r="H223" s="9"/>
    </row>
    <row r="224" spans="1:8" ht="38">
      <c r="A224" s="8" t="s">
        <v>883</v>
      </c>
      <c r="B224" s="9" t="s">
        <v>18</v>
      </c>
      <c r="C224" s="8" t="s">
        <v>232</v>
      </c>
      <c r="D224" s="10">
        <v>2</v>
      </c>
      <c r="E224" s="9" t="s">
        <v>18</v>
      </c>
      <c r="F224" s="8" t="s">
        <v>1098</v>
      </c>
      <c r="G224" s="8" t="s">
        <v>233</v>
      </c>
      <c r="H224" s="9" t="s">
        <v>4</v>
      </c>
    </row>
    <row r="225" spans="1:8" ht="38">
      <c r="A225" s="11" t="s">
        <v>884</v>
      </c>
      <c r="B225" s="12"/>
      <c r="C225" s="11" t="s">
        <v>648</v>
      </c>
      <c r="D225" s="13">
        <v>3</v>
      </c>
      <c r="E225" s="12" t="s">
        <v>18</v>
      </c>
      <c r="F225" s="11" t="s">
        <v>1099</v>
      </c>
      <c r="G225" s="11" t="s">
        <v>234</v>
      </c>
      <c r="H225" s="12" t="s">
        <v>1029</v>
      </c>
    </row>
    <row r="226" spans="1:8" ht="38">
      <c r="A226" s="8" t="s">
        <v>885</v>
      </c>
      <c r="B226" s="9" t="s">
        <v>77</v>
      </c>
      <c r="C226" s="8" t="s">
        <v>292</v>
      </c>
      <c r="D226" s="10">
        <v>1</v>
      </c>
      <c r="E226" s="9" t="s">
        <v>18</v>
      </c>
      <c r="F226" s="8" t="s">
        <v>1048</v>
      </c>
      <c r="G226" s="8" t="s">
        <v>293</v>
      </c>
      <c r="H226" s="9"/>
    </row>
    <row r="227" spans="1:8" ht="38">
      <c r="A227" s="8" t="s">
        <v>886</v>
      </c>
      <c r="B227" s="9" t="s">
        <v>18</v>
      </c>
      <c r="C227" s="8" t="s">
        <v>294</v>
      </c>
      <c r="D227" s="10">
        <v>2</v>
      </c>
      <c r="E227" s="9" t="s">
        <v>1</v>
      </c>
      <c r="F227" s="8" t="s">
        <v>295</v>
      </c>
      <c r="G227" s="8" t="s">
        <v>296</v>
      </c>
      <c r="H227" s="9" t="s">
        <v>1028</v>
      </c>
    </row>
    <row r="228" spans="1:8" ht="38">
      <c r="A228" s="8" t="s">
        <v>887</v>
      </c>
      <c r="B228" s="9" t="s">
        <v>77</v>
      </c>
      <c r="C228" s="8" t="s">
        <v>297</v>
      </c>
      <c r="D228" s="10">
        <v>2</v>
      </c>
      <c r="E228" s="9" t="s">
        <v>18</v>
      </c>
      <c r="F228" s="8" t="s">
        <v>298</v>
      </c>
      <c r="G228" s="8" t="s">
        <v>299</v>
      </c>
      <c r="H228" s="9" t="s">
        <v>40</v>
      </c>
    </row>
    <row r="229" spans="1:8" ht="57">
      <c r="A229" s="8" t="s">
        <v>888</v>
      </c>
      <c r="B229" s="9" t="s">
        <v>18</v>
      </c>
      <c r="C229" s="29" t="s">
        <v>317</v>
      </c>
      <c r="D229" s="30">
        <v>2</v>
      </c>
      <c r="E229" s="31" t="s">
        <v>18</v>
      </c>
      <c r="F229" s="29" t="s">
        <v>1047</v>
      </c>
      <c r="G229" s="29" t="s">
        <v>318</v>
      </c>
      <c r="H229" s="31"/>
    </row>
    <row r="230" spans="1:8" ht="38">
      <c r="A230" s="8" t="s">
        <v>889</v>
      </c>
      <c r="B230" s="9" t="s">
        <v>18</v>
      </c>
      <c r="C230" s="8" t="s">
        <v>319</v>
      </c>
      <c r="D230" s="10">
        <v>3</v>
      </c>
      <c r="E230" s="9" t="s">
        <v>1</v>
      </c>
      <c r="F230" s="8" t="s">
        <v>320</v>
      </c>
      <c r="G230" s="8" t="s">
        <v>321</v>
      </c>
      <c r="H230" s="9" t="s">
        <v>40</v>
      </c>
    </row>
    <row r="231" spans="1:8" ht="38">
      <c r="A231" s="24" t="s">
        <v>890</v>
      </c>
      <c r="B231" s="14" t="s">
        <v>18</v>
      </c>
      <c r="C231" s="8" t="s">
        <v>322</v>
      </c>
      <c r="D231" s="10">
        <v>3</v>
      </c>
      <c r="E231" s="9" t="s">
        <v>18</v>
      </c>
      <c r="F231" s="8" t="s">
        <v>323</v>
      </c>
      <c r="G231" s="8" t="s">
        <v>324</v>
      </c>
      <c r="H231" s="9" t="s">
        <v>40</v>
      </c>
    </row>
    <row r="232" spans="1:8" ht="38">
      <c r="A232" s="8" t="s">
        <v>891</v>
      </c>
      <c r="B232" s="9" t="s">
        <v>18</v>
      </c>
      <c r="C232" s="8"/>
      <c r="D232" s="9"/>
      <c r="E232" s="9"/>
      <c r="F232" s="9"/>
      <c r="G232" s="8"/>
      <c r="H232" s="9"/>
    </row>
    <row r="233" spans="1:8" ht="38">
      <c r="A233" s="8" t="s">
        <v>892</v>
      </c>
      <c r="B233" s="9" t="s">
        <v>18</v>
      </c>
      <c r="C233" s="8" t="s">
        <v>335</v>
      </c>
      <c r="D233" s="10">
        <v>3</v>
      </c>
      <c r="E233" s="9" t="s">
        <v>18</v>
      </c>
      <c r="F233" s="8" t="s">
        <v>336</v>
      </c>
      <c r="G233" s="8" t="s">
        <v>337</v>
      </c>
      <c r="H233" s="9" t="s">
        <v>4</v>
      </c>
    </row>
    <row r="234" spans="1:8" ht="38">
      <c r="A234" s="8" t="s">
        <v>893</v>
      </c>
      <c r="B234" s="9" t="s">
        <v>18</v>
      </c>
      <c r="C234" s="29" t="s">
        <v>302</v>
      </c>
      <c r="D234" s="30">
        <v>2</v>
      </c>
      <c r="E234" s="31" t="s">
        <v>77</v>
      </c>
      <c r="F234" s="29" t="s">
        <v>1070</v>
      </c>
      <c r="G234" s="29" t="s">
        <v>303</v>
      </c>
      <c r="H234" s="31"/>
    </row>
    <row r="235" spans="1:8" ht="57">
      <c r="A235" s="8" t="s">
        <v>894</v>
      </c>
      <c r="B235" s="9" t="s">
        <v>18</v>
      </c>
      <c r="C235" s="8" t="s">
        <v>305</v>
      </c>
      <c r="D235" s="10">
        <v>3</v>
      </c>
      <c r="E235" s="9" t="s">
        <v>1</v>
      </c>
      <c r="F235" s="8" t="s">
        <v>306</v>
      </c>
      <c r="G235" s="8" t="s">
        <v>307</v>
      </c>
      <c r="H235" s="9" t="s">
        <v>4</v>
      </c>
    </row>
    <row r="236" spans="1:8" ht="57">
      <c r="A236" s="8" t="s">
        <v>895</v>
      </c>
      <c r="B236" s="9" t="s">
        <v>18</v>
      </c>
      <c r="C236" s="8" t="s">
        <v>309</v>
      </c>
      <c r="D236" s="10">
        <v>3</v>
      </c>
      <c r="E236" s="9" t="s">
        <v>18</v>
      </c>
      <c r="F236" s="8" t="s">
        <v>310</v>
      </c>
      <c r="G236" s="8" t="s">
        <v>311</v>
      </c>
      <c r="H236" s="9" t="s">
        <v>40</v>
      </c>
    </row>
    <row r="237" spans="1:8" ht="57">
      <c r="A237" s="8" t="s">
        <v>896</v>
      </c>
      <c r="B237" s="9" t="s">
        <v>18</v>
      </c>
      <c r="C237" s="8" t="s">
        <v>305</v>
      </c>
      <c r="D237" s="10">
        <v>3</v>
      </c>
      <c r="E237" s="9" t="s">
        <v>1</v>
      </c>
      <c r="F237" s="8" t="s">
        <v>306</v>
      </c>
      <c r="G237" s="8" t="s">
        <v>649</v>
      </c>
      <c r="H237" s="9" t="s">
        <v>4</v>
      </c>
    </row>
    <row r="238" spans="1:8" ht="38">
      <c r="A238" s="27" t="s">
        <v>897</v>
      </c>
      <c r="B238" s="14" t="s">
        <v>18</v>
      </c>
      <c r="C238" s="8"/>
      <c r="D238" s="9"/>
      <c r="E238" s="9"/>
      <c r="F238" s="9"/>
      <c r="G238" s="8"/>
      <c r="H238" s="9"/>
    </row>
    <row r="239" spans="1:8" ht="38">
      <c r="A239" s="8" t="s">
        <v>898</v>
      </c>
      <c r="B239" s="9" t="s">
        <v>18</v>
      </c>
      <c r="C239" s="8" t="s">
        <v>312</v>
      </c>
      <c r="D239" s="10">
        <v>3</v>
      </c>
      <c r="E239" s="9" t="s">
        <v>18</v>
      </c>
      <c r="F239" s="8" t="s">
        <v>313</v>
      </c>
      <c r="G239" s="8" t="s">
        <v>314</v>
      </c>
      <c r="H239" s="9" t="s">
        <v>4</v>
      </c>
    </row>
    <row r="240" spans="1:8" ht="38">
      <c r="A240" s="8" t="s">
        <v>899</v>
      </c>
      <c r="B240" s="9" t="s">
        <v>18</v>
      </c>
      <c r="C240" s="8"/>
      <c r="D240" s="9"/>
      <c r="E240" s="9"/>
      <c r="F240" s="9"/>
      <c r="G240" s="8"/>
      <c r="H240" s="9"/>
    </row>
    <row r="241" spans="1:8" ht="38">
      <c r="A241" s="8" t="s">
        <v>900</v>
      </c>
      <c r="B241" s="9" t="s">
        <v>18</v>
      </c>
      <c r="C241" s="8" t="s">
        <v>312</v>
      </c>
      <c r="D241" s="10">
        <v>3</v>
      </c>
      <c r="E241" s="9" t="s">
        <v>18</v>
      </c>
      <c r="F241" s="8" t="s">
        <v>313</v>
      </c>
      <c r="G241" s="8" t="s">
        <v>314</v>
      </c>
      <c r="H241" s="9" t="s">
        <v>4</v>
      </c>
    </row>
    <row r="242" spans="1:8" ht="57">
      <c r="A242" s="8" t="s">
        <v>901</v>
      </c>
      <c r="B242" s="9" t="s">
        <v>77</v>
      </c>
      <c r="C242" s="29" t="s">
        <v>404</v>
      </c>
      <c r="D242" s="30">
        <v>1</v>
      </c>
      <c r="E242" s="31" t="s">
        <v>405</v>
      </c>
      <c r="F242" s="29" t="s">
        <v>1075</v>
      </c>
      <c r="G242" s="29" t="s">
        <v>406</v>
      </c>
      <c r="H242" s="31"/>
    </row>
    <row r="243" spans="1:8" ht="38">
      <c r="A243" s="8" t="s">
        <v>902</v>
      </c>
      <c r="B243" s="9" t="s">
        <v>77</v>
      </c>
      <c r="C243" s="8" t="s">
        <v>650</v>
      </c>
      <c r="D243" s="10">
        <v>2</v>
      </c>
      <c r="E243" s="9" t="s">
        <v>1</v>
      </c>
      <c r="F243" s="8" t="s">
        <v>409</v>
      </c>
      <c r="G243" s="8" t="s">
        <v>410</v>
      </c>
      <c r="H243" s="9" t="s">
        <v>12</v>
      </c>
    </row>
    <row r="244" spans="1:8" ht="38">
      <c r="A244" s="8" t="s">
        <v>903</v>
      </c>
      <c r="B244" s="9" t="s">
        <v>18</v>
      </c>
      <c r="C244" s="8" t="s">
        <v>651</v>
      </c>
      <c r="D244" s="10">
        <v>2</v>
      </c>
      <c r="E244" s="9" t="s">
        <v>1</v>
      </c>
      <c r="F244" s="8" t="s">
        <v>411</v>
      </c>
      <c r="G244" s="8" t="s">
        <v>412</v>
      </c>
      <c r="H244" s="9" t="s">
        <v>1028</v>
      </c>
    </row>
    <row r="245" spans="1:8" ht="57">
      <c r="A245" s="8" t="s">
        <v>1111</v>
      </c>
      <c r="B245" s="9" t="s">
        <v>18</v>
      </c>
      <c r="C245" s="8" t="s">
        <v>652</v>
      </c>
      <c r="D245" s="10">
        <v>2</v>
      </c>
      <c r="E245" s="9" t="s">
        <v>18</v>
      </c>
      <c r="F245" s="8" t="s">
        <v>1112</v>
      </c>
      <c r="G245" s="8" t="s">
        <v>1113</v>
      </c>
      <c r="H245" s="9" t="s">
        <v>40</v>
      </c>
    </row>
    <row r="246" spans="1:8" ht="57">
      <c r="A246" s="8" t="s">
        <v>904</v>
      </c>
      <c r="B246" s="9" t="s">
        <v>77</v>
      </c>
      <c r="C246" s="8" t="s">
        <v>653</v>
      </c>
      <c r="D246" s="10">
        <v>2</v>
      </c>
      <c r="E246" s="9" t="s">
        <v>1</v>
      </c>
      <c r="F246" s="8" t="s">
        <v>407</v>
      </c>
      <c r="G246" s="8" t="s">
        <v>654</v>
      </c>
      <c r="H246" s="9" t="s">
        <v>12</v>
      </c>
    </row>
    <row r="247" spans="1:8" ht="38">
      <c r="A247" s="8" t="s">
        <v>905</v>
      </c>
      <c r="B247" s="9" t="s">
        <v>18</v>
      </c>
      <c r="C247" s="8" t="s">
        <v>651</v>
      </c>
      <c r="D247" s="10">
        <v>2</v>
      </c>
      <c r="E247" s="9" t="s">
        <v>1</v>
      </c>
      <c r="F247" s="8" t="s">
        <v>411</v>
      </c>
      <c r="G247" s="8" t="s">
        <v>412</v>
      </c>
      <c r="H247" s="9" t="s">
        <v>1028</v>
      </c>
    </row>
    <row r="248" spans="1:8" ht="38">
      <c r="A248" s="8" t="s">
        <v>906</v>
      </c>
      <c r="B248" s="9" t="s">
        <v>18</v>
      </c>
      <c r="C248" s="8" t="s">
        <v>655</v>
      </c>
      <c r="D248" s="10">
        <v>2</v>
      </c>
      <c r="E248" s="9" t="s">
        <v>18</v>
      </c>
      <c r="F248" s="8" t="s">
        <v>656</v>
      </c>
      <c r="G248" s="8" t="s">
        <v>418</v>
      </c>
      <c r="H248" s="9" t="s">
        <v>1028</v>
      </c>
    </row>
    <row r="249" spans="1:8" ht="38">
      <c r="A249" s="8" t="s">
        <v>907</v>
      </c>
      <c r="B249" s="9" t="s">
        <v>18</v>
      </c>
      <c r="C249" s="8"/>
      <c r="D249" s="9"/>
      <c r="E249" s="9"/>
      <c r="F249" s="9"/>
      <c r="G249" s="8"/>
      <c r="H249" s="9"/>
    </row>
    <row r="250" spans="1:8" ht="95">
      <c r="A250" s="8" t="s">
        <v>908</v>
      </c>
      <c r="B250" s="9" t="s">
        <v>1</v>
      </c>
      <c r="C250" s="8" t="s">
        <v>26</v>
      </c>
      <c r="D250" s="10">
        <v>1</v>
      </c>
      <c r="E250" s="9" t="s">
        <v>18</v>
      </c>
      <c r="F250" s="8" t="s">
        <v>27</v>
      </c>
      <c r="G250" s="8" t="s">
        <v>1126</v>
      </c>
      <c r="H250" s="9" t="s">
        <v>10</v>
      </c>
    </row>
    <row r="251" spans="1:8" ht="95">
      <c r="A251" s="8" t="s">
        <v>909</v>
      </c>
      <c r="B251" s="9"/>
      <c r="C251" s="8" t="s">
        <v>26</v>
      </c>
      <c r="D251" s="10">
        <v>1</v>
      </c>
      <c r="E251" s="9" t="s">
        <v>18</v>
      </c>
      <c r="F251" s="8" t="s">
        <v>27</v>
      </c>
      <c r="G251" s="8" t="s">
        <v>657</v>
      </c>
      <c r="H251" s="9" t="s">
        <v>10</v>
      </c>
    </row>
    <row r="252" spans="1:8" ht="38">
      <c r="A252" s="8" t="s">
        <v>910</v>
      </c>
      <c r="B252" s="9" t="s">
        <v>18</v>
      </c>
      <c r="C252" s="8" t="s">
        <v>31</v>
      </c>
      <c r="D252" s="10">
        <v>1</v>
      </c>
      <c r="E252" s="9" t="s">
        <v>18</v>
      </c>
      <c r="F252" s="8" t="s">
        <v>32</v>
      </c>
      <c r="G252" s="8" t="s">
        <v>658</v>
      </c>
      <c r="H252" s="9" t="s">
        <v>1028</v>
      </c>
    </row>
    <row r="253" spans="1:8" ht="38">
      <c r="A253" s="8" t="s">
        <v>911</v>
      </c>
      <c r="B253" s="9" t="s">
        <v>18</v>
      </c>
      <c r="C253" s="8" t="s">
        <v>659</v>
      </c>
      <c r="D253" s="10">
        <v>2</v>
      </c>
      <c r="E253" s="9" t="s">
        <v>18</v>
      </c>
      <c r="F253" s="8" t="s">
        <v>413</v>
      </c>
      <c r="G253" s="8" t="s">
        <v>414</v>
      </c>
      <c r="H253" s="9" t="s">
        <v>1030</v>
      </c>
    </row>
    <row r="254" spans="1:8" ht="38">
      <c r="A254" s="8" t="s">
        <v>912</v>
      </c>
      <c r="B254" s="9" t="s">
        <v>18</v>
      </c>
      <c r="C254" s="29" t="s">
        <v>265</v>
      </c>
      <c r="D254" s="30">
        <v>2</v>
      </c>
      <c r="E254" s="31" t="s">
        <v>18</v>
      </c>
      <c r="F254" s="29" t="s">
        <v>266</v>
      </c>
      <c r="G254" s="29" t="s">
        <v>267</v>
      </c>
      <c r="H254" s="31"/>
    </row>
    <row r="255" spans="1:8" ht="38">
      <c r="A255" s="8" t="s">
        <v>913</v>
      </c>
      <c r="B255" s="9" t="s">
        <v>18</v>
      </c>
      <c r="C255" s="8"/>
      <c r="D255" s="9"/>
      <c r="E255" s="9"/>
      <c r="F255" s="9"/>
      <c r="G255" s="8"/>
      <c r="H255" s="9"/>
    </row>
    <row r="256" spans="1:8" ht="38">
      <c r="A256" s="8" t="s">
        <v>1114</v>
      </c>
      <c r="B256" s="9" t="s">
        <v>1</v>
      </c>
      <c r="C256" s="8" t="s">
        <v>268</v>
      </c>
      <c r="D256" s="10">
        <v>3</v>
      </c>
      <c r="E256" s="9" t="s">
        <v>18</v>
      </c>
      <c r="F256" s="8" t="s">
        <v>1115</v>
      </c>
      <c r="G256" s="8" t="s">
        <v>1116</v>
      </c>
      <c r="H256" s="9" t="s">
        <v>10</v>
      </c>
    </row>
    <row r="257" spans="1:8" ht="38">
      <c r="A257" s="8" t="s">
        <v>914</v>
      </c>
      <c r="B257" s="9"/>
      <c r="C257" s="8" t="s">
        <v>268</v>
      </c>
      <c r="D257" s="10">
        <v>3</v>
      </c>
      <c r="E257" s="9" t="s">
        <v>18</v>
      </c>
      <c r="F257" s="8" t="s">
        <v>269</v>
      </c>
      <c r="G257" s="8" t="s">
        <v>270</v>
      </c>
      <c r="H257" s="9" t="s">
        <v>10</v>
      </c>
    </row>
    <row r="258" spans="1:8" ht="38">
      <c r="A258" s="8" t="s">
        <v>915</v>
      </c>
      <c r="B258" s="9" t="s">
        <v>18</v>
      </c>
      <c r="C258" s="8"/>
      <c r="D258" s="9"/>
      <c r="E258" s="9"/>
      <c r="F258" s="9"/>
      <c r="G258" s="8"/>
      <c r="H258" s="9"/>
    </row>
    <row r="259" spans="1:8" ht="38">
      <c r="A259" s="25" t="s">
        <v>916</v>
      </c>
      <c r="B259" s="9" t="s">
        <v>1</v>
      </c>
      <c r="C259" s="8" t="s">
        <v>272</v>
      </c>
      <c r="D259" s="10">
        <v>3</v>
      </c>
      <c r="E259" s="9" t="s">
        <v>18</v>
      </c>
      <c r="F259" s="8" t="s">
        <v>273</v>
      </c>
      <c r="G259" s="8" t="s">
        <v>274</v>
      </c>
      <c r="H259" s="9" t="s">
        <v>10</v>
      </c>
    </row>
    <row r="260" spans="1:8" ht="38">
      <c r="A260" s="8" t="s">
        <v>917</v>
      </c>
      <c r="B260" s="9"/>
      <c r="C260" s="8" t="s">
        <v>272</v>
      </c>
      <c r="D260" s="10">
        <v>3</v>
      </c>
      <c r="E260" s="9" t="s">
        <v>18</v>
      </c>
      <c r="F260" s="8" t="s">
        <v>273</v>
      </c>
      <c r="G260" s="8" t="s">
        <v>274</v>
      </c>
      <c r="H260" s="9" t="s">
        <v>10</v>
      </c>
    </row>
    <row r="261" spans="1:8" ht="57">
      <c r="A261" s="25" t="s">
        <v>918</v>
      </c>
      <c r="B261" s="9" t="s">
        <v>77</v>
      </c>
      <c r="C261" s="29" t="s">
        <v>338</v>
      </c>
      <c r="D261" s="30">
        <v>1</v>
      </c>
      <c r="E261" s="31" t="s">
        <v>77</v>
      </c>
      <c r="F261" s="29" t="s">
        <v>1117</v>
      </c>
      <c r="G261" s="29" t="s">
        <v>339</v>
      </c>
      <c r="H261" s="31"/>
    </row>
    <row r="262" spans="1:8" ht="57">
      <c r="A262" s="8" t="s">
        <v>919</v>
      </c>
      <c r="B262" s="9" t="s">
        <v>77</v>
      </c>
      <c r="C262" s="29" t="s">
        <v>362</v>
      </c>
      <c r="D262" s="30">
        <v>1</v>
      </c>
      <c r="E262" s="31" t="s">
        <v>77</v>
      </c>
      <c r="F262" s="29" t="s">
        <v>1072</v>
      </c>
      <c r="G262" s="29" t="s">
        <v>363</v>
      </c>
      <c r="H262" s="31"/>
    </row>
    <row r="263" spans="1:8" ht="38">
      <c r="A263" s="8" t="s">
        <v>920</v>
      </c>
      <c r="B263" s="9" t="s">
        <v>18</v>
      </c>
      <c r="C263" s="8"/>
      <c r="D263" s="9"/>
      <c r="E263" s="9"/>
      <c r="F263" s="9"/>
      <c r="G263" s="8"/>
      <c r="H263" s="9"/>
    </row>
    <row r="264" spans="1:8" ht="38">
      <c r="A264" s="11" t="s">
        <v>921</v>
      </c>
      <c r="B264" s="12" t="s">
        <v>1</v>
      </c>
      <c r="C264" s="11"/>
      <c r="D264" s="12"/>
      <c r="E264" s="12"/>
      <c r="F264" s="12"/>
      <c r="G264" s="11"/>
      <c r="H264" s="12"/>
    </row>
    <row r="265" spans="1:8" ht="57">
      <c r="A265" s="8" t="s">
        <v>922</v>
      </c>
      <c r="B265" s="14" t="s">
        <v>18</v>
      </c>
      <c r="C265" s="8" t="s">
        <v>348</v>
      </c>
      <c r="D265" s="10">
        <v>2</v>
      </c>
      <c r="E265" s="9" t="s">
        <v>18</v>
      </c>
      <c r="F265" s="8" t="s">
        <v>349</v>
      </c>
      <c r="G265" s="8" t="s">
        <v>660</v>
      </c>
      <c r="H265" s="9" t="s">
        <v>1030</v>
      </c>
    </row>
    <row r="266" spans="1:8" ht="57">
      <c r="A266" s="8" t="s">
        <v>922</v>
      </c>
      <c r="B266" s="9" t="s">
        <v>18</v>
      </c>
      <c r="C266" s="8" t="s">
        <v>661</v>
      </c>
      <c r="D266" s="10">
        <v>2</v>
      </c>
      <c r="E266" s="9" t="s">
        <v>18</v>
      </c>
      <c r="F266" s="8" t="s">
        <v>370</v>
      </c>
      <c r="G266" s="8" t="s">
        <v>662</v>
      </c>
      <c r="H266" s="9" t="s">
        <v>1030</v>
      </c>
    </row>
    <row r="267" spans="1:8" ht="57">
      <c r="A267" s="8" t="s">
        <v>923</v>
      </c>
      <c r="B267" s="9" t="s">
        <v>18</v>
      </c>
      <c r="C267" s="8" t="s">
        <v>345</v>
      </c>
      <c r="D267" s="10">
        <v>2</v>
      </c>
      <c r="E267" s="9" t="s">
        <v>18</v>
      </c>
      <c r="F267" s="8" t="s">
        <v>346</v>
      </c>
      <c r="G267" s="8" t="s">
        <v>663</v>
      </c>
      <c r="H267" s="9" t="s">
        <v>12</v>
      </c>
    </row>
    <row r="268" spans="1:8" ht="57">
      <c r="A268" s="8" t="s">
        <v>924</v>
      </c>
      <c r="B268" s="9" t="s">
        <v>18</v>
      </c>
      <c r="C268" s="8" t="s">
        <v>664</v>
      </c>
      <c r="D268" s="10">
        <v>2</v>
      </c>
      <c r="E268" s="9" t="s">
        <v>18</v>
      </c>
      <c r="F268" s="8" t="s">
        <v>368</v>
      </c>
      <c r="G268" s="8" t="s">
        <v>1122</v>
      </c>
      <c r="H268" s="9" t="s">
        <v>12</v>
      </c>
    </row>
    <row r="269" spans="1:8" ht="38">
      <c r="A269" s="8" t="s">
        <v>925</v>
      </c>
      <c r="B269" s="9" t="s">
        <v>77</v>
      </c>
      <c r="C269" s="8" t="s">
        <v>342</v>
      </c>
      <c r="D269" s="10">
        <v>2</v>
      </c>
      <c r="E269" s="9" t="s">
        <v>1</v>
      </c>
      <c r="F269" s="8" t="s">
        <v>343</v>
      </c>
      <c r="G269" s="8" t="s">
        <v>344</v>
      </c>
      <c r="H269" s="9" t="s">
        <v>12</v>
      </c>
    </row>
    <row r="270" spans="1:8" ht="38">
      <c r="A270" s="8" t="s">
        <v>926</v>
      </c>
      <c r="B270" s="9" t="s">
        <v>77</v>
      </c>
      <c r="C270" s="8" t="s">
        <v>365</v>
      </c>
      <c r="D270" s="10">
        <v>2</v>
      </c>
      <c r="E270" s="9" t="s">
        <v>1</v>
      </c>
      <c r="F270" s="8" t="s">
        <v>366</v>
      </c>
      <c r="G270" s="8" t="s">
        <v>367</v>
      </c>
      <c r="H270" s="9" t="s">
        <v>12</v>
      </c>
    </row>
    <row r="271" spans="1:8" ht="57">
      <c r="A271" s="8" t="s">
        <v>927</v>
      </c>
      <c r="B271" s="9" t="s">
        <v>18</v>
      </c>
      <c r="C271" s="8" t="s">
        <v>360</v>
      </c>
      <c r="D271" s="10">
        <v>2</v>
      </c>
      <c r="E271" s="9" t="s">
        <v>18</v>
      </c>
      <c r="F271" s="8" t="s">
        <v>665</v>
      </c>
      <c r="G271" s="8" t="s">
        <v>666</v>
      </c>
      <c r="H271" s="9" t="s">
        <v>1028</v>
      </c>
    </row>
    <row r="272" spans="1:8" ht="38">
      <c r="A272" s="8" t="s">
        <v>927</v>
      </c>
      <c r="B272" s="9" t="s">
        <v>18</v>
      </c>
      <c r="C272" s="8" t="s">
        <v>667</v>
      </c>
      <c r="D272" s="10">
        <v>2</v>
      </c>
      <c r="E272" s="9" t="s">
        <v>18</v>
      </c>
      <c r="F272" s="8" t="s">
        <v>378</v>
      </c>
      <c r="G272" s="8" t="s">
        <v>379</v>
      </c>
      <c r="H272" s="9" t="s">
        <v>1028</v>
      </c>
    </row>
    <row r="273" spans="1:8" ht="38">
      <c r="A273" s="8" t="s">
        <v>928</v>
      </c>
      <c r="B273" s="9" t="s">
        <v>18</v>
      </c>
      <c r="C273" s="8" t="s">
        <v>357</v>
      </c>
      <c r="D273" s="10">
        <v>2</v>
      </c>
      <c r="E273" s="9" t="s">
        <v>18</v>
      </c>
      <c r="F273" s="8" t="s">
        <v>358</v>
      </c>
      <c r="G273" s="8" t="s">
        <v>359</v>
      </c>
      <c r="H273" s="9" t="s">
        <v>40</v>
      </c>
    </row>
    <row r="274" spans="1:8" ht="38">
      <c r="A274" s="8" t="s">
        <v>929</v>
      </c>
      <c r="B274" s="9" t="s">
        <v>18</v>
      </c>
      <c r="C274" s="8" t="s">
        <v>668</v>
      </c>
      <c r="D274" s="10">
        <v>2</v>
      </c>
      <c r="E274" s="9" t="s">
        <v>18</v>
      </c>
      <c r="F274" s="8" t="s">
        <v>376</v>
      </c>
      <c r="G274" s="8" t="s">
        <v>377</v>
      </c>
      <c r="H274" s="9" t="s">
        <v>40</v>
      </c>
    </row>
    <row r="275" spans="1:8" ht="38">
      <c r="A275" s="8" t="s">
        <v>1151</v>
      </c>
      <c r="B275" s="9" t="s">
        <v>77</v>
      </c>
      <c r="C275" s="8"/>
      <c r="D275" s="9"/>
      <c r="E275" s="9"/>
      <c r="F275" s="9"/>
      <c r="G275" s="8"/>
      <c r="H275" s="9"/>
    </row>
    <row r="276" spans="1:8" ht="38">
      <c r="A276" s="8" t="s">
        <v>1152</v>
      </c>
      <c r="B276" s="9" t="s">
        <v>18</v>
      </c>
      <c r="C276" s="8" t="s">
        <v>351</v>
      </c>
      <c r="D276" s="10">
        <v>2</v>
      </c>
      <c r="E276" s="9" t="s">
        <v>1</v>
      </c>
      <c r="F276" s="8" t="s">
        <v>352</v>
      </c>
      <c r="G276" s="8" t="s">
        <v>353</v>
      </c>
      <c r="H276" s="9" t="s">
        <v>1028</v>
      </c>
    </row>
    <row r="277" spans="1:8" ht="38">
      <c r="A277" s="8" t="s">
        <v>930</v>
      </c>
      <c r="B277" s="9" t="s">
        <v>18</v>
      </c>
      <c r="C277" s="8" t="s">
        <v>669</v>
      </c>
      <c r="D277" s="10">
        <v>2</v>
      </c>
      <c r="E277" s="9" t="s">
        <v>1</v>
      </c>
      <c r="F277" s="8" t="s">
        <v>372</v>
      </c>
      <c r="G277" s="8" t="s">
        <v>373</v>
      </c>
      <c r="H277" s="9" t="s">
        <v>1028</v>
      </c>
    </row>
    <row r="278" spans="1:8" ht="38">
      <c r="A278" s="8" t="s">
        <v>931</v>
      </c>
      <c r="B278" s="9" t="s">
        <v>18</v>
      </c>
      <c r="C278" s="8" t="s">
        <v>351</v>
      </c>
      <c r="D278" s="10">
        <v>2</v>
      </c>
      <c r="E278" s="9" t="s">
        <v>1</v>
      </c>
      <c r="F278" s="8" t="s">
        <v>352</v>
      </c>
      <c r="G278" s="8" t="s">
        <v>353</v>
      </c>
      <c r="H278" s="9" t="s">
        <v>1028</v>
      </c>
    </row>
    <row r="279" spans="1:8" ht="38">
      <c r="A279" s="8" t="s">
        <v>931</v>
      </c>
      <c r="B279" s="9" t="s">
        <v>18</v>
      </c>
      <c r="C279" s="8" t="s">
        <v>669</v>
      </c>
      <c r="D279" s="10">
        <v>2</v>
      </c>
      <c r="E279" s="9" t="s">
        <v>1</v>
      </c>
      <c r="F279" s="8" t="s">
        <v>372</v>
      </c>
      <c r="G279" s="8" t="s">
        <v>373</v>
      </c>
      <c r="H279" s="9" t="s">
        <v>1028</v>
      </c>
    </row>
    <row r="280" spans="1:8" ht="38">
      <c r="A280" s="8" t="s">
        <v>932</v>
      </c>
      <c r="B280" s="9" t="s">
        <v>18</v>
      </c>
      <c r="C280" s="8" t="s">
        <v>355</v>
      </c>
      <c r="D280" s="10">
        <v>2</v>
      </c>
      <c r="E280" s="9" t="s">
        <v>18</v>
      </c>
      <c r="F280" s="8" t="s">
        <v>356</v>
      </c>
      <c r="G280" s="8" t="s">
        <v>670</v>
      </c>
      <c r="H280" s="9" t="s">
        <v>1030</v>
      </c>
    </row>
    <row r="281" spans="1:8" ht="38">
      <c r="A281" s="8" t="s">
        <v>932</v>
      </c>
      <c r="B281" s="9" t="s">
        <v>18</v>
      </c>
      <c r="C281" s="8" t="s">
        <v>671</v>
      </c>
      <c r="D281" s="10">
        <v>2</v>
      </c>
      <c r="E281" s="9" t="s">
        <v>18</v>
      </c>
      <c r="F281" s="8" t="s">
        <v>1124</v>
      </c>
      <c r="G281" s="8" t="s">
        <v>1125</v>
      </c>
      <c r="H281" s="9" t="s">
        <v>1030</v>
      </c>
    </row>
    <row r="282" spans="1:8" ht="38">
      <c r="A282" s="8" t="s">
        <v>933</v>
      </c>
      <c r="B282" s="9" t="s">
        <v>77</v>
      </c>
      <c r="C282" s="8"/>
      <c r="D282" s="9"/>
      <c r="E282" s="9"/>
      <c r="F282" s="9"/>
      <c r="G282" s="8"/>
      <c r="H282" s="9"/>
    </row>
    <row r="283" spans="1:8" ht="57">
      <c r="A283" s="8" t="s">
        <v>934</v>
      </c>
      <c r="B283" s="9" t="s">
        <v>77</v>
      </c>
      <c r="C283" s="8" t="s">
        <v>74</v>
      </c>
      <c r="D283" s="10">
        <v>1</v>
      </c>
      <c r="E283" s="9" t="s">
        <v>18</v>
      </c>
      <c r="F283" s="8" t="s">
        <v>75</v>
      </c>
      <c r="G283" s="8" t="s">
        <v>672</v>
      </c>
      <c r="H283" s="9" t="s">
        <v>40</v>
      </c>
    </row>
    <row r="284" spans="1:8" ht="38">
      <c r="A284" s="8" t="s">
        <v>935</v>
      </c>
      <c r="B284" s="9" t="s">
        <v>18</v>
      </c>
      <c r="C284" s="8"/>
      <c r="D284" s="9"/>
      <c r="E284" s="9"/>
      <c r="F284" s="9"/>
      <c r="G284" s="8"/>
      <c r="H284" s="9"/>
    </row>
    <row r="285" spans="1:8" ht="38">
      <c r="A285" s="8" t="s">
        <v>936</v>
      </c>
      <c r="B285" s="9" t="s">
        <v>1</v>
      </c>
      <c r="C285" s="8" t="s">
        <v>34</v>
      </c>
      <c r="D285" s="10">
        <v>1</v>
      </c>
      <c r="E285" s="9" t="s">
        <v>18</v>
      </c>
      <c r="F285" s="8" t="s">
        <v>35</v>
      </c>
      <c r="G285" s="8" t="s">
        <v>36</v>
      </c>
      <c r="H285" s="9" t="s">
        <v>10</v>
      </c>
    </row>
    <row r="286" spans="1:8" ht="38">
      <c r="A286" s="8" t="s">
        <v>937</v>
      </c>
      <c r="B286" s="9"/>
      <c r="C286" s="8" t="s">
        <v>34</v>
      </c>
      <c r="D286" s="10">
        <v>1</v>
      </c>
      <c r="E286" s="9" t="s">
        <v>18</v>
      </c>
      <c r="F286" s="8" t="s">
        <v>35</v>
      </c>
      <c r="G286" s="8" t="s">
        <v>36</v>
      </c>
      <c r="H286" s="9" t="s">
        <v>10</v>
      </c>
    </row>
    <row r="287" spans="1:8" ht="38">
      <c r="A287" s="8" t="s">
        <v>938</v>
      </c>
      <c r="B287" s="9" t="s">
        <v>77</v>
      </c>
      <c r="C287" s="8" t="s">
        <v>329</v>
      </c>
      <c r="D287" s="10">
        <v>3</v>
      </c>
      <c r="E287" s="9" t="s">
        <v>18</v>
      </c>
      <c r="F287" s="8" t="s">
        <v>330</v>
      </c>
      <c r="G287" s="8" t="s">
        <v>331</v>
      </c>
      <c r="H287" s="9" t="s">
        <v>4</v>
      </c>
    </row>
    <row r="288" spans="1:8" ht="38">
      <c r="A288" s="11" t="s">
        <v>939</v>
      </c>
      <c r="B288" s="12" t="s">
        <v>18</v>
      </c>
      <c r="C288" s="44" t="s">
        <v>380</v>
      </c>
      <c r="D288" s="65">
        <v>1</v>
      </c>
      <c r="E288" s="45" t="s">
        <v>1</v>
      </c>
      <c r="F288" s="44" t="s">
        <v>1074</v>
      </c>
      <c r="G288" s="44" t="s">
        <v>381</v>
      </c>
      <c r="H288" s="45"/>
    </row>
    <row r="289" spans="1:8" ht="38">
      <c r="A289" s="8" t="s">
        <v>940</v>
      </c>
      <c r="B289" s="14" t="s">
        <v>77</v>
      </c>
      <c r="C289" s="8" t="s">
        <v>673</v>
      </c>
      <c r="D289" s="10">
        <v>2</v>
      </c>
      <c r="E289" s="9" t="s">
        <v>1</v>
      </c>
      <c r="F289" s="8" t="s">
        <v>382</v>
      </c>
      <c r="G289" s="8" t="s">
        <v>383</v>
      </c>
      <c r="H289" s="9" t="s">
        <v>12</v>
      </c>
    </row>
    <row r="290" spans="1:8" ht="38">
      <c r="A290" s="8" t="s">
        <v>941</v>
      </c>
      <c r="B290" s="9" t="s">
        <v>77</v>
      </c>
      <c r="C290" s="8" t="s">
        <v>674</v>
      </c>
      <c r="D290" s="10">
        <v>2</v>
      </c>
      <c r="E290" s="9" t="s">
        <v>18</v>
      </c>
      <c r="F290" s="8" t="s">
        <v>386</v>
      </c>
      <c r="G290" s="8" t="s">
        <v>387</v>
      </c>
      <c r="H290" s="9" t="s">
        <v>12</v>
      </c>
    </row>
    <row r="291" spans="1:8" ht="38">
      <c r="A291" s="8" t="s">
        <v>942</v>
      </c>
      <c r="B291" s="9" t="s">
        <v>77</v>
      </c>
      <c r="C291" s="8" t="s">
        <v>675</v>
      </c>
      <c r="D291" s="10">
        <v>2</v>
      </c>
      <c r="E291" s="9" t="s">
        <v>18</v>
      </c>
      <c r="F291" s="8" t="s">
        <v>384</v>
      </c>
      <c r="G291" s="8" t="s">
        <v>676</v>
      </c>
      <c r="H291" s="9" t="s">
        <v>12</v>
      </c>
    </row>
    <row r="292" spans="1:8" ht="38">
      <c r="A292" s="8" t="s">
        <v>943</v>
      </c>
      <c r="B292" s="9" t="s">
        <v>77</v>
      </c>
      <c r="C292" s="8" t="s">
        <v>677</v>
      </c>
      <c r="D292" s="10">
        <v>2</v>
      </c>
      <c r="E292" s="9" t="s">
        <v>1</v>
      </c>
      <c r="F292" s="8" t="s">
        <v>388</v>
      </c>
      <c r="G292" s="8" t="s">
        <v>389</v>
      </c>
      <c r="H292" s="9" t="s">
        <v>12</v>
      </c>
    </row>
    <row r="293" spans="1:8" ht="38">
      <c r="A293" s="8" t="s">
        <v>944</v>
      </c>
      <c r="B293" s="9" t="s">
        <v>77</v>
      </c>
      <c r="C293" s="8" t="s">
        <v>678</v>
      </c>
      <c r="D293" s="10">
        <v>2</v>
      </c>
      <c r="E293" s="9" t="s">
        <v>18</v>
      </c>
      <c r="F293" s="8" t="s">
        <v>390</v>
      </c>
      <c r="G293" s="8" t="s">
        <v>679</v>
      </c>
      <c r="H293" s="9" t="s">
        <v>12</v>
      </c>
    </row>
    <row r="294" spans="1:8" ht="57">
      <c r="A294" s="8" t="s">
        <v>945</v>
      </c>
      <c r="B294" s="9" t="s">
        <v>77</v>
      </c>
      <c r="C294" s="8" t="s">
        <v>680</v>
      </c>
      <c r="D294" s="10">
        <v>2</v>
      </c>
      <c r="E294" s="9" t="s">
        <v>18</v>
      </c>
      <c r="F294" s="8" t="s">
        <v>1148</v>
      </c>
      <c r="G294" s="8" t="s">
        <v>395</v>
      </c>
      <c r="H294" s="9" t="s">
        <v>12</v>
      </c>
    </row>
    <row r="295" spans="1:8" ht="38">
      <c r="A295" s="8" t="s">
        <v>946</v>
      </c>
      <c r="B295" s="9"/>
      <c r="C295" s="8"/>
      <c r="D295" s="9"/>
      <c r="E295" s="9"/>
      <c r="F295" s="9"/>
      <c r="G295" s="8"/>
      <c r="H295" s="9"/>
    </row>
    <row r="296" spans="1:8" ht="38">
      <c r="A296" s="8" t="s">
        <v>1127</v>
      </c>
      <c r="B296" s="9"/>
      <c r="C296" s="8"/>
      <c r="D296" s="9"/>
      <c r="E296" s="9"/>
      <c r="F296" s="9"/>
      <c r="G296" s="8"/>
      <c r="H296" s="9"/>
    </row>
    <row r="297" spans="1:8" ht="38">
      <c r="A297" s="8" t="s">
        <v>947</v>
      </c>
      <c r="B297" s="9" t="s">
        <v>77</v>
      </c>
      <c r="C297" s="8" t="s">
        <v>681</v>
      </c>
      <c r="D297" s="10">
        <v>2</v>
      </c>
      <c r="E297" s="9" t="s">
        <v>18</v>
      </c>
      <c r="F297" s="8" t="s">
        <v>400</v>
      </c>
      <c r="G297" s="8" t="s">
        <v>401</v>
      </c>
      <c r="H297" s="9" t="s">
        <v>12</v>
      </c>
    </row>
    <row r="298" spans="1:8" ht="38">
      <c r="A298" s="8" t="s">
        <v>948</v>
      </c>
      <c r="B298" s="9" t="s">
        <v>77</v>
      </c>
      <c r="C298" s="8" t="s">
        <v>682</v>
      </c>
      <c r="D298" s="10">
        <v>2</v>
      </c>
      <c r="E298" s="9" t="s">
        <v>1</v>
      </c>
      <c r="F298" s="8" t="s">
        <v>396</v>
      </c>
      <c r="G298" s="8" t="s">
        <v>397</v>
      </c>
      <c r="H298" s="9" t="s">
        <v>12</v>
      </c>
    </row>
    <row r="299" spans="1:8" ht="38">
      <c r="A299" s="8" t="s">
        <v>949</v>
      </c>
      <c r="B299" s="9" t="s">
        <v>77</v>
      </c>
      <c r="C299" s="8" t="s">
        <v>683</v>
      </c>
      <c r="D299" s="10">
        <v>2</v>
      </c>
      <c r="E299" s="9" t="s">
        <v>18</v>
      </c>
      <c r="F299" s="8" t="s">
        <v>398</v>
      </c>
      <c r="G299" s="8" t="s">
        <v>399</v>
      </c>
      <c r="H299" s="9" t="s">
        <v>12</v>
      </c>
    </row>
    <row r="300" spans="1:8" ht="38">
      <c r="A300" s="8" t="s">
        <v>950</v>
      </c>
      <c r="B300" s="9" t="s">
        <v>77</v>
      </c>
      <c r="C300" s="8" t="s">
        <v>684</v>
      </c>
      <c r="D300" s="10">
        <v>2</v>
      </c>
      <c r="E300" s="9" t="s">
        <v>1</v>
      </c>
      <c r="F300" s="8" t="s">
        <v>402</v>
      </c>
      <c r="G300" s="8" t="s">
        <v>403</v>
      </c>
      <c r="H300" s="9" t="s">
        <v>12</v>
      </c>
    </row>
    <row r="301" spans="1:8" ht="38">
      <c r="A301" s="8" t="s">
        <v>951</v>
      </c>
      <c r="B301" s="9" t="s">
        <v>18</v>
      </c>
      <c r="C301" s="29" t="s">
        <v>98</v>
      </c>
      <c r="D301" s="30">
        <v>1</v>
      </c>
      <c r="E301" s="31" t="s">
        <v>77</v>
      </c>
      <c r="F301" s="29" t="s">
        <v>1118</v>
      </c>
      <c r="G301" s="29" t="s">
        <v>99</v>
      </c>
      <c r="H301" s="31"/>
    </row>
    <row r="302" spans="1:8" ht="38">
      <c r="A302" s="8" t="s">
        <v>952</v>
      </c>
      <c r="B302" s="9" t="s">
        <v>18</v>
      </c>
      <c r="C302" s="8" t="s">
        <v>100</v>
      </c>
      <c r="D302" s="10">
        <v>2</v>
      </c>
      <c r="E302" s="9" t="s">
        <v>1</v>
      </c>
      <c r="F302" s="8" t="s">
        <v>101</v>
      </c>
      <c r="G302" s="8" t="s">
        <v>102</v>
      </c>
      <c r="H302" s="10">
        <v>0</v>
      </c>
    </row>
    <row r="303" spans="1:8" ht="38">
      <c r="A303" s="8" t="s">
        <v>953</v>
      </c>
      <c r="B303" s="9" t="s">
        <v>18</v>
      </c>
      <c r="C303" s="8"/>
      <c r="D303" s="9"/>
      <c r="E303" s="9"/>
      <c r="F303" s="9"/>
      <c r="G303" s="8"/>
      <c r="H303" s="9"/>
    </row>
    <row r="304" spans="1:8" ht="38">
      <c r="A304" s="8" t="s">
        <v>1119</v>
      </c>
      <c r="B304" s="9" t="s">
        <v>1</v>
      </c>
      <c r="C304" s="8" t="s">
        <v>103</v>
      </c>
      <c r="D304" s="10">
        <v>2</v>
      </c>
      <c r="E304" s="9" t="s">
        <v>18</v>
      </c>
      <c r="F304" s="8" t="s">
        <v>1120</v>
      </c>
      <c r="G304" s="8" t="s">
        <v>1121</v>
      </c>
      <c r="H304" s="9" t="s">
        <v>10</v>
      </c>
    </row>
    <row r="305" spans="1:8" ht="38">
      <c r="A305" s="8" t="s">
        <v>954</v>
      </c>
      <c r="B305" s="9"/>
      <c r="C305" s="8" t="s">
        <v>103</v>
      </c>
      <c r="D305" s="10">
        <v>2</v>
      </c>
      <c r="E305" s="9" t="s">
        <v>18</v>
      </c>
      <c r="F305" s="8" t="s">
        <v>104</v>
      </c>
      <c r="G305" s="8" t="s">
        <v>105</v>
      </c>
      <c r="H305" s="9" t="s">
        <v>10</v>
      </c>
    </row>
    <row r="306" spans="1:8" ht="38">
      <c r="A306" s="8" t="s">
        <v>955</v>
      </c>
      <c r="B306" s="9" t="s">
        <v>77</v>
      </c>
      <c r="C306" s="8"/>
      <c r="D306" s="9"/>
      <c r="E306" s="9"/>
      <c r="F306" s="9"/>
      <c r="G306" s="8"/>
      <c r="H306" s="9"/>
    </row>
    <row r="307" spans="1:8" ht="38">
      <c r="A307" s="8" t="s">
        <v>956</v>
      </c>
      <c r="B307" s="9" t="s">
        <v>1</v>
      </c>
      <c r="C307" s="8" t="s">
        <v>71</v>
      </c>
      <c r="D307" s="10">
        <v>1</v>
      </c>
      <c r="E307" s="9" t="s">
        <v>18</v>
      </c>
      <c r="F307" s="8" t="s">
        <v>72</v>
      </c>
      <c r="G307" s="8" t="s">
        <v>73</v>
      </c>
      <c r="H307" s="9" t="s">
        <v>40</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10</vt:i4>
      </vt:variant>
    </vt:vector>
  </HeadingPairs>
  <TitlesOfParts>
    <vt:vector size="10" baseType="lpstr">
      <vt:lpstr>ITCA2EN</vt:lpstr>
      <vt:lpstr>ITCA</vt:lpstr>
      <vt:lpstr>cii2json</vt:lpstr>
      <vt:lpstr>EN2CII(3)</vt:lpstr>
      <vt:lpstr>CII2EN(3)</vt:lpstr>
      <vt:lpstr>EN2CII (2)</vt:lpstr>
      <vt:lpstr>CII2EN (2)</vt:lpstr>
      <vt:lpstr>EN2CII</vt:lpstr>
      <vt:lpstr>CII2EN</vt:lpstr>
      <vt:lpstr>CII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三分一 信之</cp:lastModifiedBy>
  <dcterms:created xsi:type="dcterms:W3CDTF">2020-09-18T05:42:41Z</dcterms:created>
  <dcterms:modified xsi:type="dcterms:W3CDTF">2020-11-06T07:32:18Z</dcterms:modified>
</cp:coreProperties>
</file>