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13_ncr:1_{20A52ED5-EE00-49DC-A663-DE7BE6BB97CE}" xr6:coauthVersionLast="47" xr6:coauthVersionMax="47" xr10:uidLastSave="{00000000-0000-0000-0000-000000000000}"/>
  <bookViews>
    <workbookView xWindow="1395" yWindow="330" windowWidth="27465" windowHeight="15270" xr2:uid="{00000000-000D-0000-FFFF-FFFF00000000}"/>
  </bookViews>
  <sheets>
    <sheet name="Sheet1 (2)" sheetId="2" r:id="rId1"/>
    <sheet name="Sheet1" sheetId="1"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0" i="2" l="1"/>
  <c r="N59" i="2"/>
  <c r="N58" i="2"/>
  <c r="N57" i="2"/>
  <c r="N50" i="2"/>
  <c r="N49" i="2"/>
  <c r="N48" i="2"/>
  <c r="N41" i="2"/>
  <c r="N40" i="2"/>
  <c r="N39" i="2"/>
  <c r="N38" i="2"/>
  <c r="N37" i="2"/>
  <c r="N36" i="2"/>
  <c r="N35" i="2"/>
  <c r="N21" i="2"/>
  <c r="N20" i="2"/>
  <c r="N19" i="2"/>
  <c r="N12" i="2"/>
  <c r="N13" i="2"/>
  <c r="N14" i="2"/>
  <c r="N15" i="2"/>
  <c r="N16" i="2"/>
  <c r="E62" i="1"/>
  <c r="E58" i="1"/>
  <c r="E56" i="1"/>
  <c r="E47" i="1"/>
  <c r="E43" i="1"/>
  <c r="E42" i="1"/>
  <c r="E41" i="1"/>
  <c r="E40" i="1"/>
  <c r="E39" i="1"/>
  <c r="E38" i="1"/>
  <c r="E37" i="1"/>
  <c r="E36" i="1"/>
  <c r="E35" i="1"/>
  <c r="E34" i="1"/>
  <c r="E24" i="1"/>
  <c r="E22" i="1"/>
  <c r="E19" i="1"/>
  <c r="E15" i="1"/>
  <c r="E10" i="1"/>
  <c r="E5" i="1"/>
  <c r="E2" i="1"/>
  <c r="E4" i="1"/>
  <c r="E6" i="1"/>
  <c r="E7" i="1"/>
  <c r="E8" i="1"/>
  <c r="E9" i="1"/>
  <c r="E11" i="1"/>
  <c r="E12" i="1"/>
  <c r="E13" i="1"/>
  <c r="E14" i="1"/>
  <c r="E16" i="1"/>
  <c r="E17" i="1"/>
  <c r="E18" i="1"/>
  <c r="E20" i="1"/>
  <c r="E21" i="1"/>
  <c r="E23" i="1"/>
  <c r="E25" i="1"/>
  <c r="E26" i="1"/>
  <c r="E27" i="1"/>
  <c r="E28" i="1"/>
  <c r="E29" i="1"/>
  <c r="E30" i="1"/>
  <c r="E31" i="1"/>
  <c r="E32" i="1"/>
  <c r="E33" i="1"/>
  <c r="E44" i="1"/>
  <c r="E45" i="1"/>
  <c r="E46" i="1"/>
  <c r="E48" i="1"/>
  <c r="E49" i="1"/>
  <c r="E50" i="1"/>
  <c r="E51" i="1"/>
  <c r="E52" i="1"/>
  <c r="E53" i="1"/>
  <c r="E54" i="1"/>
  <c r="E55" i="1"/>
  <c r="E57" i="1"/>
  <c r="E59" i="1"/>
  <c r="E60" i="1"/>
  <c r="E61" i="1"/>
  <c r="E63" i="1"/>
  <c r="E64" i="1"/>
  <c r="E65" i="1"/>
  <c r="E3" i="1"/>
  <c r="E1" i="1"/>
  <c r="M39" i="2" l="1"/>
  <c r="M4" i="2"/>
  <c r="M5" i="2"/>
  <c r="M6" i="2"/>
  <c r="M7" i="2"/>
  <c r="M8" i="2"/>
  <c r="M9" i="2"/>
  <c r="M10" i="2"/>
  <c r="M12" i="2"/>
  <c r="M13" i="2"/>
  <c r="M15" i="2"/>
  <c r="M16" i="2"/>
  <c r="M18" i="2"/>
  <c r="M19" i="2"/>
  <c r="M20" i="2"/>
  <c r="M21" i="2"/>
  <c r="M22" i="2"/>
  <c r="M23" i="2"/>
  <c r="M24" i="2"/>
  <c r="M25" i="2"/>
  <c r="M26" i="2"/>
  <c r="M27" i="2"/>
  <c r="M28" i="2"/>
  <c r="M29" i="2"/>
  <c r="M30" i="2"/>
  <c r="M31" i="2"/>
  <c r="M32" i="2"/>
  <c r="M33" i="2"/>
  <c r="M34" i="2"/>
  <c r="M36" i="2"/>
  <c r="M37" i="2"/>
  <c r="M40" i="2"/>
  <c r="M41" i="2"/>
  <c r="M42" i="2"/>
  <c r="M43" i="2"/>
  <c r="M44" i="2"/>
  <c r="M45" i="2"/>
  <c r="M46" i="2"/>
  <c r="M47" i="2"/>
  <c r="M49" i="2"/>
  <c r="M50" i="2"/>
  <c r="M51" i="2"/>
  <c r="M52" i="2"/>
  <c r="M53" i="2"/>
  <c r="M54" i="2"/>
  <c r="M55" i="2"/>
  <c r="M56" i="2"/>
  <c r="M61" i="2"/>
  <c r="M62" i="2"/>
  <c r="M63" i="2"/>
  <c r="M64" i="2"/>
  <c r="M3" i="2"/>
  <c r="N17" i="2" l="1"/>
  <c r="M17" i="2" s="1"/>
  <c r="M14" i="2"/>
  <c r="M35" i="2"/>
  <c r="M57" i="2"/>
  <c r="M60" i="2"/>
  <c r="M38" i="2"/>
  <c r="M48" i="2"/>
  <c r="N11" i="2"/>
  <c r="M11" i="2" s="1"/>
  <c r="M58" i="2"/>
  <c r="M2" i="2"/>
  <c r="M59" i="2"/>
</calcChain>
</file>

<file path=xl/sharedStrings.xml><?xml version="1.0" encoding="utf-8"?>
<sst xmlns="http://schemas.openxmlformats.org/spreadsheetml/2006/main" count="1134" uniqueCount="387">
  <si>
    <t>entries</t>
  </si>
  <si>
    <t>PCA会計９V.2-仕訳ﾃﾞｰﾀの受入</t>
  </si>
  <si>
    <t>ISO693:ja</t>
  </si>
  <si>
    <t>2012-12-26T17:37:58</t>
  </si>
  <si>
    <t>pca</t>
  </si>
  <si>
    <t>株式会社PCA商事</t>
  </si>
  <si>
    <t>main</t>
  </si>
  <si>
    <t>03-1111-1111</t>
  </si>
  <si>
    <t>fax</t>
  </si>
  <si>
    <t>03-2222-2222</t>
  </si>
  <si>
    <t>東京都千代田区富士見1-2-21</t>
  </si>
  <si>
    <t>102-8171</t>
  </si>
  <si>
    <t>Japan</t>
  </si>
  <si>
    <t>manual entry</t>
  </si>
  <si>
    <t>gj</t>
  </si>
  <si>
    <t>General Journal</t>
  </si>
  <si>
    <t>standard</t>
  </si>
  <si>
    <t>account</t>
  </si>
  <si>
    <t>部門</t>
  </si>
  <si>
    <t>ISO4217:JPY</t>
  </si>
  <si>
    <t>proposed</t>
  </si>
  <si>
    <t>semSort</t>
  </si>
  <si>
    <t>id</t>
  </si>
  <si>
    <t>card</t>
  </si>
  <si>
    <t>level</t>
  </si>
  <si>
    <t>businessTerm</t>
  </si>
  <si>
    <t>desc</t>
  </si>
  <si>
    <t>defaultValue</t>
  </si>
  <si>
    <t>dataType</t>
  </si>
  <si>
    <t>syntaxID</t>
  </si>
  <si>
    <t>businessTerm_en</t>
  </si>
  <si>
    <t>businessTerm_ja</t>
  </si>
  <si>
    <t>desc_ja</t>
  </si>
  <si>
    <t>synSort</t>
  </si>
  <si>
    <t>xPath</t>
  </si>
  <si>
    <t>occur</t>
  </si>
  <si>
    <t>GL02</t>
  </si>
  <si>
    <t>ABIE</t>
  </si>
  <si>
    <t>--</t>
  </si>
  <si>
    <t>GL Header</t>
  </si>
  <si>
    <t/>
  </si>
  <si>
    <t>GlDtls</t>
  </si>
  <si>
    <t>Contains all of the journal entry details for each transaction (e.g. associated journal entry ID, associated account number, debits or credits associated with the journal entry line). This table should be at the journal entry line level.</t>
  </si>
  <si>
    <t>PKBIE</t>
  </si>
  <si>
    <t>1..1</t>
  </si>
  <si>
    <t>Journal ID</t>
  </si>
  <si>
    <t>Identifier</t>
  </si>
  <si>
    <t>IDENTIFIER 100</t>
  </si>
  <si>
    <t>JrnId</t>
  </si>
  <si>
    <t>Unique identifier for each journal entry.Typically auto-generated by the system.</t>
  </si>
  <si>
    <t>BBIE</t>
  </si>
  <si>
    <t>0..1</t>
  </si>
  <si>
    <t>Journal Number</t>
  </si>
  <si>
    <t>Code</t>
  </si>
  <si>
    <t>JrnNr</t>
  </si>
  <si>
    <t>Number of the journal entry (e.g. including serial number, document type, date).</t>
  </si>
  <si>
    <t>RFBIE</t>
  </si>
  <si>
    <t>Fiscal Year</t>
  </si>
  <si>
    <t>Accounting Period</t>
  </si>
  <si>
    <t>YEAR IDENTIFIER</t>
  </si>
  <si>
    <t>FiscYr</t>
  </si>
  <si>
    <t>Fiscal year in which the Effective_Date [EffectiveDt] occurs.The year shall be shown in four digits as YYYY, which is part of the extended format and the YYYY-MM-DD from ISO 8601-1.Shall match the Fiscal_Year [FiscYr] in the BAS_Accounting_Period [BasAcntingPer] table.</t>
  </si>
  <si>
    <t>PERIOD IDENTIFIER</t>
  </si>
  <si>
    <t>AcntingPer</t>
  </si>
  <si>
    <t>Accounting period in which the Effective_Date [EffectiveDt] occurs.EXAMPLE   W1-W53 for weekly periods, M1-M12 for monthly periods, Q1-Q4 for quarterly periods, from any beginning date to any ending date. Shall match the Accounting_Period [AcntingPer] in the BAS_Accounting_Period [BasAcntingPer] table.</t>
  </si>
  <si>
    <t>Effective Date</t>
  </si>
  <si>
    <t>Date</t>
  </si>
  <si>
    <t>DATE</t>
  </si>
  <si>
    <t>EffectiveDt</t>
  </si>
  <si>
    <t>Date of the journal entry, no matter when the entry is received or created.This sometimes refers to the accounting date or accounting effective date.EXAMPLE   If the user wants to see the financial results for the period ending March 5, 20XX, the journal entry may be created on any day during the open period and be assigned to the period ending March 5, 20XX.</t>
  </si>
  <si>
    <t>Journal Entry Header Description</t>
  </si>
  <si>
    <t>Text</t>
  </si>
  <si>
    <t>TEXT 1000</t>
  </si>
  <si>
    <t>JeHdrDscr</t>
  </si>
  <si>
    <t>Description of the entire journal entry as described by the journal entry header.</t>
  </si>
  <si>
    <t>Source Code</t>
  </si>
  <si>
    <t>GL Source</t>
  </si>
  <si>
    <t>IDENTIFIER 25</t>
  </si>
  <si>
    <t>Code for the source from which the journal entry originated.EXAMPLE   Sales journal, cash receipts journal, general journal, payroll journal, accountant manual entry, spreadsheet.Shall match the Source_Code [SrcCd] in the GL_Source [GlSrc] table.</t>
  </si>
  <si>
    <t>GL55</t>
  </si>
  <si>
    <t>ASBIE</t>
  </si>
  <si>
    <t>1..n</t>
  </si>
  <si>
    <t>GL Details</t>
  </si>
  <si>
    <t>Journal Line Number</t>
  </si>
  <si>
    <t>TEXT 100</t>
  </si>
  <si>
    <t>JrnLnNr</t>
  </si>
  <si>
    <t>Number of the line within a journal entry.This number is generated either by manual input or by the system.</t>
  </si>
  <si>
    <t>Journal Entry Type Code</t>
  </si>
  <si>
    <t>Journal Entry Type</t>
  </si>
  <si>
    <t>IDENTIFIER 60</t>
  </si>
  <si>
    <t>JeTypCd</t>
  </si>
  <si>
    <t>Code for the journal entry type.Shall match the JE_Type_Code [JeTypCd] in the BAS_Journal_Entry_Type [BasJrnEntryTyp] table.</t>
  </si>
  <si>
    <t>Journal Entry Line Description</t>
  </si>
  <si>
    <t>JeLnDscr</t>
  </si>
  <si>
    <t>Description of the individual line within the journal entry.</t>
  </si>
  <si>
    <t>Credit Debit Indicator</t>
  </si>
  <si>
    <t>CREDIT DEBIT CODE</t>
  </si>
  <si>
    <t>CrDbInd</t>
  </si>
  <si>
    <t>Indicates whether the amount is a credit or a debit.EXAMPLE   C is credit, D is debit.</t>
  </si>
  <si>
    <t>GL Account Number</t>
  </si>
  <si>
    <t>Chart Of Accounts</t>
  </si>
  <si>
    <t>GL ACCOUNT NUMBER 100</t>
  </si>
  <si>
    <t>GlAcntNr</t>
  </si>
  <si>
    <t>Number of the GL account.Shall match the GL_Account_Number [GlAcntNr] used in the AS_Chart_Of_Accounts table.</t>
  </si>
  <si>
    <t>Bill Number</t>
  </si>
  <si>
    <t>BillNr</t>
  </si>
  <si>
    <t>Number of the bill.A bill usually includes bank drafts, promissory notes and checks. A bill may be issued by the drawer who agreed upon themselves or entrusts the drawee at sight. A specified date to the payee or bearer unconditionally pays a certain amount of securities.This number is generated either by manual input or by the system.</t>
  </si>
  <si>
    <t>Bill Type Code</t>
  </si>
  <si>
    <t>Bill Type</t>
  </si>
  <si>
    <t>BillTypCd</t>
  </si>
  <si>
    <t>Type of bill.EXAMPLE   Bank drafts, promissory notes, checks.Shall match the Bill_Type_Code [BillTypCd] in the BAS_Bill_Type [BasBillTyp] table.</t>
  </si>
  <si>
    <t>Bill Date</t>
  </si>
  <si>
    <t>BillDt</t>
  </si>
  <si>
    <t>Date of the bill.</t>
  </si>
  <si>
    <t>Quantity</t>
  </si>
  <si>
    <t>QUANTITY</t>
  </si>
  <si>
    <t>Qt</t>
  </si>
  <si>
    <t>Quantity of items referenced in the journal entry line.When the GL_Account_Number [GlAcntNr] is for inventories or fixed assets, this field is effective. If not, this field is NULL.</t>
  </si>
  <si>
    <t>UOM Code</t>
  </si>
  <si>
    <t>Measurement Unit</t>
  </si>
  <si>
    <t>MEASUREMENT UNIT CODE</t>
  </si>
  <si>
    <t>UomCd</t>
  </si>
  <si>
    <t>Code for the physical measurement scale for the inventory and PPE referred to as a "unit of measurement (UOM)".Shall match the UOM_Code [UomCd] in the BAS_Measurement_Unit [BasMeaUnit] table.</t>
  </si>
  <si>
    <t>Unit Price</t>
  </si>
  <si>
    <t>Unit Price Amount</t>
  </si>
  <si>
    <t>AMOUNT8</t>
  </si>
  <si>
    <t>UnitPrice</t>
  </si>
  <si>
    <t>Per unit price of the inventory or PPE.This field is associated with Quantity and Amount.EXAMPLE   If the account is inventory or PPE, Quantity can be multiplied by Unit_Price [UnitPrice] to get total line Amount.</t>
  </si>
  <si>
    <t>Settlement Method Code</t>
  </si>
  <si>
    <t>Settlement Method</t>
  </si>
  <si>
    <t>SetlMthdCd</t>
  </si>
  <si>
    <t>Code value or indicator of the settlement method used for cash receipt from customers (i.e. sales) and cash payment to suppliers (i.e. purchase).EXAMPLE   Check, wire transfer, cash.Shall match the Settlement_Method_Code [SetlMthdCd] in the BAS_Settlement_Method [BasSetlMthd] table.</t>
  </si>
  <si>
    <t>Reversal Indicator</t>
  </si>
  <si>
    <t>REVERSAL INDICATOR CODE</t>
  </si>
  <si>
    <t>RevInd</t>
  </si>
  <si>
    <t>Indicates whether this entry is a reversal or to be reversed.EXAMPLE   1 is the entry is a reversal, 2 is the entry is being reversed, an empty (" ") is none of the above or system-generated indicators.</t>
  </si>
  <si>
    <t>Reversal Journal ID</t>
  </si>
  <si>
    <t>RevJrnId</t>
  </si>
  <si>
    <t>When the Reversal_Indicator [RevInd] = 1, this field identifies the Journal_ID [JrnId] of the entry being reversed.</t>
  </si>
  <si>
    <t>Cancellation Sign</t>
  </si>
  <si>
    <t>Indicator</t>
  </si>
  <si>
    <t>BOOLEAN</t>
  </si>
  <si>
    <t>CnclSign</t>
  </si>
  <si>
    <t>Sign of cancellation of a journal entry already formed but not yet posted.EXAMPLE   0 is entry is not cancelled, 1 is entry is cancelled.</t>
  </si>
  <si>
    <t>Account Segment Employee</t>
  </si>
  <si>
    <t>Employee</t>
  </si>
  <si>
    <t>AcntSgEmp</t>
  </si>
  <si>
    <t>Fixed account segment, recording information related to an employee (e.g. loan to corporate officers).The value stored in this field stored is Employee_ID [EmpId].Shall match the Employee_ID [EmpId] in the BAS_Employee [BasEmp] table through GL_Account_Segment [GlAcntSg].</t>
  </si>
  <si>
    <t>Account Segment Project</t>
  </si>
  <si>
    <t>Project</t>
  </si>
  <si>
    <t>AcntSgProj</t>
  </si>
  <si>
    <t>Fixed account segment, recording information related to a project.EXAMPLE   Construction projects that require separate accounting.The value of this field stored is Project_ID [ProjId].Shall match the Project_ID [ProjId] in the BAS_Project [BasProj] table through GL_Account_Segment [GlAcntSg].</t>
  </si>
  <si>
    <t>Account Segment Bank Account</t>
  </si>
  <si>
    <t>Bank Account</t>
  </si>
  <si>
    <t>AcntSgBankAcnt</t>
  </si>
  <si>
    <t>Fixed account segment, recording information related to bank accounts.The value of this field stored is Bank_Account_Number [BankAcntNr]. More information about a certain bank account can be obtained from the BAS_Bank_Account [BasBankAcnt] table.Shall match the Bank_Account_Number [BankAcntNr] in the BAS_Bank_Account [BasBankAcnt] table through GL_Account_Segment [GlAcntSg].</t>
  </si>
  <si>
    <t>GL56</t>
  </si>
  <si>
    <t>Amount</t>
  </si>
  <si>
    <t>Amt</t>
  </si>
  <si>
    <t>Related amount expressed in functional, transaction, reporting and local currency.</t>
  </si>
  <si>
    <t>Functional Amount</t>
  </si>
  <si>
    <t>Monetary Amount</t>
  </si>
  <si>
    <t>AMOUNT</t>
  </si>
  <si>
    <t>FuncAmt</t>
  </si>
  <si>
    <t>Amount recorded in the functional or group currency.</t>
  </si>
  <si>
    <t>Functional Currency Code</t>
  </si>
  <si>
    <t>Currency</t>
  </si>
  <si>
    <t>CURRENCY CODE</t>
  </si>
  <si>
    <t>FuncCurCd</t>
  </si>
  <si>
    <t>Code of the functional or group currency (in accordance with ISO 4217).Shall match the Currency_Code [CurCd] in the BAS_Currency [BasCur] table.</t>
  </si>
  <si>
    <t>Transaction Amount</t>
  </si>
  <si>
    <t>TrAmt</t>
  </si>
  <si>
    <t>Amount recorded in the transaction currency.</t>
  </si>
  <si>
    <t>Transaction Currency Code</t>
  </si>
  <si>
    <t>TrCurCd</t>
  </si>
  <si>
    <t>The code of currency used in the actual transaction (in accordance with ISO 4217).Shall match the Currency_Code [CurCd] in the BAS_Currency [BasCur] table.</t>
  </si>
  <si>
    <t>Reporting Amount</t>
  </si>
  <si>
    <t>RprtAmt</t>
  </si>
  <si>
    <t>Amount recorded in the reporting currency.</t>
  </si>
  <si>
    <t>Reporting Currency Code</t>
  </si>
  <si>
    <t>RprtCurCd</t>
  </si>
  <si>
    <t>The code of currency used for non-consolidated reporting (in accordance with ISO 4217).Shall match the Currency_Code [CurCd] in the BAS_Currency [BasCur] table.</t>
  </si>
  <si>
    <t>Local Amount</t>
  </si>
  <si>
    <t>LocAmt</t>
  </si>
  <si>
    <t>Amount recorded in the local currency.</t>
  </si>
  <si>
    <t>Local Currency Code</t>
  </si>
  <si>
    <t>LocCurCd</t>
  </si>
  <si>
    <t>The code of currency used for local country reporting requirements  (in accordance with ISO 4217).Shall match the Currency_Code [CurCd] in the BAS_Currency [BasCur] table.</t>
  </si>
  <si>
    <t>GL57</t>
  </si>
  <si>
    <t>Created</t>
  </si>
  <si>
    <t>Crea</t>
  </si>
  <si>
    <t>Information about the data that was created into the system.</t>
  </si>
  <si>
    <t>User ID</t>
  </si>
  <si>
    <t>User</t>
  </si>
  <si>
    <t>UserId</t>
  </si>
  <si>
    <t>The unique identifier for the person who did the activity. Typically auto-generated by the system. Shall match the User_ID [UserId] in the BAS_User [BasUser] table.</t>
  </si>
  <si>
    <t>Dt</t>
  </si>
  <si>
    <t>The date of activity. This should be a system generated date (rather than user-created date), when possible. This is sometimes referred to as the creation date.</t>
  </si>
  <si>
    <t>Time</t>
  </si>
  <si>
    <t>TIME</t>
  </si>
  <si>
    <t>Tm</t>
  </si>
  <si>
    <t>The time of activity.</t>
  </si>
  <si>
    <t>GL58</t>
  </si>
  <si>
    <t>Approved</t>
  </si>
  <si>
    <t>Aprv</t>
  </si>
  <si>
    <t>Information about the data was approved within the system.</t>
  </si>
  <si>
    <t>GL59</t>
  </si>
  <si>
    <t>Posted</t>
  </si>
  <si>
    <t>Information about the data that was posted.</t>
  </si>
  <si>
    <t>GL60</t>
  </si>
  <si>
    <t>0..n</t>
  </si>
  <si>
    <t>Account Segment</t>
  </si>
  <si>
    <t>AcntSg</t>
  </si>
  <si>
    <t>Contains associated Account Segment information.</t>
  </si>
  <si>
    <t>Account Segment Number</t>
  </si>
  <si>
    <t>TEXT 60</t>
  </si>
  <si>
    <t>AcntSgNr</t>
  </si>
  <si>
    <t>Sequence number of the associated Account Segment. Must match Account_Segment_Number [AcntSgNr] in GL_Account_Segment [GlAcntSg] in relation to the GL_Account_Number [GlAcntNr] concerned.</t>
  </si>
  <si>
    <t>Account Segment Code</t>
  </si>
  <si>
    <t>AcntSgCd</t>
  </si>
  <si>
    <t>Account Segment Code.</t>
  </si>
  <si>
    <t>GL61</t>
  </si>
  <si>
    <t>Business Segment</t>
  </si>
  <si>
    <t>BusSg</t>
  </si>
  <si>
    <t>Contains associated Business Segment information.</t>
  </si>
  <si>
    <t>Sequence Number</t>
  </si>
  <si>
    <t>SqNr</t>
  </si>
  <si>
    <t>Number or text to keep the Business Segments in a predefined order.</t>
  </si>
  <si>
    <t>Business Segment Code</t>
  </si>
  <si>
    <t>BusSgCd</t>
  </si>
  <si>
    <t>Contains a code to identify the associated business segment. Must match the Business_Segment_Code [BusSgCd] in BAS_Business_Segment [BasBusSg].</t>
  </si>
  <si>
    <t>GL02-GL55</t>
  </si>
  <si>
    <t>GL55-10</t>
  </si>
  <si>
    <t>GL55-11</t>
  </si>
  <si>
    <t>GL55-12</t>
  </si>
  <si>
    <t>GL55-13</t>
  </si>
  <si>
    <t>GL55-14</t>
  </si>
  <si>
    <t>GL55-15</t>
  </si>
  <si>
    <t>GL55-16</t>
  </si>
  <si>
    <t>GL55-17</t>
  </si>
  <si>
    <t>GL55-18</t>
  </si>
  <si>
    <t>GL55-GL56</t>
  </si>
  <si>
    <t>GL55-GL57</t>
  </si>
  <si>
    <t>GL55-GL58</t>
  </si>
  <si>
    <t>GL55-GL59</t>
  </si>
  <si>
    <t>GL55-GL60</t>
  </si>
  <si>
    <t>GL55-GL61</t>
  </si>
  <si>
    <t>GL02-01</t>
  </si>
  <si>
    <t>GL55-01</t>
  </si>
  <si>
    <t>GL62</t>
  </si>
  <si>
    <t>Specified</t>
  </si>
  <si>
    <t>Accounting Period Beginning Date</t>
  </si>
  <si>
    <t>Accounting Period Ending Date</t>
  </si>
  <si>
    <t>GL63</t>
  </si>
  <si>
    <t>GL Account Name</t>
  </si>
  <si>
    <t>Name of the GL account.</t>
  </si>
  <si>
    <t>GL64</t>
  </si>
  <si>
    <t>Source Description</t>
  </si>
  <si>
    <t>Description of the source system.</t>
  </si>
  <si>
    <t>ERP Subledger Module</t>
  </si>
  <si>
    <t>Description of the subledger or ERP module from which the journal entry originated.This should tie back to a system or significant accounting process. In some instances, it can be represented by the source system.</t>
  </si>
  <si>
    <t>System Manual Identifier</t>
  </si>
  <si>
    <t>Indicates whether the journal entry is system-generated or manually-entered.EXAMPLE   S is system-generated, M is manually-entered.</t>
  </si>
  <si>
    <t>GL02-02</t>
  </si>
  <si>
    <t>GL02-GL62</t>
  </si>
  <si>
    <t>GL62-04</t>
  </si>
  <si>
    <t>GL02-GL64</t>
  </si>
  <si>
    <t>GL64-01</t>
  </si>
  <si>
    <t>GL64-02</t>
  </si>
  <si>
    <t>GL64-03</t>
  </si>
  <si>
    <t>GL64-04</t>
  </si>
  <si>
    <t>GL55-03</t>
  </si>
  <si>
    <t>GL55-04</t>
  </si>
  <si>
    <t>GL55-GL63</t>
  </si>
  <si>
    <t>GL63-01</t>
  </si>
  <si>
    <t>GL63-02</t>
  </si>
  <si>
    <t>GL55-06</t>
  </si>
  <si>
    <t>GL55-07</t>
  </si>
  <si>
    <t>GL55-08</t>
  </si>
  <si>
    <t>GL55-09</t>
  </si>
  <si>
    <t>GL56-01</t>
  </si>
  <si>
    <t>GL56-02</t>
  </si>
  <si>
    <t>GL56-03</t>
  </si>
  <si>
    <t>GL56-04</t>
  </si>
  <si>
    <t>GL56-05</t>
  </si>
  <si>
    <t>GL56-06</t>
  </si>
  <si>
    <t>GL56-07</t>
  </si>
  <si>
    <t>GL56-08</t>
  </si>
  <si>
    <t>GL57-01</t>
  </si>
  <si>
    <t>GL57-02</t>
  </si>
  <si>
    <t>GL57-03</t>
  </si>
  <si>
    <t>GL58-01</t>
  </si>
  <si>
    <t>GL58-02</t>
  </si>
  <si>
    <t>GL59-01</t>
  </si>
  <si>
    <t>GL60-01</t>
  </si>
  <si>
    <t>GL60-02</t>
  </si>
  <si>
    <t>GL61-01</t>
  </si>
  <si>
    <t>GL61-02</t>
  </si>
  <si>
    <t>GL02-03</t>
  </si>
  <si>
    <t>GL62-01</t>
  </si>
  <si>
    <t>GL62-02</t>
  </si>
  <si>
    <t>GL62-03</t>
  </si>
  <si>
    <t>GL55-05</t>
  </si>
  <si>
    <t>Financial Statement Caption</t>
  </si>
  <si>
    <t>FsCaption</t>
  </si>
  <si>
    <t>Financial statement caption that represents a related group of accounts.EXAMPLE   Cash and cash equivalents, AP, cost of sales.The caption can be at the trial balance level.</t>
  </si>
  <si>
    <t>Account Segment Name</t>
  </si>
  <si>
    <t>Organization Type Name</t>
  </si>
  <si>
    <t>NAME 60</t>
  </si>
  <si>
    <t>OrgTypNm</t>
  </si>
  <si>
    <t>Indicates the name of the organization type (e.g. department, cost centre).</t>
  </si>
  <si>
    <t>GL63-03</t>
  </si>
  <si>
    <t>GL60-03</t>
  </si>
  <si>
    <t>GL61-03</t>
  </si>
  <si>
    <t>Created User ID</t>
  </si>
  <si>
    <t>Created Date</t>
  </si>
  <si>
    <t>Created Time</t>
  </si>
  <si>
    <t>Approved User ID</t>
  </si>
  <si>
    <t>Approved Date</t>
  </si>
  <si>
    <t>Posted User ID</t>
  </si>
  <si>
    <t>Business Segment Sequence Number</t>
  </si>
  <si>
    <t>14-489</t>
  </si>
  <si>
    <t>共通部門</t>
  </si>
  <si>
    <t>09年4月5日伝票No191佐々木販売株式会社</t>
  </si>
  <si>
    <t>売掛金</t>
  </si>
  <si>
    <t>credit</t>
  </si>
  <si>
    <t>佐々木販売㈱</t>
  </si>
  <si>
    <t>customer</t>
  </si>
  <si>
    <t>http://www.xbrl-jp.org/taxonomy/jp/fr/common/bs/2003-08-31</t>
  </si>
  <si>
    <t>AccountsReceivableTradeGross</t>
  </si>
  <si>
    <t>Specified Accounting Period</t>
  </si>
  <si>
    <t>Specified GL Details</t>
  </si>
  <si>
    <t>Specified Amount</t>
  </si>
  <si>
    <t>Specified Created</t>
  </si>
  <si>
    <t>Specified Approved</t>
  </si>
  <si>
    <t>Specified Posted</t>
  </si>
  <si>
    <t>Specified Account Segment</t>
  </si>
  <si>
    <t>Specified Business Segment</t>
  </si>
  <si>
    <t>/xbrli:group/gl-cor:accountingEntries</t>
  </si>
  <si>
    <t>/xbrli:group/gl-cor:accountingEntries/gl-cor:documentInfo/gl-cor:uniqueID</t>
  </si>
  <si>
    <t>/xbrli:group/gl-cor:accountingEntries/gl-cor:documentInfo</t>
  </si>
  <si>
    <t>/xbrli:group/gl-cor:accountingEntries/gl-cor:documentInfo/gl-cor:entriesType</t>
  </si>
  <si>
    <t>/xbrli:group/gl-cor:accountingEntries/gl-cor:documentInfo/gl-bus:sourceApplication</t>
  </si>
  <si>
    <t>/xbrli:group/gl-cor:accountingEntries/gl-cor:documentInfo/gl-cor:language</t>
  </si>
  <si>
    <t>/xbrli:group/gl-cor:accountingEntries/gl-cor:documentInfo/gl-cor:creationDate</t>
  </si>
  <si>
    <t>/xbrli:group/gl-cor:accountingEntries/gl-cor:documentInfo/gl-bus:creator</t>
  </si>
  <si>
    <t>/xbrli:group/gl-cor:accountingEntries/gl-cor:entityInformation</t>
  </si>
  <si>
    <t>/xbrli:group/gl-cor:accountingEntries/gl-cor:entityInformation/gl-bus:organizationIdentifiers</t>
  </si>
  <si>
    <t>/xbrli:group/gl-cor:accountingEntries/gl-cor:entityInformation/gl-bus:organizationIdentifiers/gl-bus:organizationIdentifier</t>
  </si>
  <si>
    <t>/xbrli:group/gl-cor:accountingEntries/gl-cor:entityInformation/gl-bus:organizationIdentifiers/gl-bus:organizationDescription</t>
  </si>
  <si>
    <t>/xbrli:group/gl-cor:accountingEntries/gl-cor:entityInformation/gl-bus:entityPhoneNumber</t>
  </si>
  <si>
    <t>/xbrli:group/gl-cor:accountingEntries/gl-cor:entityInformation/gl-bus:entityPhoneNumber/gl-bus:phoneNumberDescription</t>
  </si>
  <si>
    <t>/xbrli:group/gl-cor:accountingEntries/gl-cor:entityInformation/gl-bus:entityPhoneNumber/gl-bus:phoneNumber</t>
  </si>
  <si>
    <t>/xbrli:group/gl-cor:accountingEntries/gl-cor:entityInformation/gl-bus:organizationAddress</t>
  </si>
  <si>
    <t>/xbrli:group/gl-cor:accountingEntries/gl-cor:entityInformation/gl-bus:organizationAddress/gl-bus:organizationAddressName</t>
  </si>
  <si>
    <t>/xbrli:group/gl-cor:accountingEntries/gl-cor:entityInformation/gl-bus:organizationAddress/gl-bus:organizationAddressStreet</t>
  </si>
  <si>
    <t>/xbrli:group/gl-cor:accountingEntries/gl-cor:entityInformation/gl-bus:organizationAddress/gl-bus:organizationAddressZipOrPostalCode</t>
  </si>
  <si>
    <t>/xbrli:group/gl-cor:accountingEntries/gl-cor:entityInformation/gl-bus:organizationAddress/gl-bus:organizationAddressCountry</t>
  </si>
  <si>
    <t>/xbrli:group/gl-cor:accountingEntries/gl-cor:entryHeader</t>
  </si>
  <si>
    <t>/xbrli:group/gl-cor:accountingEntries/gl-cor:entryHeader/gl-cor:enteredDate</t>
  </si>
  <si>
    <t>/xbrli:group/gl-cor:accountingEntries/gl-cor:entryHeader/gl-bus:entryOrigin</t>
  </si>
  <si>
    <t>/xbrli:group/gl-cor:accountingEntries/gl-cor:entryHeader/gl-cor:sourceJournalID</t>
  </si>
  <si>
    <t>/xbrli:group/gl-cor:accountingEntries/gl-cor:entryHeader/gl-bus:sourceJournalDescription</t>
  </si>
  <si>
    <t>/xbrli:group/gl-cor:accountingEntries/gl-cor:entryHeader/gl-cor:entryNumber</t>
  </si>
  <si>
    <t>/xbrli:group/gl-cor:accountingEntries/gl-cor:entryHeader/gl-cor:entryType</t>
  </si>
  <si>
    <t>/xbrli:group/gl-cor:accountingEntries/gl-cor:entryHeader/gl-cor:entryDetail</t>
  </si>
  <si>
    <t>/xbrli:group/gl-cor:accountingEntries/gl-cor:entryHeader/gl-cor:entryDetail/gl-cor:account</t>
  </si>
  <si>
    <t>/xbrli:group/gl-cor:accountingEntries/gl-cor:entryHeader/gl-cor:entryDetail/gl-cor:account/gl-cor:accountMainID</t>
  </si>
  <si>
    <t>/xbrli:group/gl-cor:accountingEntries/gl-cor:entryHeader/gl-cor:entryDetail/gl-cor:account/gl-cor:accountMainDescription</t>
  </si>
  <si>
    <t>/xbrli:group/gl-cor:accountingEntries/gl-cor:entryHeader/gl-cor:entryDetail/gl-cor:account/gl-cor:accountType</t>
  </si>
  <si>
    <t>/xbrli:group/gl-cor:accountingEntries/gl-cor:entryHeader/gl-cor:entryDetail/gl-cor:account/gl-cor:accountSub</t>
  </si>
  <si>
    <t>/xbrli:group/gl-cor:accountingEntries/gl-cor:entryHeader/gl-cor:entryDetail/gl-cor:account/gl-cor:accountSub/gl-cor:accountSubDescription</t>
  </si>
  <si>
    <t>/xbrli:group/gl-cor:accountingEntries/gl-cor:entryHeader/gl-cor:entryDetail/gl-cor:account/gl-cor:accountSub/gl-cor:accountSubID</t>
  </si>
  <si>
    <t>/xbrli:group/gl-cor:accountingEntries/gl-cor:entryHeader/gl-cor:entryDetail/gl-cor:account/gl-cor:accountSub/gl-cor:accountSubType</t>
  </si>
  <si>
    <t>/xbrli:group/gl-cor:accountingEntries/gl-cor:entryHeader/gl-cor:entryDetail/gl-cor:debitCreditCode</t>
  </si>
  <si>
    <t>/xbrli:group/gl-cor:accountingEntries/gl-cor:entryHeader/gl-cor:entryDetail/gl-cor:amount</t>
  </si>
  <si>
    <t>/xbrli:group/gl-cor:accountingEntries/gl-cor:entryHeader/gl-cor:entryDetail/gl-muc:amountCurrency</t>
  </si>
  <si>
    <t>/xbrli:group/gl-cor:accountingEntries/gl-cor:entryHeader/gl-cor:entryDetail/gl-cor:postingDate</t>
  </si>
  <si>
    <t>/xbrli:group/gl-cor:accountingEntries/gl-cor:entryHeader/gl-cor:entryDetail/gl-cor:identifierReference</t>
  </si>
  <si>
    <t>/xbrli:group/gl-cor:accountingEntries/gl-cor:entryHeader/gl-cor:entryDetail/gl-cor:identifierReference/gl-cor:identifierCode</t>
  </si>
  <si>
    <t>/xbrli:group/gl-cor:accountingEntries/gl-cor:entryHeader/gl-cor:entryDetail/gl-cor:identifierReference/gl-cor:identifierDescription</t>
  </si>
  <si>
    <t>/xbrli:group/gl-cor:accountingEntries/gl-cor:entryHeader/gl-cor:entryDetail/gl-cor:identifierReference/gl-cor:identifierType</t>
  </si>
  <si>
    <t>/xbrli:group/gl-cor:accountingEntries/gl-cor:entryHeader/gl-cor:entryDetail/gl-cor:postingStatus</t>
  </si>
  <si>
    <t>/xbrli:group/gl-cor:accountingEntries/gl-cor:entryHeader/gl-cor:entryDetail/gl-cor:xbrlInfo</t>
  </si>
  <si>
    <t>/xbrli:group/gl-cor:accountingEntries/gl-cor:entryHeader/gl-cor:entryDetail/gl-cor:xbrlInfo/gl-cor:xbrlTaxonomy</t>
  </si>
  <si>
    <t>/xbrli:group/gl-cor:accountingEntries/gl-cor:entryHeader/gl-cor:entryDetail/gl-cor:xbrlInfo/gl-cor:xbrlElement</t>
  </si>
  <si>
    <t>/xbrli:group/gl-cor:accountingEntries/gl-cor:entryHeader/gl-cor:entryDetail/gl-cor:detailComment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</si>
</sst>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yy\-mm\-dd;@"/>
  </numFmts>
  <fonts count="4" x14ac:knownFonts="1">
    <font>
      <sz val="11"/>
      <color theme="1"/>
      <name val="Calibri"/>
      <family val="2"/>
      <scheme val="minor"/>
    </font>
    <font>
      <sz val="11"/>
      <color theme="1"/>
      <name val="Calibri Light"/>
      <family val="2"/>
      <scheme val="maj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0" fontId="1" fillId="0" borderId="1" xfId="0" applyFont="1" applyBorder="1" applyAlignment="1">
      <alignment vertical="top"/>
    </xf>
    <xf numFmtId="0" fontId="0" fillId="0" borderId="0" xfId="0" applyAlignment="1">
      <alignment vertical="center"/>
    </xf>
    <xf numFmtId="0" fontId="0" fillId="0" borderId="0" xfId="0" applyAlignment="1">
      <alignment horizontal="left" vertical="center"/>
    </xf>
    <xf numFmtId="165" fontId="0" fillId="0" borderId="0" xfId="0" applyNumberFormat="1" applyAlignment="1">
      <alignment horizontal="left" vertical="center"/>
    </xf>
    <xf numFmtId="0" fontId="1" fillId="0" borderId="1" xfId="0" applyFont="1" applyBorder="1" applyAlignment="1">
      <alignment horizontal="left" vertical="top"/>
    </xf>
    <xf numFmtId="0" fontId="0" fillId="2" borderId="0" xfId="0" applyFill="1" applyAlignment="1">
      <alignment vertical="center"/>
    </xf>
    <xf numFmtId="0" fontId="3" fillId="0" borderId="0" xfId="1" applyAlignment="1">
      <alignment vertical="center"/>
    </xf>
  </cellXfs>
  <cellStyles count="2">
    <cellStyle name="Hyperlink" xfId="1" builtinId="8"/>
    <cellStyle name="Normal" xfId="0" builtinId="0"/>
  </cellStyles>
  <dxfs count="12">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FC503-D7A0-4C08-966A-339B8ED61CA2}">
  <dimension ref="A1:O64"/>
  <sheetViews>
    <sheetView tabSelected="1" zoomScale="90" zoomScaleNormal="90" workbookViewId="0">
      <selection activeCell="N7" sqref="N7"/>
    </sheetView>
  </sheetViews>
  <sheetFormatPr defaultRowHeight="15" x14ac:dyDescent="0.25"/>
  <cols>
    <col min="1" max="1" width="8.28515625" style="4" bestFit="1" customWidth="1"/>
    <col min="2" max="2" width="10.28515625" style="4" bestFit="1" customWidth="1"/>
    <col min="3" max="3" width="5.42578125" style="4" bestFit="1" customWidth="1"/>
    <col min="4" max="4" width="5" style="4" bestFit="1" customWidth="1"/>
    <col min="5" max="5" width="30.5703125" style="4" bestFit="1" customWidth="1"/>
    <col min="6" max="6" width="13.28515625" style="4" customWidth="1"/>
    <col min="7" max="7" width="12.5703125" style="4" bestFit="1" customWidth="1"/>
    <col min="8" max="8" width="9.140625" style="4"/>
    <col min="9" max="13" width="5.85546875" style="4" customWidth="1"/>
    <col min="14" max="14" width="90.7109375" style="4" customWidth="1"/>
    <col min="15" max="15" width="6" style="4" bestFit="1" customWidth="1"/>
    <col min="16" max="16384" width="9.140625" style="4"/>
  </cols>
  <sheetData>
    <row r="1" spans="1:15" x14ac:dyDescent="0.25">
      <c r="A1" s="4" t="s">
        <v>21</v>
      </c>
      <c r="B1" s="4" t="s">
        <v>22</v>
      </c>
      <c r="C1" s="4" t="s">
        <v>23</v>
      </c>
      <c r="D1" s="4" t="s">
        <v>24</v>
      </c>
      <c r="E1" s="4" t="s">
        <v>25</v>
      </c>
      <c r="F1" s="4" t="s">
        <v>26</v>
      </c>
      <c r="G1" s="4" t="s">
        <v>27</v>
      </c>
      <c r="H1" s="4" t="s">
        <v>28</v>
      </c>
      <c r="I1" s="4" t="s">
        <v>29</v>
      </c>
      <c r="J1" s="4" t="s">
        <v>30</v>
      </c>
      <c r="K1" s="4" t="s">
        <v>31</v>
      </c>
      <c r="L1" s="4" t="s">
        <v>32</v>
      </c>
      <c r="M1" s="4" t="s">
        <v>33</v>
      </c>
      <c r="N1" s="4" t="s">
        <v>34</v>
      </c>
      <c r="O1" s="4" t="s">
        <v>35</v>
      </c>
    </row>
    <row r="2" spans="1:15" x14ac:dyDescent="0.25">
      <c r="A2" s="4">
        <v>1000</v>
      </c>
      <c r="B2" s="4" t="s">
        <v>36</v>
      </c>
      <c r="C2" s="1" t="s">
        <v>38</v>
      </c>
      <c r="D2" s="1">
        <v>0</v>
      </c>
      <c r="F2" s="3" t="s">
        <v>42</v>
      </c>
      <c r="M2" s="4">
        <f>IF(LEN(N2)&gt;0,INDEX(Sheet1!A:A,MATCH('Sheet1 (2)'!B2,Sheet1!D:D,0),1),"")</f>
        <v>1</v>
      </c>
      <c r="N2" s="4" t="s">
        <v>338</v>
      </c>
      <c r="O2" s="4" t="s">
        <v>38</v>
      </c>
    </row>
    <row r="3" spans="1:15" x14ac:dyDescent="0.25">
      <c r="A3" s="4">
        <v>1010</v>
      </c>
      <c r="B3" s="8" t="s">
        <v>247</v>
      </c>
      <c r="C3" s="1" t="s">
        <v>44</v>
      </c>
      <c r="D3" s="1">
        <v>1</v>
      </c>
      <c r="E3" s="4" t="s">
        <v>45</v>
      </c>
      <c r="F3" s="3" t="s">
        <v>49</v>
      </c>
      <c r="H3" s="4" t="s">
        <v>46</v>
      </c>
      <c r="M3" s="4">
        <f>IF(LEN(N3)&gt;0,INDEX(Sheet1!A:A,MATCH('Sheet1 (2)'!B3,Sheet1!D:D,0),1),"")</f>
        <v>4</v>
      </c>
      <c r="N3" s="4" t="s">
        <v>339</v>
      </c>
      <c r="O3" s="4" t="s">
        <v>44</v>
      </c>
    </row>
    <row r="4" spans="1:15" x14ac:dyDescent="0.25">
      <c r="A4" s="4">
        <v>1020</v>
      </c>
      <c r="B4" s="4" t="s">
        <v>263</v>
      </c>
      <c r="C4" s="1" t="s">
        <v>51</v>
      </c>
      <c r="D4" s="1">
        <v>1</v>
      </c>
      <c r="E4" s="4" t="s">
        <v>52</v>
      </c>
      <c r="F4" s="3" t="s">
        <v>55</v>
      </c>
      <c r="H4" s="4" t="s">
        <v>53</v>
      </c>
      <c r="M4" s="4" t="str">
        <f>IF(LEN(N4)&gt;0,INDEX(Sheet1!A:A,MATCH('Sheet1 (2)'!B4,Sheet1!D:D,0),1),"")</f>
        <v/>
      </c>
      <c r="O4" s="4" t="s">
        <v>51</v>
      </c>
    </row>
    <row r="5" spans="1:15" x14ac:dyDescent="0.25">
      <c r="A5" s="4">
        <v>1030</v>
      </c>
      <c r="B5" s="4" t="s">
        <v>298</v>
      </c>
      <c r="C5" s="1" t="s">
        <v>51</v>
      </c>
      <c r="D5" s="1">
        <v>1</v>
      </c>
      <c r="E5" s="4" t="s">
        <v>70</v>
      </c>
      <c r="F5" s="3" t="s">
        <v>74</v>
      </c>
      <c r="H5" s="4" t="s">
        <v>71</v>
      </c>
      <c r="M5" s="4" t="str">
        <f>IF(LEN(N5)&gt;0,INDEX(Sheet1!A:A,MATCH('Sheet1 (2)'!B5,Sheet1!D:D,0),1),"")</f>
        <v/>
      </c>
      <c r="O5" s="4" t="s">
        <v>51</v>
      </c>
    </row>
    <row r="6" spans="1:15" x14ac:dyDescent="0.25">
      <c r="A6" s="4">
        <v>1040</v>
      </c>
      <c r="B6" s="4" t="s">
        <v>264</v>
      </c>
      <c r="C6" s="1" t="s">
        <v>51</v>
      </c>
      <c r="D6" s="1">
        <v>1</v>
      </c>
      <c r="E6" s="4" t="s">
        <v>330</v>
      </c>
      <c r="F6" s="3"/>
      <c r="M6" s="4" t="str">
        <f>IF(LEN(N6)&gt;0,INDEX(Sheet1!A:A,MATCH('Sheet1 (2)'!B6,Sheet1!D:D,0),1),"")</f>
        <v/>
      </c>
      <c r="O6" s="4" t="s">
        <v>51</v>
      </c>
    </row>
    <row r="7" spans="1:15" x14ac:dyDescent="0.25">
      <c r="A7" s="4">
        <v>1050</v>
      </c>
      <c r="B7" s="4" t="s">
        <v>299</v>
      </c>
      <c r="C7" s="1" t="s">
        <v>44</v>
      </c>
      <c r="D7" s="1">
        <v>2</v>
      </c>
      <c r="E7" s="4" t="s">
        <v>57</v>
      </c>
      <c r="F7" s="3" t="s">
        <v>61</v>
      </c>
      <c r="H7" s="4" t="s">
        <v>53</v>
      </c>
      <c r="M7" s="4" t="str">
        <f>IF(LEN(N7)&gt;0,INDEX(Sheet1!A:A,MATCH('Sheet1 (2)'!B7,Sheet1!D:D,0),1),"")</f>
        <v/>
      </c>
      <c r="O7" s="4" t="s">
        <v>44</v>
      </c>
    </row>
    <row r="8" spans="1:15" x14ac:dyDescent="0.25">
      <c r="A8" s="4">
        <v>1060</v>
      </c>
      <c r="B8" s="4" t="s">
        <v>300</v>
      </c>
      <c r="C8" s="1" t="s">
        <v>44</v>
      </c>
      <c r="D8" s="1">
        <v>2</v>
      </c>
      <c r="E8" s="4" t="s">
        <v>58</v>
      </c>
      <c r="F8" s="3" t="s">
        <v>64</v>
      </c>
      <c r="H8" s="4" t="s">
        <v>53</v>
      </c>
      <c r="M8" s="4" t="str">
        <f>IF(LEN(N8)&gt;0,INDEX(Sheet1!A:A,MATCH('Sheet1 (2)'!B8,Sheet1!D:D,0),1),"")</f>
        <v/>
      </c>
      <c r="O8" s="4" t="s">
        <v>44</v>
      </c>
    </row>
    <row r="9" spans="1:15" x14ac:dyDescent="0.25">
      <c r="A9" s="4">
        <v>1070</v>
      </c>
      <c r="B9" s="4" t="s">
        <v>301</v>
      </c>
      <c r="C9" s="1" t="s">
        <v>44</v>
      </c>
      <c r="D9" s="1">
        <v>2</v>
      </c>
      <c r="E9" s="4" t="s">
        <v>251</v>
      </c>
      <c r="F9" s="3"/>
      <c r="H9" s="4" t="s">
        <v>66</v>
      </c>
      <c r="M9" s="4" t="str">
        <f>IF(LEN(N9)&gt;0,INDEX(Sheet1!A:A,MATCH('Sheet1 (2)'!B9,Sheet1!D:D,0),1),"")</f>
        <v/>
      </c>
      <c r="O9" s="4" t="s">
        <v>44</v>
      </c>
    </row>
    <row r="10" spans="1:15" x14ac:dyDescent="0.25">
      <c r="A10" s="4">
        <v>1080</v>
      </c>
      <c r="B10" s="4" t="s">
        <v>265</v>
      </c>
      <c r="C10" s="1" t="s">
        <v>44</v>
      </c>
      <c r="D10" s="1">
        <v>2</v>
      </c>
      <c r="E10" s="4" t="s">
        <v>252</v>
      </c>
      <c r="F10" s="3"/>
      <c r="H10" s="4" t="s">
        <v>66</v>
      </c>
      <c r="M10" s="4" t="str">
        <f>IF(LEN(N10)&gt;0,INDEX(Sheet1!A:A,MATCH('Sheet1 (2)'!B10,Sheet1!D:D,0),1),"")</f>
        <v/>
      </c>
      <c r="O10" s="4" t="s">
        <v>44</v>
      </c>
    </row>
    <row r="11" spans="1:15" x14ac:dyDescent="0.25">
      <c r="A11" s="4">
        <v>1090</v>
      </c>
      <c r="B11" s="4" t="s">
        <v>266</v>
      </c>
      <c r="C11" s="1" t="s">
        <v>51</v>
      </c>
      <c r="D11" s="1">
        <v>1</v>
      </c>
      <c r="E11" s="4" t="s">
        <v>250</v>
      </c>
      <c r="F11" s="3"/>
      <c r="M11" s="4">
        <f>IF(LEN(N11)&gt;0,INDEX(Sheet1!A:A,MATCH('Sheet1 (2)'!B11,Sheet1!D:D,0),1),"")</f>
        <v>26</v>
      </c>
      <c r="N11" s="4" t="str">
        <f>INDEX(Sheet1!B:B,MATCH('Sheet1 (2)'!B11,Sheet1!D:D,0),1)</f>
        <v>/xbrli:group/gl-cor:accountingEntries/gl-cor:entryHeader</v>
      </c>
      <c r="O11" s="4" t="s">
        <v>51</v>
      </c>
    </row>
    <row r="12" spans="1:15" x14ac:dyDescent="0.25">
      <c r="A12" s="4">
        <v>1100</v>
      </c>
      <c r="B12" s="8" t="s">
        <v>267</v>
      </c>
      <c r="C12" s="1" t="s">
        <v>44</v>
      </c>
      <c r="D12" s="1">
        <v>2</v>
      </c>
      <c r="E12" s="4" t="s">
        <v>75</v>
      </c>
      <c r="F12" s="3" t="s">
        <v>78</v>
      </c>
      <c r="H12" s="4" t="s">
        <v>46</v>
      </c>
      <c r="M12" s="4">
        <f>IF(LEN(N12)&gt;0,INDEX(Sheet1!A:A,MATCH('Sheet1 (2)'!B12,Sheet1!D:D,0),1),"")</f>
        <v>28</v>
      </c>
      <c r="N12" s="4" t="str">
        <f>INDEX(Sheet1!B:B,MATCH('Sheet1 (2)'!B12,Sheet1!D:D,0),1)</f>
        <v>/xbrli:group/gl-cor:accountingEntries/gl-cor:entryHeader/gl-cor:sourceJournalID</v>
      </c>
      <c r="O12" s="4" t="s">
        <v>44</v>
      </c>
    </row>
    <row r="13" spans="1:15" x14ac:dyDescent="0.25">
      <c r="A13" s="4">
        <v>1110</v>
      </c>
      <c r="B13" s="8" t="s">
        <v>268</v>
      </c>
      <c r="C13" s="1" t="s">
        <v>51</v>
      </c>
      <c r="D13" s="1">
        <v>2</v>
      </c>
      <c r="E13" s="4" t="s">
        <v>257</v>
      </c>
      <c r="F13" s="3" t="s">
        <v>258</v>
      </c>
      <c r="H13" s="4" t="s">
        <v>71</v>
      </c>
      <c r="M13" s="4">
        <f>IF(LEN(N13)&gt;0,INDEX(Sheet1!A:A,MATCH('Sheet1 (2)'!B13,Sheet1!D:D,0),1),"")</f>
        <v>5</v>
      </c>
      <c r="N13" s="4" t="str">
        <f>INDEX(Sheet1!B:B,MATCH('Sheet1 (2)'!B13,Sheet1!D:D,0),1)</f>
        <v>/xbrli:group/gl-cor:accountingEntries/gl-cor:documentInfo/gl-bus:sourceApplication</v>
      </c>
      <c r="O13" s="4" t="s">
        <v>51</v>
      </c>
    </row>
    <row r="14" spans="1:15" x14ac:dyDescent="0.25">
      <c r="A14" s="4">
        <v>1120</v>
      </c>
      <c r="B14" s="8" t="s">
        <v>269</v>
      </c>
      <c r="C14" s="1" t="s">
        <v>51</v>
      </c>
      <c r="D14" s="1">
        <v>2</v>
      </c>
      <c r="E14" s="4" t="s">
        <v>259</v>
      </c>
      <c r="F14" s="3" t="s">
        <v>260</v>
      </c>
      <c r="H14" s="4" t="s">
        <v>71</v>
      </c>
      <c r="M14" s="4">
        <f>IF(LEN(N14)&gt;0,INDEX(Sheet1!A:A,MATCH('Sheet1 (2)'!B14,Sheet1!D:D,0),1),"")</f>
        <v>29</v>
      </c>
      <c r="N14" s="4" t="str">
        <f>INDEX(Sheet1!B:B,MATCH('Sheet1 (2)'!B14,Sheet1!D:D,0),1)</f>
        <v>/xbrli:group/gl-cor:accountingEntries/gl-cor:entryHeader/gl-bus:sourceJournalDescription</v>
      </c>
      <c r="O14" s="4" t="s">
        <v>51</v>
      </c>
    </row>
    <row r="15" spans="1:15" x14ac:dyDescent="0.25">
      <c r="A15" s="4">
        <v>1130</v>
      </c>
      <c r="B15" s="8" t="s">
        <v>270</v>
      </c>
      <c r="C15" s="1" t="s">
        <v>51</v>
      </c>
      <c r="D15" s="1">
        <v>2</v>
      </c>
      <c r="E15" s="4" t="s">
        <v>261</v>
      </c>
      <c r="F15" s="3" t="s">
        <v>262</v>
      </c>
      <c r="H15" s="4" t="s">
        <v>46</v>
      </c>
      <c r="M15" s="4">
        <f>IF(LEN(N15)&gt;0,INDEX(Sheet1!A:A,MATCH('Sheet1 (2)'!B15,Sheet1!D:D,0),1),"")</f>
        <v>27</v>
      </c>
      <c r="N15" s="4" t="str">
        <f>INDEX(Sheet1!B:B,MATCH('Sheet1 (2)'!B15,Sheet1!D:D,0),1)</f>
        <v>/xbrli:group/gl-cor:accountingEntries/gl-cor:entryHeader/gl-bus:entryOrigin</v>
      </c>
      <c r="O15" s="4" t="s">
        <v>51</v>
      </c>
    </row>
    <row r="16" spans="1:15" x14ac:dyDescent="0.25">
      <c r="A16" s="4">
        <v>1140</v>
      </c>
      <c r="B16" s="4" t="s">
        <v>231</v>
      </c>
      <c r="C16" s="1" t="s">
        <v>81</v>
      </c>
      <c r="D16" s="1">
        <v>1</v>
      </c>
      <c r="E16" s="4" t="s">
        <v>331</v>
      </c>
      <c r="F16" s="3"/>
      <c r="M16" s="4">
        <f>IF(LEN(N16)&gt;0,INDEX(Sheet1!A:A,MATCH('Sheet1 (2)'!B16,Sheet1!D:D,0),1),"")</f>
        <v>32</v>
      </c>
      <c r="N16" s="4" t="str">
        <f>INDEX(Sheet1!B:B,MATCH('Sheet1 (2)'!B16,Sheet1!D:D,0),1)</f>
        <v>/xbrli:group/gl-cor:accountingEntries/gl-cor:entryHeader/gl-cor:entryDetail</v>
      </c>
      <c r="O16" s="4" t="s">
        <v>81</v>
      </c>
    </row>
    <row r="17" spans="1:15" x14ac:dyDescent="0.25">
      <c r="A17" s="4">
        <v>1150</v>
      </c>
      <c r="B17" s="4" t="s">
        <v>248</v>
      </c>
      <c r="C17" s="1" t="s">
        <v>51</v>
      </c>
      <c r="D17" s="1">
        <v>2</v>
      </c>
      <c r="E17" s="4" t="s">
        <v>83</v>
      </c>
      <c r="F17" s="3" t="s">
        <v>86</v>
      </c>
      <c r="H17" s="4" t="s">
        <v>53</v>
      </c>
      <c r="M17" s="4">
        <f>IF(LEN(N17)&gt;0,INDEX(Sheet1!A:A,MATCH('Sheet1 (2)'!B17,Sheet1!D:D,0),1),"")</f>
        <v>30</v>
      </c>
      <c r="N17" s="4" t="str">
        <f>INDEX(Sheet1!B:B,MATCH('Sheet1 (2)'!B17,Sheet1!D:D,0),1)</f>
        <v>/xbrli:group/gl-cor:accountingEntries/gl-cor:entryHeader/gl-cor:entryNumber</v>
      </c>
      <c r="O17" s="4" t="s">
        <v>51</v>
      </c>
    </row>
    <row r="18" spans="1:15" x14ac:dyDescent="0.25">
      <c r="A18" s="4">
        <v>1160</v>
      </c>
      <c r="B18" s="4" t="s">
        <v>263</v>
      </c>
      <c r="C18" s="1" t="s">
        <v>51</v>
      </c>
      <c r="D18" s="1">
        <v>1</v>
      </c>
      <c r="E18" s="4" t="s">
        <v>65</v>
      </c>
      <c r="F18" s="3" t="s">
        <v>69</v>
      </c>
      <c r="H18" s="4" t="s">
        <v>53</v>
      </c>
      <c r="M18" s="4" t="str">
        <f>IF(LEN(N18)&gt;0,INDEX(Sheet1!A:A,MATCH('Sheet1 (2)'!B18,Sheet1!D:D,0),1),"")</f>
        <v/>
      </c>
      <c r="O18" s="4" t="s">
        <v>51</v>
      </c>
    </row>
    <row r="19" spans="1:15" x14ac:dyDescent="0.25">
      <c r="A19" s="4">
        <v>1170</v>
      </c>
      <c r="B19" s="8" t="s">
        <v>271</v>
      </c>
      <c r="C19" s="1" t="s">
        <v>51</v>
      </c>
      <c r="D19" s="1">
        <v>2</v>
      </c>
      <c r="E19" s="4" t="s">
        <v>87</v>
      </c>
      <c r="F19" s="3" t="s">
        <v>91</v>
      </c>
      <c r="M19" s="4">
        <f>IF(LEN(N19)&gt;0,INDEX(Sheet1!A:A,MATCH('Sheet1 (2)'!B19,Sheet1!D:D,0),1),"")</f>
        <v>36</v>
      </c>
      <c r="N19" s="4" t="str">
        <f>INDEX(Sheet1!B:B,MATCH('Sheet1 (2)'!B19,Sheet1!D:D,0),1)</f>
        <v>/xbrli:group/gl-cor:accountingEntries/gl-cor:entryHeader/gl-cor:entryDetail/gl-cor:account/gl-cor:accountType</v>
      </c>
      <c r="O19" s="4" t="s">
        <v>51</v>
      </c>
    </row>
    <row r="20" spans="1:15" x14ac:dyDescent="0.25">
      <c r="A20" s="4">
        <v>1180</v>
      </c>
      <c r="B20" s="4" t="s">
        <v>272</v>
      </c>
      <c r="C20" s="1" t="s">
        <v>51</v>
      </c>
      <c r="D20" s="1">
        <v>2</v>
      </c>
      <c r="E20" s="4" t="s">
        <v>92</v>
      </c>
      <c r="F20" s="3" t="s">
        <v>94</v>
      </c>
      <c r="H20" s="4" t="s">
        <v>71</v>
      </c>
      <c r="M20" s="4">
        <f>IF(LEN(N20)&gt;0,INDEX(Sheet1!A:A,MATCH('Sheet1 (2)'!B20,Sheet1!D:D,0),1),"")</f>
        <v>54</v>
      </c>
      <c r="N20" s="4" t="str">
        <f>INDEX(Sheet1!B:B,MATCH('Sheet1 (2)'!B20,Sheet1!D:D,0),1)</f>
        <v>/xbrli:group/gl-cor:accountingEntries/gl-cor:entryHeader/gl-cor:entryDetail/gl-cor:detailComment</v>
      </c>
      <c r="O20" s="4" t="s">
        <v>51</v>
      </c>
    </row>
    <row r="21" spans="1:15" x14ac:dyDescent="0.25">
      <c r="A21" s="4">
        <v>1190</v>
      </c>
      <c r="B21" s="4" t="s">
        <v>302</v>
      </c>
      <c r="C21" s="1" t="s">
        <v>51</v>
      </c>
      <c r="D21" s="1">
        <v>2</v>
      </c>
      <c r="E21" s="4" t="s">
        <v>95</v>
      </c>
      <c r="F21" s="3" t="s">
        <v>98</v>
      </c>
      <c r="H21" s="4" t="s">
        <v>53</v>
      </c>
      <c r="M21" s="4">
        <f>IF(LEN(N21)&gt;0,INDEX(Sheet1!A:A,MATCH('Sheet1 (2)'!B21,Sheet1!D:D,0),1),"")</f>
        <v>41</v>
      </c>
      <c r="N21" s="4" t="str">
        <f>INDEX(Sheet1!B:B,MATCH('Sheet1 (2)'!B21,Sheet1!D:D,0),1)</f>
        <v>/xbrli:group/gl-cor:accountingEntries/gl-cor:entryHeader/gl-cor:entryDetail/gl-cor:debitCreditCode</v>
      </c>
      <c r="O21" s="4" t="s">
        <v>51</v>
      </c>
    </row>
    <row r="22" spans="1:15" x14ac:dyDescent="0.25">
      <c r="A22" s="4">
        <v>1200</v>
      </c>
      <c r="B22" s="4" t="s">
        <v>276</v>
      </c>
      <c r="C22" s="1" t="s">
        <v>51</v>
      </c>
      <c r="D22" s="1">
        <v>2</v>
      </c>
      <c r="E22" s="4" t="s">
        <v>104</v>
      </c>
      <c r="F22" s="3" t="s">
        <v>106</v>
      </c>
      <c r="H22" s="4" t="s">
        <v>53</v>
      </c>
      <c r="M22" s="4" t="str">
        <f>IF(LEN(N22)&gt;0,INDEX(Sheet1!A:A,MATCH('Sheet1 (2)'!B22,Sheet1!D:D,0),1),"")</f>
        <v/>
      </c>
      <c r="O22" s="4" t="s">
        <v>51</v>
      </c>
    </row>
    <row r="23" spans="1:15" x14ac:dyDescent="0.25">
      <c r="A23" s="4">
        <v>1210</v>
      </c>
      <c r="B23" s="4" t="s">
        <v>277</v>
      </c>
      <c r="C23" s="1" t="s">
        <v>51</v>
      </c>
      <c r="D23" s="1">
        <v>2</v>
      </c>
      <c r="E23" s="4" t="s">
        <v>107</v>
      </c>
      <c r="F23" s="3" t="s">
        <v>110</v>
      </c>
      <c r="M23" s="4" t="str">
        <f>IF(LEN(N23)&gt;0,INDEX(Sheet1!A:A,MATCH('Sheet1 (2)'!B23,Sheet1!D:D,0),1),"")</f>
        <v/>
      </c>
      <c r="O23" s="4" t="s">
        <v>51</v>
      </c>
    </row>
    <row r="24" spans="1:15" x14ac:dyDescent="0.25">
      <c r="A24" s="4">
        <v>1220</v>
      </c>
      <c r="B24" s="4" t="s">
        <v>278</v>
      </c>
      <c r="C24" s="1" t="s">
        <v>51</v>
      </c>
      <c r="D24" s="1">
        <v>2</v>
      </c>
      <c r="E24" s="4" t="s">
        <v>111</v>
      </c>
      <c r="F24" s="3" t="s">
        <v>113</v>
      </c>
      <c r="H24" s="4" t="s">
        <v>66</v>
      </c>
      <c r="M24" s="4" t="str">
        <f>IF(LEN(N24)&gt;0,INDEX(Sheet1!A:A,MATCH('Sheet1 (2)'!B24,Sheet1!D:D,0),1),"")</f>
        <v/>
      </c>
      <c r="O24" s="4" t="s">
        <v>51</v>
      </c>
    </row>
    <row r="25" spans="1:15" x14ac:dyDescent="0.25">
      <c r="A25" s="4">
        <v>1230</v>
      </c>
      <c r="B25" s="4" t="s">
        <v>279</v>
      </c>
      <c r="C25" s="1" t="s">
        <v>51</v>
      </c>
      <c r="D25" s="1">
        <v>2</v>
      </c>
      <c r="E25" s="4" t="s">
        <v>114</v>
      </c>
      <c r="F25" s="3" t="s">
        <v>117</v>
      </c>
      <c r="H25" s="4" t="s">
        <v>114</v>
      </c>
      <c r="M25" s="4" t="str">
        <f>IF(LEN(N25)&gt;0,INDEX(Sheet1!A:A,MATCH('Sheet1 (2)'!B25,Sheet1!D:D,0),1),"")</f>
        <v/>
      </c>
      <c r="O25" s="4" t="s">
        <v>51</v>
      </c>
    </row>
    <row r="26" spans="1:15" x14ac:dyDescent="0.25">
      <c r="A26" s="4">
        <v>1240</v>
      </c>
      <c r="B26" s="4" t="s">
        <v>232</v>
      </c>
      <c r="C26" s="1" t="s">
        <v>51</v>
      </c>
      <c r="D26" s="1">
        <v>2</v>
      </c>
      <c r="E26" s="4" t="s">
        <v>118</v>
      </c>
      <c r="F26" s="3" t="s">
        <v>122</v>
      </c>
      <c r="M26" s="4" t="str">
        <f>IF(LEN(N26)&gt;0,INDEX(Sheet1!A:A,MATCH('Sheet1 (2)'!B26,Sheet1!D:D,0),1),"")</f>
        <v/>
      </c>
      <c r="O26" s="4" t="s">
        <v>51</v>
      </c>
    </row>
    <row r="27" spans="1:15" x14ac:dyDescent="0.25">
      <c r="A27" s="4">
        <v>1250</v>
      </c>
      <c r="B27" s="4" t="s">
        <v>233</v>
      </c>
      <c r="C27" s="1" t="s">
        <v>51</v>
      </c>
      <c r="D27" s="1">
        <v>2</v>
      </c>
      <c r="E27" s="4" t="s">
        <v>123</v>
      </c>
      <c r="F27" s="3" t="s">
        <v>127</v>
      </c>
      <c r="H27" s="4" t="s">
        <v>124</v>
      </c>
      <c r="M27" s="4" t="str">
        <f>IF(LEN(N27)&gt;0,INDEX(Sheet1!A:A,MATCH('Sheet1 (2)'!B27,Sheet1!D:D,0),1),"")</f>
        <v/>
      </c>
      <c r="O27" s="4" t="s">
        <v>51</v>
      </c>
    </row>
    <row r="28" spans="1:15" x14ac:dyDescent="0.25">
      <c r="A28" s="4">
        <v>1260</v>
      </c>
      <c r="B28" s="4" t="s">
        <v>234</v>
      </c>
      <c r="C28" s="1" t="s">
        <v>51</v>
      </c>
      <c r="D28" s="1">
        <v>2</v>
      </c>
      <c r="E28" s="4" t="s">
        <v>128</v>
      </c>
      <c r="F28" s="3" t="s">
        <v>131</v>
      </c>
      <c r="M28" s="4" t="str">
        <f>IF(LEN(N28)&gt;0,INDEX(Sheet1!A:A,MATCH('Sheet1 (2)'!B28,Sheet1!D:D,0),1),"")</f>
        <v/>
      </c>
      <c r="O28" s="4" t="s">
        <v>51</v>
      </c>
    </row>
    <row r="29" spans="1:15" x14ac:dyDescent="0.25">
      <c r="A29" s="4">
        <v>1270</v>
      </c>
      <c r="B29" s="4" t="s">
        <v>235</v>
      </c>
      <c r="C29" s="1" t="s">
        <v>51</v>
      </c>
      <c r="D29" s="1">
        <v>2</v>
      </c>
      <c r="E29" s="4" t="s">
        <v>132</v>
      </c>
      <c r="F29" s="3" t="s">
        <v>135</v>
      </c>
      <c r="H29" s="4" t="s">
        <v>53</v>
      </c>
      <c r="M29" s="4" t="str">
        <f>IF(LEN(N29)&gt;0,INDEX(Sheet1!A:A,MATCH('Sheet1 (2)'!B29,Sheet1!D:D,0),1),"")</f>
        <v/>
      </c>
      <c r="O29" s="4" t="s">
        <v>51</v>
      </c>
    </row>
    <row r="30" spans="1:15" x14ac:dyDescent="0.25">
      <c r="A30" s="4">
        <v>1280</v>
      </c>
      <c r="B30" s="4" t="s">
        <v>236</v>
      </c>
      <c r="C30" s="1" t="s">
        <v>51</v>
      </c>
      <c r="D30" s="1">
        <v>2</v>
      </c>
      <c r="E30" s="4" t="s">
        <v>136</v>
      </c>
      <c r="F30" s="3" t="s">
        <v>138</v>
      </c>
      <c r="H30" s="4" t="s">
        <v>46</v>
      </c>
      <c r="M30" s="4" t="str">
        <f>IF(LEN(N30)&gt;0,INDEX(Sheet1!A:A,MATCH('Sheet1 (2)'!B30,Sheet1!D:D,0),1),"")</f>
        <v/>
      </c>
      <c r="O30" s="4" t="s">
        <v>51</v>
      </c>
    </row>
    <row r="31" spans="1:15" x14ac:dyDescent="0.25">
      <c r="A31" s="4">
        <v>1290</v>
      </c>
      <c r="B31" s="4" t="s">
        <v>237</v>
      </c>
      <c r="C31" s="1" t="s">
        <v>51</v>
      </c>
      <c r="D31" s="1">
        <v>2</v>
      </c>
      <c r="E31" s="4" t="s">
        <v>139</v>
      </c>
      <c r="F31" s="3" t="s">
        <v>143</v>
      </c>
      <c r="H31" s="4" t="s">
        <v>140</v>
      </c>
      <c r="M31" s="4" t="str">
        <f>IF(LEN(N31)&gt;0,INDEX(Sheet1!A:A,MATCH('Sheet1 (2)'!B31,Sheet1!D:D,0),1),"")</f>
        <v/>
      </c>
      <c r="O31" s="4" t="s">
        <v>51</v>
      </c>
    </row>
    <row r="32" spans="1:15" x14ac:dyDescent="0.25">
      <c r="A32" s="4">
        <v>1300</v>
      </c>
      <c r="B32" s="4" t="s">
        <v>238</v>
      </c>
      <c r="C32" s="1" t="s">
        <v>51</v>
      </c>
      <c r="D32" s="1">
        <v>2</v>
      </c>
      <c r="E32" s="4" t="s">
        <v>144</v>
      </c>
      <c r="F32" s="3" t="s">
        <v>147</v>
      </c>
      <c r="M32" s="4" t="str">
        <f>IF(LEN(N32)&gt;0,INDEX(Sheet1!A:A,MATCH('Sheet1 (2)'!B32,Sheet1!D:D,0),1),"")</f>
        <v/>
      </c>
      <c r="O32" s="4" t="s">
        <v>51</v>
      </c>
    </row>
    <row r="33" spans="1:15" x14ac:dyDescent="0.25">
      <c r="A33" s="4">
        <v>1310</v>
      </c>
      <c r="B33" s="4" t="s">
        <v>239</v>
      </c>
      <c r="C33" s="1" t="s">
        <v>51</v>
      </c>
      <c r="D33" s="1">
        <v>2</v>
      </c>
      <c r="E33" s="4" t="s">
        <v>148</v>
      </c>
      <c r="F33" s="3" t="s">
        <v>151</v>
      </c>
      <c r="M33" s="4" t="str">
        <f>IF(LEN(N33)&gt;0,INDEX(Sheet1!A:A,MATCH('Sheet1 (2)'!B33,Sheet1!D:D,0),1),"")</f>
        <v/>
      </c>
      <c r="O33" s="4" t="s">
        <v>51</v>
      </c>
    </row>
    <row r="34" spans="1:15" x14ac:dyDescent="0.25">
      <c r="A34" s="4">
        <v>1320</v>
      </c>
      <c r="B34" s="4" t="s">
        <v>240</v>
      </c>
      <c r="C34" s="1" t="s">
        <v>51</v>
      </c>
      <c r="D34" s="1">
        <v>2</v>
      </c>
      <c r="E34" s="4" t="s">
        <v>152</v>
      </c>
      <c r="F34" s="3" t="s">
        <v>155</v>
      </c>
      <c r="M34" s="4" t="str">
        <f>IF(LEN(N34)&gt;0,INDEX(Sheet1!A:A,MATCH('Sheet1 (2)'!B34,Sheet1!D:D,0),1),"")</f>
        <v/>
      </c>
      <c r="O34" s="4" t="s">
        <v>51</v>
      </c>
    </row>
    <row r="35" spans="1:15" x14ac:dyDescent="0.25">
      <c r="A35" s="4">
        <v>1330</v>
      </c>
      <c r="B35" s="4" t="s">
        <v>273</v>
      </c>
      <c r="C35" s="1" t="s">
        <v>51</v>
      </c>
      <c r="D35" s="1">
        <v>2</v>
      </c>
      <c r="E35" s="4" t="s">
        <v>250</v>
      </c>
      <c r="F35" s="3"/>
      <c r="M35" s="4">
        <f>IF(LEN(N35)&gt;0,INDEX(Sheet1!A:A,MATCH('Sheet1 (2)'!B35,Sheet1!D:D,0),1),"")</f>
        <v>33</v>
      </c>
      <c r="N35" s="4" t="str">
        <f>INDEX(Sheet1!B:B,MATCH('Sheet1 (2)'!B35,Sheet1!D:D,0),1)</f>
        <v>/xbrli:group/gl-cor:accountingEntries/gl-cor:entryHeader/gl-cor:entryDetail/gl-cor:account</v>
      </c>
      <c r="O35" s="4" t="s">
        <v>51</v>
      </c>
    </row>
    <row r="36" spans="1:15" x14ac:dyDescent="0.25">
      <c r="A36" s="4">
        <v>1340</v>
      </c>
      <c r="B36" s="8" t="s">
        <v>274</v>
      </c>
      <c r="C36" s="1" t="s">
        <v>44</v>
      </c>
      <c r="D36" s="1">
        <v>3</v>
      </c>
      <c r="E36" s="4" t="s">
        <v>99</v>
      </c>
      <c r="F36" s="3" t="s">
        <v>103</v>
      </c>
      <c r="H36" s="4" t="s">
        <v>46</v>
      </c>
      <c r="M36" s="4">
        <f>IF(LEN(N36)&gt;0,INDEX(Sheet1!A:A,MATCH('Sheet1 (2)'!B36,Sheet1!D:D,0),1),"")</f>
        <v>34</v>
      </c>
      <c r="N36" s="4" t="str">
        <f>INDEX(Sheet1!B:B,MATCH('Sheet1 (2)'!B36,Sheet1!D:D,0),1)</f>
        <v>/xbrli:group/gl-cor:accountingEntries/gl-cor:entryHeader/gl-cor:entryDetail/gl-cor:account/gl-cor:accountMainID</v>
      </c>
      <c r="O36" s="4" t="s">
        <v>44</v>
      </c>
    </row>
    <row r="37" spans="1:15" x14ac:dyDescent="0.25">
      <c r="A37" s="4">
        <v>1350</v>
      </c>
      <c r="B37" s="8" t="s">
        <v>275</v>
      </c>
      <c r="C37" s="1" t="s">
        <v>51</v>
      </c>
      <c r="D37" s="1">
        <v>3</v>
      </c>
      <c r="E37" s="4" t="s">
        <v>254</v>
      </c>
      <c r="F37" s="3" t="s">
        <v>255</v>
      </c>
      <c r="H37" s="4" t="s">
        <v>71</v>
      </c>
      <c r="M37" s="4">
        <f>IF(LEN(N37)&gt;0,INDEX(Sheet1!A:A,MATCH('Sheet1 (2)'!B37,Sheet1!D:D,0),1),"")</f>
        <v>35</v>
      </c>
      <c r="N37" s="4" t="str">
        <f>INDEX(Sheet1!B:B,MATCH('Sheet1 (2)'!B37,Sheet1!D:D,0),1)</f>
        <v>/xbrli:group/gl-cor:accountingEntries/gl-cor:entryHeader/gl-cor:entryDetail/gl-cor:account/gl-cor:accountMainDescription</v>
      </c>
      <c r="O37" s="4" t="s">
        <v>51</v>
      </c>
    </row>
    <row r="38" spans="1:15" x14ac:dyDescent="0.25">
      <c r="A38" s="4">
        <v>1360</v>
      </c>
      <c r="B38" s="8" t="s">
        <v>311</v>
      </c>
      <c r="C38" s="1" t="s">
        <v>51</v>
      </c>
      <c r="D38" s="1">
        <v>1</v>
      </c>
      <c r="E38" s="4" t="s">
        <v>303</v>
      </c>
      <c r="F38" s="3" t="s">
        <v>305</v>
      </c>
      <c r="H38" s="4" t="s">
        <v>71</v>
      </c>
      <c r="M38" s="4">
        <f>IF(LEN(N38)&gt;0,INDEX(Sheet1!A:A,MATCH('Sheet1 (2)'!B38,Sheet1!D:D,0),1),"")</f>
        <v>53</v>
      </c>
      <c r="N38" s="4" t="str">
        <f>INDEX(Sheet1!B:B,MATCH('Sheet1 (2)'!B38,Sheet1!D:D,0),1)</f>
        <v>/xbrli:group/gl-cor:accountingEntries/gl-cor:entryHeader/gl-cor:entryDetail/gl-cor:xbrlInfo/gl-cor:xbrlElement</v>
      </c>
      <c r="O38" s="4" t="s">
        <v>51</v>
      </c>
    </row>
    <row r="39" spans="1:15" x14ac:dyDescent="0.25">
      <c r="A39" s="4">
        <v>1370</v>
      </c>
      <c r="B39" s="4" t="s">
        <v>241</v>
      </c>
      <c r="C39" s="1" t="s">
        <v>51</v>
      </c>
      <c r="D39" s="1">
        <v>2</v>
      </c>
      <c r="E39" s="4" t="s">
        <v>332</v>
      </c>
      <c r="F39" s="3" t="s">
        <v>159</v>
      </c>
      <c r="M39" s="4">
        <f>IF(LEN(N39)&gt;0,INDEX(Sheet1!A:A,MATCH('Sheet1 (2)'!B39,Sheet1!D:D,0),1),"")</f>
        <v>42</v>
      </c>
      <c r="N39" s="4" t="str">
        <f>INDEX(Sheet1!B:B,MATCH('Sheet1 (2)'!B39,Sheet1!D:D,0),1)</f>
        <v>/xbrli:group/gl-cor:accountingEntries/gl-cor:entryHeader/gl-cor:entryDetail</v>
      </c>
      <c r="O39" s="4" t="s">
        <v>51</v>
      </c>
    </row>
    <row r="40" spans="1:15" x14ac:dyDescent="0.25">
      <c r="A40" s="4">
        <v>1380</v>
      </c>
      <c r="B40" s="8" t="s">
        <v>280</v>
      </c>
      <c r="C40" s="1" t="s">
        <v>51</v>
      </c>
      <c r="D40" s="1">
        <v>3</v>
      </c>
      <c r="E40" s="4" t="s">
        <v>160</v>
      </c>
      <c r="F40" s="3" t="s">
        <v>164</v>
      </c>
      <c r="H40" s="4" t="s">
        <v>161</v>
      </c>
      <c r="M40" s="4">
        <f>IF(LEN(N40)&gt;0,INDEX(Sheet1!A:A,MATCH('Sheet1 (2)'!B40,Sheet1!D:D,0),1),"")</f>
        <v>43</v>
      </c>
      <c r="N40" s="4" t="str">
        <f>INDEX(Sheet1!B:B,MATCH('Sheet1 (2)'!B40,Sheet1!D:D,0),1)</f>
        <v>/xbrli:group/gl-cor:accountingEntries/gl-cor:entryHeader/gl-cor:entryDetail/gl-cor:amount</v>
      </c>
      <c r="O40" s="4" t="s">
        <v>51</v>
      </c>
    </row>
    <row r="41" spans="1:15" x14ac:dyDescent="0.25">
      <c r="A41" s="4">
        <v>1390</v>
      </c>
      <c r="B41" s="8" t="s">
        <v>281</v>
      </c>
      <c r="C41" s="1" t="s">
        <v>51</v>
      </c>
      <c r="D41" s="1">
        <v>3</v>
      </c>
      <c r="E41" s="4" t="s">
        <v>165</v>
      </c>
      <c r="F41" s="3" t="s">
        <v>169</v>
      </c>
      <c r="M41" s="4">
        <f>IF(LEN(N41)&gt;0,INDEX(Sheet1!A:A,MATCH('Sheet1 (2)'!B41,Sheet1!D:D,0),1),"")</f>
        <v>44</v>
      </c>
      <c r="N41" s="4" t="str">
        <f>INDEX(Sheet1!B:B,MATCH('Sheet1 (2)'!B41,Sheet1!D:D,0),1)</f>
        <v>/xbrli:group/gl-cor:accountingEntries/gl-cor:entryHeader/gl-cor:entryDetail/gl-muc:amountCurrency</v>
      </c>
      <c r="O41" s="4" t="s">
        <v>51</v>
      </c>
    </row>
    <row r="42" spans="1:15" x14ac:dyDescent="0.25">
      <c r="A42" s="4">
        <v>1400</v>
      </c>
      <c r="B42" s="4" t="s">
        <v>282</v>
      </c>
      <c r="C42" s="1" t="s">
        <v>51</v>
      </c>
      <c r="D42" s="1">
        <v>3</v>
      </c>
      <c r="E42" s="4" t="s">
        <v>170</v>
      </c>
      <c r="F42" s="3" t="s">
        <v>172</v>
      </c>
      <c r="H42" s="4" t="s">
        <v>161</v>
      </c>
      <c r="M42" s="4" t="str">
        <f>IF(LEN(N42)&gt;0,INDEX(Sheet1!A:A,MATCH('Sheet1 (2)'!B42,Sheet1!D:D,0),1),"")</f>
        <v/>
      </c>
      <c r="O42" s="4" t="s">
        <v>51</v>
      </c>
    </row>
    <row r="43" spans="1:15" x14ac:dyDescent="0.25">
      <c r="A43" s="4">
        <v>1410</v>
      </c>
      <c r="B43" s="4" t="s">
        <v>283</v>
      </c>
      <c r="C43" s="1" t="s">
        <v>51</v>
      </c>
      <c r="D43" s="1">
        <v>3</v>
      </c>
      <c r="E43" s="4" t="s">
        <v>173</v>
      </c>
      <c r="F43" s="3" t="s">
        <v>175</v>
      </c>
      <c r="M43" s="4" t="str">
        <f>IF(LEN(N43)&gt;0,INDEX(Sheet1!A:A,MATCH('Sheet1 (2)'!B43,Sheet1!D:D,0),1),"")</f>
        <v/>
      </c>
      <c r="O43" s="4" t="s">
        <v>51</v>
      </c>
    </row>
    <row r="44" spans="1:15" x14ac:dyDescent="0.25">
      <c r="A44" s="4">
        <v>1420</v>
      </c>
      <c r="B44" s="4" t="s">
        <v>284</v>
      </c>
      <c r="C44" s="1" t="s">
        <v>51</v>
      </c>
      <c r="D44" s="1">
        <v>3</v>
      </c>
      <c r="E44" s="4" t="s">
        <v>176</v>
      </c>
      <c r="F44" s="3" t="s">
        <v>178</v>
      </c>
      <c r="H44" s="4" t="s">
        <v>161</v>
      </c>
      <c r="M44" s="4" t="str">
        <f>IF(LEN(N44)&gt;0,INDEX(Sheet1!A:A,MATCH('Sheet1 (2)'!B44,Sheet1!D:D,0),1),"")</f>
        <v/>
      </c>
      <c r="O44" s="4" t="s">
        <v>51</v>
      </c>
    </row>
    <row r="45" spans="1:15" x14ac:dyDescent="0.25">
      <c r="A45" s="4">
        <v>1430</v>
      </c>
      <c r="B45" s="4" t="s">
        <v>285</v>
      </c>
      <c r="C45" s="1" t="s">
        <v>51</v>
      </c>
      <c r="D45" s="1">
        <v>3</v>
      </c>
      <c r="E45" s="4" t="s">
        <v>179</v>
      </c>
      <c r="F45" s="3" t="s">
        <v>181</v>
      </c>
      <c r="M45" s="4" t="str">
        <f>IF(LEN(N45)&gt;0,INDEX(Sheet1!A:A,MATCH('Sheet1 (2)'!B45,Sheet1!D:D,0),1),"")</f>
        <v/>
      </c>
      <c r="O45" s="4" t="s">
        <v>51</v>
      </c>
    </row>
    <row r="46" spans="1:15" x14ac:dyDescent="0.25">
      <c r="A46" s="4">
        <v>1440</v>
      </c>
      <c r="B46" s="4" t="s">
        <v>286</v>
      </c>
      <c r="C46" s="1" t="s">
        <v>51</v>
      </c>
      <c r="D46" s="1">
        <v>3</v>
      </c>
      <c r="E46" s="4" t="s">
        <v>182</v>
      </c>
      <c r="F46" s="3" t="s">
        <v>184</v>
      </c>
      <c r="H46" s="4" t="s">
        <v>161</v>
      </c>
      <c r="M46" s="4" t="str">
        <f>IF(LEN(N46)&gt;0,INDEX(Sheet1!A:A,MATCH('Sheet1 (2)'!B46,Sheet1!D:D,0),1),"")</f>
        <v/>
      </c>
      <c r="O46" s="4" t="s">
        <v>51</v>
      </c>
    </row>
    <row r="47" spans="1:15" x14ac:dyDescent="0.25">
      <c r="A47" s="4">
        <v>1450</v>
      </c>
      <c r="B47" s="4" t="s">
        <v>287</v>
      </c>
      <c r="C47" s="1" t="s">
        <v>51</v>
      </c>
      <c r="D47" s="1">
        <v>3</v>
      </c>
      <c r="E47" s="4" t="s">
        <v>185</v>
      </c>
      <c r="F47" s="3" t="s">
        <v>187</v>
      </c>
      <c r="M47" s="4" t="str">
        <f>IF(LEN(N47)&gt;0,INDEX(Sheet1!A:A,MATCH('Sheet1 (2)'!B47,Sheet1!D:D,0),1),"")</f>
        <v/>
      </c>
      <c r="O47" s="4" t="s">
        <v>51</v>
      </c>
    </row>
    <row r="48" spans="1:15" x14ac:dyDescent="0.25">
      <c r="A48" s="4">
        <v>1460</v>
      </c>
      <c r="B48" s="4" t="s">
        <v>242</v>
      </c>
      <c r="C48" s="1" t="s">
        <v>51</v>
      </c>
      <c r="D48" s="1">
        <v>2</v>
      </c>
      <c r="E48" s="4" t="s">
        <v>333</v>
      </c>
      <c r="F48" s="3" t="s">
        <v>191</v>
      </c>
      <c r="M48" s="4">
        <f>IF(LEN(N48)&gt;0,INDEX(Sheet1!A:A,MATCH('Sheet1 (2)'!B48,Sheet1!D:D,0),1),"")</f>
        <v>24</v>
      </c>
      <c r="N48" s="4" t="str">
        <f>INDEX(Sheet1!B:B,MATCH('Sheet1 (2)'!B48,Sheet1!D:D,0),1)</f>
        <v>/xbrli:group/gl-cor:accountingEntries/gl-cor:entryHeader</v>
      </c>
      <c r="O48" s="4" t="s">
        <v>51</v>
      </c>
    </row>
    <row r="49" spans="1:15" x14ac:dyDescent="0.25">
      <c r="A49" s="4">
        <v>1470</v>
      </c>
      <c r="B49" s="8" t="s">
        <v>288</v>
      </c>
      <c r="C49" s="1" t="s">
        <v>51</v>
      </c>
      <c r="D49" s="1">
        <v>3</v>
      </c>
      <c r="E49" s="4" t="s">
        <v>314</v>
      </c>
      <c r="F49" s="3" t="s">
        <v>195</v>
      </c>
      <c r="M49" s="4">
        <f>IF(LEN(N49)&gt;0,INDEX(Sheet1!A:A,MATCH('Sheet1 (2)'!B49,Sheet1!D:D,0),1),"")</f>
        <v>8</v>
      </c>
      <c r="N49" s="4" t="str">
        <f>INDEX(Sheet1!B:B,MATCH('Sheet1 (2)'!B49,Sheet1!D:D,0),1)</f>
        <v>/xbrli:group/gl-cor:accountingEntries/gl-cor:documentInfo/gl-bus:creator</v>
      </c>
      <c r="O49" s="4" t="s">
        <v>51</v>
      </c>
    </row>
    <row r="50" spans="1:15" x14ac:dyDescent="0.25">
      <c r="A50" s="4">
        <v>1480</v>
      </c>
      <c r="B50" s="8" t="s">
        <v>289</v>
      </c>
      <c r="C50" s="1" t="s">
        <v>51</v>
      </c>
      <c r="D50" s="1">
        <v>3</v>
      </c>
      <c r="E50" s="4" t="s">
        <v>315</v>
      </c>
      <c r="F50" s="3" t="s">
        <v>197</v>
      </c>
      <c r="H50" s="4" t="s">
        <v>66</v>
      </c>
      <c r="M50" s="4">
        <f>IF(LEN(N50)&gt;0,INDEX(Sheet1!A:A,MATCH('Sheet1 (2)'!B50,Sheet1!D:D,0),1),"")</f>
        <v>25</v>
      </c>
      <c r="N50" s="4" t="str">
        <f>INDEX(Sheet1!B:B,MATCH('Sheet1 (2)'!B50,Sheet1!D:D,0),1)</f>
        <v>/xbrli:group/gl-cor:accountingEntries/gl-cor:entryHeader/gl-cor:enteredDate</v>
      </c>
      <c r="O50" s="4" t="s">
        <v>51</v>
      </c>
    </row>
    <row r="51" spans="1:15" x14ac:dyDescent="0.25">
      <c r="A51" s="4">
        <v>1490</v>
      </c>
      <c r="B51" s="4" t="s">
        <v>290</v>
      </c>
      <c r="C51" s="1" t="s">
        <v>51</v>
      </c>
      <c r="D51" s="1">
        <v>3</v>
      </c>
      <c r="E51" s="4" t="s">
        <v>316</v>
      </c>
      <c r="F51" s="3" t="s">
        <v>201</v>
      </c>
      <c r="H51" s="4" t="s">
        <v>198</v>
      </c>
      <c r="M51" s="4" t="str">
        <f>IF(LEN(N51)&gt;0,INDEX(Sheet1!A:A,MATCH('Sheet1 (2)'!B51,Sheet1!D:D,0),1),"")</f>
        <v/>
      </c>
      <c r="O51" s="4" t="s">
        <v>51</v>
      </c>
    </row>
    <row r="52" spans="1:15" x14ac:dyDescent="0.25">
      <c r="A52" s="4">
        <v>1500</v>
      </c>
      <c r="B52" s="4" t="s">
        <v>243</v>
      </c>
      <c r="C52" s="1" t="s">
        <v>51</v>
      </c>
      <c r="D52" s="1">
        <v>2</v>
      </c>
      <c r="E52" s="4" t="s">
        <v>334</v>
      </c>
      <c r="F52" s="3" t="s">
        <v>205</v>
      </c>
      <c r="M52" s="4" t="str">
        <f>IF(LEN(N52)&gt;0,INDEX(Sheet1!A:A,MATCH('Sheet1 (2)'!B52,Sheet1!D:D,0),1),"")</f>
        <v/>
      </c>
      <c r="O52" s="4" t="s">
        <v>51</v>
      </c>
    </row>
    <row r="53" spans="1:15" x14ac:dyDescent="0.25">
      <c r="A53" s="4">
        <v>1510</v>
      </c>
      <c r="B53" s="4" t="s">
        <v>291</v>
      </c>
      <c r="C53" s="1" t="s">
        <v>51</v>
      </c>
      <c r="D53" s="1">
        <v>3</v>
      </c>
      <c r="E53" s="4" t="s">
        <v>317</v>
      </c>
      <c r="F53" s="3" t="s">
        <v>195</v>
      </c>
      <c r="M53" s="4" t="str">
        <f>IF(LEN(N53)&gt;0,INDEX(Sheet1!A:A,MATCH('Sheet1 (2)'!B53,Sheet1!D:D,0),1),"")</f>
        <v/>
      </c>
      <c r="O53" s="4" t="s">
        <v>51</v>
      </c>
    </row>
    <row r="54" spans="1:15" x14ac:dyDescent="0.25">
      <c r="A54" s="4">
        <v>1520</v>
      </c>
      <c r="B54" s="4" t="s">
        <v>292</v>
      </c>
      <c r="C54" s="1" t="s">
        <v>51</v>
      </c>
      <c r="D54" s="1">
        <v>3</v>
      </c>
      <c r="E54" s="4" t="s">
        <v>318</v>
      </c>
      <c r="F54" s="3" t="s">
        <v>197</v>
      </c>
      <c r="H54" s="4" t="s">
        <v>66</v>
      </c>
      <c r="M54" s="4" t="str">
        <f>IF(LEN(N54)&gt;0,INDEX(Sheet1!A:A,MATCH('Sheet1 (2)'!B54,Sheet1!D:D,0),1),"")</f>
        <v/>
      </c>
      <c r="O54" s="4" t="s">
        <v>51</v>
      </c>
    </row>
    <row r="55" spans="1:15" x14ac:dyDescent="0.25">
      <c r="A55" s="4">
        <v>1530</v>
      </c>
      <c r="B55" s="4" t="s">
        <v>244</v>
      </c>
      <c r="C55" s="1" t="s">
        <v>51</v>
      </c>
      <c r="D55" s="1">
        <v>2</v>
      </c>
      <c r="E55" s="4" t="s">
        <v>335</v>
      </c>
      <c r="F55" s="3" t="s">
        <v>208</v>
      </c>
      <c r="M55" s="4" t="str">
        <f>IF(LEN(N55)&gt;0,INDEX(Sheet1!A:A,MATCH('Sheet1 (2)'!B55,Sheet1!D:D,0),1),"")</f>
        <v/>
      </c>
      <c r="O55" s="4" t="s">
        <v>51</v>
      </c>
    </row>
    <row r="56" spans="1:15" x14ac:dyDescent="0.25">
      <c r="A56" s="4">
        <v>1540</v>
      </c>
      <c r="B56" s="4" t="s">
        <v>293</v>
      </c>
      <c r="C56" s="1" t="s">
        <v>51</v>
      </c>
      <c r="D56" s="1">
        <v>3</v>
      </c>
      <c r="E56" s="4" t="s">
        <v>319</v>
      </c>
      <c r="F56" s="3" t="s">
        <v>195</v>
      </c>
      <c r="M56" s="4" t="str">
        <f>IF(LEN(N56)&gt;0,INDEX(Sheet1!A:A,MATCH('Sheet1 (2)'!B56,Sheet1!D:D,0),1),"")</f>
        <v/>
      </c>
      <c r="O56" s="4" t="s">
        <v>51</v>
      </c>
    </row>
    <row r="57" spans="1:15" x14ac:dyDescent="0.25">
      <c r="A57" s="4">
        <v>1550</v>
      </c>
      <c r="B57" s="4" t="s">
        <v>245</v>
      </c>
      <c r="C57" s="1" t="s">
        <v>210</v>
      </c>
      <c r="D57" s="1">
        <v>2</v>
      </c>
      <c r="E57" s="4" t="s">
        <v>336</v>
      </c>
      <c r="F57" s="3" t="s">
        <v>213</v>
      </c>
      <c r="M57" s="4">
        <f>IF(LEN(N57)&gt;0,INDEX(Sheet1!A:A,MATCH('Sheet1 (2)'!B57,Sheet1!D:D,0),1),"")</f>
        <v>37</v>
      </c>
      <c r="N57" s="4" t="str">
        <f>INDEX(Sheet1!B:B,MATCH('Sheet1 (2)'!B57,Sheet1!D:D,0),1)</f>
        <v>/xbrli:group/gl-cor:accountingEntries/gl-cor:entryHeader/gl-cor:entryDetail/gl-cor:account/gl-cor:accountSub</v>
      </c>
      <c r="O57" s="4" t="s">
        <v>210</v>
      </c>
    </row>
    <row r="58" spans="1:15" x14ac:dyDescent="0.25">
      <c r="A58" s="4">
        <v>1560</v>
      </c>
      <c r="B58" s="4" t="s">
        <v>294</v>
      </c>
      <c r="C58" s="1" t="s">
        <v>51</v>
      </c>
      <c r="D58" s="1">
        <v>3</v>
      </c>
      <c r="E58" s="4" t="s">
        <v>214</v>
      </c>
      <c r="F58" s="3" t="s">
        <v>217</v>
      </c>
      <c r="H58" s="4" t="s">
        <v>53</v>
      </c>
      <c r="M58" s="4">
        <f>IF(LEN(N58)&gt;0,INDEX(Sheet1!A:A,MATCH('Sheet1 (2)'!B58,Sheet1!D:D,0),1),"")</f>
        <v>40</v>
      </c>
      <c r="N58" s="4" t="str">
        <f>INDEX(Sheet1!B:B,MATCH('Sheet1 (2)'!B58,Sheet1!D:D,0),1)</f>
        <v>/xbrli:group/gl-cor:accountingEntries/gl-cor:entryHeader/gl-cor:entryDetail/gl-cor:account/gl-cor:accountSub/gl-cor:accountSubType</v>
      </c>
      <c r="O58" s="4" t="s">
        <v>51</v>
      </c>
    </row>
    <row r="59" spans="1:15" x14ac:dyDescent="0.25">
      <c r="A59" s="4">
        <v>1570</v>
      </c>
      <c r="B59" s="4" t="s">
        <v>295</v>
      </c>
      <c r="C59" s="1" t="s">
        <v>51</v>
      </c>
      <c r="D59" s="1">
        <v>3</v>
      </c>
      <c r="E59" s="4" t="s">
        <v>218</v>
      </c>
      <c r="F59" s="3" t="s">
        <v>220</v>
      </c>
      <c r="H59" s="4" t="s">
        <v>71</v>
      </c>
      <c r="M59" s="4">
        <f>IF(LEN(N59)&gt;0,INDEX(Sheet1!A:A,MATCH('Sheet1 (2)'!B59,Sheet1!D:D,0),1),"")</f>
        <v>39</v>
      </c>
      <c r="N59" s="4" t="str">
        <f>INDEX(Sheet1!B:B,MATCH('Sheet1 (2)'!B59,Sheet1!D:D,0),1)</f>
        <v>/xbrli:group/gl-cor:accountingEntries/gl-cor:entryHeader/gl-cor:entryDetail/gl-cor:account/gl-cor:accountSub/gl-cor:accountSubID</v>
      </c>
      <c r="O59" s="4" t="s">
        <v>51</v>
      </c>
    </row>
    <row r="60" spans="1:15" x14ac:dyDescent="0.25">
      <c r="A60" s="4">
        <v>1580</v>
      </c>
      <c r="B60" s="4" t="s">
        <v>312</v>
      </c>
      <c r="C60" s="1" t="s">
        <v>51</v>
      </c>
      <c r="D60" s="1">
        <v>3</v>
      </c>
      <c r="E60" s="4" t="s">
        <v>306</v>
      </c>
      <c r="F60" s="3"/>
      <c r="H60" s="4" t="s">
        <v>71</v>
      </c>
      <c r="M60" s="4">
        <f>IF(LEN(N60)&gt;0,INDEX(Sheet1!A:A,MATCH('Sheet1 (2)'!B60,Sheet1!D:D,0),1),"")</f>
        <v>38</v>
      </c>
      <c r="N60" s="4" t="str">
        <f>INDEX(Sheet1!B:B,MATCH('Sheet1 (2)'!B60,Sheet1!D:D,0),1)</f>
        <v>/xbrli:group/gl-cor:accountingEntries/gl-cor:entryHeader/gl-cor:entryDetail/gl-cor:account/gl-cor:accountSub/gl-cor:accountSubDescription</v>
      </c>
      <c r="O60" s="4" t="s">
        <v>51</v>
      </c>
    </row>
    <row r="61" spans="1:15" x14ac:dyDescent="0.25">
      <c r="A61" s="4">
        <v>1590</v>
      </c>
      <c r="B61" s="4" t="s">
        <v>246</v>
      </c>
      <c r="C61" s="1" t="s">
        <v>210</v>
      </c>
      <c r="D61" s="1">
        <v>2</v>
      </c>
      <c r="E61" s="4" t="s">
        <v>337</v>
      </c>
      <c r="F61" s="3" t="s">
        <v>224</v>
      </c>
      <c r="M61" s="4" t="str">
        <f>IF(LEN(N61)&gt;0,INDEX(Sheet1!A:A,MATCH('Sheet1 (2)'!B61,Sheet1!D:D,0),1),"")</f>
        <v/>
      </c>
      <c r="O61" s="4" t="s">
        <v>210</v>
      </c>
    </row>
    <row r="62" spans="1:15" x14ac:dyDescent="0.25">
      <c r="A62" s="4">
        <v>1600</v>
      </c>
      <c r="B62" s="4" t="s">
        <v>296</v>
      </c>
      <c r="C62" s="1" t="s">
        <v>51</v>
      </c>
      <c r="D62" s="1">
        <v>3</v>
      </c>
      <c r="E62" s="4" t="s">
        <v>320</v>
      </c>
      <c r="F62" s="3" t="s">
        <v>227</v>
      </c>
      <c r="H62" s="4" t="s">
        <v>53</v>
      </c>
      <c r="M62" s="4" t="str">
        <f>IF(LEN(N62)&gt;0,INDEX(Sheet1!A:A,MATCH('Sheet1 (2)'!B62,Sheet1!D:D,0),1),"")</f>
        <v/>
      </c>
      <c r="O62" s="4" t="s">
        <v>51</v>
      </c>
    </row>
    <row r="63" spans="1:15" x14ac:dyDescent="0.25">
      <c r="A63" s="4">
        <v>1610</v>
      </c>
      <c r="B63" s="4" t="s">
        <v>297</v>
      </c>
      <c r="C63" s="1" t="s">
        <v>51</v>
      </c>
      <c r="D63" s="1">
        <v>3</v>
      </c>
      <c r="E63" s="4" t="s">
        <v>228</v>
      </c>
      <c r="F63" s="3" t="s">
        <v>230</v>
      </c>
      <c r="M63" s="4" t="str">
        <f>IF(LEN(N63)&gt;0,INDEX(Sheet1!A:A,MATCH('Sheet1 (2)'!B63,Sheet1!D:D,0),1),"")</f>
        <v/>
      </c>
      <c r="O63" s="4" t="s">
        <v>51</v>
      </c>
    </row>
    <row r="64" spans="1:15" x14ac:dyDescent="0.25">
      <c r="A64" s="4">
        <v>1620</v>
      </c>
      <c r="B64" s="4" t="s">
        <v>313</v>
      </c>
      <c r="C64" s="1" t="s">
        <v>51</v>
      </c>
      <c r="D64" s="1">
        <v>3</v>
      </c>
      <c r="E64" s="4" t="s">
        <v>307</v>
      </c>
      <c r="F64" s="3" t="s">
        <v>310</v>
      </c>
      <c r="H64" s="4" t="s">
        <v>71</v>
      </c>
      <c r="M64" s="4" t="str">
        <f>IF(LEN(N64)&gt;0,INDEX(Sheet1!A:A,MATCH('Sheet1 (2)'!B64,Sheet1!D:D,0),1),"")</f>
        <v/>
      </c>
      <c r="O64" s="4" t="s">
        <v>51</v>
      </c>
    </row>
  </sheetData>
  <conditionalFormatting sqref="C2:D64">
    <cfRule type="expression" dxfId="11" priority="5">
      <formula>"PKBIE"=MID($E2,1,5)</formula>
    </cfRule>
    <cfRule type="expression" dxfId="10" priority="6">
      <formula>"RFBIE"=$E2</formula>
    </cfRule>
    <cfRule type="expression" dxfId="9" priority="7">
      <formula>"ASBIE"=$E2</formula>
    </cfRule>
    <cfRule type="expression" dxfId="8" priority="8">
      <formula>"ABIE"=$E2</formula>
    </cfRule>
  </conditionalFormatting>
  <conditionalFormatting sqref="F2:F64">
    <cfRule type="expression" dxfId="7" priority="1">
      <formula>"PKBIE"=MID($E2,1,5)</formula>
    </cfRule>
    <cfRule type="expression" dxfId="6" priority="2">
      <formula>"RFBIE"=$E2</formula>
    </cfRule>
    <cfRule type="expression" dxfId="5" priority="3">
      <formula>"ASBIE"=$E2</formula>
    </cfRule>
    <cfRule type="expression" dxfId="4" priority="4">
      <formula>"ABIE"=$E2</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7"/>
  <sheetViews>
    <sheetView topLeftCell="A23" zoomScale="90" zoomScaleNormal="90" workbookViewId="0">
      <selection activeCell="B23" sqref="B1:B1048576"/>
    </sheetView>
  </sheetViews>
  <sheetFormatPr defaultRowHeight="15" x14ac:dyDescent="0.25"/>
  <cols>
    <col min="1" max="1" width="9.140625" style="4"/>
    <col min="2" max="2" width="100.85546875" style="4" customWidth="1"/>
    <col min="3" max="3" width="22.28515625" style="4" customWidth="1"/>
    <col min="4" max="4" width="10.85546875" style="4" customWidth="1"/>
    <col min="5" max="5" width="10.28515625" style="4" bestFit="1" customWidth="1"/>
    <col min="6" max="10" width="6.42578125" style="4" customWidth="1"/>
    <col min="11" max="11" width="17" style="4" customWidth="1"/>
    <col min="12" max="12" width="29.7109375" style="4" customWidth="1"/>
    <col min="13" max="13" width="11" style="4" customWidth="1"/>
    <col min="14" max="15" width="17.42578125" style="4" customWidth="1"/>
    <col min="16" max="16" width="9.140625" style="4"/>
    <col min="17" max="18" width="3.140625" style="4" customWidth="1"/>
    <col min="19" max="16384" width="9.140625" style="4"/>
  </cols>
  <sheetData>
    <row r="1" spans="1:19" x14ac:dyDescent="0.25">
      <c r="A1" s="4">
        <v>1</v>
      </c>
      <c r="B1" s="4" t="s">
        <v>338</v>
      </c>
      <c r="C1" s="5"/>
      <c r="D1" s="4" t="s">
        <v>36</v>
      </c>
      <c r="E1" s="4" t="str">
        <f>F1</f>
        <v>GL02</v>
      </c>
      <c r="F1" s="1" t="s">
        <v>36</v>
      </c>
      <c r="G1" s="2"/>
      <c r="H1" s="1" t="s">
        <v>37</v>
      </c>
      <c r="I1" s="1">
        <v>0</v>
      </c>
      <c r="J1" s="1" t="s">
        <v>38</v>
      </c>
      <c r="K1" s="3" t="s">
        <v>39</v>
      </c>
      <c r="L1" s="3"/>
      <c r="M1" s="3"/>
      <c r="N1" s="1" t="s">
        <v>40</v>
      </c>
      <c r="O1" s="3"/>
      <c r="P1" s="3"/>
      <c r="Q1" s="3" t="s">
        <v>41</v>
      </c>
      <c r="R1" s="3" t="s">
        <v>42</v>
      </c>
      <c r="S1" s="3" t="s">
        <v>42</v>
      </c>
    </row>
    <row r="2" spans="1:19" x14ac:dyDescent="0.25">
      <c r="A2" s="4">
        <v>2</v>
      </c>
      <c r="B2" s="4" t="s">
        <v>340</v>
      </c>
      <c r="C2" s="5"/>
      <c r="E2" s="4" t="str">
        <f>F2&amp;"-0"&amp;G2</f>
        <v>GL02-01</v>
      </c>
      <c r="F2" s="1" t="s">
        <v>36</v>
      </c>
      <c r="G2" s="2">
        <v>1</v>
      </c>
      <c r="H2" s="1" t="s">
        <v>43</v>
      </c>
      <c r="I2" s="1">
        <v>1</v>
      </c>
      <c r="J2" s="1" t="s">
        <v>44</v>
      </c>
      <c r="K2" s="3" t="s">
        <v>39</v>
      </c>
      <c r="L2" s="3" t="s">
        <v>45</v>
      </c>
      <c r="M2" s="3" t="s">
        <v>46</v>
      </c>
      <c r="N2" s="1" t="s">
        <v>40</v>
      </c>
      <c r="O2" s="3"/>
      <c r="P2" s="3" t="s">
        <v>47</v>
      </c>
      <c r="Q2" s="3" t="s">
        <v>48</v>
      </c>
      <c r="R2" s="3" t="s">
        <v>49</v>
      </c>
      <c r="S2" s="3" t="s">
        <v>49</v>
      </c>
    </row>
    <row r="3" spans="1:19" x14ac:dyDescent="0.25">
      <c r="A3" s="4">
        <v>3</v>
      </c>
      <c r="B3" s="4" t="s">
        <v>341</v>
      </c>
      <c r="C3" s="5" t="s">
        <v>0</v>
      </c>
      <c r="E3" s="4" t="str">
        <f>F3&amp;"-0"&amp;G3</f>
        <v>GL02-02</v>
      </c>
      <c r="F3" s="1" t="s">
        <v>36</v>
      </c>
      <c r="G3" s="2">
        <v>2</v>
      </c>
      <c r="H3" s="1" t="s">
        <v>50</v>
      </c>
      <c r="I3" s="1">
        <v>1</v>
      </c>
      <c r="J3" s="1" t="s">
        <v>51</v>
      </c>
      <c r="K3" s="3" t="s">
        <v>39</v>
      </c>
      <c r="L3" s="3" t="s">
        <v>52</v>
      </c>
      <c r="M3" s="3" t="s">
        <v>53</v>
      </c>
      <c r="N3" s="1" t="s">
        <v>40</v>
      </c>
      <c r="O3" s="3"/>
      <c r="P3" s="3" t="s">
        <v>47</v>
      </c>
      <c r="Q3" s="3" t="s">
        <v>54</v>
      </c>
      <c r="R3" s="3" t="s">
        <v>55</v>
      </c>
      <c r="S3" s="3" t="s">
        <v>55</v>
      </c>
    </row>
    <row r="4" spans="1:19" x14ac:dyDescent="0.25">
      <c r="A4" s="4">
        <v>4</v>
      </c>
      <c r="B4" s="4" t="s">
        <v>339</v>
      </c>
      <c r="C4" s="5" t="s">
        <v>321</v>
      </c>
      <c r="D4" s="4" t="s">
        <v>247</v>
      </c>
      <c r="E4" s="4" t="str">
        <f t="shared" ref="E4:E65" si="0">F4&amp;"-0"&amp;G4</f>
        <v>GL02-03</v>
      </c>
      <c r="F4" s="1" t="s">
        <v>36</v>
      </c>
      <c r="G4" s="2">
        <v>3</v>
      </c>
      <c r="H4" s="1" t="s">
        <v>50</v>
      </c>
      <c r="I4" s="1">
        <v>1</v>
      </c>
      <c r="J4" s="1" t="s">
        <v>51</v>
      </c>
      <c r="K4" s="3" t="s">
        <v>39</v>
      </c>
      <c r="L4" s="3" t="s">
        <v>70</v>
      </c>
      <c r="M4" s="3" t="s">
        <v>71</v>
      </c>
      <c r="N4" s="1" t="s">
        <v>40</v>
      </c>
      <c r="O4" s="3"/>
      <c r="P4" s="3" t="s">
        <v>72</v>
      </c>
      <c r="Q4" s="3" t="s">
        <v>73</v>
      </c>
      <c r="R4" s="3" t="s">
        <v>74</v>
      </c>
      <c r="S4" s="3" t="s">
        <v>74</v>
      </c>
    </row>
    <row r="5" spans="1:19" x14ac:dyDescent="0.25">
      <c r="A5" s="4">
        <v>5</v>
      </c>
      <c r="B5" s="4" t="s">
        <v>342</v>
      </c>
      <c r="C5" s="5" t="s">
        <v>1</v>
      </c>
      <c r="D5" s="4" t="s">
        <v>268</v>
      </c>
      <c r="E5" s="4" t="str">
        <f>F5&amp;"-"&amp;G5</f>
        <v>GL02-GL62</v>
      </c>
      <c r="F5" s="1" t="s">
        <v>36</v>
      </c>
      <c r="G5" s="2" t="s">
        <v>249</v>
      </c>
      <c r="H5" s="1" t="s">
        <v>80</v>
      </c>
      <c r="I5" s="1">
        <v>1</v>
      </c>
      <c r="J5" s="1" t="s">
        <v>51</v>
      </c>
      <c r="K5" s="3" t="s">
        <v>39</v>
      </c>
      <c r="L5" s="3" t="s">
        <v>250</v>
      </c>
      <c r="M5" s="3"/>
      <c r="N5" s="7" t="s">
        <v>58</v>
      </c>
      <c r="O5" s="3"/>
      <c r="P5" s="3"/>
      <c r="Q5" s="3"/>
      <c r="R5" s="3"/>
      <c r="S5" s="3"/>
    </row>
    <row r="6" spans="1:19" x14ac:dyDescent="0.25">
      <c r="A6" s="4">
        <v>6</v>
      </c>
      <c r="B6" s="4" t="s">
        <v>343</v>
      </c>
      <c r="C6" s="5" t="s">
        <v>2</v>
      </c>
      <c r="E6" s="4" t="str">
        <f t="shared" si="0"/>
        <v>GL62-01</v>
      </c>
      <c r="F6" s="2" t="s">
        <v>249</v>
      </c>
      <c r="G6" s="2">
        <v>1</v>
      </c>
      <c r="H6" s="1" t="s">
        <v>43</v>
      </c>
      <c r="I6" s="1">
        <v>2</v>
      </c>
      <c r="J6" s="1" t="s">
        <v>44</v>
      </c>
      <c r="K6" s="3" t="s">
        <v>58</v>
      </c>
      <c r="L6" s="3" t="s">
        <v>57</v>
      </c>
      <c r="M6" s="3" t="s">
        <v>53</v>
      </c>
      <c r="N6" s="1" t="s">
        <v>40</v>
      </c>
      <c r="O6" s="3"/>
      <c r="P6" s="3" t="s">
        <v>59</v>
      </c>
      <c r="Q6" s="3" t="s">
        <v>60</v>
      </c>
      <c r="R6" s="3" t="s">
        <v>61</v>
      </c>
      <c r="S6" s="3" t="s">
        <v>61</v>
      </c>
    </row>
    <row r="7" spans="1:19" x14ac:dyDescent="0.25">
      <c r="A7" s="4">
        <v>7</v>
      </c>
      <c r="B7" s="4" t="s">
        <v>344</v>
      </c>
      <c r="C7" s="5" t="s">
        <v>3</v>
      </c>
      <c r="E7" s="4" t="str">
        <f t="shared" si="0"/>
        <v>GL62-02</v>
      </c>
      <c r="F7" s="2" t="s">
        <v>249</v>
      </c>
      <c r="G7" s="2">
        <v>2</v>
      </c>
      <c r="H7" s="1" t="s">
        <v>43</v>
      </c>
      <c r="I7" s="1">
        <v>2</v>
      </c>
      <c r="J7" s="1" t="s">
        <v>44</v>
      </c>
      <c r="K7" s="3" t="s">
        <v>58</v>
      </c>
      <c r="L7" s="3" t="s">
        <v>58</v>
      </c>
      <c r="M7" s="3" t="s">
        <v>53</v>
      </c>
      <c r="N7" s="1" t="s">
        <v>40</v>
      </c>
      <c r="O7" s="3"/>
      <c r="P7" s="3" t="s">
        <v>62</v>
      </c>
      <c r="Q7" s="3" t="s">
        <v>63</v>
      </c>
      <c r="R7" s="3" t="s">
        <v>64</v>
      </c>
      <c r="S7" s="3" t="s">
        <v>64</v>
      </c>
    </row>
    <row r="8" spans="1:19" x14ac:dyDescent="0.25">
      <c r="A8" s="4">
        <v>8</v>
      </c>
      <c r="B8" s="4" t="s">
        <v>345</v>
      </c>
      <c r="C8" s="5" t="s">
        <v>4</v>
      </c>
      <c r="D8" s="4" t="s">
        <v>288</v>
      </c>
      <c r="E8" s="4" t="str">
        <f t="shared" si="0"/>
        <v>GL62-03</v>
      </c>
      <c r="F8" s="2" t="s">
        <v>249</v>
      </c>
      <c r="G8" s="2">
        <v>3</v>
      </c>
      <c r="H8" s="1" t="s">
        <v>50</v>
      </c>
      <c r="I8" s="1">
        <v>2</v>
      </c>
      <c r="J8" s="1" t="s">
        <v>44</v>
      </c>
      <c r="K8" s="3" t="s">
        <v>58</v>
      </c>
      <c r="L8" s="3" t="s">
        <v>251</v>
      </c>
      <c r="M8" s="3" t="s">
        <v>66</v>
      </c>
      <c r="N8" s="1"/>
      <c r="O8" s="3"/>
      <c r="P8" s="3"/>
      <c r="Q8" s="3"/>
      <c r="R8" s="3"/>
      <c r="S8" s="3"/>
    </row>
    <row r="9" spans="1:19" x14ac:dyDescent="0.25">
      <c r="A9" s="4">
        <v>9</v>
      </c>
      <c r="B9" s="4" t="s">
        <v>346</v>
      </c>
      <c r="C9" s="5"/>
      <c r="E9" s="4" t="str">
        <f t="shared" si="0"/>
        <v>GL62-04</v>
      </c>
      <c r="F9" s="2" t="s">
        <v>249</v>
      </c>
      <c r="G9" s="2">
        <v>4</v>
      </c>
      <c r="H9" s="1" t="s">
        <v>50</v>
      </c>
      <c r="I9" s="1">
        <v>2</v>
      </c>
      <c r="J9" s="1" t="s">
        <v>44</v>
      </c>
      <c r="K9" s="3" t="s">
        <v>58</v>
      </c>
      <c r="L9" s="3" t="s">
        <v>252</v>
      </c>
      <c r="M9" s="3" t="s">
        <v>66</v>
      </c>
      <c r="N9" s="1"/>
      <c r="O9" s="3"/>
      <c r="P9" s="3"/>
      <c r="Q9" s="3"/>
      <c r="R9" s="3"/>
      <c r="S9" s="3"/>
    </row>
    <row r="10" spans="1:19" x14ac:dyDescent="0.25">
      <c r="A10" s="4">
        <v>10</v>
      </c>
      <c r="B10" s="4" t="s">
        <v>347</v>
      </c>
      <c r="C10" s="5"/>
      <c r="E10" s="4" t="str">
        <f>F10&amp;"-"&amp;G10</f>
        <v>GL02-GL64</v>
      </c>
      <c r="F10" s="1" t="s">
        <v>36</v>
      </c>
      <c r="G10" s="2" t="s">
        <v>256</v>
      </c>
      <c r="H10" s="1" t="s">
        <v>80</v>
      </c>
      <c r="I10" s="1">
        <v>1</v>
      </c>
      <c r="J10" s="1" t="s">
        <v>51</v>
      </c>
      <c r="K10" s="3" t="s">
        <v>39</v>
      </c>
      <c r="L10" s="3" t="s">
        <v>250</v>
      </c>
      <c r="M10" s="3"/>
      <c r="N10" s="1" t="s">
        <v>76</v>
      </c>
      <c r="O10" s="3"/>
      <c r="Q10" s="3"/>
      <c r="R10" s="3"/>
      <c r="S10" s="3"/>
    </row>
    <row r="11" spans="1:19" x14ac:dyDescent="0.25">
      <c r="A11" s="4">
        <v>11</v>
      </c>
      <c r="B11" s="4" t="s">
        <v>348</v>
      </c>
      <c r="C11" s="5">
        <v>1</v>
      </c>
      <c r="E11" s="4" t="str">
        <f t="shared" si="0"/>
        <v>GL64-01</v>
      </c>
      <c r="F11" s="2" t="s">
        <v>256</v>
      </c>
      <c r="G11" s="2">
        <v>1</v>
      </c>
      <c r="H11" s="1" t="s">
        <v>43</v>
      </c>
      <c r="I11" s="1">
        <v>2</v>
      </c>
      <c r="J11" s="1" t="s">
        <v>44</v>
      </c>
      <c r="K11" s="3" t="s">
        <v>76</v>
      </c>
      <c r="L11" s="3" t="s">
        <v>75</v>
      </c>
      <c r="M11" s="3" t="s">
        <v>46</v>
      </c>
      <c r="N11" s="1" t="s">
        <v>40</v>
      </c>
      <c r="O11" s="3"/>
      <c r="P11" s="3"/>
      <c r="Q11" s="3"/>
      <c r="R11" s="3" t="s">
        <v>78</v>
      </c>
      <c r="S11" s="3" t="s">
        <v>78</v>
      </c>
    </row>
    <row r="12" spans="1:19" x14ac:dyDescent="0.25">
      <c r="A12" s="4">
        <v>12</v>
      </c>
      <c r="B12" s="4" t="s">
        <v>349</v>
      </c>
      <c r="C12" s="5" t="s">
        <v>5</v>
      </c>
      <c r="E12" s="4" t="str">
        <f t="shared" si="0"/>
        <v>GL64-02</v>
      </c>
      <c r="F12" s="2" t="s">
        <v>256</v>
      </c>
      <c r="G12" s="2">
        <v>2</v>
      </c>
      <c r="H12" s="1" t="s">
        <v>50</v>
      </c>
      <c r="I12" s="1">
        <v>2</v>
      </c>
      <c r="J12" s="1" t="s">
        <v>51</v>
      </c>
      <c r="K12" s="3" t="s">
        <v>76</v>
      </c>
      <c r="L12" s="3" t="s">
        <v>257</v>
      </c>
      <c r="M12" s="3" t="s">
        <v>71</v>
      </c>
      <c r="N12" s="1"/>
      <c r="O12" s="3"/>
      <c r="P12" s="3"/>
      <c r="Q12" s="3"/>
      <c r="R12" s="3" t="s">
        <v>258</v>
      </c>
      <c r="S12" s="3" t="s">
        <v>258</v>
      </c>
    </row>
    <row r="13" spans="1:19" x14ac:dyDescent="0.25">
      <c r="A13" s="4">
        <v>13</v>
      </c>
      <c r="B13" s="4" t="s">
        <v>350</v>
      </c>
      <c r="C13" s="5"/>
      <c r="E13" s="4" t="str">
        <f t="shared" si="0"/>
        <v>GL64-03</v>
      </c>
      <c r="F13" s="2" t="s">
        <v>256</v>
      </c>
      <c r="G13" s="2">
        <v>3</v>
      </c>
      <c r="H13" s="1" t="s">
        <v>50</v>
      </c>
      <c r="I13" s="1">
        <v>2</v>
      </c>
      <c r="J13" s="1" t="s">
        <v>51</v>
      </c>
      <c r="K13" s="3" t="s">
        <v>76</v>
      </c>
      <c r="L13" s="3" t="s">
        <v>259</v>
      </c>
      <c r="M13" s="3" t="s">
        <v>71</v>
      </c>
      <c r="N13" s="1"/>
      <c r="O13" s="3"/>
      <c r="P13" s="3"/>
      <c r="Q13" s="3"/>
      <c r="R13" s="3" t="s">
        <v>260</v>
      </c>
      <c r="S13" s="3" t="s">
        <v>260</v>
      </c>
    </row>
    <row r="14" spans="1:19" x14ac:dyDescent="0.25">
      <c r="A14" s="4">
        <v>14</v>
      </c>
      <c r="B14" s="4" t="s">
        <v>351</v>
      </c>
      <c r="C14" s="5" t="s">
        <v>6</v>
      </c>
      <c r="E14" s="4" t="str">
        <f t="shared" si="0"/>
        <v>GL64-04</v>
      </c>
      <c r="F14" s="2" t="s">
        <v>256</v>
      </c>
      <c r="G14" s="2">
        <v>4</v>
      </c>
      <c r="H14" s="1" t="s">
        <v>50</v>
      </c>
      <c r="I14" s="1">
        <v>2</v>
      </c>
      <c r="J14" s="1" t="s">
        <v>51</v>
      </c>
      <c r="K14" s="3" t="s">
        <v>76</v>
      </c>
      <c r="L14" s="3" t="s">
        <v>261</v>
      </c>
      <c r="M14" s="3" t="s">
        <v>46</v>
      </c>
      <c r="N14" s="1"/>
      <c r="O14" s="3"/>
      <c r="P14" s="3"/>
      <c r="Q14" s="3"/>
      <c r="R14" s="3" t="s">
        <v>262</v>
      </c>
      <c r="S14" s="3" t="s">
        <v>262</v>
      </c>
    </row>
    <row r="15" spans="1:19" x14ac:dyDescent="0.25">
      <c r="A15" s="4">
        <v>15</v>
      </c>
      <c r="B15" s="4" t="s">
        <v>352</v>
      </c>
      <c r="C15" s="5" t="s">
        <v>7</v>
      </c>
      <c r="E15" s="4" t="str">
        <f>F15&amp;"-"&amp;G15</f>
        <v>GL02-GL57</v>
      </c>
      <c r="F15" s="1" t="s">
        <v>36</v>
      </c>
      <c r="G15" s="2" t="s">
        <v>188</v>
      </c>
      <c r="H15" s="1" t="s">
        <v>80</v>
      </c>
      <c r="I15" s="1">
        <v>2</v>
      </c>
      <c r="J15" s="1" t="s">
        <v>51</v>
      </c>
      <c r="K15" s="3" t="s">
        <v>39</v>
      </c>
      <c r="L15" s="3" t="s">
        <v>250</v>
      </c>
      <c r="M15" s="3"/>
      <c r="N15" s="7" t="s">
        <v>189</v>
      </c>
      <c r="O15" s="3"/>
      <c r="P15" s="3"/>
      <c r="Q15" s="3" t="s">
        <v>190</v>
      </c>
      <c r="R15" s="3" t="s">
        <v>191</v>
      </c>
      <c r="S15" s="3"/>
    </row>
    <row r="16" spans="1:19" x14ac:dyDescent="0.25">
      <c r="A16" s="4">
        <v>16</v>
      </c>
      <c r="B16" s="4" t="s">
        <v>350</v>
      </c>
      <c r="C16" s="5"/>
      <c r="E16" s="4" t="str">
        <f t="shared" si="0"/>
        <v>GL57-01</v>
      </c>
      <c r="F16" s="1" t="s">
        <v>188</v>
      </c>
      <c r="G16" s="2">
        <v>1</v>
      </c>
      <c r="H16" s="1" t="s">
        <v>56</v>
      </c>
      <c r="I16" s="1">
        <v>3</v>
      </c>
      <c r="J16" s="1" t="s">
        <v>51</v>
      </c>
      <c r="K16" s="3" t="s">
        <v>189</v>
      </c>
      <c r="L16" s="3" t="s">
        <v>192</v>
      </c>
      <c r="M16" s="3"/>
      <c r="N16" s="1" t="s">
        <v>40</v>
      </c>
      <c r="O16" s="3" t="s">
        <v>193</v>
      </c>
      <c r="P16" s="3" t="s">
        <v>77</v>
      </c>
      <c r="Q16" s="3" t="s">
        <v>194</v>
      </c>
      <c r="R16" s="3" t="s">
        <v>195</v>
      </c>
      <c r="S16" s="3" t="s">
        <v>86</v>
      </c>
    </row>
    <row r="17" spans="1:19" x14ac:dyDescent="0.25">
      <c r="A17" s="4">
        <v>17</v>
      </c>
      <c r="B17" s="4" t="s">
        <v>351</v>
      </c>
      <c r="C17" s="5" t="s">
        <v>8</v>
      </c>
      <c r="E17" s="4" t="str">
        <f t="shared" si="0"/>
        <v>GL57-02</v>
      </c>
      <c r="F17" s="1" t="s">
        <v>188</v>
      </c>
      <c r="G17" s="2">
        <v>2</v>
      </c>
      <c r="H17" s="1" t="s">
        <v>50</v>
      </c>
      <c r="I17" s="1">
        <v>3</v>
      </c>
      <c r="J17" s="1" t="s">
        <v>51</v>
      </c>
      <c r="K17" s="3" t="s">
        <v>189</v>
      </c>
      <c r="L17" s="3" t="s">
        <v>66</v>
      </c>
      <c r="M17" s="3" t="s">
        <v>66</v>
      </c>
      <c r="N17" s="1" t="s">
        <v>40</v>
      </c>
      <c r="O17" s="3"/>
      <c r="P17" s="3" t="s">
        <v>67</v>
      </c>
      <c r="Q17" s="3" t="s">
        <v>196</v>
      </c>
      <c r="R17" s="3" t="s">
        <v>197</v>
      </c>
      <c r="S17" s="3" t="s">
        <v>69</v>
      </c>
    </row>
    <row r="18" spans="1:19" x14ac:dyDescent="0.25">
      <c r="A18" s="4">
        <v>18</v>
      </c>
      <c r="B18" s="4" t="s">
        <v>352</v>
      </c>
      <c r="C18" s="5" t="s">
        <v>9</v>
      </c>
      <c r="E18" s="4" t="str">
        <f t="shared" si="0"/>
        <v>GL57-03</v>
      </c>
      <c r="F18" s="1" t="s">
        <v>188</v>
      </c>
      <c r="G18" s="2">
        <v>3</v>
      </c>
      <c r="H18" s="1" t="s">
        <v>50</v>
      </c>
      <c r="I18" s="1">
        <v>3</v>
      </c>
      <c r="J18" s="1" t="s">
        <v>51</v>
      </c>
      <c r="K18" s="3" t="s">
        <v>189</v>
      </c>
      <c r="L18" s="3" t="s">
        <v>198</v>
      </c>
      <c r="M18" s="3" t="s">
        <v>198</v>
      </c>
      <c r="N18" s="1" t="s">
        <v>40</v>
      </c>
      <c r="O18" s="3"/>
      <c r="P18" s="3" t="s">
        <v>199</v>
      </c>
      <c r="Q18" s="3" t="s">
        <v>200</v>
      </c>
      <c r="R18" s="3" t="s">
        <v>201</v>
      </c>
      <c r="S18" s="3" t="s">
        <v>91</v>
      </c>
    </row>
    <row r="19" spans="1:19" x14ac:dyDescent="0.25">
      <c r="A19" s="4">
        <v>19</v>
      </c>
      <c r="B19" s="4" t="s">
        <v>353</v>
      </c>
      <c r="C19" s="5"/>
      <c r="E19" s="4" t="str">
        <f>F19&amp;"-"&amp;G19</f>
        <v>GL02-GL58</v>
      </c>
      <c r="F19" s="1" t="s">
        <v>36</v>
      </c>
      <c r="G19" s="2" t="s">
        <v>202</v>
      </c>
      <c r="H19" s="1" t="s">
        <v>80</v>
      </c>
      <c r="I19" s="1">
        <v>2</v>
      </c>
      <c r="J19" s="1" t="s">
        <v>51</v>
      </c>
      <c r="K19" s="3" t="s">
        <v>39</v>
      </c>
      <c r="L19" s="3" t="s">
        <v>250</v>
      </c>
      <c r="M19" s="3"/>
      <c r="N19" s="1" t="s">
        <v>203</v>
      </c>
      <c r="O19" s="3"/>
      <c r="P19" s="3"/>
      <c r="Q19" s="3" t="s">
        <v>204</v>
      </c>
      <c r="R19" s="3" t="s">
        <v>205</v>
      </c>
      <c r="S19" s="3" t="s">
        <v>94</v>
      </c>
    </row>
    <row r="20" spans="1:19" x14ac:dyDescent="0.25">
      <c r="A20" s="4">
        <v>20</v>
      </c>
      <c r="B20" s="4" t="s">
        <v>354</v>
      </c>
      <c r="C20" s="5" t="s">
        <v>5</v>
      </c>
      <c r="E20" s="4" t="str">
        <f t="shared" si="0"/>
        <v>GL58-01</v>
      </c>
      <c r="F20" s="1" t="s">
        <v>202</v>
      </c>
      <c r="G20" s="2">
        <v>1</v>
      </c>
      <c r="H20" s="1" t="s">
        <v>56</v>
      </c>
      <c r="I20" s="1">
        <v>3</v>
      </c>
      <c r="J20" s="1" t="s">
        <v>51</v>
      </c>
      <c r="K20" s="3" t="s">
        <v>203</v>
      </c>
      <c r="L20" s="3" t="s">
        <v>192</v>
      </c>
      <c r="M20" s="3"/>
      <c r="N20" s="1" t="s">
        <v>40</v>
      </c>
      <c r="O20" s="3" t="s">
        <v>193</v>
      </c>
      <c r="P20" s="3" t="s">
        <v>77</v>
      </c>
      <c r="Q20" s="3" t="s">
        <v>194</v>
      </c>
      <c r="R20" s="3" t="s">
        <v>195</v>
      </c>
      <c r="S20" s="3" t="s">
        <v>98</v>
      </c>
    </row>
    <row r="21" spans="1:19" x14ac:dyDescent="0.25">
      <c r="A21" s="4">
        <v>21</v>
      </c>
      <c r="B21" s="4" t="s">
        <v>355</v>
      </c>
      <c r="C21" s="6" t="s">
        <v>10</v>
      </c>
      <c r="E21" s="4" t="str">
        <f t="shared" si="0"/>
        <v>GL58-02</v>
      </c>
      <c r="F21" s="1" t="s">
        <v>202</v>
      </c>
      <c r="G21" s="2">
        <v>2</v>
      </c>
      <c r="H21" s="1" t="s">
        <v>50</v>
      </c>
      <c r="I21" s="1">
        <v>3</v>
      </c>
      <c r="J21" s="1" t="s">
        <v>51</v>
      </c>
      <c r="K21" s="3" t="s">
        <v>203</v>
      </c>
      <c r="L21" s="3" t="s">
        <v>66</v>
      </c>
      <c r="M21" s="3" t="s">
        <v>66</v>
      </c>
      <c r="N21" s="1" t="s">
        <v>40</v>
      </c>
      <c r="O21" s="3"/>
      <c r="P21" s="3" t="s">
        <v>67</v>
      </c>
      <c r="Q21" s="3" t="s">
        <v>196</v>
      </c>
      <c r="R21" s="3" t="s">
        <v>197</v>
      </c>
      <c r="S21" s="3" t="s">
        <v>106</v>
      </c>
    </row>
    <row r="22" spans="1:19" x14ac:dyDescent="0.25">
      <c r="A22" s="4">
        <v>22</v>
      </c>
      <c r="B22" s="4" t="s">
        <v>356</v>
      </c>
      <c r="C22" s="6" t="s">
        <v>11</v>
      </c>
      <c r="E22" s="4" t="str">
        <f>F22&amp;"-"&amp;G22</f>
        <v>GL02-GL59</v>
      </c>
      <c r="F22" s="1" t="s">
        <v>36</v>
      </c>
      <c r="G22" s="2" t="s">
        <v>206</v>
      </c>
      <c r="H22" s="1" t="s">
        <v>80</v>
      </c>
      <c r="I22" s="1">
        <v>2</v>
      </c>
      <c r="J22" s="1" t="s">
        <v>51</v>
      </c>
      <c r="K22" s="3" t="s">
        <v>39</v>
      </c>
      <c r="L22" s="3" t="s">
        <v>250</v>
      </c>
      <c r="M22" s="3"/>
      <c r="N22" s="1" t="s">
        <v>207</v>
      </c>
      <c r="O22" s="3"/>
      <c r="P22" s="3"/>
      <c r="Q22" s="3" t="s">
        <v>207</v>
      </c>
      <c r="R22" s="3" t="s">
        <v>208</v>
      </c>
      <c r="S22" s="3" t="s">
        <v>110</v>
      </c>
    </row>
    <row r="23" spans="1:19" x14ac:dyDescent="0.25">
      <c r="A23" s="4">
        <v>23</v>
      </c>
      <c r="B23" s="4" t="s">
        <v>357</v>
      </c>
      <c r="C23" s="5" t="s">
        <v>12</v>
      </c>
      <c r="E23" s="4" t="str">
        <f t="shared" si="0"/>
        <v>GL59-01</v>
      </c>
      <c r="F23" s="1" t="s">
        <v>206</v>
      </c>
      <c r="G23" s="2">
        <v>1</v>
      </c>
      <c r="H23" s="1" t="s">
        <v>56</v>
      </c>
      <c r="I23" s="1">
        <v>3</v>
      </c>
      <c r="J23" s="1" t="s">
        <v>51</v>
      </c>
      <c r="K23" s="3" t="s">
        <v>207</v>
      </c>
      <c r="L23" s="3" t="s">
        <v>192</v>
      </c>
      <c r="M23" s="3"/>
      <c r="N23" s="1" t="s">
        <v>40</v>
      </c>
      <c r="O23" s="3" t="s">
        <v>193</v>
      </c>
      <c r="P23" s="3" t="s">
        <v>77</v>
      </c>
      <c r="Q23" s="3" t="s">
        <v>194</v>
      </c>
      <c r="R23" s="3" t="s">
        <v>195</v>
      </c>
      <c r="S23" s="3" t="s">
        <v>113</v>
      </c>
    </row>
    <row r="24" spans="1:19" x14ac:dyDescent="0.25">
      <c r="A24" s="4">
        <v>24</v>
      </c>
      <c r="B24" s="4" t="s">
        <v>358</v>
      </c>
      <c r="C24" s="5"/>
      <c r="D24" s="4" t="s">
        <v>242</v>
      </c>
      <c r="E24" s="4" t="str">
        <f>F24&amp;"-"&amp;G24</f>
        <v>GL02-GL55</v>
      </c>
      <c r="F24" s="1" t="s">
        <v>36</v>
      </c>
      <c r="G24" s="2" t="s">
        <v>79</v>
      </c>
      <c r="H24" s="1" t="s">
        <v>80</v>
      </c>
      <c r="I24" s="1">
        <v>1</v>
      </c>
      <c r="J24" s="1" t="s">
        <v>81</v>
      </c>
      <c r="K24" s="3" t="s">
        <v>39</v>
      </c>
      <c r="L24" s="3" t="s">
        <v>250</v>
      </c>
      <c r="M24" s="3"/>
      <c r="N24" s="1" t="s">
        <v>82</v>
      </c>
      <c r="O24" s="3"/>
      <c r="P24" s="3"/>
      <c r="Q24" s="3"/>
      <c r="R24" s="3"/>
      <c r="S24" s="3" t="s">
        <v>117</v>
      </c>
    </row>
    <row r="25" spans="1:19" x14ac:dyDescent="0.25">
      <c r="A25" s="4">
        <v>25</v>
      </c>
      <c r="B25" s="4" t="s">
        <v>359</v>
      </c>
      <c r="C25" s="6">
        <v>39679</v>
      </c>
      <c r="D25" s="4" t="s">
        <v>289</v>
      </c>
      <c r="E25" s="4" t="str">
        <f t="shared" si="0"/>
        <v>GL55-01</v>
      </c>
      <c r="F25" s="1" t="s">
        <v>79</v>
      </c>
      <c r="G25" s="2">
        <v>1</v>
      </c>
      <c r="H25" s="1" t="s">
        <v>43</v>
      </c>
      <c r="I25" s="1">
        <v>2</v>
      </c>
      <c r="J25" s="1" t="s">
        <v>51</v>
      </c>
      <c r="K25" s="3" t="s">
        <v>82</v>
      </c>
      <c r="L25" s="3" t="s">
        <v>83</v>
      </c>
      <c r="M25" s="3" t="s">
        <v>53</v>
      </c>
      <c r="N25" s="1" t="s">
        <v>40</v>
      </c>
      <c r="O25" s="3"/>
      <c r="P25" s="3" t="s">
        <v>84</v>
      </c>
      <c r="Q25" s="3" t="s">
        <v>85</v>
      </c>
      <c r="R25" s="3" t="s">
        <v>86</v>
      </c>
      <c r="S25" s="3" t="s">
        <v>122</v>
      </c>
    </row>
    <row r="26" spans="1:19" x14ac:dyDescent="0.25">
      <c r="A26" s="4">
        <v>26</v>
      </c>
      <c r="B26" s="4" t="s">
        <v>358</v>
      </c>
      <c r="C26" s="5"/>
      <c r="D26" s="4" t="s">
        <v>266</v>
      </c>
      <c r="E26" s="4" t="str">
        <f t="shared" si="0"/>
        <v>GL55-02</v>
      </c>
      <c r="F26" s="1" t="s">
        <v>79</v>
      </c>
      <c r="G26" s="2">
        <v>2</v>
      </c>
      <c r="H26" s="1" t="s">
        <v>50</v>
      </c>
      <c r="I26" s="1">
        <v>1</v>
      </c>
      <c r="J26" s="1" t="s">
        <v>51</v>
      </c>
      <c r="K26" s="3" t="s">
        <v>82</v>
      </c>
      <c r="L26" s="3" t="s">
        <v>65</v>
      </c>
      <c r="M26" s="3" t="s">
        <v>66</v>
      </c>
      <c r="N26" s="1" t="s">
        <v>40</v>
      </c>
      <c r="O26" s="3"/>
      <c r="P26" s="3" t="s">
        <v>67</v>
      </c>
      <c r="Q26" s="3" t="s">
        <v>68</v>
      </c>
      <c r="R26" s="3" t="s">
        <v>69</v>
      </c>
      <c r="S26" s="3" t="s">
        <v>127</v>
      </c>
    </row>
    <row r="27" spans="1:19" x14ac:dyDescent="0.25">
      <c r="A27" s="4">
        <v>27</v>
      </c>
      <c r="B27" s="4" t="s">
        <v>360</v>
      </c>
      <c r="C27" s="5" t="s">
        <v>13</v>
      </c>
      <c r="D27" s="4" t="s">
        <v>270</v>
      </c>
      <c r="E27" s="4" t="str">
        <f t="shared" si="0"/>
        <v>GL55-03</v>
      </c>
      <c r="F27" s="1" t="s">
        <v>79</v>
      </c>
      <c r="G27" s="2">
        <v>3</v>
      </c>
      <c r="H27" s="1" t="s">
        <v>56</v>
      </c>
      <c r="I27" s="1">
        <v>2</v>
      </c>
      <c r="J27" s="1" t="s">
        <v>51</v>
      </c>
      <c r="K27" s="3" t="s">
        <v>82</v>
      </c>
      <c r="L27" s="3" t="s">
        <v>87</v>
      </c>
      <c r="M27" s="3"/>
      <c r="N27" s="1" t="s">
        <v>40</v>
      </c>
      <c r="O27" s="3" t="s">
        <v>88</v>
      </c>
      <c r="P27" s="3" t="s">
        <v>89</v>
      </c>
      <c r="Q27" s="3" t="s">
        <v>90</v>
      </c>
      <c r="R27" s="3" t="s">
        <v>91</v>
      </c>
      <c r="S27" s="3" t="s">
        <v>131</v>
      </c>
    </row>
    <row r="28" spans="1:19" x14ac:dyDescent="0.25">
      <c r="A28" s="4">
        <v>28</v>
      </c>
      <c r="B28" s="4" t="s">
        <v>361</v>
      </c>
      <c r="C28" s="5" t="s">
        <v>14</v>
      </c>
      <c r="D28" s="4" t="s">
        <v>267</v>
      </c>
      <c r="E28" s="4" t="str">
        <f t="shared" si="0"/>
        <v>GL55-04</v>
      </c>
      <c r="F28" s="1" t="s">
        <v>79</v>
      </c>
      <c r="G28" s="2">
        <v>4</v>
      </c>
      <c r="H28" s="1" t="s">
        <v>50</v>
      </c>
      <c r="I28" s="1">
        <v>2</v>
      </c>
      <c r="J28" s="1" t="s">
        <v>51</v>
      </c>
      <c r="K28" s="3" t="s">
        <v>82</v>
      </c>
      <c r="L28" s="3" t="s">
        <v>92</v>
      </c>
      <c r="M28" s="3" t="s">
        <v>71</v>
      </c>
      <c r="N28" s="1" t="s">
        <v>40</v>
      </c>
      <c r="O28" s="3"/>
      <c r="P28" s="3" t="s">
        <v>72</v>
      </c>
      <c r="Q28" s="3" t="s">
        <v>93</v>
      </c>
      <c r="R28" s="3" t="s">
        <v>94</v>
      </c>
      <c r="S28" s="3" t="s">
        <v>135</v>
      </c>
    </row>
    <row r="29" spans="1:19" x14ac:dyDescent="0.25">
      <c r="A29" s="4">
        <v>29</v>
      </c>
      <c r="B29" s="4" t="s">
        <v>362</v>
      </c>
      <c r="C29" s="5" t="s">
        <v>15</v>
      </c>
      <c r="D29" s="4" t="s">
        <v>269</v>
      </c>
      <c r="E29" s="4" t="str">
        <f t="shared" si="0"/>
        <v>GL55-05</v>
      </c>
      <c r="F29" s="1" t="s">
        <v>79</v>
      </c>
      <c r="G29" s="2">
        <v>5</v>
      </c>
      <c r="H29" s="1" t="s">
        <v>50</v>
      </c>
      <c r="I29" s="1">
        <v>2</v>
      </c>
      <c r="J29" s="1" t="s">
        <v>51</v>
      </c>
      <c r="K29" s="3" t="s">
        <v>82</v>
      </c>
      <c r="L29" s="3" t="s">
        <v>95</v>
      </c>
      <c r="M29" s="3" t="s">
        <v>53</v>
      </c>
      <c r="N29" s="1" t="s">
        <v>40</v>
      </c>
      <c r="O29" s="3"/>
      <c r="P29" s="3" t="s">
        <v>96</v>
      </c>
      <c r="Q29" s="3" t="s">
        <v>97</v>
      </c>
      <c r="R29" s="3" t="s">
        <v>98</v>
      </c>
      <c r="S29" s="3" t="s">
        <v>138</v>
      </c>
    </row>
    <row r="30" spans="1:19" x14ac:dyDescent="0.25">
      <c r="A30" s="4">
        <v>30</v>
      </c>
      <c r="B30" s="4" t="s">
        <v>363</v>
      </c>
      <c r="C30" s="5">
        <v>255</v>
      </c>
      <c r="D30" s="4" t="s">
        <v>248</v>
      </c>
      <c r="E30" s="4" t="str">
        <f t="shared" si="0"/>
        <v>GL55-06</v>
      </c>
      <c r="F30" s="1" t="s">
        <v>79</v>
      </c>
      <c r="G30" s="2">
        <v>6</v>
      </c>
      <c r="H30" s="1" t="s">
        <v>50</v>
      </c>
      <c r="I30" s="1">
        <v>2</v>
      </c>
      <c r="J30" s="1" t="s">
        <v>51</v>
      </c>
      <c r="K30" s="3" t="s">
        <v>82</v>
      </c>
      <c r="L30" s="3" t="s">
        <v>104</v>
      </c>
      <c r="M30" s="3" t="s">
        <v>53</v>
      </c>
      <c r="N30" s="1" t="s">
        <v>40</v>
      </c>
      <c r="O30" s="3"/>
      <c r="P30" s="3" t="s">
        <v>84</v>
      </c>
      <c r="Q30" s="3" t="s">
        <v>105</v>
      </c>
      <c r="R30" s="3" t="s">
        <v>106</v>
      </c>
      <c r="S30" s="3" t="s">
        <v>143</v>
      </c>
    </row>
    <row r="31" spans="1:19" x14ac:dyDescent="0.25">
      <c r="A31" s="4">
        <v>31</v>
      </c>
      <c r="B31" s="4" t="s">
        <v>364</v>
      </c>
      <c r="C31" s="5" t="s">
        <v>16</v>
      </c>
      <c r="E31" s="4" t="str">
        <f t="shared" si="0"/>
        <v>GL55-07</v>
      </c>
      <c r="F31" s="1" t="s">
        <v>79</v>
      </c>
      <c r="G31" s="2">
        <v>7</v>
      </c>
      <c r="H31" s="1" t="s">
        <v>56</v>
      </c>
      <c r="I31" s="1">
        <v>2</v>
      </c>
      <c r="J31" s="1" t="s">
        <v>51</v>
      </c>
      <c r="K31" s="3" t="s">
        <v>82</v>
      </c>
      <c r="L31" s="3" t="s">
        <v>107</v>
      </c>
      <c r="M31" s="3"/>
      <c r="N31" s="1" t="s">
        <v>40</v>
      </c>
      <c r="O31" s="3" t="s">
        <v>108</v>
      </c>
      <c r="P31" s="3" t="s">
        <v>89</v>
      </c>
      <c r="Q31" s="3" t="s">
        <v>109</v>
      </c>
      <c r="R31" s="3" t="s">
        <v>110</v>
      </c>
      <c r="S31" s="3" t="s">
        <v>147</v>
      </c>
    </row>
    <row r="32" spans="1:19" x14ac:dyDescent="0.25">
      <c r="A32" s="4">
        <v>32</v>
      </c>
      <c r="B32" s="4" t="s">
        <v>365</v>
      </c>
      <c r="C32" s="5"/>
      <c r="D32" s="4" t="s">
        <v>231</v>
      </c>
      <c r="E32" s="4" t="str">
        <f t="shared" si="0"/>
        <v>GL55-08</v>
      </c>
      <c r="F32" s="1" t="s">
        <v>79</v>
      </c>
      <c r="G32" s="2">
        <v>8</v>
      </c>
      <c r="H32" s="1" t="s">
        <v>50</v>
      </c>
      <c r="I32" s="1">
        <v>2</v>
      </c>
      <c r="J32" s="1" t="s">
        <v>51</v>
      </c>
      <c r="K32" s="3" t="s">
        <v>82</v>
      </c>
      <c r="L32" s="3" t="s">
        <v>111</v>
      </c>
      <c r="M32" s="3" t="s">
        <v>66</v>
      </c>
      <c r="N32" s="1" t="s">
        <v>40</v>
      </c>
      <c r="O32" s="3"/>
      <c r="P32" s="3" t="s">
        <v>67</v>
      </c>
      <c r="Q32" s="3" t="s">
        <v>112</v>
      </c>
      <c r="R32" s="3" t="s">
        <v>113</v>
      </c>
      <c r="S32" s="3" t="s">
        <v>151</v>
      </c>
    </row>
    <row r="33" spans="1:19" x14ac:dyDescent="0.25">
      <c r="A33" s="4">
        <v>33</v>
      </c>
      <c r="B33" s="4" t="s">
        <v>366</v>
      </c>
      <c r="C33" s="5"/>
      <c r="D33" s="4" t="s">
        <v>273</v>
      </c>
      <c r="E33" s="4" t="str">
        <f t="shared" si="0"/>
        <v>GL55-09</v>
      </c>
      <c r="F33" s="1" t="s">
        <v>79</v>
      </c>
      <c r="G33" s="2">
        <v>9</v>
      </c>
      <c r="H33" s="1" t="s">
        <v>50</v>
      </c>
      <c r="I33" s="1">
        <v>2</v>
      </c>
      <c r="J33" s="1" t="s">
        <v>51</v>
      </c>
      <c r="K33" s="3" t="s">
        <v>82</v>
      </c>
      <c r="L33" s="3" t="s">
        <v>114</v>
      </c>
      <c r="M33" s="3" t="s">
        <v>114</v>
      </c>
      <c r="N33" s="1" t="s">
        <v>40</v>
      </c>
      <c r="O33" s="3"/>
      <c r="P33" s="3" t="s">
        <v>115</v>
      </c>
      <c r="Q33" s="3" t="s">
        <v>116</v>
      </c>
      <c r="R33" s="3" t="s">
        <v>117</v>
      </c>
      <c r="S33" s="3" t="s">
        <v>155</v>
      </c>
    </row>
    <row r="34" spans="1:19" x14ac:dyDescent="0.25">
      <c r="A34" s="4">
        <v>34</v>
      </c>
      <c r="B34" s="4" t="s">
        <v>367</v>
      </c>
      <c r="C34" s="5">
        <v>152</v>
      </c>
      <c r="D34" s="4" t="s">
        <v>274</v>
      </c>
      <c r="E34" s="4" t="str">
        <f t="shared" ref="E34:E43" si="1">F34&amp;"-"&amp;G34</f>
        <v>GL55-10</v>
      </c>
      <c r="F34" s="1" t="s">
        <v>79</v>
      </c>
      <c r="G34" s="2">
        <v>10</v>
      </c>
      <c r="H34" s="1" t="s">
        <v>56</v>
      </c>
      <c r="I34" s="1">
        <v>2</v>
      </c>
      <c r="J34" s="1" t="s">
        <v>51</v>
      </c>
      <c r="K34" s="3" t="s">
        <v>82</v>
      </c>
      <c r="L34" s="3" t="s">
        <v>118</v>
      </c>
      <c r="M34" s="3"/>
      <c r="N34" s="7" t="s">
        <v>40</v>
      </c>
      <c r="O34" s="3" t="s">
        <v>119</v>
      </c>
      <c r="P34" s="3" t="s">
        <v>120</v>
      </c>
      <c r="Q34" s="3" t="s">
        <v>121</v>
      </c>
      <c r="R34" s="3" t="s">
        <v>122</v>
      </c>
      <c r="S34" s="3"/>
    </row>
    <row r="35" spans="1:19" x14ac:dyDescent="0.25">
      <c r="A35" s="4">
        <v>35</v>
      </c>
      <c r="B35" s="4" t="s">
        <v>368</v>
      </c>
      <c r="C35" s="5" t="s">
        <v>324</v>
      </c>
      <c r="D35" s="4" t="s">
        <v>275</v>
      </c>
      <c r="E35" s="4" t="str">
        <f t="shared" si="1"/>
        <v>GL55-11</v>
      </c>
      <c r="F35" s="2" t="s">
        <v>79</v>
      </c>
      <c r="G35" s="2">
        <v>11</v>
      </c>
      <c r="H35" s="1" t="s">
        <v>50</v>
      </c>
      <c r="I35" s="1">
        <v>2</v>
      </c>
      <c r="J35" s="1" t="s">
        <v>51</v>
      </c>
      <c r="K35" s="3" t="s">
        <v>82</v>
      </c>
      <c r="L35" s="3" t="s">
        <v>123</v>
      </c>
      <c r="M35" s="3" t="s">
        <v>124</v>
      </c>
      <c r="N35" s="1" t="s">
        <v>40</v>
      </c>
      <c r="O35" s="3"/>
      <c r="P35" s="3" t="s">
        <v>125</v>
      </c>
      <c r="Q35" s="3" t="s">
        <v>126</v>
      </c>
      <c r="R35" s="3" t="s">
        <v>127</v>
      </c>
      <c r="S35" s="3" t="s">
        <v>103</v>
      </c>
    </row>
    <row r="36" spans="1:19" x14ac:dyDescent="0.25">
      <c r="A36" s="4">
        <v>36</v>
      </c>
      <c r="B36" s="4" t="s">
        <v>369</v>
      </c>
      <c r="C36" s="5" t="s">
        <v>17</v>
      </c>
      <c r="D36" s="4" t="s">
        <v>271</v>
      </c>
      <c r="E36" s="4" t="str">
        <f t="shared" si="1"/>
        <v>GL55-12</v>
      </c>
      <c r="F36" s="2" t="s">
        <v>79</v>
      </c>
      <c r="G36" s="2">
        <v>12</v>
      </c>
      <c r="H36" s="1" t="s">
        <v>56</v>
      </c>
      <c r="I36" s="1">
        <v>2</v>
      </c>
      <c r="J36" s="1" t="s">
        <v>51</v>
      </c>
      <c r="K36" s="3" t="s">
        <v>82</v>
      </c>
      <c r="L36" s="3" t="s">
        <v>128</v>
      </c>
      <c r="M36" s="3"/>
      <c r="N36" s="1" t="s">
        <v>40</v>
      </c>
      <c r="O36" s="3" t="s">
        <v>129</v>
      </c>
      <c r="P36" s="3" t="s">
        <v>89</v>
      </c>
      <c r="Q36" s="3" t="s">
        <v>130</v>
      </c>
      <c r="R36" s="3" t="s">
        <v>131</v>
      </c>
      <c r="S36" s="3" t="s">
        <v>255</v>
      </c>
    </row>
    <row r="37" spans="1:19" x14ac:dyDescent="0.25">
      <c r="A37" s="4">
        <v>37</v>
      </c>
      <c r="B37" s="4" t="s">
        <v>370</v>
      </c>
      <c r="C37" s="5"/>
      <c r="D37" s="4" t="s">
        <v>245</v>
      </c>
      <c r="E37" s="4" t="str">
        <f t="shared" si="1"/>
        <v>GL55-13</v>
      </c>
      <c r="F37" s="2" t="s">
        <v>79</v>
      </c>
      <c r="G37" s="2">
        <v>13</v>
      </c>
      <c r="H37" s="1" t="s">
        <v>50</v>
      </c>
      <c r="I37" s="1">
        <v>2</v>
      </c>
      <c r="J37" s="1" t="s">
        <v>51</v>
      </c>
      <c r="K37" s="3" t="s">
        <v>82</v>
      </c>
      <c r="L37" s="3" t="s">
        <v>132</v>
      </c>
      <c r="M37" s="3" t="s">
        <v>53</v>
      </c>
      <c r="N37" s="1" t="s">
        <v>40</v>
      </c>
      <c r="O37" s="3"/>
      <c r="P37" s="3" t="s">
        <v>133</v>
      </c>
      <c r="Q37" s="3" t="s">
        <v>134</v>
      </c>
      <c r="R37" s="3" t="s">
        <v>135</v>
      </c>
      <c r="S37" s="3" t="s">
        <v>305</v>
      </c>
    </row>
    <row r="38" spans="1:19" x14ac:dyDescent="0.25">
      <c r="A38" s="4">
        <v>38</v>
      </c>
      <c r="B38" s="4" t="s">
        <v>371</v>
      </c>
      <c r="C38" s="6" t="s">
        <v>322</v>
      </c>
      <c r="D38" s="4" t="s">
        <v>312</v>
      </c>
      <c r="E38" s="4" t="str">
        <f t="shared" si="1"/>
        <v>GL55-14</v>
      </c>
      <c r="F38" s="1" t="s">
        <v>79</v>
      </c>
      <c r="G38" s="2">
        <v>14</v>
      </c>
      <c r="H38" s="1" t="s">
        <v>50</v>
      </c>
      <c r="I38" s="1">
        <v>2</v>
      </c>
      <c r="J38" s="1" t="s">
        <v>51</v>
      </c>
      <c r="K38" s="3" t="s">
        <v>82</v>
      </c>
      <c r="L38" s="3" t="s">
        <v>136</v>
      </c>
      <c r="M38" s="3" t="s">
        <v>46</v>
      </c>
      <c r="N38" s="7" t="s">
        <v>40</v>
      </c>
      <c r="O38" s="3"/>
      <c r="P38" s="3" t="s">
        <v>47</v>
      </c>
      <c r="Q38" s="3" t="s">
        <v>137</v>
      </c>
      <c r="R38" s="3" t="s">
        <v>138</v>
      </c>
      <c r="S38" s="3" t="s">
        <v>159</v>
      </c>
    </row>
    <row r="39" spans="1:19" x14ac:dyDescent="0.25">
      <c r="A39" s="4">
        <v>39</v>
      </c>
      <c r="B39" s="4" t="s">
        <v>372</v>
      </c>
      <c r="C39" s="5">
        <v>0</v>
      </c>
      <c r="D39" s="4" t="s">
        <v>295</v>
      </c>
      <c r="E39" s="4" t="str">
        <f t="shared" si="1"/>
        <v>GL55-15</v>
      </c>
      <c r="F39" s="1" t="s">
        <v>79</v>
      </c>
      <c r="G39" s="2">
        <v>15</v>
      </c>
      <c r="H39" s="1" t="s">
        <v>50</v>
      </c>
      <c r="I39" s="1">
        <v>2</v>
      </c>
      <c r="J39" s="1" t="s">
        <v>51</v>
      </c>
      <c r="K39" s="3" t="s">
        <v>82</v>
      </c>
      <c r="L39" s="3" t="s">
        <v>139</v>
      </c>
      <c r="M39" s="3" t="s">
        <v>140</v>
      </c>
      <c r="N39" s="1" t="s">
        <v>40</v>
      </c>
      <c r="O39" s="3"/>
      <c r="P39" s="3" t="s">
        <v>141</v>
      </c>
      <c r="Q39" s="3" t="s">
        <v>142</v>
      </c>
      <c r="R39" s="3" t="s">
        <v>143</v>
      </c>
      <c r="S39" s="3" t="s">
        <v>164</v>
      </c>
    </row>
    <row r="40" spans="1:19" x14ac:dyDescent="0.25">
      <c r="A40" s="4">
        <v>40</v>
      </c>
      <c r="B40" s="4" t="s">
        <v>373</v>
      </c>
      <c r="C40" s="5" t="s">
        <v>18</v>
      </c>
      <c r="D40" s="4" t="s">
        <v>294</v>
      </c>
      <c r="E40" s="4" t="str">
        <f t="shared" si="1"/>
        <v>GL55-16</v>
      </c>
      <c r="F40" s="1" t="s">
        <v>79</v>
      </c>
      <c r="G40" s="2">
        <v>16</v>
      </c>
      <c r="H40" s="1" t="s">
        <v>56</v>
      </c>
      <c r="I40" s="1">
        <v>2</v>
      </c>
      <c r="J40" s="1" t="s">
        <v>51</v>
      </c>
      <c r="K40" s="3" t="s">
        <v>82</v>
      </c>
      <c r="L40" s="3" t="s">
        <v>144</v>
      </c>
      <c r="M40" s="3"/>
      <c r="N40" s="1" t="s">
        <v>40</v>
      </c>
      <c r="O40" s="3" t="s">
        <v>145</v>
      </c>
      <c r="P40" s="3" t="s">
        <v>89</v>
      </c>
      <c r="Q40" s="3" t="s">
        <v>146</v>
      </c>
      <c r="R40" s="3" t="s">
        <v>147</v>
      </c>
      <c r="S40" s="3" t="s">
        <v>169</v>
      </c>
    </row>
    <row r="41" spans="1:19" x14ac:dyDescent="0.25">
      <c r="A41" s="4">
        <v>41</v>
      </c>
      <c r="B41" s="4" t="s">
        <v>374</v>
      </c>
      <c r="C41" s="5" t="s">
        <v>325</v>
      </c>
      <c r="D41" s="4" t="s">
        <v>302</v>
      </c>
      <c r="E41" s="4" t="str">
        <f t="shared" si="1"/>
        <v>GL55-17</v>
      </c>
      <c r="F41" s="1" t="s">
        <v>79</v>
      </c>
      <c r="G41" s="2">
        <v>17</v>
      </c>
      <c r="H41" s="1" t="s">
        <v>56</v>
      </c>
      <c r="I41" s="1">
        <v>2</v>
      </c>
      <c r="J41" s="1" t="s">
        <v>51</v>
      </c>
      <c r="K41" s="3" t="s">
        <v>82</v>
      </c>
      <c r="L41" s="3" t="s">
        <v>148</v>
      </c>
      <c r="M41" s="3"/>
      <c r="N41" s="1" t="s">
        <v>40</v>
      </c>
      <c r="O41" s="3" t="s">
        <v>149</v>
      </c>
      <c r="P41" s="3" t="s">
        <v>89</v>
      </c>
      <c r="Q41" s="3" t="s">
        <v>150</v>
      </c>
      <c r="R41" s="3" t="s">
        <v>151</v>
      </c>
      <c r="S41" s="3" t="s">
        <v>172</v>
      </c>
    </row>
    <row r="42" spans="1:19" x14ac:dyDescent="0.25">
      <c r="A42" s="4">
        <v>42</v>
      </c>
      <c r="B42" s="4" t="s">
        <v>365</v>
      </c>
      <c r="C42" s="5"/>
      <c r="D42" s="4" t="s">
        <v>241</v>
      </c>
      <c r="E42" s="4" t="str">
        <f t="shared" si="1"/>
        <v>GL55-18</v>
      </c>
      <c r="F42" s="1" t="s">
        <v>79</v>
      </c>
      <c r="G42" s="2">
        <v>18</v>
      </c>
      <c r="H42" s="1" t="s">
        <v>56</v>
      </c>
      <c r="I42" s="1">
        <v>2</v>
      </c>
      <c r="J42" s="1" t="s">
        <v>51</v>
      </c>
      <c r="K42" s="3" t="s">
        <v>82</v>
      </c>
      <c r="L42" s="3" t="s">
        <v>152</v>
      </c>
      <c r="M42" s="3"/>
      <c r="N42" s="1" t="s">
        <v>40</v>
      </c>
      <c r="O42" s="3" t="s">
        <v>153</v>
      </c>
      <c r="P42" s="3" t="s">
        <v>89</v>
      </c>
      <c r="Q42" s="3" t="s">
        <v>154</v>
      </c>
      <c r="R42" s="3" t="s">
        <v>155</v>
      </c>
      <c r="S42" s="3" t="s">
        <v>175</v>
      </c>
    </row>
    <row r="43" spans="1:19" x14ac:dyDescent="0.25">
      <c r="A43" s="4">
        <v>43</v>
      </c>
      <c r="B43" s="4" t="s">
        <v>375</v>
      </c>
      <c r="C43" s="5">
        <v>1508295</v>
      </c>
      <c r="D43" s="4" t="s">
        <v>280</v>
      </c>
      <c r="E43" s="4" t="str">
        <f t="shared" si="1"/>
        <v>GL55-GL63</v>
      </c>
      <c r="F43" s="1" t="s">
        <v>79</v>
      </c>
      <c r="G43" s="2" t="s">
        <v>253</v>
      </c>
      <c r="H43" s="1" t="s">
        <v>80</v>
      </c>
      <c r="I43" s="1">
        <v>2</v>
      </c>
      <c r="J43" s="1" t="s">
        <v>51</v>
      </c>
      <c r="K43" s="3" t="s">
        <v>82</v>
      </c>
      <c r="L43" s="3" t="s">
        <v>250</v>
      </c>
      <c r="M43" s="3"/>
      <c r="N43" s="1" t="s">
        <v>100</v>
      </c>
      <c r="O43" s="3"/>
      <c r="P43" s="3"/>
      <c r="Q43" s="3"/>
      <c r="R43" s="3"/>
      <c r="S43" s="3" t="s">
        <v>178</v>
      </c>
    </row>
    <row r="44" spans="1:19" x14ac:dyDescent="0.25">
      <c r="A44" s="4">
        <v>44</v>
      </c>
      <c r="B44" s="4" t="s">
        <v>376</v>
      </c>
      <c r="C44" s="5" t="s">
        <v>19</v>
      </c>
      <c r="D44" s="4" t="s">
        <v>281</v>
      </c>
      <c r="E44" s="4" t="str">
        <f t="shared" si="0"/>
        <v>GL63-01</v>
      </c>
      <c r="F44" s="1" t="s">
        <v>253</v>
      </c>
      <c r="G44" s="2">
        <v>1</v>
      </c>
      <c r="H44" s="1" t="s">
        <v>43</v>
      </c>
      <c r="I44" s="1">
        <v>3</v>
      </c>
      <c r="J44" s="1" t="s">
        <v>44</v>
      </c>
      <c r="K44" s="3" t="s">
        <v>100</v>
      </c>
      <c r="L44" s="3" t="s">
        <v>99</v>
      </c>
      <c r="M44" s="3" t="s">
        <v>46</v>
      </c>
      <c r="N44" s="1" t="s">
        <v>40</v>
      </c>
      <c r="O44" s="3"/>
      <c r="P44" s="3" t="s">
        <v>101</v>
      </c>
      <c r="Q44" s="3" t="s">
        <v>102</v>
      </c>
      <c r="R44" s="3" t="s">
        <v>103</v>
      </c>
      <c r="S44" s="3" t="s">
        <v>181</v>
      </c>
    </row>
    <row r="45" spans="1:19" x14ac:dyDescent="0.25">
      <c r="A45" s="4">
        <v>45</v>
      </c>
      <c r="B45" s="4" t="s">
        <v>377</v>
      </c>
      <c r="C45" s="6">
        <v>39908</v>
      </c>
      <c r="E45" s="4" t="str">
        <f t="shared" si="0"/>
        <v>GL63-02</v>
      </c>
      <c r="F45" s="1" t="s">
        <v>253</v>
      </c>
      <c r="G45" s="2">
        <v>2</v>
      </c>
      <c r="H45" s="1" t="s">
        <v>50</v>
      </c>
      <c r="I45" s="1">
        <v>3</v>
      </c>
      <c r="J45" s="1" t="s">
        <v>51</v>
      </c>
      <c r="K45" s="3" t="s">
        <v>100</v>
      </c>
      <c r="L45" s="3" t="s">
        <v>254</v>
      </c>
      <c r="M45" s="3" t="s">
        <v>71</v>
      </c>
      <c r="N45" s="1"/>
      <c r="O45" s="3"/>
      <c r="P45" s="3"/>
      <c r="Q45" s="3"/>
      <c r="R45" s="3" t="s">
        <v>255</v>
      </c>
      <c r="S45" s="3" t="s">
        <v>184</v>
      </c>
    </row>
    <row r="46" spans="1:19" x14ac:dyDescent="0.25">
      <c r="A46" s="4">
        <v>46</v>
      </c>
      <c r="B46" s="4" t="s">
        <v>378</v>
      </c>
      <c r="C46" s="5"/>
      <c r="D46" s="4" t="s">
        <v>245</v>
      </c>
      <c r="E46" s="4" t="str">
        <f t="shared" si="0"/>
        <v>GL63-03</v>
      </c>
      <c r="F46" s="1" t="s">
        <v>253</v>
      </c>
      <c r="G46" s="2">
        <v>3</v>
      </c>
      <c r="H46" s="1" t="s">
        <v>50</v>
      </c>
      <c r="I46" s="1">
        <v>1</v>
      </c>
      <c r="J46" s="1" t="s">
        <v>51</v>
      </c>
      <c r="K46" s="3" t="s">
        <v>100</v>
      </c>
      <c r="L46" s="3" t="s">
        <v>303</v>
      </c>
      <c r="M46" s="3" t="s">
        <v>71</v>
      </c>
      <c r="N46" s="1" t="s">
        <v>40</v>
      </c>
      <c r="O46" s="3"/>
      <c r="P46" s="3" t="s">
        <v>84</v>
      </c>
      <c r="Q46" s="3" t="s">
        <v>304</v>
      </c>
      <c r="R46" s="3" t="s">
        <v>305</v>
      </c>
      <c r="S46" s="3" t="s">
        <v>187</v>
      </c>
    </row>
    <row r="47" spans="1:19" x14ac:dyDescent="0.25">
      <c r="A47" s="4">
        <v>47</v>
      </c>
      <c r="B47" s="4" t="s">
        <v>379</v>
      </c>
      <c r="C47" s="5">
        <v>26</v>
      </c>
      <c r="D47" s="4" t="s">
        <v>295</v>
      </c>
      <c r="E47" s="4" t="str">
        <f>F47&amp;"-"&amp;G47</f>
        <v>GL55-GL56</v>
      </c>
      <c r="F47" s="1" t="s">
        <v>79</v>
      </c>
      <c r="G47" s="2" t="s">
        <v>156</v>
      </c>
      <c r="H47" s="1" t="s">
        <v>80</v>
      </c>
      <c r="I47" s="1">
        <v>2</v>
      </c>
      <c r="J47" s="1" t="s">
        <v>51</v>
      </c>
      <c r="K47" s="3" t="s">
        <v>82</v>
      </c>
      <c r="L47" s="3" t="s">
        <v>250</v>
      </c>
      <c r="M47" s="3"/>
      <c r="N47" s="7" t="s">
        <v>157</v>
      </c>
      <c r="O47" s="3"/>
      <c r="P47" s="3"/>
      <c r="Q47" s="3" t="s">
        <v>158</v>
      </c>
      <c r="R47" s="3" t="s">
        <v>159</v>
      </c>
      <c r="S47" s="3" t="s">
        <v>191</v>
      </c>
    </row>
    <row r="48" spans="1:19" x14ac:dyDescent="0.25">
      <c r="A48" s="4">
        <v>48</v>
      </c>
      <c r="B48" s="4" t="s">
        <v>380</v>
      </c>
      <c r="C48" s="5" t="s">
        <v>326</v>
      </c>
      <c r="D48" s="4" t="s">
        <v>312</v>
      </c>
      <c r="E48" s="4" t="str">
        <f t="shared" si="0"/>
        <v>GL56-01</v>
      </c>
      <c r="F48" s="1" t="s">
        <v>156</v>
      </c>
      <c r="G48" s="2">
        <v>1</v>
      </c>
      <c r="H48" s="1" t="s">
        <v>50</v>
      </c>
      <c r="I48" s="1">
        <v>3</v>
      </c>
      <c r="J48" s="1" t="s">
        <v>51</v>
      </c>
      <c r="K48" s="3" t="s">
        <v>157</v>
      </c>
      <c r="L48" s="3" t="s">
        <v>160</v>
      </c>
      <c r="M48" s="3" t="s">
        <v>161</v>
      </c>
      <c r="N48" s="1" t="s">
        <v>40</v>
      </c>
      <c r="O48" s="3"/>
      <c r="P48" s="3" t="s">
        <v>162</v>
      </c>
      <c r="Q48" s="3" t="s">
        <v>163</v>
      </c>
      <c r="R48" s="3" t="s">
        <v>164</v>
      </c>
      <c r="S48" s="3" t="s">
        <v>195</v>
      </c>
    </row>
    <row r="49" spans="1:19" x14ac:dyDescent="0.25">
      <c r="A49" s="4">
        <v>49</v>
      </c>
      <c r="B49" s="4" t="s">
        <v>381</v>
      </c>
      <c r="C49" s="5" t="s">
        <v>327</v>
      </c>
      <c r="D49" s="4" t="s">
        <v>294</v>
      </c>
      <c r="E49" s="4" t="str">
        <f t="shared" si="0"/>
        <v>GL56-02</v>
      </c>
      <c r="F49" s="1" t="s">
        <v>156</v>
      </c>
      <c r="G49" s="2">
        <v>2</v>
      </c>
      <c r="H49" s="1" t="s">
        <v>56</v>
      </c>
      <c r="I49" s="1">
        <v>3</v>
      </c>
      <c r="J49" s="1" t="s">
        <v>51</v>
      </c>
      <c r="K49" s="3" t="s">
        <v>157</v>
      </c>
      <c r="L49" s="3" t="s">
        <v>165</v>
      </c>
      <c r="M49" s="3"/>
      <c r="N49" s="1" t="s">
        <v>40</v>
      </c>
      <c r="O49" s="3" t="s">
        <v>166</v>
      </c>
      <c r="P49" s="3" t="s">
        <v>167</v>
      </c>
      <c r="Q49" s="3" t="s">
        <v>168</v>
      </c>
      <c r="R49" s="3" t="s">
        <v>169</v>
      </c>
      <c r="S49" s="3" t="s">
        <v>197</v>
      </c>
    </row>
    <row r="50" spans="1:19" x14ac:dyDescent="0.25">
      <c r="A50" s="4">
        <v>50</v>
      </c>
      <c r="B50" s="4" t="s">
        <v>382</v>
      </c>
      <c r="C50" s="5" t="s">
        <v>20</v>
      </c>
      <c r="E50" s="4" t="str">
        <f t="shared" si="0"/>
        <v>GL56-03</v>
      </c>
      <c r="F50" s="1" t="s">
        <v>156</v>
      </c>
      <c r="G50" s="2">
        <v>3</v>
      </c>
      <c r="H50" s="1" t="s">
        <v>50</v>
      </c>
      <c r="I50" s="1">
        <v>3</v>
      </c>
      <c r="J50" s="1" t="s">
        <v>51</v>
      </c>
      <c r="K50" s="3" t="s">
        <v>157</v>
      </c>
      <c r="L50" s="3" t="s">
        <v>170</v>
      </c>
      <c r="M50" s="3" t="s">
        <v>161</v>
      </c>
      <c r="N50" s="1" t="s">
        <v>40</v>
      </c>
      <c r="O50" s="3"/>
      <c r="P50" s="3" t="s">
        <v>162</v>
      </c>
      <c r="Q50" s="3" t="s">
        <v>171</v>
      </c>
      <c r="R50" s="3" t="s">
        <v>172</v>
      </c>
      <c r="S50" s="3" t="s">
        <v>201</v>
      </c>
    </row>
    <row r="51" spans="1:19" x14ac:dyDescent="0.25">
      <c r="A51" s="4">
        <v>51</v>
      </c>
      <c r="B51" s="4" t="s">
        <v>383</v>
      </c>
      <c r="C51" s="5"/>
      <c r="E51" s="4" t="str">
        <f t="shared" si="0"/>
        <v>GL56-04</v>
      </c>
      <c r="F51" s="1" t="s">
        <v>156</v>
      </c>
      <c r="G51" s="2">
        <v>4</v>
      </c>
      <c r="H51" s="1" t="s">
        <v>56</v>
      </c>
      <c r="I51" s="1">
        <v>3</v>
      </c>
      <c r="J51" s="1" t="s">
        <v>51</v>
      </c>
      <c r="K51" s="3" t="s">
        <v>157</v>
      </c>
      <c r="L51" s="3" t="s">
        <v>173</v>
      </c>
      <c r="M51" s="3"/>
      <c r="N51" s="7" t="s">
        <v>40</v>
      </c>
      <c r="O51" s="3" t="s">
        <v>166</v>
      </c>
      <c r="P51" s="3" t="s">
        <v>167</v>
      </c>
      <c r="Q51" s="3" t="s">
        <v>174</v>
      </c>
      <c r="R51" s="3" t="s">
        <v>175</v>
      </c>
      <c r="S51" s="3" t="s">
        <v>205</v>
      </c>
    </row>
    <row r="52" spans="1:19" x14ac:dyDescent="0.25">
      <c r="A52" s="4">
        <v>52</v>
      </c>
      <c r="B52" s="4" t="s">
        <v>384</v>
      </c>
      <c r="C52" s="5" t="s">
        <v>328</v>
      </c>
      <c r="E52" s="4" t="str">
        <f t="shared" si="0"/>
        <v>GL56-05</v>
      </c>
      <c r="F52" s="1" t="s">
        <v>156</v>
      </c>
      <c r="G52" s="2">
        <v>5</v>
      </c>
      <c r="H52" s="1" t="s">
        <v>50</v>
      </c>
      <c r="I52" s="1">
        <v>3</v>
      </c>
      <c r="J52" s="1" t="s">
        <v>51</v>
      </c>
      <c r="K52" s="3" t="s">
        <v>157</v>
      </c>
      <c r="L52" s="3" t="s">
        <v>176</v>
      </c>
      <c r="M52" s="3" t="s">
        <v>161</v>
      </c>
      <c r="N52" s="1" t="s">
        <v>40</v>
      </c>
      <c r="O52" s="3"/>
      <c r="P52" s="3" t="s">
        <v>162</v>
      </c>
      <c r="Q52" s="3" t="s">
        <v>177</v>
      </c>
      <c r="R52" s="3" t="s">
        <v>178</v>
      </c>
      <c r="S52" s="3" t="s">
        <v>195</v>
      </c>
    </row>
    <row r="53" spans="1:19" x14ac:dyDescent="0.25">
      <c r="A53" s="4">
        <v>53</v>
      </c>
      <c r="B53" s="4" t="s">
        <v>385</v>
      </c>
      <c r="C53" s="5" t="s">
        <v>329</v>
      </c>
      <c r="D53" s="4" t="s">
        <v>311</v>
      </c>
      <c r="E53" s="4" t="str">
        <f t="shared" si="0"/>
        <v>GL56-06</v>
      </c>
      <c r="F53" s="1" t="s">
        <v>156</v>
      </c>
      <c r="G53" s="2">
        <v>6</v>
      </c>
      <c r="H53" s="1" t="s">
        <v>56</v>
      </c>
      <c r="I53" s="1">
        <v>3</v>
      </c>
      <c r="J53" s="1" t="s">
        <v>51</v>
      </c>
      <c r="K53" s="3" t="s">
        <v>157</v>
      </c>
      <c r="L53" s="3" t="s">
        <v>179</v>
      </c>
      <c r="M53" s="3"/>
      <c r="N53" s="1" t="s">
        <v>40</v>
      </c>
      <c r="O53" s="3" t="s">
        <v>166</v>
      </c>
      <c r="P53" s="3" t="s">
        <v>167</v>
      </c>
      <c r="Q53" s="3" t="s">
        <v>180</v>
      </c>
      <c r="R53" s="3" t="s">
        <v>181</v>
      </c>
      <c r="S53" s="3" t="s">
        <v>197</v>
      </c>
    </row>
    <row r="54" spans="1:19" x14ac:dyDescent="0.25">
      <c r="A54" s="4">
        <v>54</v>
      </c>
      <c r="B54" s="4" t="s">
        <v>386</v>
      </c>
      <c r="C54" s="5" t="s">
        <v>323</v>
      </c>
      <c r="D54" s="4" t="s">
        <v>272</v>
      </c>
      <c r="E54" s="4" t="str">
        <f t="shared" si="0"/>
        <v>GL56-07</v>
      </c>
      <c r="F54" s="1" t="s">
        <v>156</v>
      </c>
      <c r="G54" s="2">
        <v>7</v>
      </c>
      <c r="H54" s="1" t="s">
        <v>50</v>
      </c>
      <c r="I54" s="1">
        <v>3</v>
      </c>
      <c r="J54" s="1" t="s">
        <v>51</v>
      </c>
      <c r="K54" s="3" t="s">
        <v>157</v>
      </c>
      <c r="L54" s="3" t="s">
        <v>182</v>
      </c>
      <c r="M54" s="3" t="s">
        <v>161</v>
      </c>
      <c r="N54" s="7" t="s">
        <v>40</v>
      </c>
      <c r="O54" s="3"/>
      <c r="P54" s="3" t="s">
        <v>162</v>
      </c>
      <c r="Q54" s="3" t="s">
        <v>183</v>
      </c>
      <c r="R54" s="3" t="s">
        <v>184</v>
      </c>
      <c r="S54" s="3" t="s">
        <v>208</v>
      </c>
    </row>
    <row r="55" spans="1:19" x14ac:dyDescent="0.25">
      <c r="C55" s="5"/>
      <c r="E55" s="4" t="str">
        <f t="shared" si="0"/>
        <v>GL56-08</v>
      </c>
      <c r="F55" s="1" t="s">
        <v>156</v>
      </c>
      <c r="G55" s="2">
        <v>8</v>
      </c>
      <c r="H55" s="1" t="s">
        <v>56</v>
      </c>
      <c r="I55" s="1">
        <v>3</v>
      </c>
      <c r="J55" s="1" t="s">
        <v>51</v>
      </c>
      <c r="K55" s="3" t="s">
        <v>157</v>
      </c>
      <c r="L55" s="3" t="s">
        <v>185</v>
      </c>
      <c r="M55" s="3"/>
      <c r="N55" s="1" t="s">
        <v>40</v>
      </c>
      <c r="O55" s="3" t="s">
        <v>166</v>
      </c>
      <c r="P55" s="3" t="s">
        <v>167</v>
      </c>
      <c r="Q55" s="3" t="s">
        <v>186</v>
      </c>
      <c r="R55" s="3" t="s">
        <v>187</v>
      </c>
      <c r="S55" s="3" t="s">
        <v>195</v>
      </c>
    </row>
    <row r="56" spans="1:19" x14ac:dyDescent="0.25">
      <c r="C56" s="5"/>
      <c r="E56" s="4" t="str">
        <f>F56&amp;"-"&amp;G56</f>
        <v>GL55-GL59</v>
      </c>
      <c r="F56" s="1" t="s">
        <v>79</v>
      </c>
      <c r="G56" s="2" t="s">
        <v>206</v>
      </c>
      <c r="H56" s="1" t="s">
        <v>80</v>
      </c>
      <c r="I56" s="1">
        <v>2</v>
      </c>
      <c r="J56" s="1" t="s">
        <v>51</v>
      </c>
      <c r="K56" s="3" t="s">
        <v>82</v>
      </c>
      <c r="L56" s="3" t="s">
        <v>250</v>
      </c>
      <c r="M56" s="3"/>
      <c r="N56" s="7" t="s">
        <v>207</v>
      </c>
      <c r="O56" s="3"/>
      <c r="P56" s="3"/>
      <c r="Q56" s="3" t="s">
        <v>207</v>
      </c>
      <c r="R56" s="3" t="s">
        <v>208</v>
      </c>
      <c r="S56" s="3" t="s">
        <v>213</v>
      </c>
    </row>
    <row r="57" spans="1:19" x14ac:dyDescent="0.25">
      <c r="C57" s="5"/>
      <c r="E57" s="4" t="str">
        <f t="shared" si="0"/>
        <v>GL59-01</v>
      </c>
      <c r="F57" s="1" t="s">
        <v>206</v>
      </c>
      <c r="G57" s="2">
        <v>1</v>
      </c>
      <c r="H57" s="1" t="s">
        <v>56</v>
      </c>
      <c r="I57" s="1">
        <v>3</v>
      </c>
      <c r="J57" s="1" t="s">
        <v>51</v>
      </c>
      <c r="K57" s="3" t="s">
        <v>207</v>
      </c>
      <c r="L57" s="3" t="s">
        <v>192</v>
      </c>
      <c r="M57" s="3"/>
      <c r="N57" s="1" t="s">
        <v>40</v>
      </c>
      <c r="O57" s="3" t="s">
        <v>193</v>
      </c>
      <c r="P57" s="3" t="s">
        <v>77</v>
      </c>
      <c r="Q57" s="3" t="s">
        <v>194</v>
      </c>
      <c r="R57" s="3" t="s">
        <v>195</v>
      </c>
      <c r="S57" s="3" t="s">
        <v>217</v>
      </c>
    </row>
    <row r="58" spans="1:19" x14ac:dyDescent="0.25">
      <c r="C58" s="5"/>
      <c r="E58" s="4" t="str">
        <f>F58&amp;"-"&amp;G58</f>
        <v>GL55-GL60</v>
      </c>
      <c r="F58" s="1" t="s">
        <v>79</v>
      </c>
      <c r="G58" s="2" t="s">
        <v>209</v>
      </c>
      <c r="H58" s="1" t="s">
        <v>80</v>
      </c>
      <c r="I58" s="1">
        <v>2</v>
      </c>
      <c r="J58" s="1" t="s">
        <v>210</v>
      </c>
      <c r="K58" s="3" t="s">
        <v>82</v>
      </c>
      <c r="L58" s="3" t="s">
        <v>250</v>
      </c>
      <c r="M58" s="3"/>
      <c r="N58" s="1" t="s">
        <v>211</v>
      </c>
      <c r="O58" s="3"/>
      <c r="P58" s="3"/>
      <c r="Q58" s="3" t="s">
        <v>212</v>
      </c>
      <c r="R58" s="3" t="s">
        <v>213</v>
      </c>
      <c r="S58" s="3" t="s">
        <v>220</v>
      </c>
    </row>
    <row r="59" spans="1:19" x14ac:dyDescent="0.25">
      <c r="C59" s="5"/>
      <c r="E59" s="4" t="str">
        <f t="shared" si="0"/>
        <v>GL60-01</v>
      </c>
      <c r="F59" s="1" t="s">
        <v>209</v>
      </c>
      <c r="G59" s="2">
        <v>1</v>
      </c>
      <c r="H59" s="1" t="s">
        <v>50</v>
      </c>
      <c r="I59" s="1">
        <v>3</v>
      </c>
      <c r="J59" s="1" t="s">
        <v>51</v>
      </c>
      <c r="K59" s="3" t="s">
        <v>211</v>
      </c>
      <c r="L59" s="3" t="s">
        <v>214</v>
      </c>
      <c r="M59" s="3" t="s">
        <v>53</v>
      </c>
      <c r="N59" s="1" t="s">
        <v>40</v>
      </c>
      <c r="O59" s="3"/>
      <c r="P59" s="3" t="s">
        <v>215</v>
      </c>
      <c r="Q59" s="3" t="s">
        <v>216</v>
      </c>
      <c r="R59" s="3" t="s">
        <v>217</v>
      </c>
      <c r="S59" s="3"/>
    </row>
    <row r="60" spans="1:19" x14ac:dyDescent="0.25">
      <c r="C60" s="5"/>
      <c r="E60" s="4" t="str">
        <f t="shared" si="0"/>
        <v>GL60-02</v>
      </c>
      <c r="F60" s="1" t="s">
        <v>209</v>
      </c>
      <c r="G60" s="2">
        <v>2</v>
      </c>
      <c r="H60" s="1" t="s">
        <v>50</v>
      </c>
      <c r="I60" s="1">
        <v>3</v>
      </c>
      <c r="J60" s="1" t="s">
        <v>51</v>
      </c>
      <c r="K60" s="3" t="s">
        <v>211</v>
      </c>
      <c r="L60" s="3" t="s">
        <v>218</v>
      </c>
      <c r="M60" s="3" t="s">
        <v>71</v>
      </c>
      <c r="N60" s="7" t="s">
        <v>40</v>
      </c>
      <c r="O60" s="3"/>
      <c r="P60" s="3" t="s">
        <v>215</v>
      </c>
      <c r="Q60" s="3" t="s">
        <v>219</v>
      </c>
      <c r="R60" s="3" t="s">
        <v>220</v>
      </c>
      <c r="S60" s="3" t="s">
        <v>224</v>
      </c>
    </row>
    <row r="61" spans="1:19" x14ac:dyDescent="0.25">
      <c r="C61" s="5"/>
      <c r="E61" s="4" t="str">
        <f t="shared" si="0"/>
        <v>GL60-03</v>
      </c>
      <c r="F61" s="1" t="s">
        <v>209</v>
      </c>
      <c r="G61" s="2">
        <v>3</v>
      </c>
      <c r="H61" s="1" t="s">
        <v>50</v>
      </c>
      <c r="I61" s="1">
        <v>3</v>
      </c>
      <c r="J61" s="1" t="s">
        <v>51</v>
      </c>
      <c r="K61" s="3" t="s">
        <v>211</v>
      </c>
      <c r="L61" s="3" t="s">
        <v>306</v>
      </c>
      <c r="M61" s="3" t="s">
        <v>71</v>
      </c>
      <c r="N61" s="1"/>
      <c r="O61" s="3"/>
      <c r="P61" s="3"/>
      <c r="Q61" s="3"/>
      <c r="R61" s="3"/>
      <c r="S61" s="3" t="s">
        <v>227</v>
      </c>
    </row>
    <row r="62" spans="1:19" x14ac:dyDescent="0.25">
      <c r="C62" s="5"/>
      <c r="E62" s="4" t="str">
        <f>F62&amp;"-"&amp;G62</f>
        <v>GL55-GL61</v>
      </c>
      <c r="F62" s="1" t="s">
        <v>79</v>
      </c>
      <c r="G62" s="2" t="s">
        <v>221</v>
      </c>
      <c r="H62" s="1" t="s">
        <v>80</v>
      </c>
      <c r="I62" s="1">
        <v>2</v>
      </c>
      <c r="J62" s="1" t="s">
        <v>210</v>
      </c>
      <c r="K62" s="3" t="s">
        <v>82</v>
      </c>
      <c r="L62" s="3" t="s">
        <v>250</v>
      </c>
      <c r="M62" s="3"/>
      <c r="N62" s="1" t="s">
        <v>222</v>
      </c>
      <c r="O62" s="3"/>
      <c r="P62" s="3"/>
      <c r="Q62" s="3" t="s">
        <v>223</v>
      </c>
      <c r="R62" s="3" t="s">
        <v>224</v>
      </c>
      <c r="S62" s="3" t="s">
        <v>230</v>
      </c>
    </row>
    <row r="63" spans="1:19" x14ac:dyDescent="0.25">
      <c r="C63" s="5"/>
      <c r="E63" s="4" t="str">
        <f t="shared" si="0"/>
        <v>GL61-01</v>
      </c>
      <c r="F63" s="1" t="s">
        <v>221</v>
      </c>
      <c r="G63" s="2">
        <v>1</v>
      </c>
      <c r="H63" s="1" t="s">
        <v>50</v>
      </c>
      <c r="I63" s="1">
        <v>3</v>
      </c>
      <c r="J63" s="1" t="s">
        <v>51</v>
      </c>
      <c r="K63" s="3" t="s">
        <v>222</v>
      </c>
      <c r="L63" s="3" t="s">
        <v>225</v>
      </c>
      <c r="M63" s="3" t="s">
        <v>53</v>
      </c>
      <c r="N63" s="1" t="s">
        <v>40</v>
      </c>
      <c r="O63" s="3"/>
      <c r="P63" s="3" t="s">
        <v>215</v>
      </c>
      <c r="Q63" s="3" t="s">
        <v>226</v>
      </c>
      <c r="R63" s="3" t="s">
        <v>227</v>
      </c>
      <c r="S63" s="3" t="s">
        <v>310</v>
      </c>
    </row>
    <row r="64" spans="1:19" x14ac:dyDescent="0.25">
      <c r="C64" s="5"/>
      <c r="E64" s="4" t="str">
        <f t="shared" si="0"/>
        <v>GL61-02</v>
      </c>
      <c r="F64" s="4" t="s">
        <v>221</v>
      </c>
      <c r="G64" s="4">
        <v>2</v>
      </c>
      <c r="H64" s="4" t="s">
        <v>56</v>
      </c>
      <c r="I64" s="4">
        <v>3</v>
      </c>
      <c r="J64" s="4" t="s">
        <v>51</v>
      </c>
      <c r="K64" s="4" t="s">
        <v>222</v>
      </c>
      <c r="L64" s="4" t="s">
        <v>228</v>
      </c>
      <c r="N64" s="4" t="s">
        <v>40</v>
      </c>
      <c r="O64" s="4" t="s">
        <v>222</v>
      </c>
      <c r="P64" s="4" t="s">
        <v>77</v>
      </c>
      <c r="Q64" s="4" t="s">
        <v>229</v>
      </c>
      <c r="R64" s="4" t="s">
        <v>230</v>
      </c>
    </row>
    <row r="65" spans="2:18" x14ac:dyDescent="0.25">
      <c r="C65" s="5"/>
      <c r="E65" s="4" t="str">
        <f t="shared" si="0"/>
        <v>GL61-03</v>
      </c>
      <c r="F65" s="4" t="s">
        <v>221</v>
      </c>
      <c r="G65" s="4">
        <v>3</v>
      </c>
      <c r="H65" s="4" t="s">
        <v>50</v>
      </c>
      <c r="I65" s="4">
        <v>3</v>
      </c>
      <c r="J65" s="4" t="s">
        <v>51</v>
      </c>
      <c r="K65" s="4" t="s">
        <v>222</v>
      </c>
      <c r="L65" s="4" t="s">
        <v>307</v>
      </c>
      <c r="M65" s="4" t="s">
        <v>71</v>
      </c>
      <c r="N65" s="4" t="s">
        <v>40</v>
      </c>
      <c r="P65" s="4" t="s">
        <v>308</v>
      </c>
      <c r="Q65" s="4" t="s">
        <v>309</v>
      </c>
      <c r="R65" s="4" t="s">
        <v>310</v>
      </c>
    </row>
    <row r="66" spans="2:18" x14ac:dyDescent="0.25">
      <c r="C66" s="5"/>
      <c r="E66" s="5"/>
    </row>
    <row r="67" spans="2:18" x14ac:dyDescent="0.25">
      <c r="C67" s="5"/>
      <c r="E67" s="5"/>
    </row>
    <row r="68" spans="2:18" x14ac:dyDescent="0.25">
      <c r="C68" s="5"/>
      <c r="E68" s="5"/>
    </row>
    <row r="69" spans="2:18" x14ac:dyDescent="0.25">
      <c r="C69" s="5"/>
      <c r="E69" s="5"/>
    </row>
    <row r="70" spans="2:18" x14ac:dyDescent="0.25">
      <c r="C70" s="5"/>
      <c r="E70" s="5"/>
    </row>
    <row r="71" spans="2:18" x14ac:dyDescent="0.25">
      <c r="C71" s="5"/>
      <c r="E71" s="5"/>
    </row>
    <row r="72" spans="2:18" x14ac:dyDescent="0.25">
      <c r="C72" s="5"/>
      <c r="E72" s="5"/>
    </row>
    <row r="73" spans="2:18" x14ac:dyDescent="0.25">
      <c r="C73" s="5"/>
      <c r="E73" s="5"/>
    </row>
    <row r="74" spans="2:18" x14ac:dyDescent="0.25">
      <c r="C74" s="5"/>
      <c r="E74" s="5"/>
    </row>
    <row r="75" spans="2:18" x14ac:dyDescent="0.25">
      <c r="C75" s="5"/>
      <c r="E75" s="5"/>
    </row>
    <row r="76" spans="2:18" x14ac:dyDescent="0.25">
      <c r="C76" s="5"/>
      <c r="E76" s="6"/>
    </row>
    <row r="77" spans="2:18" x14ac:dyDescent="0.25">
      <c r="B77" s="9"/>
      <c r="C77" s="5"/>
      <c r="E77" s="5"/>
    </row>
    <row r="78" spans="2:18" x14ac:dyDescent="0.25">
      <c r="C78" s="5"/>
      <c r="E78" s="5"/>
    </row>
    <row r="79" spans="2:18" x14ac:dyDescent="0.25">
      <c r="C79" s="5"/>
      <c r="E79" s="5"/>
    </row>
    <row r="80" spans="2:18" x14ac:dyDescent="0.25">
      <c r="C80" s="5"/>
      <c r="E80" s="5"/>
    </row>
    <row r="81" spans="3:5" x14ac:dyDescent="0.25">
      <c r="C81" s="5"/>
      <c r="E81" s="5"/>
    </row>
    <row r="82" spans="3:5" x14ac:dyDescent="0.25">
      <c r="C82" s="5"/>
      <c r="E82" s="5"/>
    </row>
    <row r="83" spans="3:5" x14ac:dyDescent="0.25">
      <c r="C83" s="5"/>
      <c r="E83" s="5"/>
    </row>
    <row r="84" spans="3:5" x14ac:dyDescent="0.25">
      <c r="C84" s="5"/>
      <c r="E84" s="5"/>
    </row>
    <row r="85" spans="3:5" x14ac:dyDescent="0.25">
      <c r="C85" s="5"/>
      <c r="E85" s="5"/>
    </row>
    <row r="86" spans="3:5" x14ac:dyDescent="0.25">
      <c r="C86" s="5"/>
      <c r="E86" s="5"/>
    </row>
    <row r="87" spans="3:5" x14ac:dyDescent="0.25">
      <c r="C87" s="5"/>
      <c r="E87" s="5"/>
    </row>
    <row r="88" spans="3:5" x14ac:dyDescent="0.25">
      <c r="C88" s="5"/>
      <c r="E88" s="5"/>
    </row>
    <row r="89" spans="3:5" x14ac:dyDescent="0.25">
      <c r="C89" s="5"/>
      <c r="E89" s="5"/>
    </row>
    <row r="90" spans="3:5" x14ac:dyDescent="0.25">
      <c r="E90" s="5"/>
    </row>
    <row r="91" spans="3:5" x14ac:dyDescent="0.25">
      <c r="E91" s="5"/>
    </row>
    <row r="92" spans="3:5" x14ac:dyDescent="0.25">
      <c r="E92" s="5"/>
    </row>
    <row r="93" spans="3:5" x14ac:dyDescent="0.25">
      <c r="E93" s="5"/>
    </row>
    <row r="94" spans="3:5" x14ac:dyDescent="0.25">
      <c r="E94" s="5"/>
    </row>
    <row r="95" spans="3:5" x14ac:dyDescent="0.25">
      <c r="E95" s="5"/>
    </row>
    <row r="96" spans="3:5" x14ac:dyDescent="0.25">
      <c r="E96" s="5"/>
    </row>
    <row r="97" spans="5:5" x14ac:dyDescent="0.25">
      <c r="E97" s="5"/>
    </row>
    <row r="98" spans="5:5" x14ac:dyDescent="0.25">
      <c r="E98" s="5"/>
    </row>
    <row r="99" spans="5:5" x14ac:dyDescent="0.25">
      <c r="E99" s="5"/>
    </row>
    <row r="100" spans="5:5" x14ac:dyDescent="0.25">
      <c r="E100" s="5"/>
    </row>
    <row r="101" spans="5:5" x14ac:dyDescent="0.25">
      <c r="E101" s="5"/>
    </row>
    <row r="102" spans="5:5" x14ac:dyDescent="0.25">
      <c r="E102" s="5"/>
    </row>
    <row r="103" spans="5:5" x14ac:dyDescent="0.25">
      <c r="E103" s="5"/>
    </row>
    <row r="104" spans="5:5" x14ac:dyDescent="0.25">
      <c r="E104" s="5"/>
    </row>
    <row r="105" spans="5:5" x14ac:dyDescent="0.25">
      <c r="E105" s="5"/>
    </row>
    <row r="106" spans="5:5" x14ac:dyDescent="0.25">
      <c r="E106" s="5"/>
    </row>
    <row r="107" spans="5:5" x14ac:dyDescent="0.25">
      <c r="E107" s="5"/>
    </row>
    <row r="108" spans="5:5" x14ac:dyDescent="0.25">
      <c r="E108" s="5"/>
    </row>
    <row r="109" spans="5:5" x14ac:dyDescent="0.25">
      <c r="E109" s="5"/>
    </row>
    <row r="110" spans="5:5" x14ac:dyDescent="0.25">
      <c r="E110" s="5"/>
    </row>
    <row r="111" spans="5:5" x14ac:dyDescent="0.25">
      <c r="E111" s="5"/>
    </row>
    <row r="112" spans="5:5" x14ac:dyDescent="0.25">
      <c r="E112" s="5"/>
    </row>
    <row r="113" spans="5:5" x14ac:dyDescent="0.25">
      <c r="E113" s="5"/>
    </row>
    <row r="114" spans="5:5" x14ac:dyDescent="0.25">
      <c r="E114" s="5"/>
    </row>
    <row r="115" spans="5:5" x14ac:dyDescent="0.25">
      <c r="E115" s="5"/>
    </row>
    <row r="116" spans="5:5" x14ac:dyDescent="0.25">
      <c r="E116" s="5"/>
    </row>
    <row r="117" spans="5:5" x14ac:dyDescent="0.25">
      <c r="E117" s="5"/>
    </row>
    <row r="118" spans="5:5" x14ac:dyDescent="0.25">
      <c r="E118" s="5"/>
    </row>
    <row r="119" spans="5:5" x14ac:dyDescent="0.25">
      <c r="E119" s="5"/>
    </row>
    <row r="120" spans="5:5" x14ac:dyDescent="0.25">
      <c r="E120" s="5"/>
    </row>
    <row r="121" spans="5:5" x14ac:dyDescent="0.25">
      <c r="E121" s="5"/>
    </row>
    <row r="122" spans="5:5" x14ac:dyDescent="0.25">
      <c r="E122" s="5"/>
    </row>
    <row r="123" spans="5:5" x14ac:dyDescent="0.25">
      <c r="E123" s="5"/>
    </row>
    <row r="124" spans="5:5" x14ac:dyDescent="0.25">
      <c r="E124" s="5"/>
    </row>
    <row r="125" spans="5:5" x14ac:dyDescent="0.25">
      <c r="E125" s="5"/>
    </row>
    <row r="126" spans="5:5" x14ac:dyDescent="0.25">
      <c r="E126" s="5"/>
    </row>
    <row r="127" spans="5:5" x14ac:dyDescent="0.25">
      <c r="E127" s="5"/>
    </row>
  </sheetData>
  <phoneticPr fontId="2" type="noConversion"/>
  <conditionalFormatting sqref="F1:S9 F10:O10 Q10:S10 F11:S63">
    <cfRule type="expression" dxfId="3" priority="1">
      <formula>"PKBIE"=MID($E1,1,5)</formula>
    </cfRule>
    <cfRule type="expression" dxfId="2" priority="2">
      <formula>"RFBIE"=$E1</formula>
    </cfRule>
    <cfRule type="expression" dxfId="1" priority="3">
      <formula>"ASBIE"=$E1</formula>
    </cfRule>
    <cfRule type="expression" dxfId="0" priority="4">
      <formula>"ABIE"=$E1</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 (2)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三分一信之</dc:creator>
  <cp:keywords/>
  <dc:description/>
  <cp:lastModifiedBy>Nobu</cp:lastModifiedBy>
  <cp:revision/>
  <dcterms:created xsi:type="dcterms:W3CDTF">2023-03-24T09:15:17Z</dcterms:created>
  <dcterms:modified xsi:type="dcterms:W3CDTF">2023-04-30T04:31:20Z</dcterms:modified>
  <cp:category/>
  <cp:contentStatus/>
</cp:coreProperties>
</file>