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7823F895-D908-48CA-8A9C-3E89D8194691}" xr6:coauthVersionLast="47" xr6:coauthVersionMax="47" xr10:uidLastSave="{00000000-0000-0000-0000-000000000000}"/>
  <bookViews>
    <workbookView xWindow="1410" yWindow="7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51" i="6" l="1"/>
  <c r="C500" i="6"/>
  <c r="C464" i="6"/>
  <c r="C461" i="6"/>
  <c r="C462" i="6" s="1"/>
  <c r="C502" i="6"/>
  <c r="C498" i="6"/>
  <c r="C493" i="6"/>
  <c r="C491" i="6"/>
  <c r="C485" i="6"/>
  <c r="C137" i="6"/>
  <c r="C135" i="6"/>
  <c r="C142" i="6"/>
  <c r="C136" i="6"/>
  <c r="C134" i="6"/>
  <c r="C5" i="6"/>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1" i="6" s="1"/>
  <c r="C52" i="6" s="1"/>
  <c r="C53" i="6" s="1"/>
  <c r="C55" i="6" s="1"/>
  <c r="C56" i="6" s="1"/>
  <c r="C57" i="6" s="1"/>
  <c r="C58" i="6" s="1"/>
  <c r="C59" i="6" s="1"/>
  <c r="C61" i="6" s="1"/>
  <c r="C62" i="6" s="1"/>
  <c r="C63" i="6" s="1"/>
  <c r="C64" i="6" s="1"/>
  <c r="C65" i="6" s="1"/>
  <c r="C66" i="6" s="1"/>
  <c r="C67" i="6" s="1"/>
  <c r="C3" i="6"/>
  <c r="C6" i="6" s="1"/>
  <c r="C9" i="6" s="1"/>
  <c r="C12" i="6" s="1"/>
  <c r="C15" i="6" s="1"/>
  <c r="C18" i="6" s="1"/>
  <c r="C21" i="6" s="1"/>
  <c r="C28" i="6" s="1"/>
  <c r="C38" i="6" s="1"/>
  <c r="C42" i="6" s="1"/>
  <c r="C50" i="6" s="1"/>
  <c r="C54" i="6" s="1"/>
  <c r="C60" i="6" s="1"/>
  <c r="C72" i="6" s="1"/>
  <c r="C75" i="6" s="1"/>
  <c r="C83" i="6" s="1"/>
  <c r="C91" i="6" s="1"/>
  <c r="C100" i="6" s="1"/>
  <c r="C103" i="6" s="1"/>
  <c r="C111" i="6" s="1"/>
  <c r="C119" i="6" s="1"/>
  <c r="C126" i="6" s="1"/>
  <c r="C131" i="6" s="1"/>
  <c r="C148" i="6" l="1"/>
  <c r="C157" i="6" s="1"/>
  <c r="C165" i="6" s="1"/>
  <c r="C173" i="6" s="1"/>
  <c r="C179" i="6" s="1"/>
  <c r="C182" i="6" s="1"/>
  <c r="C186" i="6" s="1"/>
  <c r="C194" i="6" s="1"/>
  <c r="C200" i="6" s="1"/>
  <c r="C203" i="6" s="1"/>
  <c r="C207" i="6" s="1"/>
  <c r="C215" i="6" s="1"/>
  <c r="C221" i="6" s="1"/>
  <c r="C225" i="6" s="1"/>
  <c r="C233" i="6" s="1"/>
  <c r="C239" i="6" s="1"/>
  <c r="C243" i="6" s="1"/>
  <c r="C251" i="6" s="1"/>
  <c r="C256" i="6" s="1"/>
  <c r="C266" i="6" s="1"/>
  <c r="C271" i="6" s="1"/>
  <c r="C278" i="6" s="1"/>
  <c r="C281" i="6" s="1"/>
  <c r="C287" i="6" s="1"/>
  <c r="C295" i="6" s="1"/>
  <c r="C300" i="6" s="1"/>
  <c r="C307" i="6" s="1"/>
  <c r="C311" i="6" s="1"/>
  <c r="C312" i="6" s="1"/>
  <c r="C315" i="6" s="1"/>
  <c r="C316" i="6" s="1"/>
  <c r="C319" i="6" s="1"/>
  <c r="C323" i="6" s="1"/>
  <c r="C326" i="6" s="1"/>
  <c r="C329" i="6" s="1"/>
  <c r="C332" i="6" s="1"/>
  <c r="C337" i="6" s="1"/>
  <c r="C341" i="6" s="1"/>
  <c r="C354" i="6" s="1"/>
  <c r="C365" i="6" s="1"/>
  <c r="C377" i="6" s="1"/>
  <c r="C387" i="6" s="1"/>
  <c r="C392" i="6" s="1"/>
  <c r="C399" i="6" s="1"/>
  <c r="C406" i="6" s="1"/>
  <c r="C415" i="6" s="1"/>
  <c r="C418" i="6" s="1"/>
  <c r="C426" i="6" s="1"/>
  <c r="C428" i="6" s="1"/>
  <c r="C439" i="6" s="1"/>
  <c r="C447" i="6" s="1"/>
  <c r="C452" i="6" s="1"/>
  <c r="C456" i="6" s="1"/>
  <c r="C458" i="6" s="1"/>
  <c r="C463" i="6" s="1"/>
  <c r="C467" i="6" s="1"/>
  <c r="C472" i="6" s="1"/>
  <c r="C477" i="6" s="1"/>
  <c r="C481" i="6" s="1"/>
  <c r="C511" i="6" s="1"/>
  <c r="C518" i="6" s="1"/>
  <c r="C525" i="6" s="1"/>
  <c r="C529" i="6" s="1"/>
  <c r="C533" i="6" s="1"/>
  <c r="C536" i="6" s="1"/>
  <c r="C69" i="6"/>
  <c r="C68" i="6"/>
  <c r="C71" i="6" l="1"/>
  <c r="C73" i="6" s="1"/>
  <c r="C74" i="6" s="1"/>
  <c r="C76" i="6" s="1"/>
  <c r="C77" i="6" s="1"/>
  <c r="C78" i="6" s="1"/>
  <c r="C79" i="6" s="1"/>
  <c r="C80" i="6" s="1"/>
  <c r="C81" i="6" s="1"/>
  <c r="C82" i="6" s="1"/>
  <c r="C84" i="6" s="1"/>
  <c r="C85" i="6" s="1"/>
  <c r="C86" i="6" s="1"/>
  <c r="C87" i="6" s="1"/>
  <c r="C88" i="6" s="1"/>
  <c r="C89" i="6" s="1"/>
  <c r="C90" i="6" s="1"/>
  <c r="C92" i="6" s="1"/>
  <c r="C93" i="6" s="1"/>
  <c r="C94" i="6" s="1"/>
  <c r="C95" i="6" s="1"/>
  <c r="C96" i="6" s="1"/>
  <c r="C97" i="6" s="1"/>
  <c r="C98" i="6" s="1"/>
  <c r="C99" i="6" s="1"/>
  <c r="C101" i="6" s="1"/>
  <c r="C102" i="6" s="1"/>
  <c r="C104" i="6" s="1"/>
  <c r="C105" i="6" s="1"/>
  <c r="C106" i="6" s="1"/>
  <c r="C107" i="6" s="1"/>
  <c r="C108" i="6" s="1"/>
  <c r="C109" i="6" s="1"/>
  <c r="C110" i="6" s="1"/>
  <c r="C112" i="6" s="1"/>
  <c r="C113" i="6" s="1"/>
  <c r="C114" i="6" s="1"/>
  <c r="C115" i="6" s="1"/>
  <c r="C116" i="6" s="1"/>
  <c r="C117" i="6" s="1"/>
  <c r="C118" i="6" s="1"/>
  <c r="C120" i="6" s="1"/>
  <c r="C121" i="6" s="1"/>
  <c r="C123" i="6" s="1"/>
  <c r="C124" i="6" s="1"/>
  <c r="C125" i="6" s="1"/>
  <c r="C127" i="6" s="1"/>
  <c r="C128" i="6" s="1"/>
  <c r="C129" i="6" s="1"/>
  <c r="C130" i="6" s="1"/>
  <c r="C132" i="6" s="1"/>
  <c r="C133" i="6" s="1"/>
  <c r="C138" i="6" s="1"/>
  <c r="C139" i="6" s="1"/>
  <c r="C141" i="6" s="1"/>
  <c r="C143" i="6" s="1"/>
  <c r="C144" i="6" s="1"/>
  <c r="C145" i="6" s="1"/>
  <c r="C146" i="6" s="1"/>
  <c r="C147" i="6" s="1"/>
  <c r="C149" i="6" s="1"/>
  <c r="C150" i="6" s="1"/>
  <c r="C151" i="6" s="1"/>
  <c r="C152" i="6" s="1"/>
  <c r="C153" i="6" s="1"/>
  <c r="C154" i="6" s="1"/>
  <c r="C155" i="6" s="1"/>
  <c r="C156" i="6" s="1"/>
  <c r="C158" i="6" s="1"/>
  <c r="C159" i="6" s="1"/>
  <c r="C160" i="6" s="1"/>
  <c r="C161" i="6" s="1"/>
  <c r="C162" i="6" s="1"/>
  <c r="C163" i="6" s="1"/>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s="1"/>
  <c r="C245" i="6" s="1"/>
  <c r="C246" i="6" s="1"/>
  <c r="C247" i="6" s="1"/>
  <c r="C248" i="6" s="1"/>
  <c r="C249" i="6" s="1"/>
  <c r="C250" i="6" s="1"/>
  <c r="C252" i="6" s="1"/>
  <c r="C253" i="6" s="1"/>
  <c r="C254" i="6" s="1"/>
  <c r="C255" i="6" s="1"/>
  <c r="C257" i="6" s="1"/>
  <c r="C258" i="6" s="1"/>
  <c r="C259" i="6" s="1"/>
  <c r="C261" i="6" s="1"/>
  <c r="C262" i="6" s="1"/>
  <c r="C264" i="6" s="1"/>
  <c r="C265" i="6" s="1"/>
  <c r="C267" i="6" s="1"/>
  <c r="C268" i="6" s="1"/>
  <c r="C269" i="6" s="1"/>
  <c r="C270" i="6" s="1"/>
  <c r="C272" i="6" s="1"/>
  <c r="C273" i="6" s="1"/>
  <c r="C274" i="6" s="1"/>
  <c r="C275" i="6" s="1"/>
  <c r="C276" i="6" s="1"/>
  <c r="C277" i="6" s="1"/>
  <c r="C279" i="6" s="1"/>
  <c r="C280" i="6" s="1"/>
  <c r="C282" i="6" s="1"/>
  <c r="C283" i="6" s="1"/>
  <c r="C284" i="6" s="1"/>
  <c r="C285" i="6" s="1"/>
  <c r="C286" i="6" s="1"/>
  <c r="C288" i="6" s="1"/>
  <c r="C289" i="6" s="1"/>
  <c r="C290" i="6" s="1"/>
  <c r="C291" i="6" s="1"/>
  <c r="C292" i="6" s="1"/>
  <c r="C293" i="6" s="1"/>
  <c r="C294" i="6" s="1"/>
  <c r="C296" i="6" s="1"/>
  <c r="C297" i="6" s="1"/>
  <c r="C298" i="6" s="1"/>
  <c r="C299" i="6" s="1"/>
  <c r="C301" i="6" s="1"/>
  <c r="C302" i="6" s="1"/>
  <c r="C303" i="6" s="1"/>
  <c r="C304" i="6" s="1"/>
  <c r="C305" i="6" s="1"/>
  <c r="C306" i="6" s="1"/>
  <c r="C308" i="6" s="1"/>
  <c r="C309" i="6" s="1"/>
  <c r="C310" i="6" s="1"/>
  <c r="C313" i="6" s="1"/>
  <c r="C314" i="6" s="1"/>
  <c r="C317" i="6" s="1"/>
  <c r="C318" i="6" s="1"/>
  <c r="C320" i="6" s="1"/>
  <c r="C321" i="6" s="1"/>
  <c r="C322" i="6" s="1"/>
  <c r="C324" i="6" s="1"/>
  <c r="C327" i="6" s="1"/>
  <c r="C328" i="6" s="1"/>
  <c r="C330" i="6" s="1"/>
  <c r="C331" i="6" s="1"/>
  <c r="C333" i="6" s="1"/>
  <c r="C334" i="6" s="1"/>
  <c r="C336" i="6" s="1"/>
  <c r="C338" i="6" s="1"/>
  <c r="C339" i="6" s="1"/>
  <c r="C340" i="6" s="1"/>
  <c r="C342" i="6" s="1"/>
  <c r="C343" i="6" s="1"/>
  <c r="C344" i="6" s="1"/>
  <c r="C345" i="6" s="1"/>
  <c r="C346" i="6" s="1"/>
  <c r="C347" i="6" s="1"/>
  <c r="C349" i="6" s="1"/>
  <c r="C350" i="6" s="1"/>
  <c r="C351" i="6" s="1"/>
  <c r="C70" i="6"/>
  <c r="C353" i="6" l="1"/>
  <c r="C355" i="6" s="1"/>
  <c r="C356" i="6" s="1"/>
  <c r="C357" i="6" s="1"/>
  <c r="C358" i="6" s="1"/>
  <c r="C359" i="6" s="1"/>
  <c r="C360" i="6" s="1"/>
  <c r="C362" i="6" s="1"/>
  <c r="C363" i="6" s="1"/>
  <c r="C364" i="6" s="1"/>
  <c r="C366" i="6" s="1"/>
  <c r="C367" i="6" s="1"/>
  <c r="C368" i="6" s="1"/>
  <c r="C369" i="6" s="1"/>
  <c r="C370" i="6" s="1"/>
  <c r="C371" i="6" s="1"/>
  <c r="C373" i="6" s="1"/>
  <c r="C374" i="6" s="1"/>
  <c r="C375" i="6" s="1"/>
  <c r="C376" i="6" s="1"/>
  <c r="C378" i="6" s="1"/>
  <c r="C379" i="6" s="1"/>
  <c r="C380" i="6" s="1"/>
  <c r="C381" i="6" s="1"/>
  <c r="C382" i="6" s="1"/>
  <c r="C383" i="6" s="1"/>
  <c r="C384" i="6" s="1"/>
  <c r="C385" i="6" s="1"/>
  <c r="C388" i="6" s="1"/>
  <c r="C389" i="6" s="1"/>
  <c r="C390" i="6" s="1"/>
  <c r="C391" i="6" s="1"/>
  <c r="C394" i="6" s="1"/>
  <c r="C395" i="6" s="1"/>
  <c r="C396" i="6" s="1"/>
  <c r="C397" i="6" s="1"/>
  <c r="C398" i="6" s="1"/>
  <c r="C400" i="6" s="1"/>
  <c r="C401" i="6" s="1"/>
  <c r="C352" i="6"/>
  <c r="C403" i="6" l="1"/>
  <c r="C402" i="6"/>
  <c r="C405" i="6" l="1"/>
  <c r="C407" i="6" s="1"/>
  <c r="C408" i="6" s="1"/>
  <c r="C409" i="6" s="1"/>
  <c r="C410" i="6" s="1"/>
  <c r="C411" i="6" s="1"/>
  <c r="C412" i="6" s="1"/>
  <c r="C413" i="6" s="1"/>
  <c r="C416" i="6" s="1"/>
  <c r="C417" i="6" s="1"/>
  <c r="C419" i="6" s="1"/>
  <c r="C420" i="6" s="1"/>
  <c r="C421" i="6" s="1"/>
  <c r="C422" i="6" s="1"/>
  <c r="C423" i="6" s="1"/>
  <c r="C424" i="6" s="1"/>
  <c r="C425" i="6" s="1"/>
  <c r="C427" i="6" s="1"/>
  <c r="C429" i="6" s="1"/>
  <c r="C430" i="6" s="1"/>
  <c r="C431" i="6" s="1"/>
  <c r="C432" i="6" s="1"/>
  <c r="C433" i="6" s="1"/>
  <c r="C434" i="6" s="1"/>
  <c r="C435" i="6" s="1"/>
  <c r="C436" i="6" s="1"/>
  <c r="C437" i="6" s="1"/>
  <c r="C438" i="6" s="1"/>
  <c r="C440" i="6" s="1"/>
  <c r="C441" i="6" s="1"/>
  <c r="C442" i="6" s="1"/>
  <c r="C443" i="6" s="1"/>
  <c r="C444" i="6" s="1"/>
  <c r="C445" i="6" s="1"/>
  <c r="C446" i="6" s="1"/>
  <c r="C448" i="6" s="1"/>
  <c r="C449" i="6" s="1"/>
  <c r="C450" i="6" s="1"/>
  <c r="C451" i="6" s="1"/>
  <c r="C453" i="6" s="1"/>
  <c r="C454" i="6" s="1"/>
  <c r="C455" i="6" s="1"/>
  <c r="C457" i="6" s="1"/>
  <c r="C459" i="6" s="1"/>
  <c r="C460" i="6" s="1"/>
  <c r="C465" i="6" s="1"/>
  <c r="C466" i="6" s="1"/>
  <c r="C468" i="6" s="1"/>
  <c r="C469" i="6" s="1"/>
  <c r="C470" i="6" s="1"/>
  <c r="C471" i="6" s="1"/>
  <c r="C473" i="6" s="1"/>
  <c r="C474" i="6" s="1"/>
  <c r="C475" i="6" s="1"/>
  <c r="C476" i="6" s="1"/>
  <c r="C404" i="6"/>
  <c r="C478" i="6" l="1"/>
  <c r="C479" i="6" l="1"/>
  <c r="C480" i="6" s="1"/>
  <c r="C482" i="6" s="1"/>
  <c r="C483" i="6" s="1"/>
  <c r="C484" i="6" s="1"/>
  <c r="C486" i="6" s="1"/>
  <c r="C487" i="6" s="1"/>
  <c r="C488" i="6" s="1"/>
  <c r="C489" i="6" s="1"/>
  <c r="C490" i="6" s="1"/>
  <c r="C492" i="6" s="1"/>
  <c r="C494" i="6" s="1"/>
  <c r="C495" i="6" s="1"/>
  <c r="C496" i="6" s="1"/>
  <c r="C497" i="6" s="1"/>
  <c r="C499" i="6" s="1"/>
  <c r="C501" i="6" s="1"/>
  <c r="C503" i="6" s="1"/>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504" i="6" l="1"/>
  <c r="C505" i="6" s="1"/>
  <c r="C506" i="6" s="1"/>
  <c r="C507" i="6" s="1"/>
  <c r="C508" i="6" s="1"/>
  <c r="C509" i="6" s="1"/>
  <c r="C510" i="6" s="1"/>
  <c r="C512" i="6" s="1"/>
  <c r="C513" i="6" s="1"/>
  <c r="C514" i="6" s="1"/>
  <c r="C515" i="6" s="1"/>
  <c r="C516" i="6" s="1"/>
  <c r="C517" i="6" s="1"/>
  <c r="C519" i="6" s="1"/>
  <c r="C520" i="6" s="1"/>
  <c r="C521" i="6" s="1"/>
  <c r="C522" i="6" s="1"/>
  <c r="C523" i="6" s="1"/>
  <c r="C524" i="6" s="1"/>
  <c r="C526" i="6" s="1"/>
  <c r="C527" i="6" s="1"/>
  <c r="C528" i="6" s="1"/>
  <c r="C530" i="6" s="1"/>
  <c r="C531" i="6" s="1"/>
  <c r="C532" i="6" s="1"/>
  <c r="C534" i="6" s="1"/>
  <c r="C535" i="6" s="1"/>
  <c r="C537" i="6" s="1"/>
  <c r="C538"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540" i="6" l="1"/>
  <c r="C539" i="6"/>
  <c r="Z31" i="15"/>
  <c r="Z5" i="15"/>
  <c r="Z46" i="15"/>
  <c r="Z34" i="15"/>
  <c r="Z27" i="15"/>
  <c r="Z3" i="15"/>
  <c r="Z53" i="15"/>
  <c r="Z29" i="15"/>
  <c r="Z2" i="15"/>
  <c r="Z295" i="15"/>
  <c r="Z33" i="15"/>
  <c r="Z26" i="15"/>
  <c r="Z28" i="15"/>
  <c r="Z32" i="15"/>
  <c r="Z30" i="15"/>
  <c r="Z109" i="15"/>
  <c r="Z19" i="15"/>
  <c r="Z7" i="15"/>
  <c r="Z16" i="15"/>
  <c r="Z6" i="15"/>
  <c r="Z13" i="15"/>
  <c r="Z38" i="15"/>
  <c r="C541" i="6" l="1"/>
  <c r="C542" i="6" s="1"/>
  <c r="C543" i="6" s="1"/>
  <c r="C544" i="6" s="1"/>
  <c r="C545" i="6" s="1"/>
  <c r="C546" i="6" s="1"/>
  <c r="C547" i="6" s="1"/>
  <c r="C548" i="6" s="1"/>
  <c r="C560"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550" i="6" l="1"/>
  <c r="C552" i="6" s="1"/>
  <c r="C553" i="6" s="1"/>
  <c r="C554" i="6" s="1"/>
  <c r="C555" i="6" s="1"/>
  <c r="C556" i="6" s="1"/>
  <c r="C557" i="6" s="1"/>
  <c r="C558" i="6" s="1"/>
  <c r="C559" i="6" s="1"/>
  <c r="C561" i="6" s="1"/>
  <c r="C562" i="6" s="1"/>
  <c r="C549" i="6"/>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4" i="7" l="1"/>
  <c r="A3" i="7"/>
  <c r="A11" i="7" l="1"/>
  <c r="A19" i="7" l="1"/>
  <c r="A8" i="7" l="1"/>
  <c r="A15" i="7" l="1"/>
  <c r="A5" i="7" l="1"/>
  <c r="A9" i="7" l="1"/>
  <c r="A6" i="7" l="1"/>
  <c r="A7" i="7" l="1"/>
  <c r="A10" i="7" l="1"/>
  <c r="A49" i="7" l="1"/>
  <c r="A57" i="7"/>
  <c r="A58" i="7" l="1"/>
  <c r="A84" i="7"/>
  <c r="A61" i="7" l="1"/>
  <c r="A81" i="7"/>
  <c r="A82" i="7" l="1"/>
  <c r="A88" i="7"/>
  <c r="A116" i="7" l="1"/>
  <c r="A80" i="7"/>
  <c r="A60" i="7" l="1"/>
  <c r="A97" i="7"/>
  <c r="A72" i="7" l="1"/>
  <c r="A76" i="7" l="1"/>
  <c r="A83" i="7" l="1"/>
  <c r="A51" i="7" l="1"/>
  <c r="A52" i="7" l="1"/>
  <c r="A85" i="7" l="1"/>
  <c r="A86" i="7" l="1"/>
  <c r="A87" i="7" l="1"/>
  <c r="A65" i="7" l="1"/>
  <c r="A62" i="7" l="1"/>
  <c r="A63" i="7" l="1"/>
  <c r="A68" i="7" l="1"/>
  <c r="A64" i="7" l="1"/>
  <c r="A70" i="7" l="1"/>
  <c r="A66" i="7" l="1"/>
  <c r="A93" i="7" l="1"/>
  <c r="A94" i="7" l="1"/>
  <c r="A114" i="7" l="1"/>
  <c r="A115" i="7" l="1"/>
  <c r="A113" i="7" l="1"/>
  <c r="A96" i="7" l="1"/>
  <c r="A108" i="7" l="1"/>
  <c r="A90" i="7" l="1"/>
  <c r="A91" i="7" l="1"/>
  <c r="A117" i="7" l="1"/>
  <c r="A118" i="7" l="1"/>
  <c r="A119" i="7" l="1"/>
  <c r="A101" i="7" l="1"/>
  <c r="A98" i="7" l="1"/>
  <c r="A99" i="7" l="1"/>
  <c r="A104" i="7" l="1"/>
  <c r="A100" i="7" l="1"/>
  <c r="A106" i="7" l="1"/>
  <c r="A102" i="7"/>
  <c r="A120" i="7" l="1"/>
  <c r="A48" i="7"/>
  <c r="A129" i="7" l="1"/>
  <c r="A12" i="7"/>
  <c r="A132" i="7" l="1"/>
  <c r="A13" i="7"/>
  <c r="A164" i="7" l="1"/>
  <c r="A199" i="7"/>
  <c r="A174" i="7" l="1"/>
  <c r="A201" i="7"/>
  <c r="A170" i="7" l="1"/>
  <c r="A202" i="7"/>
  <c r="A16" i="7" l="1"/>
  <c r="A200" i="7"/>
  <c r="A194" i="7" l="1"/>
  <c r="A203" i="7"/>
  <c r="A23" i="7" l="1"/>
  <c r="A122" i="7"/>
  <c r="A38" i="7" l="1"/>
  <c r="A123" i="7"/>
  <c r="A127" i="7" l="1"/>
  <c r="A128" i="7" l="1"/>
  <c r="A125" i="7" l="1"/>
  <c r="A143" i="7" l="1"/>
  <c r="A131" i="7"/>
  <c r="A133" i="7" l="1"/>
  <c r="A134" i="7" l="1"/>
  <c r="A139" i="7" l="1"/>
  <c r="A135" i="7" l="1"/>
  <c r="A136" i="7" l="1"/>
  <c r="A137" i="7" l="1"/>
  <c r="A141" i="7" l="1"/>
  <c r="A165" i="7" l="1"/>
  <c r="A166" i="7" l="1"/>
  <c r="A167" i="7" l="1"/>
  <c r="A177" i="7" l="1"/>
  <c r="A175" i="7" l="1"/>
  <c r="A181" i="7" l="1"/>
  <c r="A171" i="7" l="1"/>
  <c r="A173" i="7" l="1"/>
  <c r="A17" i="7" l="1"/>
  <c r="A18" i="7" l="1"/>
  <c r="A195" i="7" l="1"/>
  <c r="A196" i="7" l="1"/>
  <c r="A198" i="7" l="1"/>
  <c r="A197" i="7" l="1"/>
  <c r="A265" i="7" l="1"/>
  <c r="A25" i="7" l="1"/>
  <c r="A26" i="7" l="1"/>
  <c r="A21" i="7" l="1"/>
  <c r="A22" i="7" l="1"/>
  <c r="A34" i="7" l="1"/>
  <c r="A32" i="7" l="1"/>
  <c r="A36" i="7" l="1"/>
  <c r="A37" i="7" l="1"/>
  <c r="A39" i="7" l="1"/>
  <c r="A42" i="7" l="1"/>
  <c r="A43" i="7" l="1"/>
  <c r="A204" i="7"/>
  <c r="A46" i="7"/>
  <c r="A44" i="7" l="1"/>
  <c r="A40" i="7"/>
  <c r="A208" i="7"/>
  <c r="A218" i="7"/>
  <c r="A146" i="7" l="1"/>
  <c r="A209" i="7" l="1"/>
  <c r="A151" i="7"/>
  <c r="A207" i="7"/>
  <c r="A254" i="7" l="1"/>
  <c r="A206" i="7"/>
  <c r="A245" i="7" l="1"/>
  <c r="A211" i="7"/>
  <c r="A235" i="7" l="1"/>
  <c r="A215" i="7"/>
  <c r="A248" i="7" l="1"/>
  <c r="A214" i="7"/>
  <c r="A271" i="7" l="1"/>
  <c r="A217" i="7"/>
  <c r="A291" i="7" l="1"/>
  <c r="A222" i="7"/>
  <c r="A331" i="7" l="1"/>
  <c r="A223" i="7"/>
  <c r="A221" i="7" l="1"/>
  <c r="A220" i="7" l="1"/>
  <c r="A225" i="7" l="1"/>
  <c r="A229" i="7" l="1"/>
  <c r="A228" i="7" l="1"/>
  <c r="A231" i="7" l="1"/>
  <c r="A30" i="7" l="1"/>
  <c r="A28" i="7" l="1"/>
  <c r="A290" i="7" l="1"/>
  <c r="A147" i="7" l="1"/>
  <c r="A149" i="7" l="1"/>
  <c r="A150" i="7"/>
  <c r="A163" i="7" l="1"/>
  <c r="A155" i="7" l="1"/>
  <c r="A152" i="7" l="1"/>
  <c r="A153" i="7" l="1"/>
  <c r="A158" i="7" l="1"/>
  <c r="A154" i="7" l="1"/>
  <c r="A156" i="7" l="1"/>
  <c r="A160" i="7" l="1"/>
  <c r="A263" i="7" l="1"/>
  <c r="A261" i="7" l="1"/>
  <c r="A233" i="7" l="1"/>
  <c r="A255" i="7" l="1"/>
  <c r="A257" i="7" l="1"/>
  <c r="A259" i="7" l="1"/>
  <c r="A269" i="7" l="1"/>
  <c r="A246" i="7" l="1"/>
  <c r="A238" i="7" l="1"/>
  <c r="A236" i="7" l="1"/>
  <c r="A241" i="7" l="1"/>
  <c r="A242" i="7" l="1"/>
  <c r="A249" i="7" l="1"/>
  <c r="A252" i="7" l="1"/>
  <c r="A253" i="7" l="1"/>
  <c r="A14" i="7" l="1"/>
  <c r="A272" i="7" l="1"/>
  <c r="A273" i="7" l="1"/>
  <c r="A286" i="7" l="1"/>
  <c r="A284" i="7" l="1"/>
  <c r="A292" i="7" l="1"/>
  <c r="A293" i="7" l="1"/>
  <c r="A276" i="7" l="1"/>
  <c r="A277" i="7" l="1"/>
  <c r="A274" i="7" l="1"/>
  <c r="A275" i="7" l="1"/>
  <c r="A336" i="7" l="1"/>
  <c r="A332" i="7" l="1"/>
  <c r="A295" i="7" l="1"/>
  <c r="A333" i="7"/>
  <c r="A297" i="7" l="1"/>
  <c r="A296" i="7"/>
  <c r="A306" i="7" l="1"/>
  <c r="A301" i="7"/>
  <c r="A280" i="7" l="1"/>
  <c r="A302" i="7"/>
  <c r="A315" i="7" l="1"/>
  <c r="A299" i="7"/>
  <c r="A300" i="7" l="1"/>
  <c r="A304" i="7" l="1"/>
  <c r="A310" i="7" l="1"/>
  <c r="A311" i="7" l="1"/>
  <c r="A308" i="7" l="1"/>
  <c r="A309" i="7" l="1"/>
  <c r="A313" i="7" l="1"/>
  <c r="A281" i="7" l="1"/>
  <c r="A282" i="7" l="1"/>
  <c r="A279" i="7" l="1"/>
  <c r="A319" i="7" l="1"/>
  <c r="A323" i="7"/>
  <c r="A340" i="7" l="1"/>
  <c r="A337" i="7"/>
  <c r="A324" i="7"/>
  <c r="A321" i="7" l="1"/>
  <c r="A317" i="7" l="1"/>
  <c r="A316" i="7" l="1"/>
  <c r="A326" i="7" l="1"/>
  <c r="A328" i="7" l="1"/>
  <c r="A329" i="7"/>
  <c r="A330" i="7" l="1"/>
  <c r="A341" i="7" l="1"/>
  <c r="A347" i="7" l="1"/>
  <c r="A349" i="7" l="1"/>
  <c r="A343" i="7" l="1"/>
  <c r="A344" i="7" l="1"/>
  <c r="A339" i="7" l="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<sst xmlns="http://schemas.openxmlformats.org/spreadsheetml/2006/main" count="31116" uniqueCount="7089">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</sst>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8">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rgb="FFFFFF00"/>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4" tint="0.79998168889431442"/>
        </patternFill>
      </fill>
    </dxf>
    <dxf>
      <fill>
        <patternFill>
          <bgColor rgb="FFFFFF00"/>
        </patternFill>
      </fill>
    </dxf>
    <dxf>
      <fill>
        <patternFill>
          <bgColor theme="0" tint="-4.9989318521683403E-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G466" activePane="bottomRight" state="frozen"/>
      <selection pane="topRight" activeCell="G1" sqref="G1"/>
      <selection pane="bottomLeft" activeCell="A2" sqref="A2"/>
      <selection pane="bottomRight" activeCell="C552" sqref="C552"/>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25" style="27" customWidth="1"/>
    <col min="19" max="19" width="6.28515625" style="2" customWidth="1"/>
    <col min="20" max="20" width="10" style="1" bestFit="1" customWidth="1"/>
    <col min="21" max="21" width="5.7109375" style="2" customWidth="1"/>
    <col min="22" max="22" width="4.85546875" style="2" customWidth="1"/>
    <col min="23" max="24" width="17.42578125" style="1" customWidth="1"/>
    <col min="25" max="26" width="7.85546875" style="1" customWidth="1"/>
    <col min="27" max="27" width="7.85546875" style="2" customWidth="1"/>
    <col min="28" max="28" width="30.710937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6792</v>
      </c>
      <c r="S3" s="2" t="s">
        <v>3019</v>
      </c>
      <c r="U3" s="2" t="s">
        <v>3019</v>
      </c>
    </row>
    <row r="4" spans="1:28">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6793</v>
      </c>
      <c r="S4" s="2" t="s">
        <v>3019</v>
      </c>
      <c r="U4" s="2" t="s">
        <v>3019</v>
      </c>
    </row>
    <row r="5" spans="1:28">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6794</v>
      </c>
      <c r="S5" s="2" t="s">
        <v>3019</v>
      </c>
      <c r="U5" s="2" t="s">
        <v>3019</v>
      </c>
    </row>
    <row r="6" spans="1:28">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6795</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6587</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6796</v>
      </c>
      <c r="S8" s="2" t="s">
        <v>3019</v>
      </c>
      <c r="U8" s="2" t="s">
        <v>3019</v>
      </c>
      <c r="V8" s="2" t="s">
        <v>3019</v>
      </c>
      <c r="W8" s="1" t="s">
        <v>3019</v>
      </c>
      <c r="X8" s="1" t="s">
        <v>3019</v>
      </c>
      <c r="Y8" s="1" t="s">
        <v>3019</v>
      </c>
      <c r="Z8" s="1" t="s">
        <v>3019</v>
      </c>
      <c r="AB8" s="1" t="s">
        <v>3019</v>
      </c>
    </row>
    <row r="9" spans="1:28">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6797</v>
      </c>
      <c r="S9" s="2" t="s">
        <v>3019</v>
      </c>
    </row>
    <row r="10" spans="1:28">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6798</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6799</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6800</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6801</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6802</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6803</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6804</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6805</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6806</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6588</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6807</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6808</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6809</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6810</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6811</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6589</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6812</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6590</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6591</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6813</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6814</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6815</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6816</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6592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6817</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6593</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6818</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6819</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6820</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6821</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6822</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6823</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6824</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6825</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6826</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6827</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6828</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6829</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6830</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6831</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6832</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6833</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6834</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6835</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6836</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6594</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6595</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6596</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6597</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6598</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6599</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6600</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6601</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6602</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6603</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6837</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6604</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6838</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6839</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6605</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6840</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6606</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6607</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6608</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6609</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6610</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6611</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6612</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6613</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6614</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6615</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6616</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16.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6617</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6618</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6619</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6620</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6621</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6622</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6841</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6623</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6842</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6843</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6624</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6844</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6625</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6626</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6627</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6628</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6629</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6630</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6631</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6632</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6633</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6845</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6846</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6634</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6635</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6847</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6848</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6849</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6850</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6851</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6852</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6853</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6854</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6855</v>
      </c>
      <c r="S133" s="2" t="s">
        <v>3019</v>
      </c>
      <c r="U133" s="2" t="s">
        <v>3019</v>
      </c>
      <c r="V133" s="2" t="s">
        <v>3019</v>
      </c>
      <c r="W133" s="1" t="s">
        <v>3019</v>
      </c>
      <c r="X133" s="1" t="s">
        <v>3019</v>
      </c>
      <c r="Y133" s="1" t="s">
        <v>3019</v>
      </c>
      <c r="Z133" s="1" t="s">
        <v>3019</v>
      </c>
      <c r="AB133" s="1" t="s">
        <v>3019</v>
      </c>
    </row>
    <row r="134" spans="1:28">
      <c r="A134" s="2">
        <v>2320</v>
      </c>
      <c r="B134" s="1" t="s">
        <v>5492</v>
      </c>
      <c r="C134" s="1" t="str">
        <f t="shared" ref="C134:C135" si="6">"JBT-0"&amp;(MID(C133,5,3)+1)</f>
        <v>JBT-099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6856</v>
      </c>
      <c r="S134" s="2" t="s">
        <v>3019</v>
      </c>
      <c r="U134" s="2" t="s">
        <v>3019</v>
      </c>
      <c r="V134" s="2" t="s">
        <v>3019</v>
      </c>
      <c r="W134" s="1" t="s">
        <v>3019</v>
      </c>
      <c r="X134" s="1" t="s">
        <v>3019</v>
      </c>
      <c r="Y134" s="1" t="s">
        <v>3019</v>
      </c>
      <c r="Z134" s="1" t="s">
        <v>3019</v>
      </c>
      <c r="AB134" s="1" t="s">
        <v>3019</v>
      </c>
    </row>
    <row r="135" spans="1:28">
      <c r="A135" s="2">
        <v>2330</v>
      </c>
      <c r="B135" s="1" t="s">
        <v>5492</v>
      </c>
      <c r="C135" s="1" t="str">
        <f>"JBT-"&amp;(MID(C134,5,3)+1)</f>
        <v>JBT-100</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6857</v>
      </c>
      <c r="S135" s="2" t="s">
        <v>3019</v>
      </c>
      <c r="U135" s="2" t="s">
        <v>3019</v>
      </c>
      <c r="V135" s="2" t="s">
        <v>3019</v>
      </c>
      <c r="W135" s="1" t="s">
        <v>3019</v>
      </c>
      <c r="X135" s="1" t="s">
        <v>3019</v>
      </c>
      <c r="Y135" s="1" t="s">
        <v>3019</v>
      </c>
      <c r="Z135" s="1" t="s">
        <v>3019</v>
      </c>
      <c r="AB135" s="1" t="s">
        <v>3019</v>
      </c>
    </row>
    <row r="136" spans="1:28">
      <c r="A136" s="2">
        <v>2340</v>
      </c>
      <c r="B136" s="1" t="s">
        <v>5492</v>
      </c>
      <c r="C136" s="1" t="str">
        <f>"JBG-"&amp;(MID(C131,5,3)+1)</f>
        <v>JBG-24</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6636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"JBT-"&amp;(MID(C135,5,3)+1)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6637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6638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6639</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6858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6640</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"JBG-"&amp;(MID(C136,5,3)+1)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6859</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6860</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6861</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6862</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6863</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6864</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6865</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6866</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7">"JBT-"&amp;(MID(C149,5,3)+1)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6867</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7"/>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6868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7"/>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6869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7"/>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6870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7"/>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6871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7"/>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6872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7"/>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6873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6641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6642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6643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6644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6874</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6875</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6876</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6877</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8">"JBT-"&amp;(MID(C166,5,3)+1)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6878</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8"/>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6879</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8"/>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6880</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8"/>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6881</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8"/>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6882</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8"/>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6883</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6884</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6885</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6886</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6887</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6888</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6889</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6890</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6891</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6892</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6893</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6894</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6895</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6896</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6897</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6898</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9">"JBT-"&amp;(MID(C187,5,3)+1)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6899</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9"/>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6900</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9"/>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6901</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9"/>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6902</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9"/>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6903</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9"/>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6904</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6905</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6906</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6907</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6908</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6909</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6910</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6911</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6912</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6913</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6914</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6915</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6916</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6917</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6918</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6919</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10">"JBT-"&amp;(MID(C208,5,3)+1)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6920</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10"/>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6921</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10"/>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6922</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10"/>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6923</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10"/>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6924</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10"/>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6925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6926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6927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6928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6929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6930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6931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6932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6933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6934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6935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6936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6937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1">"JBT-"&amp;(MID(C226,5,3)+1)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6938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1"/>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6939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1"/>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6940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1"/>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6941</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1"/>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6942</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1"/>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6943</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6944</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6945</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6946</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6947</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6948</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6949</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2">"JBT-"&amp;(MID(C244,5,3)+1)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2"/>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2"/>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2"/>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2"/>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2"/>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6645</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6646</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6647</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6950</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6648</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6649</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6650</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6951</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6952</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6651</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6953</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6954</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6955</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6956</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6652</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6653</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6957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6654</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6958</v>
      </c>
      <c r="S270" s="2" t="s">
        <v>3019</v>
      </c>
      <c r="U270" s="2" t="s">
        <v>3019</v>
      </c>
      <c r="V270" s="2" t="s">
        <v>3019</v>
      </c>
      <c r="W270" s="1" t="s">
        <v>3019</v>
      </c>
      <c r="X270" s="1" t="s">
        <v>3019</v>
      </c>
      <c r="Y270" s="1" t="s">
        <v>3019</v>
      </c>
      <c r="Z270" s="1" t="s">
        <v>3019</v>
      </c>
      <c r="AB270" s="1" t="s">
        <v>3019</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6959</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6960</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6961</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6962</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6963</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6964</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6965</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6655</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6656</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6657</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6658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6659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6660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6661</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6966</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6662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6967</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6968</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3">"JBT-"&amp;(MID(C288,5,3)+1)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6969</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3"/>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6970</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3"/>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6663</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3"/>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6971</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3"/>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6972</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3"/>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6973</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6974</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6975</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6976</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6977</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6978</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6664</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6665</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6666</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6979</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6980</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6981</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6982</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6983</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6984</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6985</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6986</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6667</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6987</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6988</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6989</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6990</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6991</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6992</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6993</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6994</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6995</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6996</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6997</v>
      </c>
      <c r="S322" s="2" t="s">
        <v>3019</v>
      </c>
      <c r="T322" s="2"/>
      <c r="U322" s="1"/>
      <c r="V322" s="1"/>
      <c r="Y322" s="42"/>
    </row>
    <row r="323" spans="1:28">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6998</v>
      </c>
      <c r="S323" s="2" t="s">
        <v>3019</v>
      </c>
      <c r="T323" s="2"/>
      <c r="U323" s="1"/>
      <c r="V323" s="1"/>
      <c r="Y323" s="42"/>
    </row>
    <row r="324" spans="1:28">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6999</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7000</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6668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6669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7001</v>
      </c>
      <c r="S328" s="2" t="s">
        <v>3019</v>
      </c>
      <c r="T328" s="2"/>
      <c r="U328" s="1"/>
      <c r="V328" s="1"/>
      <c r="Y328" s="42"/>
    </row>
    <row r="329" spans="1:28">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7002</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6670</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7003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6671</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6672</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7004</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7005</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6673</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6674</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4">"JBT-"&amp;(MID(C342,5,3)+1)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7006</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4"/>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7007</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4"/>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7008</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7009</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7010</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7011</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6675</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5">"JBT-"&amp;(MID(C349,5,3)+1)</f>
        <v>JBT-263</v>
      </c>
      <c r="D350" s="2">
        <v>3</v>
      </c>
      <c r="E350" s="2" t="s">
        <v>16</v>
      </c>
      <c r="F350" s="75" t="s">
        <v>6481</v>
      </c>
      <c r="H350" s="2" t="s">
        <v>1614</v>
      </c>
      <c r="I350" s="1" t="s">
        <v>90</v>
      </c>
      <c r="J350" s="1" t="s">
        <v>11</v>
      </c>
      <c r="K350" s="1">
        <v>4100</v>
      </c>
      <c r="P350" s="2">
        <v>0.1</v>
      </c>
      <c r="Q350" s="2">
        <v>7</v>
      </c>
      <c r="R350" s="27" t="s">
        <v>6676</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5"/>
        <v>JBT-264</v>
      </c>
      <c r="D351" s="2">
        <v>3</v>
      </c>
      <c r="E351" s="2" t="s">
        <v>16</v>
      </c>
      <c r="F351" s="75" t="s">
        <v>6473</v>
      </c>
      <c r="G351" s="1" t="s">
        <v>4423</v>
      </c>
      <c r="H351" s="2" t="s">
        <v>5401</v>
      </c>
      <c r="I351" s="1" t="s">
        <v>81</v>
      </c>
      <c r="J351" s="1" t="s">
        <v>11</v>
      </c>
      <c r="K351" s="1">
        <v>4110</v>
      </c>
      <c r="P351" s="2" t="s">
        <v>21</v>
      </c>
      <c r="Q351" s="2">
        <v>6</v>
      </c>
      <c r="R351" s="27" t="s">
        <v>6677</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6678</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6679</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6680</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6681</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6682</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6683</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6684</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6685</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6686</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7012</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6687</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6688</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6689</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6690</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6691</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6692</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6693</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6694</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6695</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7013</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6696</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6697</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7014</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7015</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6">"JBT-"&amp;(MID(C378,5,3)+1)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7016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6"/>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7017</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6"/>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7018</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6"/>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7019</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6"/>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7020</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6"/>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7021</v>
      </c>
      <c r="S384" s="2" t="s">
        <v>3019</v>
      </c>
      <c r="U384" s="2" t="s">
        <v>3019</v>
      </c>
      <c r="V384" s="2" t="s">
        <v>3019</v>
      </c>
      <c r="W384" s="1" t="s">
        <v>3019</v>
      </c>
      <c r="X384" s="1" t="s">
        <v>3019</v>
      </c>
      <c r="Y384" s="1" t="s">
        <v>3019</v>
      </c>
      <c r="Z384" s="1" t="s">
        <v>3019</v>
      </c>
      <c r="AB384" s="1" t="s">
        <v>3019</v>
      </c>
    </row>
    <row r="385" spans="1:28">
      <c r="A385" s="2">
        <v>4830</v>
      </c>
      <c r="B385" s="1" t="s">
        <v>5494</v>
      </c>
      <c r="C385" s="1" t="str">
        <f t="shared" si="16"/>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7022</v>
      </c>
      <c r="S385" s="2" t="s">
        <v>3019</v>
      </c>
      <c r="U385" s="2" t="s">
        <v>3019</v>
      </c>
      <c r="V385" s="2" t="s">
        <v>3019</v>
      </c>
      <c r="W385" s="1" t="s">
        <v>3019</v>
      </c>
      <c r="X385" s="1" t="s">
        <v>3019</v>
      </c>
      <c r="Y385" s="1" t="s">
        <v>3019</v>
      </c>
      <c r="Z385" s="1" t="s">
        <v>3019</v>
      </c>
      <c r="AB385" s="1" t="s">
        <v>3019</v>
      </c>
    </row>
    <row r="386" spans="1:28">
      <c r="A386" s="2">
        <v>4840</v>
      </c>
      <c r="B386" s="1" t="s">
        <v>5494</v>
      </c>
      <c r="F386" s="73"/>
      <c r="I386" s="1" t="s">
        <v>296</v>
      </c>
      <c r="J386" s="1" t="s">
        <v>19</v>
      </c>
      <c r="K386" s="1">
        <v>4430</v>
      </c>
      <c r="M386" s="1" t="s">
        <v>4267</v>
      </c>
      <c r="N386" s="1" t="s">
        <v>4268</v>
      </c>
      <c r="P386" s="2" t="s">
        <v>16</v>
      </c>
      <c r="Q386" s="2">
        <v>4</v>
      </c>
      <c r="R386" s="27" t="s">
        <v>7023</v>
      </c>
      <c r="S386" s="2" t="s">
        <v>3019</v>
      </c>
    </row>
    <row r="387" spans="1:28">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6698</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6699</v>
      </c>
      <c r="S388" s="2">
        <v>1260</v>
      </c>
      <c r="T388" s="2" t="s">
        <v>1426</v>
      </c>
      <c r="U388" s="2" t="s">
        <v>16</v>
      </c>
      <c r="V388" s="2">
        <v>1</v>
      </c>
      <c r="W388" s="1" t="s">
        <v>1427</v>
      </c>
      <c r="X388" s="1" t="s">
        <v>1688</v>
      </c>
      <c r="Y388" s="1" t="s">
        <v>1428</v>
      </c>
      <c r="Z388" s="1" t="s">
        <v>1689</v>
      </c>
      <c r="AB388" s="1" t="s">
        <v>4010</v>
      </c>
    </row>
    <row r="389" spans="1:28">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7024</v>
      </c>
      <c r="S389" s="2" t="s">
        <v>3019</v>
      </c>
      <c r="U389" s="2" t="s">
        <v>3019</v>
      </c>
      <c r="V389" s="2" t="s">
        <v>3019</v>
      </c>
      <c r="W389" s="1" t="s">
        <v>3019</v>
      </c>
      <c r="X389" s="1" t="s">
        <v>3019</v>
      </c>
      <c r="Y389" s="1" t="s">
        <v>3019</v>
      </c>
      <c r="Z389" s="1" t="s">
        <v>3019</v>
      </c>
      <c r="AB389" s="1" t="s">
        <v>3019</v>
      </c>
    </row>
    <row r="390" spans="1:28">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7025</v>
      </c>
      <c r="S390" s="2" t="s">
        <v>3019</v>
      </c>
      <c r="U390" s="2" t="s">
        <v>3019</v>
      </c>
      <c r="V390" s="2" t="s">
        <v>3019</v>
      </c>
      <c r="W390" s="1" t="s">
        <v>3019</v>
      </c>
      <c r="X390" s="1" t="s">
        <v>3019</v>
      </c>
      <c r="Y390" s="1" t="s">
        <v>3019</v>
      </c>
      <c r="Z390" s="1" t="s">
        <v>3019</v>
      </c>
      <c r="AB390" s="1" t="s">
        <v>3019</v>
      </c>
    </row>
    <row r="391" spans="1:28">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7026</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6700</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6701</v>
      </c>
      <c r="S394" s="2">
        <v>3100</v>
      </c>
      <c r="T394" s="22" t="s">
        <v>5473</v>
      </c>
      <c r="U394" s="23" t="s">
        <v>21</v>
      </c>
      <c r="V394" s="23">
        <v>2</v>
      </c>
      <c r="W394" s="22" t="s">
        <v>1427</v>
      </c>
      <c r="X394" s="22" t="s">
        <v>1688</v>
      </c>
      <c r="Y394" s="22" t="s">
        <v>2657</v>
      </c>
      <c r="Z394" s="22" t="s">
        <v>2658</v>
      </c>
      <c r="AA394" s="23"/>
      <c r="AB394" s="22" t="s">
        <v>5001</v>
      </c>
    </row>
    <row r="395" spans="1:28">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7027</v>
      </c>
      <c r="S395" s="2" t="s">
        <v>3019</v>
      </c>
      <c r="U395" s="2" t="s">
        <v>3019</v>
      </c>
      <c r="V395" s="2" t="s">
        <v>3019</v>
      </c>
      <c r="W395" s="1" t="s">
        <v>3019</v>
      </c>
      <c r="X395" s="1" t="s">
        <v>3019</v>
      </c>
      <c r="Y395" s="1" t="s">
        <v>3019</v>
      </c>
      <c r="Z395" s="1" t="s">
        <v>3019</v>
      </c>
      <c r="AB395" s="1" t="s">
        <v>3019</v>
      </c>
    </row>
    <row r="396" spans="1:28">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7028</v>
      </c>
      <c r="S396" s="2" t="s">
        <v>3019</v>
      </c>
      <c r="U396" s="2" t="s">
        <v>3019</v>
      </c>
      <c r="V396" s="2" t="s">
        <v>3019</v>
      </c>
      <c r="W396" s="1" t="s">
        <v>3019</v>
      </c>
      <c r="X396" s="1" t="s">
        <v>3019</v>
      </c>
      <c r="Y396" s="1" t="s">
        <v>3019</v>
      </c>
      <c r="Z396" s="1" t="s">
        <v>3019</v>
      </c>
      <c r="AB396" s="1" t="s">
        <v>3019</v>
      </c>
    </row>
    <row r="397" spans="1:28">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7029</v>
      </c>
      <c r="S397" s="2" t="s">
        <v>3019</v>
      </c>
      <c r="U397" s="2" t="s">
        <v>3019</v>
      </c>
      <c r="V397" s="2" t="s">
        <v>3019</v>
      </c>
      <c r="W397" s="1" t="s">
        <v>3019</v>
      </c>
      <c r="X397" s="1" t="s">
        <v>3019</v>
      </c>
      <c r="Y397" s="1" t="s">
        <v>3019</v>
      </c>
      <c r="Z397" s="1" t="s">
        <v>3019</v>
      </c>
      <c r="AB397" s="1" t="s">
        <v>3019</v>
      </c>
    </row>
    <row r="398" spans="1:28">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7030</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6702</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6703</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6704</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7031</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6705</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6706</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6707</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7">"JBT-"&amp;(MID(C407,5,3)+1)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6708</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7"/>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6709</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7"/>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6710</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7"/>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7"/>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7"/>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6711</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7032</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7033</v>
      </c>
      <c r="S415" s="2" t="s">
        <v>3019</v>
      </c>
    </row>
    <row r="416" spans="1:28">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7034</v>
      </c>
      <c r="S416" s="2" t="s">
        <v>3019</v>
      </c>
    </row>
    <row r="417" spans="1:28">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7035</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6712</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6713</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8">"JBT-"&amp;(MID(C419,5,3)+1)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6714</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8"/>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6715</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8"/>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6716</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8"/>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6717</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8"/>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6718</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8"/>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6719</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6720</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6721</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6722</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6723</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9">"JBT-"&amp;(MID(C429,5,3)+1)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6724</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9"/>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6725</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9"/>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6726</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9"/>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6727</v>
      </c>
      <c r="S433" s="2">
        <v>2710</v>
      </c>
      <c r="U433" s="2" t="s">
        <v>21</v>
      </c>
      <c r="V433" s="2">
        <v>3</v>
      </c>
      <c r="W433" s="1" t="s">
        <v>5768</v>
      </c>
      <c r="X433" s="1" t="s">
        <v>3019</v>
      </c>
      <c r="Y433" s="1" t="s">
        <v>3019</v>
      </c>
      <c r="Z433" s="1" t="s">
        <v>3019</v>
      </c>
      <c r="AB433" s="1" t="s">
        <v>5073</v>
      </c>
    </row>
    <row r="434" spans="1:28">
      <c r="A434" s="2">
        <v>5320</v>
      </c>
      <c r="B434" s="1" t="s">
        <v>5494</v>
      </c>
      <c r="C434" s="1" t="str">
        <f t="shared" si="19"/>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7036</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9"/>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6728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9"/>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7037</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9"/>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7038</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9"/>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7039</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6729</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6730</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6731</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7040</v>
      </c>
    </row>
    <row r="443" spans="1:28">
      <c r="A443" s="2">
        <v>5410</v>
      </c>
      <c r="B443" s="1" t="s">
        <v>5494</v>
      </c>
      <c r="C443" s="1" t="str">
        <f t="shared" ref="C443:C445" si="20">"JBT-"&amp;(MID(C442,5,3)+1)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6732</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20"/>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6733</v>
      </c>
      <c r="S444" s="2">
        <v>2790</v>
      </c>
      <c r="U444" s="2" t="s">
        <v>21</v>
      </c>
      <c r="V444" s="2">
        <v>4</v>
      </c>
      <c r="W444" s="1" t="s">
        <v>5768</v>
      </c>
      <c r="X444" s="1" t="s">
        <v>3019</v>
      </c>
      <c r="Y444" s="1" t="s">
        <v>3019</v>
      </c>
      <c r="Z444" s="1" t="s">
        <v>3019</v>
      </c>
      <c r="AB444" s="1" t="s">
        <v>5078</v>
      </c>
    </row>
    <row r="445" spans="1:28">
      <c r="A445" s="2">
        <v>5430</v>
      </c>
      <c r="B445" s="1" t="s">
        <v>5494</v>
      </c>
      <c r="C445" s="1" t="str">
        <f t="shared" si="20"/>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6734</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6735</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7041</v>
      </c>
    </row>
    <row r="448" spans="1:28">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7042</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7043</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7044</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7045</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7046</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7047</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7048</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7049</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7050</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7051</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6736</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6737</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7052</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 t="shared" ref="C461:C462" si="21">"JBT-"&amp;(MID(C460,5,3)+1)</f>
        <v>JBT-347</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6738</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 t="shared" si="21"/>
        <v>JBT-348</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6739</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6740</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"JBT-"&amp;(MID(C462,5,3)+1)</f>
        <v>JBT-349</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7053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JBT-350</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6741</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JBT-351</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7054</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7055</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JBT-352</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7056</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JBT-353</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7057</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JBT-354</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7058</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JBT-355</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7059</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6742</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JBT-356</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6743</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JBT-357</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6744</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JBT-358</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7060</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JBT-359</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7061</v>
      </c>
      <c r="S476" s="2" t="s">
        <v>3019</v>
      </c>
    </row>
    <row r="477" spans="1:28">
      <c r="A477" s="2">
        <v>5750</v>
      </c>
      <c r="B477" s="1" t="s">
        <v>1553</v>
      </c>
      <c r="C477" s="1" t="str">
        <f>"JBG-"&amp;(MID(C472,5,3)+1)</f>
        <v>JBG-83</v>
      </c>
      <c r="D477" s="2">
        <v>3</v>
      </c>
      <c r="E477" s="2" t="s">
        <v>65</v>
      </c>
      <c r="F477" s="75" t="s">
        <v>3866</v>
      </c>
      <c r="G477" s="1" t="s">
        <v>771</v>
      </c>
      <c r="H477" s="2" t="s">
        <v>5480</v>
      </c>
      <c r="I477" s="1" t="s">
        <v>768</v>
      </c>
      <c r="J477" s="1" t="s">
        <v>19</v>
      </c>
      <c r="K477" s="1">
        <v>5290</v>
      </c>
      <c r="L477" s="1" t="s">
        <v>5306</v>
      </c>
      <c r="M477" s="1" t="s">
        <v>769</v>
      </c>
      <c r="N477" s="1" t="s">
        <v>771</v>
      </c>
      <c r="P477" s="2" t="s">
        <v>65</v>
      </c>
      <c r="Q477" s="2">
        <v>7</v>
      </c>
      <c r="R477" s="27" t="s">
        <v>6745</v>
      </c>
      <c r="S477" s="2">
        <v>3150</v>
      </c>
      <c r="T477" s="6" t="s">
        <v>2592</v>
      </c>
      <c r="U477" s="2" t="s">
        <v>16</v>
      </c>
      <c r="V477" s="2">
        <v>2</v>
      </c>
      <c r="W477" s="1" t="s">
        <v>2593</v>
      </c>
      <c r="X477" s="1" t="s">
        <v>2594</v>
      </c>
      <c r="Y477" s="1" t="s">
        <v>2595</v>
      </c>
      <c r="Z477" s="1" t="s">
        <v>2596</v>
      </c>
      <c r="AB477" s="1" t="s">
        <v>4021</v>
      </c>
    </row>
    <row r="478" spans="1:28">
      <c r="A478" s="2">
        <v>5760</v>
      </c>
      <c r="B478" s="1" t="s">
        <v>1553</v>
      </c>
      <c r="C478" s="1" t="str">
        <f>"JBT-"&amp;(MID(C476,5,3)+1)</f>
        <v>JBT-360</v>
      </c>
      <c r="D478" s="2">
        <v>4</v>
      </c>
      <c r="E478" s="2" t="s">
        <v>21</v>
      </c>
      <c r="F478" s="76" t="s">
        <v>3885</v>
      </c>
      <c r="G478" s="1" t="s">
        <v>4468</v>
      </c>
      <c r="H478" s="2" t="s">
        <v>1590</v>
      </c>
      <c r="I478" s="1" t="s">
        <v>69</v>
      </c>
      <c r="J478" s="1" t="s">
        <v>11</v>
      </c>
      <c r="K478" s="1">
        <v>5300</v>
      </c>
      <c r="L478" s="1" t="s">
        <v>5307</v>
      </c>
      <c r="M478" s="1" t="s">
        <v>772</v>
      </c>
      <c r="N478" s="1" t="s">
        <v>4468</v>
      </c>
      <c r="P478" s="2" t="s">
        <v>21</v>
      </c>
      <c r="Q478" s="2">
        <v>6</v>
      </c>
      <c r="R478" s="27" t="s">
        <v>6746</v>
      </c>
      <c r="S478" s="2">
        <v>3160</v>
      </c>
      <c r="T478" s="6" t="s">
        <v>2599</v>
      </c>
      <c r="U478" s="2" t="s">
        <v>21</v>
      </c>
      <c r="V478" s="2">
        <v>3</v>
      </c>
      <c r="W478" s="1" t="s">
        <v>2600</v>
      </c>
      <c r="X478" s="1" t="s">
        <v>2601</v>
      </c>
      <c r="Y478" s="1" t="s">
        <v>1435</v>
      </c>
      <c r="Z478" s="1" t="s">
        <v>2602</v>
      </c>
      <c r="AB478" s="1" t="s">
        <v>4022</v>
      </c>
    </row>
    <row r="479" spans="1:28">
      <c r="A479" s="2">
        <v>5770</v>
      </c>
      <c r="B479" s="1" t="s">
        <v>1553</v>
      </c>
      <c r="C479" s="1" t="str">
        <f>C478&amp;"-1"</f>
        <v>JBT-360-1</v>
      </c>
      <c r="D479" s="2">
        <v>4</v>
      </c>
      <c r="E479" s="2" t="s">
        <v>16</v>
      </c>
      <c r="F479" s="76" t="s">
        <v>3886</v>
      </c>
      <c r="G479" s="1" t="s">
        <v>775</v>
      </c>
      <c r="H479" s="2" t="s">
        <v>5401</v>
      </c>
      <c r="I479" s="1" t="s">
        <v>357</v>
      </c>
      <c r="J479" s="1" t="s">
        <v>11</v>
      </c>
      <c r="K479" s="1">
        <v>5310</v>
      </c>
      <c r="L479" s="1" t="s">
        <v>5308</v>
      </c>
      <c r="M479" s="1" t="s">
        <v>774</v>
      </c>
      <c r="N479" s="1" t="s">
        <v>775</v>
      </c>
      <c r="P479" s="2" t="s">
        <v>16</v>
      </c>
      <c r="Q479" s="2">
        <v>7</v>
      </c>
      <c r="R479" s="27" t="s">
        <v>7062</v>
      </c>
      <c r="S479" s="2" t="s">
        <v>3019</v>
      </c>
      <c r="U479" s="2" t="s">
        <v>3019</v>
      </c>
      <c r="V479" s="2" t="s">
        <v>3019</v>
      </c>
      <c r="W479" s="1" t="s">
        <v>3019</v>
      </c>
      <c r="X479" s="1" t="s">
        <v>3019</v>
      </c>
      <c r="Y479" s="1" t="s">
        <v>3019</v>
      </c>
      <c r="Z479" s="1" t="s">
        <v>3019</v>
      </c>
      <c r="AB479" s="1" t="s">
        <v>3019</v>
      </c>
    </row>
    <row r="480" spans="1:28">
      <c r="A480" s="2">
        <v>5780</v>
      </c>
      <c r="B480" s="1" t="s">
        <v>1553</v>
      </c>
      <c r="C480" s="1" t="str">
        <f>"JBT-"&amp;(MID(C479,5,3)+1)</f>
        <v>JBT-361</v>
      </c>
      <c r="D480" s="2">
        <v>4</v>
      </c>
      <c r="E480" s="2" t="s">
        <v>16</v>
      </c>
      <c r="F480" s="76" t="s">
        <v>5767</v>
      </c>
      <c r="H480" s="2" t="s">
        <v>1614</v>
      </c>
      <c r="I480" s="1" t="s">
        <v>329</v>
      </c>
      <c r="J480" s="1" t="s">
        <v>11</v>
      </c>
      <c r="K480" s="1">
        <v>5320</v>
      </c>
      <c r="M480" s="1" t="s">
        <v>4465</v>
      </c>
      <c r="N480" s="1" t="s">
        <v>6342</v>
      </c>
      <c r="P480" s="2" t="s">
        <v>16</v>
      </c>
      <c r="Q480" s="2">
        <v>7</v>
      </c>
      <c r="R480" s="27" t="s">
        <v>7063</v>
      </c>
      <c r="S480" s="2" t="s">
        <v>3019</v>
      </c>
    </row>
    <row r="481" spans="1:28">
      <c r="A481" s="2">
        <v>5790</v>
      </c>
      <c r="B481" s="1" t="s">
        <v>1553</v>
      </c>
      <c r="C481" s="1" t="str">
        <f>"JBG-"&amp;(MID(C477,5,3)+1)</f>
        <v>JBG-84</v>
      </c>
      <c r="D481" s="2">
        <v>4</v>
      </c>
      <c r="E481" s="2" t="s">
        <v>16</v>
      </c>
      <c r="F481" s="76" t="s">
        <v>3887</v>
      </c>
      <c r="G481" s="1" t="s">
        <v>1031</v>
      </c>
      <c r="H481" s="2" t="s">
        <v>5401</v>
      </c>
      <c r="I481" s="1" t="s">
        <v>74</v>
      </c>
      <c r="J481" s="1" t="s">
        <v>11</v>
      </c>
      <c r="K481" s="1">
        <v>5330</v>
      </c>
      <c r="L481" s="1" t="s">
        <v>5309</v>
      </c>
      <c r="M481" s="1" t="s">
        <v>1030</v>
      </c>
      <c r="N481" s="1" t="s">
        <v>1031</v>
      </c>
      <c r="P481" s="2" t="s">
        <v>16</v>
      </c>
      <c r="Q481" s="2">
        <v>7</v>
      </c>
      <c r="R481" s="27" t="s">
        <v>7064</v>
      </c>
      <c r="S481" s="2" t="s">
        <v>3019</v>
      </c>
      <c r="U481" s="2" t="s">
        <v>3019</v>
      </c>
      <c r="V481" s="2" t="s">
        <v>3019</v>
      </c>
      <c r="W481" s="1" t="s">
        <v>3019</v>
      </c>
      <c r="X481" s="1" t="s">
        <v>3019</v>
      </c>
      <c r="Y481" s="1" t="s">
        <v>3019</v>
      </c>
      <c r="Z481" s="1" t="s">
        <v>3019</v>
      </c>
      <c r="AB481" s="1" t="s">
        <v>3019</v>
      </c>
    </row>
    <row r="482" spans="1:28">
      <c r="A482" s="2">
        <v>5800</v>
      </c>
      <c r="B482" s="1" t="s">
        <v>1553</v>
      </c>
      <c r="C482" s="1" t="str">
        <f>"JBT-"&amp;(MID(C480,5,3)+1)</f>
        <v>JBT-362</v>
      </c>
      <c r="D482" s="2">
        <v>4</v>
      </c>
      <c r="E482" s="2" t="s">
        <v>21</v>
      </c>
      <c r="F482" s="76" t="s">
        <v>3888</v>
      </c>
      <c r="G482" s="1" t="s">
        <v>339</v>
      </c>
      <c r="H482" s="2" t="s">
        <v>1614</v>
      </c>
      <c r="I482" s="1" t="s">
        <v>78</v>
      </c>
      <c r="J482" s="1" t="s">
        <v>11</v>
      </c>
      <c r="K482" s="1">
        <v>5340</v>
      </c>
      <c r="L482" s="1" t="s">
        <v>5310</v>
      </c>
      <c r="M482" s="1" t="s">
        <v>776</v>
      </c>
      <c r="N482" s="1" t="s">
        <v>339</v>
      </c>
      <c r="O482" s="2" t="s">
        <v>5781</v>
      </c>
      <c r="P482" s="2" t="s">
        <v>21</v>
      </c>
      <c r="Q482" s="2">
        <v>7</v>
      </c>
      <c r="R482" s="27" t="s">
        <v>6747</v>
      </c>
      <c r="S482" s="2">
        <v>3170</v>
      </c>
      <c r="T482" s="1" t="s">
        <v>1444</v>
      </c>
      <c r="U482" s="2" t="s">
        <v>16</v>
      </c>
      <c r="V482" s="2">
        <v>3</v>
      </c>
      <c r="W482" s="1" t="s">
        <v>2604</v>
      </c>
      <c r="X482" s="1" t="s">
        <v>2605</v>
      </c>
      <c r="Y482" s="1" t="s">
        <v>1445</v>
      </c>
      <c r="Z482" s="1" t="s">
        <v>2606</v>
      </c>
      <c r="AB482" s="1" t="s">
        <v>4025</v>
      </c>
    </row>
    <row r="483" spans="1:28">
      <c r="A483" s="2">
        <v>5810</v>
      </c>
      <c r="B483" s="1" t="s">
        <v>1553</v>
      </c>
      <c r="C483" s="1" t="str">
        <f t="shared" ref="C483:C490" si="22">"JBT-"&amp;(MID(C482,5,3)+1)</f>
        <v>JBT-363</v>
      </c>
      <c r="D483" s="2">
        <v>4</v>
      </c>
      <c r="E483" s="2" t="s">
        <v>16</v>
      </c>
      <c r="F483" s="76" t="s">
        <v>3889</v>
      </c>
      <c r="G483" s="1" t="s">
        <v>4467</v>
      </c>
      <c r="H483" s="2" t="s">
        <v>5401</v>
      </c>
      <c r="I483" s="1" t="s">
        <v>81</v>
      </c>
      <c r="J483" s="1" t="s">
        <v>11</v>
      </c>
      <c r="K483" s="1">
        <v>5350</v>
      </c>
      <c r="L483" s="1" t="s">
        <v>5311</v>
      </c>
      <c r="M483" s="1" t="s">
        <v>777</v>
      </c>
      <c r="N483" s="1" t="s">
        <v>4467</v>
      </c>
      <c r="P483" s="2" t="s">
        <v>16</v>
      </c>
      <c r="Q483" s="2">
        <v>7</v>
      </c>
      <c r="R483" s="27" t="s">
        <v>7065</v>
      </c>
      <c r="S483" s="2" t="s">
        <v>3019</v>
      </c>
      <c r="U483" s="2" t="s">
        <v>3019</v>
      </c>
      <c r="V483" s="2" t="s">
        <v>3019</v>
      </c>
      <c r="W483" s="1" t="s">
        <v>3019</v>
      </c>
      <c r="X483" s="1" t="s">
        <v>3019</v>
      </c>
      <c r="Y483" s="1" t="s">
        <v>3019</v>
      </c>
      <c r="Z483" s="1" t="s">
        <v>3019</v>
      </c>
      <c r="AB483" s="1" t="s">
        <v>3019</v>
      </c>
    </row>
    <row r="484" spans="1:28">
      <c r="A484" s="2">
        <v>5820</v>
      </c>
      <c r="B484" s="1" t="s">
        <v>1553</v>
      </c>
      <c r="C484" s="1" t="str">
        <f t="shared" si="22"/>
        <v>JBT-364</v>
      </c>
      <c r="D484" s="2">
        <v>4</v>
      </c>
      <c r="E484" s="2" t="s">
        <v>21</v>
      </c>
      <c r="F484" s="76" t="s">
        <v>3890</v>
      </c>
      <c r="G484" s="1" t="s">
        <v>339</v>
      </c>
      <c r="H484" s="2" t="s">
        <v>1614</v>
      </c>
      <c r="I484" s="1" t="s">
        <v>84</v>
      </c>
      <c r="J484" s="1" t="s">
        <v>11</v>
      </c>
      <c r="K484" s="1">
        <v>5360</v>
      </c>
      <c r="L484" s="1" t="s">
        <v>5312</v>
      </c>
      <c r="M484" s="1" t="s">
        <v>779</v>
      </c>
      <c r="N484" s="1" t="s">
        <v>339</v>
      </c>
      <c r="O484" s="2" t="s">
        <v>5781</v>
      </c>
      <c r="P484" s="2" t="s">
        <v>21</v>
      </c>
      <c r="Q484" s="2">
        <v>7</v>
      </c>
      <c r="R484" s="27" t="s">
        <v>7066</v>
      </c>
      <c r="S484" s="2" t="s">
        <v>3019</v>
      </c>
      <c r="U484" s="2" t="s">
        <v>3019</v>
      </c>
      <c r="V484" s="2" t="s">
        <v>3019</v>
      </c>
      <c r="W484" s="1" t="s">
        <v>3019</v>
      </c>
      <c r="X484" s="1" t="s">
        <v>3019</v>
      </c>
      <c r="Y484" s="1" t="s">
        <v>3019</v>
      </c>
      <c r="Z484" s="1" t="s">
        <v>3019</v>
      </c>
      <c r="AB484" s="1" t="s">
        <v>3019</v>
      </c>
    </row>
    <row r="485" spans="1:28">
      <c r="A485" s="2">
        <v>5830</v>
      </c>
      <c r="B485" s="1" t="s">
        <v>1553</v>
      </c>
      <c r="C485" s="1" t="str">
        <f>"JBG-"&amp;(MID(C481,5,3)+1)</f>
        <v>JBG-85</v>
      </c>
      <c r="D485" s="2">
        <v>3</v>
      </c>
      <c r="E485" s="2" t="s">
        <v>16</v>
      </c>
      <c r="F485" s="75" t="s">
        <v>6402</v>
      </c>
      <c r="G485" s="1" t="s">
        <v>793</v>
      </c>
      <c r="H485" s="2" t="s">
        <v>5480</v>
      </c>
      <c r="I485" s="1" t="s">
        <v>344</v>
      </c>
      <c r="J485" s="1" t="s">
        <v>19</v>
      </c>
      <c r="K485" s="1">
        <v>5370</v>
      </c>
      <c r="L485" s="1" t="s">
        <v>5317</v>
      </c>
      <c r="M485" s="1" t="s">
        <v>791</v>
      </c>
      <c r="N485" s="1" t="s">
        <v>793</v>
      </c>
      <c r="P485" s="2" t="s">
        <v>21</v>
      </c>
      <c r="Q485" s="2">
        <v>5</v>
      </c>
      <c r="R485" s="27" t="s">
        <v>6748</v>
      </c>
      <c r="S485" s="2">
        <v>2950</v>
      </c>
      <c r="U485" s="2" t="s">
        <v>6465</v>
      </c>
      <c r="V485" s="2" t="s">
        <v>3019</v>
      </c>
      <c r="W485" s="1" t="s">
        <v>3019</v>
      </c>
      <c r="X485" s="1" t="s">
        <v>3019</v>
      </c>
      <c r="Y485" s="1" t="s">
        <v>3019</v>
      </c>
      <c r="Z485" s="1" t="s">
        <v>3019</v>
      </c>
      <c r="AB485" s="1" t="s">
        <v>4997</v>
      </c>
    </row>
    <row r="486" spans="1:28">
      <c r="A486" s="2">
        <v>5840</v>
      </c>
      <c r="B486" s="1" t="s">
        <v>1553</v>
      </c>
      <c r="C486" s="1" t="str">
        <f>"JBT-"&amp;(MID(C484,5,3)+1)</f>
        <v>JBT-365</v>
      </c>
      <c r="D486" s="2">
        <v>4</v>
      </c>
      <c r="E486" s="2" t="s">
        <v>16</v>
      </c>
      <c r="F486" s="76" t="s">
        <v>794</v>
      </c>
      <c r="G486" s="1" t="s">
        <v>4471</v>
      </c>
      <c r="H486" s="2" t="s">
        <v>5485</v>
      </c>
      <c r="I486" s="1" t="s">
        <v>345</v>
      </c>
      <c r="J486" s="1" t="s">
        <v>11</v>
      </c>
      <c r="K486" s="1">
        <v>5380</v>
      </c>
      <c r="L486" s="1" t="s">
        <v>5318</v>
      </c>
      <c r="M486" s="1" t="s">
        <v>794</v>
      </c>
      <c r="N486" s="1" t="s">
        <v>4471</v>
      </c>
      <c r="P486" s="2" t="s">
        <v>16</v>
      </c>
      <c r="Q486" s="2">
        <v>6</v>
      </c>
      <c r="R486" s="27" t="s">
        <v>7067</v>
      </c>
      <c r="S486" s="2" t="s">
        <v>3019</v>
      </c>
      <c r="U486" s="2" t="s">
        <v>3019</v>
      </c>
      <c r="V486" s="2" t="s">
        <v>3019</v>
      </c>
      <c r="W486" s="1" t="s">
        <v>3019</v>
      </c>
      <c r="X486" s="1" t="s">
        <v>3019</v>
      </c>
      <c r="Y486" s="1" t="s">
        <v>3019</v>
      </c>
      <c r="Z486" s="1" t="s">
        <v>3019</v>
      </c>
      <c r="AB486" s="1" t="s">
        <v>3019</v>
      </c>
    </row>
    <row r="487" spans="1:28">
      <c r="A487" s="2">
        <v>5850</v>
      </c>
      <c r="B487" s="1" t="s">
        <v>1553</v>
      </c>
      <c r="C487" s="1" t="str">
        <f t="shared" si="22"/>
        <v>JBT-366</v>
      </c>
      <c r="D487" s="2">
        <v>4</v>
      </c>
      <c r="E487" s="2" t="s">
        <v>16</v>
      </c>
      <c r="F487" s="76" t="s">
        <v>796</v>
      </c>
      <c r="G487" s="1" t="s">
        <v>4472</v>
      </c>
      <c r="H487" s="2" t="s">
        <v>5485</v>
      </c>
      <c r="I487" s="1" t="s">
        <v>346</v>
      </c>
      <c r="J487" s="1" t="s">
        <v>11</v>
      </c>
      <c r="K487" s="1">
        <v>5390</v>
      </c>
      <c r="L487" s="1" t="s">
        <v>5319</v>
      </c>
      <c r="M487" s="1" t="s">
        <v>796</v>
      </c>
      <c r="N487" s="1" t="s">
        <v>4472</v>
      </c>
      <c r="P487" s="2" t="s">
        <v>16</v>
      </c>
      <c r="Q487" s="2">
        <v>6</v>
      </c>
      <c r="R487" s="27" t="s">
        <v>7068</v>
      </c>
      <c r="S487" s="2" t="s">
        <v>3019</v>
      </c>
      <c r="U487" s="2" t="s">
        <v>3019</v>
      </c>
      <c r="V487" s="2" t="s">
        <v>3019</v>
      </c>
      <c r="W487" s="1" t="s">
        <v>3019</v>
      </c>
      <c r="X487" s="1" t="s">
        <v>3019</v>
      </c>
      <c r="Y487" s="1" t="s">
        <v>3019</v>
      </c>
      <c r="Z487" s="1" t="s">
        <v>3019</v>
      </c>
      <c r="AB487" s="1" t="s">
        <v>3019</v>
      </c>
    </row>
    <row r="488" spans="1:28">
      <c r="A488" s="2">
        <v>5860</v>
      </c>
      <c r="B488" s="1" t="s">
        <v>1553</v>
      </c>
      <c r="C488" s="1" t="str">
        <f t="shared" si="22"/>
        <v>JBT-367</v>
      </c>
      <c r="D488" s="2">
        <v>4</v>
      </c>
      <c r="E488" s="2" t="s">
        <v>16</v>
      </c>
      <c r="F488" s="76" t="s">
        <v>3891</v>
      </c>
      <c r="G488" s="1" t="s">
        <v>5512</v>
      </c>
      <c r="H488" s="2" t="s">
        <v>5485</v>
      </c>
      <c r="I488" s="1" t="s">
        <v>347</v>
      </c>
      <c r="J488" s="1" t="s">
        <v>11</v>
      </c>
      <c r="K488" s="1">
        <v>5400</v>
      </c>
      <c r="L488" s="1" t="s">
        <v>5320</v>
      </c>
      <c r="M488" s="1" t="s">
        <v>797</v>
      </c>
      <c r="N488" s="1" t="s">
        <v>5512</v>
      </c>
      <c r="P488" s="2" t="s">
        <v>16</v>
      </c>
      <c r="Q488" s="2">
        <v>6</v>
      </c>
      <c r="R488" s="27" t="s">
        <v>7069</v>
      </c>
      <c r="S488" s="2" t="s">
        <v>3019</v>
      </c>
      <c r="U488" s="2" t="s">
        <v>3019</v>
      </c>
      <c r="V488" s="2" t="s">
        <v>3019</v>
      </c>
      <c r="W488" s="1" t="s">
        <v>3019</v>
      </c>
      <c r="X488" s="1" t="s">
        <v>3019</v>
      </c>
      <c r="Y488" s="1" t="s">
        <v>3019</v>
      </c>
      <c r="Z488" s="1" t="s">
        <v>3019</v>
      </c>
      <c r="AB488" s="1" t="s">
        <v>3019</v>
      </c>
    </row>
    <row r="489" spans="1:28">
      <c r="A489" s="2">
        <v>5870</v>
      </c>
      <c r="B489" s="1" t="s">
        <v>1553</v>
      </c>
      <c r="C489" s="1" t="str">
        <f t="shared" si="22"/>
        <v>JBT-368</v>
      </c>
      <c r="D489" s="2">
        <v>4</v>
      </c>
      <c r="E489" s="2" t="s">
        <v>21</v>
      </c>
      <c r="F489" s="76" t="s">
        <v>798</v>
      </c>
      <c r="G489" s="1" t="s">
        <v>4473</v>
      </c>
      <c r="H489" s="2" t="s">
        <v>2619</v>
      </c>
      <c r="I489" s="1" t="s">
        <v>348</v>
      </c>
      <c r="J489" s="1" t="s">
        <v>11</v>
      </c>
      <c r="K489" s="1">
        <v>5410</v>
      </c>
      <c r="L489" s="1" t="s">
        <v>5321</v>
      </c>
      <c r="M489" s="1" t="s">
        <v>798</v>
      </c>
      <c r="N489" s="1" t="s">
        <v>4473</v>
      </c>
      <c r="P489" s="2" t="s">
        <v>21</v>
      </c>
      <c r="Q489" s="2">
        <v>6</v>
      </c>
      <c r="R489" s="27" t="s">
        <v>6749</v>
      </c>
      <c r="S489" s="2">
        <v>2960</v>
      </c>
      <c r="T489" s="1" t="s">
        <v>1465</v>
      </c>
      <c r="U489" s="2" t="s">
        <v>21</v>
      </c>
      <c r="V489" s="2">
        <v>2</v>
      </c>
      <c r="W489" s="1" t="s">
        <v>2617</v>
      </c>
      <c r="X489" s="1" t="s">
        <v>2618</v>
      </c>
      <c r="Y489" s="1" t="s">
        <v>1466</v>
      </c>
      <c r="Z489" s="1" t="s">
        <v>2620</v>
      </c>
      <c r="AB489" s="1" t="s">
        <v>4034</v>
      </c>
    </row>
    <row r="490" spans="1:28">
      <c r="A490" s="2">
        <v>5880</v>
      </c>
      <c r="B490" s="1" t="s">
        <v>1553</v>
      </c>
      <c r="C490" s="1" t="str">
        <f t="shared" si="22"/>
        <v>JBT-369</v>
      </c>
      <c r="D490" s="2">
        <v>4</v>
      </c>
      <c r="E490" s="2" t="s">
        <v>3900</v>
      </c>
      <c r="F490" s="76" t="s">
        <v>1560</v>
      </c>
      <c r="G490" s="1" t="s">
        <v>1561</v>
      </c>
      <c r="H490" s="2" t="s">
        <v>1614</v>
      </c>
      <c r="K490" s="1">
        <v>5420</v>
      </c>
      <c r="M490" s="1" t="s">
        <v>1560</v>
      </c>
      <c r="N490" s="1" t="s">
        <v>1561</v>
      </c>
      <c r="P490" s="2">
        <v>0.1</v>
      </c>
      <c r="Q490" s="2">
        <v>7</v>
      </c>
      <c r="R490" s="27" t="s">
        <v>6750</v>
      </c>
      <c r="S490" s="2">
        <v>2970</v>
      </c>
      <c r="T490" s="1" t="s">
        <v>1468</v>
      </c>
      <c r="U490" s="2" t="s">
        <v>21</v>
      </c>
      <c r="V490" s="2">
        <v>2</v>
      </c>
      <c r="W490" s="1" t="s">
        <v>2626</v>
      </c>
      <c r="X490" s="1" t="s">
        <v>2627</v>
      </c>
      <c r="Y490" s="1" t="s">
        <v>1469</v>
      </c>
      <c r="Z490" s="1" t="s">
        <v>2628</v>
      </c>
      <c r="AB490" s="1" t="s">
        <v>4035</v>
      </c>
    </row>
    <row r="491" spans="1:28">
      <c r="A491" s="2">
        <v>5890</v>
      </c>
      <c r="B491" s="1" t="s">
        <v>1553</v>
      </c>
      <c r="C491" s="1" t="str">
        <f>"JBG-"&amp;(MID(C485,5,3)+1)</f>
        <v>JBG-86</v>
      </c>
      <c r="D491" s="2">
        <v>3</v>
      </c>
      <c r="E491" s="2" t="s">
        <v>21</v>
      </c>
      <c r="F491" s="75" t="s">
        <v>3867</v>
      </c>
      <c r="G491" s="1" t="s">
        <v>802</v>
      </c>
      <c r="H491" s="2" t="s">
        <v>5480</v>
      </c>
      <c r="I491" s="1" t="s">
        <v>799</v>
      </c>
      <c r="J491" s="1" t="s">
        <v>19</v>
      </c>
      <c r="K491" s="1">
        <v>5430</v>
      </c>
      <c r="L491" s="1" t="s">
        <v>5322</v>
      </c>
      <c r="M491" s="1" t="s">
        <v>800</v>
      </c>
      <c r="N491" s="1" t="s">
        <v>802</v>
      </c>
      <c r="P491" s="2" t="s">
        <v>21</v>
      </c>
      <c r="Q491" s="2">
        <v>5</v>
      </c>
      <c r="R491" s="27" t="s">
        <v>7070</v>
      </c>
      <c r="S491" s="2" t="s">
        <v>3019</v>
      </c>
      <c r="U491" s="2" t="s">
        <v>3019</v>
      </c>
      <c r="V491" s="2" t="s">
        <v>3019</v>
      </c>
      <c r="W491" s="1" t="s">
        <v>3019</v>
      </c>
      <c r="X491" s="1" t="s">
        <v>3019</v>
      </c>
      <c r="Y491" s="1" t="s">
        <v>3019</v>
      </c>
      <c r="Z491" s="1" t="s">
        <v>3019</v>
      </c>
      <c r="AB491" s="1" t="s">
        <v>3019</v>
      </c>
    </row>
    <row r="492" spans="1:28">
      <c r="A492" s="2">
        <v>5900</v>
      </c>
      <c r="B492" s="1" t="s">
        <v>1553</v>
      </c>
      <c r="C492" s="1" t="str">
        <f>"JBT-"&amp;(MID(C490,5,3)+1)</f>
        <v>JBT-370</v>
      </c>
      <c r="D492" s="2">
        <v>4</v>
      </c>
      <c r="E492" s="2" t="s">
        <v>21</v>
      </c>
      <c r="F492" s="76" t="s">
        <v>803</v>
      </c>
      <c r="G492" s="1" t="s">
        <v>5513</v>
      </c>
      <c r="H492" s="2" t="s">
        <v>1614</v>
      </c>
      <c r="I492" s="1" t="s">
        <v>351</v>
      </c>
      <c r="J492" s="1" t="s">
        <v>11</v>
      </c>
      <c r="K492" s="1">
        <v>5440</v>
      </c>
      <c r="L492" s="1" t="s">
        <v>5323</v>
      </c>
      <c r="M492" s="1" t="s">
        <v>803</v>
      </c>
      <c r="N492" s="1" t="s">
        <v>5513</v>
      </c>
      <c r="O492" s="2" t="s">
        <v>5781</v>
      </c>
      <c r="P492" s="2" t="s">
        <v>21</v>
      </c>
      <c r="Q492" s="2">
        <v>6</v>
      </c>
      <c r="R492" s="27" t="s">
        <v>7071</v>
      </c>
      <c r="S492" s="2" t="s">
        <v>3019</v>
      </c>
      <c r="U492" s="2" t="s">
        <v>3019</v>
      </c>
      <c r="V492" s="2" t="s">
        <v>3019</v>
      </c>
      <c r="W492" s="1" t="s">
        <v>3019</v>
      </c>
      <c r="X492" s="1" t="s">
        <v>3019</v>
      </c>
      <c r="Y492" s="1" t="s">
        <v>3019</v>
      </c>
      <c r="Z492" s="1" t="s">
        <v>3019</v>
      </c>
      <c r="AB492" s="1" t="s">
        <v>3019</v>
      </c>
    </row>
    <row r="493" spans="1:28">
      <c r="A493" s="2">
        <v>5910</v>
      </c>
      <c r="B493" s="1" t="s">
        <v>1553</v>
      </c>
      <c r="C493" s="1" t="str">
        <f>"JBG-"&amp;(MID(C491,5,3)+1)</f>
        <v>JBG-87</v>
      </c>
      <c r="D493" s="2">
        <v>3</v>
      </c>
      <c r="E493" s="2" t="s">
        <v>21</v>
      </c>
      <c r="F493" s="75" t="s">
        <v>3868</v>
      </c>
      <c r="G493" s="1" t="s">
        <v>806</v>
      </c>
      <c r="H493" s="2" t="s">
        <v>5480</v>
      </c>
      <c r="I493" s="1" t="s">
        <v>352</v>
      </c>
      <c r="J493" s="1" t="s">
        <v>19</v>
      </c>
      <c r="K493" s="1">
        <v>5450</v>
      </c>
      <c r="L493" s="1" t="s">
        <v>5324</v>
      </c>
      <c r="M493" s="1" t="s">
        <v>804</v>
      </c>
      <c r="N493" s="1" t="s">
        <v>806</v>
      </c>
      <c r="P493" s="2" t="s">
        <v>21</v>
      </c>
      <c r="Q493" s="2">
        <v>6</v>
      </c>
      <c r="R493" s="27" t="s">
        <v>6751</v>
      </c>
      <c r="S493" s="2">
        <v>3430</v>
      </c>
      <c r="T493" s="1" t="s">
        <v>5475</v>
      </c>
      <c r="U493" s="2" t="s">
        <v>708</v>
      </c>
      <c r="V493" s="2">
        <v>2</v>
      </c>
      <c r="W493" s="1" t="s">
        <v>2766</v>
      </c>
      <c r="X493" s="1" t="s">
        <v>2767</v>
      </c>
      <c r="Y493" s="1" t="s">
        <v>2768</v>
      </c>
      <c r="Z493" s="1" t="s">
        <v>2769</v>
      </c>
      <c r="AB493" s="1" t="s">
        <v>5003</v>
      </c>
    </row>
    <row r="494" spans="1:28">
      <c r="A494" s="2">
        <v>5920</v>
      </c>
      <c r="B494" s="1" t="s">
        <v>1553</v>
      </c>
      <c r="C494" s="1" t="str">
        <f>"JBT-"&amp;(MID(C492,5,3)+1)</f>
        <v>JBT-371</v>
      </c>
      <c r="D494" s="2">
        <v>4</v>
      </c>
      <c r="E494" s="2" t="s">
        <v>16</v>
      </c>
      <c r="F494" s="76" t="s">
        <v>2790</v>
      </c>
      <c r="G494" s="1" t="s">
        <v>4092</v>
      </c>
      <c r="H494" s="2" t="s">
        <v>1614</v>
      </c>
      <c r="I494" s="1" t="s">
        <v>311</v>
      </c>
      <c r="J494" s="1" t="s">
        <v>11</v>
      </c>
      <c r="K494" s="1">
        <v>5460</v>
      </c>
      <c r="L494" s="1" t="s">
        <v>5325</v>
      </c>
      <c r="M494" s="1" t="s">
        <v>807</v>
      </c>
      <c r="N494" s="1" t="s">
        <v>642</v>
      </c>
      <c r="P494" s="2" t="s">
        <v>16</v>
      </c>
      <c r="Q494" s="2">
        <v>7</v>
      </c>
      <c r="R494" s="27" t="s">
        <v>6752</v>
      </c>
      <c r="S494" s="2">
        <v>3460</v>
      </c>
      <c r="T494" s="1" t="s">
        <v>5474</v>
      </c>
      <c r="U494" s="2" t="s">
        <v>21</v>
      </c>
      <c r="V494" s="2">
        <v>3</v>
      </c>
      <c r="W494" s="1" t="s">
        <v>2789</v>
      </c>
      <c r="X494" s="1" t="s">
        <v>2790</v>
      </c>
      <c r="Y494" s="1" t="s">
        <v>2791</v>
      </c>
      <c r="Z494" s="1" t="s">
        <v>5519</v>
      </c>
      <c r="AB494" s="1" t="s">
        <v>5005</v>
      </c>
    </row>
    <row r="495" spans="1:28">
      <c r="A495" s="2">
        <v>5930</v>
      </c>
      <c r="B495" s="1" t="s">
        <v>1553</v>
      </c>
      <c r="C495" s="1" t="str">
        <f>"JBT-"&amp;(MID(C494,5,3)+1)</f>
        <v>JBT-372</v>
      </c>
      <c r="D495" s="2">
        <v>4</v>
      </c>
      <c r="E495" s="2" t="s">
        <v>21</v>
      </c>
      <c r="F495" s="76" t="s">
        <v>809</v>
      </c>
      <c r="G495" s="1" t="s">
        <v>810</v>
      </c>
      <c r="H495" s="2" t="s">
        <v>1614</v>
      </c>
      <c r="I495" s="1" t="s">
        <v>231</v>
      </c>
      <c r="J495" s="1" t="s">
        <v>11</v>
      </c>
      <c r="K495" s="1">
        <v>5470</v>
      </c>
      <c r="L495" s="1" t="s">
        <v>5326</v>
      </c>
      <c r="M495" s="1" t="s">
        <v>809</v>
      </c>
      <c r="N495" s="1" t="s">
        <v>810</v>
      </c>
      <c r="P495" s="2" t="s">
        <v>21</v>
      </c>
      <c r="Q495" s="2">
        <v>7</v>
      </c>
      <c r="R495" s="27" t="s">
        <v>6753</v>
      </c>
      <c r="S495" s="2">
        <v>3440</v>
      </c>
      <c r="T495" s="1" t="s">
        <v>1475</v>
      </c>
      <c r="U495" s="2" t="s">
        <v>21</v>
      </c>
      <c r="V495" s="2">
        <v>3</v>
      </c>
      <c r="W495" s="1" t="s">
        <v>2774</v>
      </c>
      <c r="X495" s="1" t="s">
        <v>2775</v>
      </c>
      <c r="Y495" s="1" t="s">
        <v>1476</v>
      </c>
      <c r="Z495" s="1" t="s">
        <v>2776</v>
      </c>
      <c r="AB495" s="1" t="s">
        <v>4037</v>
      </c>
    </row>
    <row r="496" spans="1:28">
      <c r="A496" s="2">
        <v>5940</v>
      </c>
      <c r="B496" s="1" t="s">
        <v>1553</v>
      </c>
      <c r="C496" s="1" t="str">
        <f>"JBT-"&amp;(MID(C495,5,3)+1)</f>
        <v>JBT-373</v>
      </c>
      <c r="D496" s="2">
        <v>4</v>
      </c>
      <c r="E496" s="2" t="s">
        <v>16</v>
      </c>
      <c r="F496" s="76" t="s">
        <v>811</v>
      </c>
      <c r="G496" s="1" t="s">
        <v>812</v>
      </c>
      <c r="H496" s="2" t="s">
        <v>1653</v>
      </c>
      <c r="I496" s="1" t="s">
        <v>646</v>
      </c>
      <c r="J496" s="1" t="s">
        <v>11</v>
      </c>
      <c r="K496" s="1">
        <v>5480</v>
      </c>
      <c r="L496" s="1" t="s">
        <v>5327</v>
      </c>
      <c r="M496" s="1" t="s">
        <v>811</v>
      </c>
      <c r="N496" s="1" t="s">
        <v>812</v>
      </c>
      <c r="P496" s="2" t="s">
        <v>16</v>
      </c>
      <c r="Q496" s="2">
        <v>7</v>
      </c>
      <c r="R496" s="27" t="s">
        <v>7072</v>
      </c>
      <c r="S496" s="2" t="s">
        <v>3019</v>
      </c>
      <c r="U496" s="2" t="s">
        <v>3019</v>
      </c>
      <c r="V496" s="2" t="s">
        <v>3019</v>
      </c>
      <c r="W496" s="1" t="s">
        <v>3019</v>
      </c>
      <c r="X496" s="1" t="s">
        <v>3019</v>
      </c>
      <c r="Y496" s="1" t="s">
        <v>3019</v>
      </c>
      <c r="Z496" s="1" t="s">
        <v>3019</v>
      </c>
      <c r="AB496" s="1" t="s">
        <v>3019</v>
      </c>
    </row>
    <row r="497" spans="1:28">
      <c r="A497" s="2">
        <v>5950</v>
      </c>
      <c r="B497" s="1" t="s">
        <v>1553</v>
      </c>
      <c r="C497" s="1" t="str">
        <f>"JBT-"&amp;(MID(C496,5,3)+1)</f>
        <v>JBT-374</v>
      </c>
      <c r="D497" s="2">
        <v>4</v>
      </c>
      <c r="E497" s="2" t="s">
        <v>16</v>
      </c>
      <c r="F497" s="76" t="s">
        <v>813</v>
      </c>
      <c r="G497" s="1" t="s">
        <v>814</v>
      </c>
      <c r="H497" s="2" t="s">
        <v>2362</v>
      </c>
      <c r="I497" s="1" t="s">
        <v>314</v>
      </c>
      <c r="J497" s="1" t="s">
        <v>11</v>
      </c>
      <c r="K497" s="1">
        <v>5490</v>
      </c>
      <c r="L497" s="1" t="s">
        <v>5328</v>
      </c>
      <c r="M497" s="1" t="s">
        <v>813</v>
      </c>
      <c r="N497" s="1" t="s">
        <v>814</v>
      </c>
      <c r="P497" s="2" t="s">
        <v>21</v>
      </c>
      <c r="Q497" s="2">
        <v>7</v>
      </c>
      <c r="R497" s="27" t="s">
        <v>6754</v>
      </c>
      <c r="S497" s="2">
        <v>3450</v>
      </c>
      <c r="T497" s="1" t="s">
        <v>1479</v>
      </c>
      <c r="U497" s="2" t="s">
        <v>16</v>
      </c>
      <c r="V497" s="2">
        <v>3</v>
      </c>
      <c r="W497" s="1" t="s">
        <v>2778</v>
      </c>
      <c r="X497" s="1" t="s">
        <v>2779</v>
      </c>
      <c r="Y497" s="1" t="s">
        <v>2780</v>
      </c>
      <c r="Z497" s="1" t="s">
        <v>2781</v>
      </c>
      <c r="AB497" s="1" t="s">
        <v>4038</v>
      </c>
    </row>
    <row r="498" spans="1:28">
      <c r="A498" s="2">
        <v>5960</v>
      </c>
      <c r="B498" s="1" t="s">
        <v>1553</v>
      </c>
      <c r="C498" s="1" t="str">
        <f>"JBG-"&amp;(MID(C493,5,3)+1)</f>
        <v>JBG-88</v>
      </c>
      <c r="D498" s="2">
        <v>3</v>
      </c>
      <c r="E498" s="2" t="s">
        <v>65</v>
      </c>
      <c r="F498" s="75" t="s">
        <v>6510</v>
      </c>
      <c r="H498" s="2" t="s">
        <v>5797</v>
      </c>
      <c r="I498" s="1" t="s">
        <v>355</v>
      </c>
      <c r="J498" s="1" t="s">
        <v>19</v>
      </c>
      <c r="K498" s="1">
        <v>5500</v>
      </c>
      <c r="L498" s="1" t="s">
        <v>5339</v>
      </c>
      <c r="M498" s="1" t="s">
        <v>1045</v>
      </c>
      <c r="N498" s="1" t="s">
        <v>356</v>
      </c>
      <c r="P498" s="2" t="s">
        <v>65</v>
      </c>
      <c r="Q498" s="2">
        <v>6</v>
      </c>
      <c r="R498" s="27" t="s">
        <v>6755</v>
      </c>
      <c r="S498" s="2">
        <v>3110</v>
      </c>
      <c r="U498" s="2" t="s">
        <v>16</v>
      </c>
      <c r="AB498" s="1" t="s">
        <v>5094</v>
      </c>
    </row>
    <row r="499" spans="1:28">
      <c r="A499" s="2">
        <v>5970</v>
      </c>
      <c r="B499" s="1" t="s">
        <v>1553</v>
      </c>
      <c r="C499" s="1" t="str">
        <f>"JBT-"&amp;(MID(C497,5,3)+1)</f>
        <v>JBT-375</v>
      </c>
      <c r="D499" s="2">
        <v>4</v>
      </c>
      <c r="E499" s="2" t="s">
        <v>21</v>
      </c>
      <c r="F499" s="76" t="s">
        <v>2611</v>
      </c>
      <c r="H499" s="2" t="s">
        <v>1590</v>
      </c>
      <c r="I499" s="1" t="s">
        <v>69</v>
      </c>
      <c r="J499" s="1" t="s">
        <v>11</v>
      </c>
      <c r="K499" s="1">
        <v>5510</v>
      </c>
      <c r="L499" s="1" t="s">
        <v>5340</v>
      </c>
      <c r="M499" s="1" t="s">
        <v>1046</v>
      </c>
      <c r="N499" s="1" t="s">
        <v>1047</v>
      </c>
      <c r="O499" s="2" t="s">
        <v>5781</v>
      </c>
      <c r="P499" s="2" t="s">
        <v>21</v>
      </c>
      <c r="Q499" s="2">
        <v>7</v>
      </c>
      <c r="R499" s="27" t="s">
        <v>6756</v>
      </c>
      <c r="S499" s="2">
        <v>3120</v>
      </c>
      <c r="T499" s="6" t="s">
        <v>2609</v>
      </c>
      <c r="U499" s="2" t="s">
        <v>21</v>
      </c>
      <c r="V499" s="2">
        <v>2</v>
      </c>
      <c r="W499" s="1" t="s">
        <v>2610</v>
      </c>
      <c r="X499" s="1" t="s">
        <v>2611</v>
      </c>
      <c r="Y499" s="1" t="s">
        <v>2595</v>
      </c>
      <c r="Z499" s="1" t="s">
        <v>2612</v>
      </c>
      <c r="AB499" s="1" t="s">
        <v>4026</v>
      </c>
    </row>
    <row r="500" spans="1:28">
      <c r="A500" s="2">
        <v>5980</v>
      </c>
      <c r="B500" s="1" t="s">
        <v>1553</v>
      </c>
      <c r="C500" s="1" t="str">
        <f>C499&amp;"-1"</f>
        <v>JBT-375-1</v>
      </c>
      <c r="D500" s="2">
        <v>5</v>
      </c>
      <c r="E500" s="2" t="s">
        <v>16</v>
      </c>
      <c r="F500" s="77" t="s">
        <v>1804</v>
      </c>
      <c r="H500" s="2" t="s">
        <v>1614</v>
      </c>
      <c r="K500" s="1" t="s">
        <v>3019</v>
      </c>
      <c r="Q500" s="2" t="s">
        <v>3019</v>
      </c>
      <c r="S500" s="2">
        <v>3140</v>
      </c>
      <c r="T500" s="6" t="s">
        <v>2613</v>
      </c>
      <c r="U500" s="2" t="s">
        <v>16</v>
      </c>
      <c r="V500" s="2">
        <v>3</v>
      </c>
      <c r="W500" s="1" t="s">
        <v>2614</v>
      </c>
      <c r="X500" s="1" t="s">
        <v>1804</v>
      </c>
      <c r="Y500" s="1" t="s">
        <v>1435</v>
      </c>
      <c r="Z500" s="1" t="s">
        <v>2615</v>
      </c>
      <c r="AB500" s="1" t="s">
        <v>4027</v>
      </c>
    </row>
    <row r="501" spans="1:28">
      <c r="A501" s="2">
        <v>5990</v>
      </c>
      <c r="B501" s="1" t="s">
        <v>1553</v>
      </c>
      <c r="C501" s="1" t="str">
        <f>"JBT-"&amp;(MID(C500,5,3)+1)</f>
        <v>JBT-376</v>
      </c>
      <c r="D501" s="2">
        <v>4</v>
      </c>
      <c r="E501" s="2" t="s">
        <v>21</v>
      </c>
      <c r="F501" s="76" t="s">
        <v>2605</v>
      </c>
      <c r="H501" s="2" t="s">
        <v>1614</v>
      </c>
      <c r="I501" s="1" t="s">
        <v>78</v>
      </c>
      <c r="J501" s="1" t="s">
        <v>11</v>
      </c>
      <c r="K501" s="1">
        <v>5560</v>
      </c>
      <c r="L501" s="1" t="s">
        <v>5345</v>
      </c>
      <c r="M501" s="1" t="s">
        <v>776</v>
      </c>
      <c r="N501" s="1" t="s">
        <v>4476</v>
      </c>
      <c r="P501" s="2" t="s">
        <v>16</v>
      </c>
      <c r="Q501" s="2">
        <v>7</v>
      </c>
      <c r="R501" s="27" t="s">
        <v>6757</v>
      </c>
      <c r="S501" s="2">
        <v>3130</v>
      </c>
      <c r="T501" s="6"/>
      <c r="U501" s="2" t="s">
        <v>21</v>
      </c>
      <c r="AA501" s="2">
        <v>130</v>
      </c>
      <c r="AB501" s="1" t="s">
        <v>6505</v>
      </c>
    </row>
    <row r="502" spans="1:28">
      <c r="A502" s="2">
        <v>6000</v>
      </c>
      <c r="B502" s="1" t="s">
        <v>1553</v>
      </c>
      <c r="C502" s="1" t="str">
        <f>"JBG-"&amp;(MID(C498,5,3)+1)</f>
        <v>JBG-89</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6755</v>
      </c>
      <c r="S502" s="2">
        <v>3080</v>
      </c>
      <c r="U502" s="2" t="s">
        <v>65</v>
      </c>
      <c r="V502" s="2" t="s">
        <v>3019</v>
      </c>
      <c r="X502" s="1" t="s">
        <v>3019</v>
      </c>
      <c r="Y502" s="1" t="s">
        <v>3019</v>
      </c>
      <c r="Z502" s="1" t="s">
        <v>3019</v>
      </c>
      <c r="AB502" s="1" t="s">
        <v>5091</v>
      </c>
    </row>
    <row r="503" spans="1:28">
      <c r="A503" s="2">
        <v>6010</v>
      </c>
      <c r="B503" s="1" t="s">
        <v>1553</v>
      </c>
      <c r="C503" s="1" t="str">
        <f>"JBT-"&amp;(MID(C501,5,3)+1)</f>
        <v>JBT-377</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6756</v>
      </c>
      <c r="S503" s="2">
        <v>3090</v>
      </c>
      <c r="U503" s="2" t="s">
        <v>21</v>
      </c>
      <c r="AA503" s="2" t="s">
        <v>6493</v>
      </c>
      <c r="AB503" s="1" t="s">
        <v>5092</v>
      </c>
    </row>
    <row r="504" spans="1:28">
      <c r="A504" s="2">
        <v>6020</v>
      </c>
      <c r="B504" s="1" t="s">
        <v>1553</v>
      </c>
      <c r="C504" s="1" t="str">
        <f t="shared" ref="C504:C510" si="23">"JBT-"&amp;(MID(C503,5,3)+1)</f>
        <v>JBT-378</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7073</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3"/>
        <v>JBT-379</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7074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3"/>
        <v>JBT-380</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7075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3"/>
        <v>JBT-381</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7076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3"/>
        <v>JBT-382</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6757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3"/>
        <v>JBT-383</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6758</v>
      </c>
      <c r="S509" s="2">
        <v>3100</v>
      </c>
      <c r="T509" s="1" t="s">
        <v>3847</v>
      </c>
      <c r="U509" s="2" t="s">
        <v>21</v>
      </c>
      <c r="V509" s="2">
        <v>2</v>
      </c>
      <c r="W509" s="1" t="s">
        <v>1427</v>
      </c>
      <c r="X509" s="1" t="s">
        <v>1688</v>
      </c>
      <c r="Y509" s="1" t="s">
        <v>2657</v>
      </c>
      <c r="Z509" s="1" t="s">
        <v>2658</v>
      </c>
      <c r="AB509" s="1" t="s">
        <v>5001</v>
      </c>
    </row>
    <row r="510" spans="1:28">
      <c r="A510" s="2">
        <v>6080</v>
      </c>
      <c r="B510" s="1" t="s">
        <v>1553</v>
      </c>
      <c r="C510" s="1" t="str">
        <f t="shared" si="23"/>
        <v>JBT-384</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7077</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JBG-90</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6759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JBT-385</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6760</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JBT-386</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6761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JBT-387</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6762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JBT-388</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6763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JBT-389</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6764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JBT-390</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6765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JBG-91</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6766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JBT-391</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6767</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JBT-392</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6768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JBT-393</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6769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JBT-394</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6770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JBT-395</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6771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JBT-396</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6772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JBG-92</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7078</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JBT-397</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7079</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JBT-398</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7080</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JBT-399</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7081</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JBG-93</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6773</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JBT-400</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6774</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JBT-401</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7082</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JBT-402</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6775</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JBG-94</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6776</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JBT-403</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7083</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JBT-404</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6777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JBG-95</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6778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JBT-405</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7084</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JBT-406</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6779</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JBT-406-1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JBT-407</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6780</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JBT-408</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6781</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4">"JBT-"&amp;(MID(C541,5,3)+1)</f>
        <v>JBT-409</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7085</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4"/>
        <v>JBT-410</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6782</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4"/>
        <v>JBT-411</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6783</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4"/>
        <v>JBT-412</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7086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4"/>
        <v>JBT-413</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7087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4"/>
        <v>JBT-414</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6784</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4"/>
        <v>JBT-415</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JBT-415-1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JBT-415-2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"JBG-"&amp;(MID(C536,5,3)+1)</f>
        <v>JBG-96</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6785</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JBT-416</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7088</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5">"JBT-"&amp;(MID(C552,5,3)+1)</f>
        <v>JBT-417</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6786</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5"/>
        <v>JBT-418</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5"/>
        <v>JBT-419</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5"/>
        <v>JBT-420</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5"/>
        <v>JBT-421</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5"/>
        <v>JBT-422</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6787</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5"/>
        <v>JBT-423</v>
      </c>
      <c r="D559" s="2">
        <v>4</v>
      </c>
      <c r="E559" s="2" t="s">
        <v>16</v>
      </c>
      <c r="F559" s="76" t="s">
        <v>1557</v>
      </c>
      <c r="G559" s="1" t="s">
        <v>1558</v>
      </c>
      <c r="H559" s="2" t="s">
        <v>1614</v>
      </c>
      <c r="K559" s="1">
        <v>5990</v>
      </c>
      <c r="M559" s="1" t="s">
        <v>1557</v>
      </c>
      <c r="N559" s="1" t="s">
        <v>1558</v>
      </c>
      <c r="P559" s="2" t="s">
        <v>16</v>
      </c>
      <c r="Q559" s="2">
        <v>8</v>
      </c>
      <c r="R559" s="27" t="s">
        <v>6788</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JBG-97</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6789</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JBT-424</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6790</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JBT-425</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6791</v>
      </c>
      <c r="S562" s="2">
        <v>3490</v>
      </c>
      <c r="T562" s="1" t="s">
        <v>3203</v>
      </c>
      <c r="U562" s="2" t="s">
        <v>21</v>
      </c>
      <c r="V562" s="2">
        <v>4</v>
      </c>
      <c r="W562" s="1" t="s">
        <v>2868</v>
      </c>
      <c r="X562" s="1" t="s">
        <v>2869</v>
      </c>
      <c r="Y562" s="1" t="s">
        <v>2870</v>
      </c>
      <c r="Z562" s="1" t="s">
        <v>2871</v>
      </c>
      <c r="AB562" s="1" t="s">
        <v>4064</v>
      </c>
    </row>
  </sheetData>
  <autoFilter ref="A1:AB562" xr:uid="{E596139B-7C4B-4896-BD9B-64998D0F74A1}"/>
  <phoneticPr fontId="22"/>
  <conditionalFormatting sqref="A1:A1048576">
    <cfRule type="duplicateValues" dxfId="38" priority="21"/>
  </conditionalFormatting>
  <conditionalFormatting sqref="A4:A440 A260:B261 A28:E28 A6:S27 A262:S440 A1:AB5 C260:F260 C261:S261 G28:S28 I260:AA260 K440:K441 T79:AA79 T6:AB78 T80:AB259 T261:AB440 A29:S259 A441:AB562">
    <cfRule type="containsBlanks" dxfId="37" priority="20">
      <formula>LEN(TRIM(A1))=0</formula>
    </cfRule>
    <cfRule type="containsErrors" dxfId="36" priority="194">
      <formula>ISERROR(A1)</formula>
    </cfRule>
    <cfRule type="expression" dxfId="35" priority="225">
      <formula>"JBG"=MID($C1,1,3)</formula>
    </cfRule>
  </conditionalFormatting>
  <conditionalFormatting sqref="C1:C1048576">
    <cfRule type="duplicateValues" dxfId="34" priority="55"/>
  </conditionalFormatting>
  <conditionalFormatting sqref="F1:F1048576">
    <cfRule type="containsText" dxfId="33" priority="16" operator="containsText" text="スキーマ">
      <formula>NOT(ISERROR(SEARCH("スキーマ",F1)))</formula>
    </cfRule>
  </conditionalFormatting>
  <conditionalFormatting sqref="F28">
    <cfRule type="containsErrors" dxfId="32" priority="17">
      <formula>ISERROR(F28)</formula>
    </cfRule>
    <cfRule type="expression" dxfId="31" priority="18">
      <formula>"JBG"=MID($C28,1,3)</formula>
    </cfRule>
  </conditionalFormatting>
  <conditionalFormatting sqref="G260:H260 AB79 AB260">
    <cfRule type="expression" dxfId="30" priority="1177">
      <formula>"ibg"=MID($C79,1,3)</formula>
    </cfRule>
    <cfRule type="expression" dxfId="29" priority="1178">
      <formula>"cac"=MID($O79,1,3)</formula>
    </cfRule>
  </conditionalFormatting>
  <conditionalFormatting sqref="H1:H259 H261:H562">
    <cfRule type="containsBlanks" dxfId="28" priority="131">
      <formula>LEN(TRIM(H1))=0</formula>
    </cfRule>
  </conditionalFormatting>
  <conditionalFormatting sqref="I1:R562">
    <cfRule type="expression" dxfId="27" priority="1185">
      <formula>OR("ASBIE"=$J1,"IBG"=MID($T1,1,3))</formula>
    </cfRule>
    <cfRule type="expression" dxfId="26" priority="1186">
      <formula>OR("ASMA"=$J1,"MA"=$J1)</formula>
    </cfRule>
    <cfRule type="expression" dxfId="25" priority="1187">
      <formula>ISNUMBER(SEARCH("deliver",$R1))</formula>
    </cfRule>
    <cfRule type="expression" dxfId="24" priority="1188">
      <formula>ISNUMBER(SEARCH("agreement",$R1))</formula>
    </cfRule>
    <cfRule type="expression" dxfId="23" priority="1189">
      <formula>ISNUMBER(SEARCH("settlement",$R1))</formula>
    </cfRule>
  </conditionalFormatting>
  <conditionalFormatting sqref="K1">
    <cfRule type="duplicateValues" dxfId="22" priority="1175"/>
  </conditionalFormatting>
  <conditionalFormatting sqref="K1:K1048576">
    <cfRule type="duplicateValues" dxfId="21" priority="1176"/>
  </conditionalFormatting>
  <conditionalFormatting sqref="O1:O1048576">
    <cfRule type="expression" dxfId="20" priority="30">
      <formula>LEN($O1)&gt;0</formula>
    </cfRule>
  </conditionalFormatting>
  <conditionalFormatting sqref="R1:R1048576">
    <cfRule type="duplicateValues" dxfId="19" priority="129"/>
  </conditionalFormatting>
  <conditionalFormatting sqref="S31:S440 S1:AB30 S441:AB562 T79:AA79 T260:AA260 T31:AB78 T80:AB259 T261:AB440">
    <cfRule type="expression" dxfId="18" priority="246">
      <formula>"IBG"=MID($T1,1,3)</formula>
    </cfRule>
  </conditionalFormatting>
  <conditionalFormatting sqref="T1:T1048576">
    <cfRule type="duplicateValues" dxfId="17" priority="312"/>
  </conditionalFormatting>
  <conditionalFormatting sqref="AA1:AA1048576">
    <cfRule type="expression" dxfId="16" priority="31">
      <formula>LEN($AA1)&gt;0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15" priority="7">
      <formula>"JBG"=MID($B1,1,3)</formula>
    </cfRule>
  </conditionalFormatting>
  <conditionalFormatting sqref="A7:K254">
    <cfRule type="containsBlanks" dxfId="14" priority="2">
      <formula>LEN(TRIM(A7))=0</formula>
    </cfRule>
  </conditionalFormatting>
  <conditionalFormatting sqref="A1:N6 L7:L259 M7:N254">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JBG-24</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JBT-350</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JBT-347</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JBT-348</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JBT-404</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JBG-93</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JBT-400</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JBT-357</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JBT-356</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JBG-83</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JBT-360</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JBT-375</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JBT-375-1</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JBG-90</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JBT-388</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JBT-389</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JBT-386</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JBT-387</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JBT-390</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JBG-91</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JBT-411</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JBT-410</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JBT-407</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JBT-408</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JBT-406</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JBT-406-1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JBT-414</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JBT-415</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JBT-415-1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JBT-415-2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JBG-87</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JBG-97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JBT-424</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JBT-425</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JBG-96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JBT-417</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JBT-422</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JBT-423</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JBT-419</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JBT-421</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47" priority="9">
      <formula>LEN(TRIM(A1))=0</formula>
    </cfRule>
  </conditionalFormatting>
  <conditionalFormatting sqref="A1:N3 A37:G38 I37:K38 A4:K36 A384:N1048576 A39:K383 L4:N383">
    <cfRule type="expression" dxfId="46" priority="7">
      <formula>"JBG"=MID($B1,1,3)</formula>
    </cfRule>
    <cfRule type="expression" dxfId="45" priority="8">
      <formula>"JBG"=MID($B1,1,3)</formula>
    </cfRule>
  </conditionalFormatting>
  <conditionalFormatting sqref="H37:H38">
    <cfRule type="containsBlanks" dxfId="44" priority="3">
      <formula>LEN(TRIM(H37))=0</formula>
    </cfRule>
  </conditionalFormatting>
  <conditionalFormatting sqref="H37:H38">
    <cfRule type="containsBlanks" dxfId="43" priority="2">
      <formula>LEN(TRIM(H37))=0</formula>
    </cfRule>
    <cfRule type="containsErrors" dxfId="42" priority="4">
      <formula>ISERROR(H37)</formula>
    </cfRule>
    <cfRule type="expression" dxfId="41" priority="5">
      <formula>"JBG"=MID($C37,1,3)</formula>
    </cfRule>
    <cfRule type="containsErrors" dxfId="40" priority="6">
      <formula>ISERROR(H37)</formula>
    </cfRule>
  </conditionalFormatting>
  <conditionalFormatting sqref="G1:G1048576">
    <cfRule type="notContainsBlanks" dxfId="3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2023-04-02T04:44:38Z</dcterms:modified>
</cp:coreProperties>
</file>