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pontsoleil/Doc/tables/data/adc/"/>
    </mc:Choice>
  </mc:AlternateContent>
  <xr:revisionPtr revIDLastSave="0" documentId="13_ncr:1_{3147BA4B-309B-CC4A-9FB0-AAE0313D9247}" xr6:coauthVersionLast="45" xr6:coauthVersionMax="45" xr10:uidLastSave="{00000000-0000-0000-0000-000000000000}"/>
  <bookViews>
    <workbookView xWindow="3300" yWindow="0" windowWidth="22300" windowHeight="16000" xr2:uid="{00000000-000D-0000-FFFF-FFFF00000000}"/>
  </bookViews>
  <sheets>
    <sheet name="ADC" sheetId="10" r:id="rId1"/>
    <sheet name="Table" sheetId="13" r:id="rId2"/>
    <sheet name="ISO21378 (ORG)" sheetId="11" r:id="rId3"/>
  </sheets>
  <definedNames>
    <definedName name="_xlnm._FilterDatabase" localSheetId="0" hidden="1">ADC!$A$1:$Y$1569</definedName>
    <definedName name="_xlnm._FilterDatabase" localSheetId="2" hidden="1">'ISO21378 (ORG)'!$A$1:$K$1399</definedName>
    <definedName name="BuiltIn_AutoFilter___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3" i="10" l="1"/>
  <c r="G1065" i="10"/>
  <c r="C481" i="10"/>
  <c r="C484" i="10"/>
  <c r="C478" i="10"/>
  <c r="C480" i="10"/>
  <c r="G483" i="10"/>
  <c r="C485" i="10"/>
  <c r="C486" i="10"/>
  <c r="G486" i="10" s="1"/>
  <c r="G1066" i="10"/>
  <c r="G1067" i="10"/>
  <c r="G1068" i="10"/>
  <c r="G723" i="10"/>
  <c r="X723" i="10"/>
  <c r="Y723" i="10" s="1"/>
  <c r="X514" i="10"/>
  <c r="Y514" i="10" s="1"/>
  <c r="G514" i="10"/>
  <c r="X513" i="10"/>
  <c r="Y513" i="10" s="1"/>
  <c r="G513" i="10"/>
  <c r="X462" i="10"/>
  <c r="Y462" i="10" s="1"/>
  <c r="G462" i="10"/>
  <c r="X461" i="10"/>
  <c r="Y461" i="10" s="1"/>
  <c r="G461" i="10"/>
  <c r="X495" i="10"/>
  <c r="Y495" i="10" s="1"/>
  <c r="G495" i="10"/>
  <c r="X494" i="10"/>
  <c r="Y494" i="10" s="1"/>
  <c r="G494" i="10"/>
  <c r="X421" i="10"/>
  <c r="Y421" i="10" s="1"/>
  <c r="G421" i="10"/>
  <c r="X420" i="10"/>
  <c r="Y420" i="10" s="1"/>
  <c r="G420" i="10"/>
  <c r="X383" i="10"/>
  <c r="Y383" i="10" s="1"/>
  <c r="G383" i="10"/>
  <c r="X382" i="10"/>
  <c r="Y382" i="10" s="1"/>
  <c r="G382" i="10"/>
  <c r="X327" i="10"/>
  <c r="Y327" i="10" s="1"/>
  <c r="G327" i="10"/>
  <c r="X326" i="10"/>
  <c r="Y326" i="10" s="1"/>
  <c r="G326" i="10"/>
  <c r="X307" i="10"/>
  <c r="Y307" i="10" s="1"/>
  <c r="G307" i="10"/>
  <c r="X306" i="10"/>
  <c r="Y306" i="10" s="1"/>
  <c r="G306" i="10"/>
  <c r="X292" i="10"/>
  <c r="Y292" i="10" s="1"/>
  <c r="G292" i="10"/>
  <c r="X291" i="10"/>
  <c r="Y291" i="10" s="1"/>
  <c r="G291" i="10"/>
  <c r="X273" i="10"/>
  <c r="Y273" i="10" s="1"/>
  <c r="G273" i="10"/>
  <c r="X272" i="10"/>
  <c r="Y272" i="10" s="1"/>
  <c r="G272" i="10"/>
  <c r="X250" i="10"/>
  <c r="Y250" i="10" s="1"/>
  <c r="G250" i="10"/>
  <c r="X249" i="10"/>
  <c r="Y249" i="10" s="1"/>
  <c r="G249" i="10"/>
  <c r="X209" i="10"/>
  <c r="Y209" i="10" s="1"/>
  <c r="G209" i="10"/>
  <c r="X208" i="10"/>
  <c r="Y208" i="10" s="1"/>
  <c r="G208" i="10"/>
  <c r="X199" i="10"/>
  <c r="Y199" i="10" s="1"/>
  <c r="G199" i="10"/>
  <c r="X198" i="10"/>
  <c r="Y198" i="10" s="1"/>
  <c r="G198" i="10"/>
  <c r="X529" i="10"/>
  <c r="Y529" i="10" s="1"/>
  <c r="G529" i="10"/>
  <c r="X528" i="10"/>
  <c r="Y528" i="10" s="1"/>
  <c r="G528" i="10"/>
  <c r="X549" i="10"/>
  <c r="Y549" i="10" s="1"/>
  <c r="G549" i="10"/>
  <c r="X548" i="10"/>
  <c r="Y548" i="10" s="1"/>
  <c r="G548" i="10"/>
  <c r="X667" i="10"/>
  <c r="Y667" i="10" s="1"/>
  <c r="G667" i="10"/>
  <c r="X666" i="10"/>
  <c r="Y666" i="10" s="1"/>
  <c r="G666" i="10"/>
  <c r="X861" i="10"/>
  <c r="Y861" i="10" s="1"/>
  <c r="G861" i="10"/>
  <c r="X860" i="10"/>
  <c r="Y860" i="10" s="1"/>
  <c r="G860" i="10"/>
  <c r="X916" i="10"/>
  <c r="Y916" i="10" s="1"/>
  <c r="G916" i="10"/>
  <c r="X915" i="10"/>
  <c r="Y915" i="10" s="1"/>
  <c r="G915" i="10"/>
  <c r="X929" i="10"/>
  <c r="Y929" i="10" s="1"/>
  <c r="G929" i="10"/>
  <c r="X928" i="10"/>
  <c r="Y928" i="10" s="1"/>
  <c r="G928" i="10"/>
  <c r="X952" i="10"/>
  <c r="Y952" i="10" s="1"/>
  <c r="G952" i="10"/>
  <c r="X951" i="10"/>
  <c r="Y951" i="10" s="1"/>
  <c r="G951" i="10"/>
  <c r="X977" i="10"/>
  <c r="Y977" i="10" s="1"/>
  <c r="G977" i="10"/>
  <c r="C184" i="10"/>
  <c r="G22" i="10"/>
  <c r="G23" i="10"/>
  <c r="G24" i="10"/>
  <c r="G29" i="10"/>
  <c r="G31" i="10"/>
  <c r="G32" i="10"/>
  <c r="G35" i="10"/>
  <c r="G36" i="10"/>
  <c r="G37" i="10"/>
  <c r="G41" i="10"/>
  <c r="G42" i="10"/>
  <c r="G43" i="10"/>
  <c r="G54" i="10"/>
  <c r="G55" i="10"/>
  <c r="G56" i="10"/>
  <c r="G59" i="10"/>
  <c r="G60" i="10"/>
  <c r="G61" i="10"/>
  <c r="G65" i="10"/>
  <c r="G66" i="10"/>
  <c r="G67" i="10"/>
  <c r="G79" i="10"/>
  <c r="G80" i="10"/>
  <c r="G81" i="10"/>
  <c r="G88" i="10"/>
  <c r="G92" i="10"/>
  <c r="G93" i="10"/>
  <c r="G94" i="10"/>
  <c r="G95" i="10"/>
  <c r="G98" i="10"/>
  <c r="G99" i="10"/>
  <c r="G103" i="10"/>
  <c r="G104" i="10"/>
  <c r="G107" i="10"/>
  <c r="G108" i="10"/>
  <c r="G111" i="10"/>
  <c r="G112" i="10"/>
  <c r="G116" i="10"/>
  <c r="G117" i="10"/>
  <c r="G121" i="10"/>
  <c r="G122" i="10"/>
  <c r="G127" i="10"/>
  <c r="G128" i="10"/>
  <c r="G135" i="10"/>
  <c r="G136" i="10"/>
  <c r="G146" i="10"/>
  <c r="G147" i="10"/>
  <c r="G152" i="10"/>
  <c r="G153" i="10"/>
  <c r="G154" i="10"/>
  <c r="G156" i="10"/>
  <c r="G159" i="10"/>
  <c r="G160" i="10"/>
  <c r="G162" i="10"/>
  <c r="G167" i="10"/>
  <c r="G168" i="10"/>
  <c r="G174" i="10"/>
  <c r="G175" i="10"/>
  <c r="G176" i="10"/>
  <c r="G179" i="10"/>
  <c r="G181" i="10"/>
  <c r="G182" i="10"/>
  <c r="G190" i="10"/>
  <c r="G195" i="10"/>
  <c r="G196" i="10"/>
  <c r="G197" i="10"/>
  <c r="G201" i="10"/>
  <c r="G202" i="10"/>
  <c r="G204" i="10"/>
  <c r="G205" i="10"/>
  <c r="G207" i="10"/>
  <c r="G212" i="10"/>
  <c r="G215" i="10"/>
  <c r="G217" i="10"/>
  <c r="G221" i="10"/>
  <c r="G222" i="10"/>
  <c r="G225" i="10"/>
  <c r="G227" i="10"/>
  <c r="G228" i="10"/>
  <c r="G229" i="10"/>
  <c r="G230" i="10"/>
  <c r="G231" i="10"/>
  <c r="G234" i="10"/>
  <c r="G235" i="10"/>
  <c r="G241" i="10"/>
  <c r="G242" i="10"/>
  <c r="G243" i="10"/>
  <c r="G247" i="10"/>
  <c r="G248" i="10"/>
  <c r="G255" i="10"/>
  <c r="G256" i="10"/>
  <c r="G259" i="10"/>
  <c r="G260" i="10"/>
  <c r="G261" i="10"/>
  <c r="G262" i="10"/>
  <c r="G263" i="10"/>
  <c r="G266" i="10"/>
  <c r="G267" i="10"/>
  <c r="G268" i="10"/>
  <c r="G269" i="10"/>
  <c r="G270" i="10"/>
  <c r="G271" i="10"/>
  <c r="G275" i="10"/>
  <c r="G279" i="10"/>
  <c r="G280" i="10"/>
  <c r="G284" i="10"/>
  <c r="G285" i="10"/>
  <c r="G287" i="10"/>
  <c r="G288" i="10"/>
  <c r="G289" i="10"/>
  <c r="G290" i="10"/>
  <c r="G294" i="10"/>
  <c r="G297" i="10"/>
  <c r="G300" i="10"/>
  <c r="G301" i="10"/>
  <c r="G302" i="10"/>
  <c r="G304" i="10"/>
  <c r="G305" i="10"/>
  <c r="G309" i="10"/>
  <c r="G310" i="10"/>
  <c r="G311" i="10"/>
  <c r="G312" i="10"/>
  <c r="G313" i="10"/>
  <c r="G315" i="10"/>
  <c r="G316" i="10"/>
  <c r="G317" i="10"/>
  <c r="G319" i="10"/>
  <c r="G320" i="10"/>
  <c r="G324" i="10"/>
  <c r="G325" i="10"/>
  <c r="G329" i="10"/>
  <c r="G330" i="10"/>
  <c r="G331" i="10"/>
  <c r="G333" i="10"/>
  <c r="G334" i="10"/>
  <c r="G336" i="10"/>
  <c r="G337" i="10"/>
  <c r="G338" i="10"/>
  <c r="G340" i="10"/>
  <c r="G341" i="10"/>
  <c r="G342" i="10"/>
  <c r="G343" i="10"/>
  <c r="G345" i="10"/>
  <c r="G346" i="10"/>
  <c r="G348" i="10"/>
  <c r="G349" i="10"/>
  <c r="G354" i="10"/>
  <c r="G355" i="10"/>
  <c r="G356" i="10"/>
  <c r="G357" i="10"/>
  <c r="G358" i="10"/>
  <c r="G361" i="10"/>
  <c r="G363" i="10"/>
  <c r="G364" i="10"/>
  <c r="G365" i="10"/>
  <c r="G367" i="10"/>
  <c r="G368" i="10"/>
  <c r="G369" i="10"/>
  <c r="G379" i="10"/>
  <c r="G380" i="10"/>
  <c r="G386" i="10"/>
  <c r="G387" i="10"/>
  <c r="G388" i="10"/>
  <c r="G389" i="10"/>
  <c r="G390" i="10"/>
  <c r="G391" i="10"/>
  <c r="G392" i="10"/>
  <c r="G396" i="10"/>
  <c r="G397" i="10"/>
  <c r="G398" i="10"/>
  <c r="G400" i="10"/>
  <c r="G401" i="10"/>
  <c r="G403" i="10"/>
  <c r="G404" i="10"/>
  <c r="G413" i="10"/>
  <c r="G414" i="10"/>
  <c r="G417" i="10"/>
  <c r="G418" i="10"/>
  <c r="G426" i="10"/>
  <c r="G427" i="10"/>
  <c r="G429" i="10"/>
  <c r="G433" i="10"/>
  <c r="G439" i="10"/>
  <c r="G440" i="10"/>
  <c r="G441" i="10"/>
  <c r="G443" i="10"/>
  <c r="G444" i="10"/>
  <c r="G445" i="10"/>
  <c r="G455" i="10"/>
  <c r="G456" i="10"/>
  <c r="G458" i="10"/>
  <c r="G459" i="10"/>
  <c r="G463" i="10"/>
  <c r="G471" i="10"/>
  <c r="G472" i="10"/>
  <c r="G473" i="10"/>
  <c r="G475" i="10"/>
  <c r="G476" i="10"/>
  <c r="G477" i="10"/>
  <c r="G479" i="10"/>
  <c r="G488" i="10"/>
  <c r="G489" i="10"/>
  <c r="G490" i="10"/>
  <c r="G491" i="10"/>
  <c r="G492" i="10"/>
  <c r="G493" i="10"/>
  <c r="G497" i="10"/>
  <c r="G501" i="10"/>
  <c r="G502" i="10"/>
  <c r="G506" i="10"/>
  <c r="G507" i="10"/>
  <c r="G509" i="10"/>
  <c r="G510" i="10"/>
  <c r="G511" i="10"/>
  <c r="G512" i="10"/>
  <c r="G516" i="10"/>
  <c r="G519" i="10"/>
  <c r="G522" i="10"/>
  <c r="G523" i="10"/>
  <c r="G524" i="10"/>
  <c r="G526" i="10"/>
  <c r="G527" i="10"/>
  <c r="G530" i="10"/>
  <c r="G531" i="10"/>
  <c r="G532" i="10"/>
  <c r="G533" i="10"/>
  <c r="G535" i="10"/>
  <c r="G537" i="10"/>
  <c r="G538" i="10"/>
  <c r="G539" i="10"/>
  <c r="G541" i="10"/>
  <c r="G542" i="10"/>
  <c r="G546" i="10"/>
  <c r="G547" i="10"/>
  <c r="G551" i="10"/>
  <c r="G552" i="10"/>
  <c r="G553" i="10"/>
  <c r="G555" i="10"/>
  <c r="G556" i="10"/>
  <c r="G558" i="10"/>
  <c r="G559" i="10"/>
  <c r="G560" i="10"/>
  <c r="G562" i="10"/>
  <c r="G563" i="10"/>
  <c r="G564" i="10"/>
  <c r="G565" i="10"/>
  <c r="G567" i="10"/>
  <c r="G568" i="10"/>
  <c r="G570" i="10"/>
  <c r="G571" i="10"/>
  <c r="G574" i="10"/>
  <c r="G578" i="10"/>
  <c r="G579" i="10"/>
  <c r="G580" i="10"/>
  <c r="G582" i="10"/>
  <c r="G586" i="10"/>
  <c r="G587" i="10"/>
  <c r="G588" i="10"/>
  <c r="G589" i="10"/>
  <c r="G592" i="10"/>
  <c r="G593" i="10"/>
  <c r="G598" i="10"/>
  <c r="G599" i="10"/>
  <c r="G600" i="10"/>
  <c r="G601" i="10"/>
  <c r="G602" i="10"/>
  <c r="G605" i="10"/>
  <c r="G607" i="10"/>
  <c r="G608" i="10"/>
  <c r="G609" i="10"/>
  <c r="G611" i="10"/>
  <c r="G612" i="10"/>
  <c r="G613" i="10"/>
  <c r="G623" i="10"/>
  <c r="G632" i="10"/>
  <c r="G635" i="10"/>
  <c r="G636" i="10"/>
  <c r="G640" i="10"/>
  <c r="G641" i="10"/>
  <c r="G642" i="10"/>
  <c r="G644" i="10"/>
  <c r="G645" i="10"/>
  <c r="G646" i="10"/>
  <c r="G647" i="10"/>
  <c r="G648" i="10"/>
  <c r="G649" i="10"/>
  <c r="G650" i="10"/>
  <c r="G658" i="10"/>
  <c r="G660" i="10"/>
  <c r="G663" i="10"/>
  <c r="G664" i="10"/>
  <c r="G672" i="10"/>
  <c r="G673" i="10"/>
  <c r="G674" i="10"/>
  <c r="G676" i="10"/>
  <c r="G680" i="10"/>
  <c r="G686" i="10"/>
  <c r="G687" i="10"/>
  <c r="G688" i="10"/>
  <c r="G690" i="10"/>
  <c r="G691" i="10"/>
  <c r="G692" i="10"/>
  <c r="G702" i="10"/>
  <c r="G703" i="10"/>
  <c r="G705" i="10"/>
  <c r="G706" i="10"/>
  <c r="G708" i="10"/>
  <c r="G716" i="10"/>
  <c r="G717" i="10"/>
  <c r="G718" i="10"/>
  <c r="G720" i="10"/>
  <c r="G721" i="10"/>
  <c r="G722" i="10"/>
  <c r="G726" i="10"/>
  <c r="G730" i="10"/>
  <c r="G735" i="10"/>
  <c r="G736" i="10"/>
  <c r="G742" i="10"/>
  <c r="G745" i="10"/>
  <c r="G746" i="10"/>
  <c r="G750" i="10"/>
  <c r="G752" i="10"/>
  <c r="G753" i="10"/>
  <c r="G755" i="10"/>
  <c r="G759" i="10"/>
  <c r="G760" i="10"/>
  <c r="G762" i="10"/>
  <c r="G763" i="10"/>
  <c r="G769" i="10"/>
  <c r="G770" i="10"/>
  <c r="G771" i="10"/>
  <c r="G775" i="10"/>
  <c r="G779" i="10"/>
  <c r="G780" i="10"/>
  <c r="G794" i="10"/>
  <c r="G795" i="10"/>
  <c r="G796" i="10"/>
  <c r="G797" i="10"/>
  <c r="G798" i="10"/>
  <c r="G809" i="10"/>
  <c r="G810" i="10"/>
  <c r="G816" i="10"/>
  <c r="G817" i="10"/>
  <c r="G821" i="10"/>
  <c r="G822" i="10"/>
  <c r="G823" i="10"/>
  <c r="G828" i="10"/>
  <c r="G831" i="10"/>
  <c r="G832" i="10"/>
  <c r="G833" i="10"/>
  <c r="G835" i="10"/>
  <c r="G836" i="10"/>
  <c r="G837" i="10"/>
  <c r="G839" i="10"/>
  <c r="G841" i="10"/>
  <c r="G842" i="10"/>
  <c r="G843" i="10"/>
  <c r="G851" i="10"/>
  <c r="G854" i="10"/>
  <c r="G856" i="10"/>
  <c r="G857" i="10"/>
  <c r="G858" i="10"/>
  <c r="G859" i="10"/>
  <c r="G862" i="10"/>
  <c r="G872" i="10"/>
  <c r="G874" i="10"/>
  <c r="G875" i="10"/>
  <c r="G877" i="10"/>
  <c r="G878" i="10"/>
  <c r="G882" i="10"/>
  <c r="G886" i="10"/>
  <c r="G887" i="10"/>
  <c r="G891" i="10"/>
  <c r="G907" i="10"/>
  <c r="G908" i="10"/>
  <c r="G909" i="10"/>
  <c r="G910" i="10"/>
  <c r="G912" i="10"/>
  <c r="G913" i="10"/>
  <c r="G914" i="10"/>
  <c r="G923" i="10"/>
  <c r="G925" i="10"/>
  <c r="G926" i="10"/>
  <c r="G927" i="10"/>
  <c r="G944" i="10"/>
  <c r="G945" i="10"/>
  <c r="G946" i="10"/>
  <c r="G948" i="10"/>
  <c r="G949" i="10"/>
  <c r="G950" i="10"/>
  <c r="G959" i="10"/>
  <c r="G962" i="10"/>
  <c r="G961" i="10"/>
  <c r="G963" i="10"/>
  <c r="G965" i="10"/>
  <c r="G967" i="10"/>
  <c r="G968" i="10"/>
  <c r="G974" i="10"/>
  <c r="G973" i="10"/>
  <c r="G975" i="10"/>
  <c r="G976" i="10"/>
  <c r="G978" i="10"/>
  <c r="G987" i="10"/>
  <c r="G988" i="10"/>
  <c r="G989" i="10"/>
  <c r="G991" i="10"/>
  <c r="G992" i="10"/>
  <c r="G993" i="10"/>
  <c r="G994" i="10"/>
  <c r="G995" i="10"/>
  <c r="G996" i="10"/>
  <c r="G997" i="10"/>
  <c r="G998" i="10"/>
  <c r="G999" i="10"/>
  <c r="G1000" i="10"/>
  <c r="G1001" i="10"/>
  <c r="G1002" i="10"/>
  <c r="G1003" i="10"/>
  <c r="G1004" i="10"/>
  <c r="G1005" i="10"/>
  <c r="G1006" i="10"/>
  <c r="G1007" i="10"/>
  <c r="G1008" i="10"/>
  <c r="G1009" i="10"/>
  <c r="G1010" i="10"/>
  <c r="G1011" i="10"/>
  <c r="G1012" i="10"/>
  <c r="G1013" i="10"/>
  <c r="G1020" i="10"/>
  <c r="G1023" i="10"/>
  <c r="G1024" i="10"/>
  <c r="G1025" i="10"/>
  <c r="G1026" i="10"/>
  <c r="G1027" i="10"/>
  <c r="G1028" i="10"/>
  <c r="G1029" i="10"/>
  <c r="G1030" i="10"/>
  <c r="G1031" i="10"/>
  <c r="G1032" i="10"/>
  <c r="G1033" i="10"/>
  <c r="G1034" i="10"/>
  <c r="G1035" i="10"/>
  <c r="G1036" i="10"/>
  <c r="G1037" i="10"/>
  <c r="G1038" i="10"/>
  <c r="G1039" i="10"/>
  <c r="G1040" i="10"/>
  <c r="G1041" i="10"/>
  <c r="G1042" i="10"/>
  <c r="G1043" i="10"/>
  <c r="G1044" i="10"/>
  <c r="G1045" i="10"/>
  <c r="G1046" i="10"/>
  <c r="G1047" i="10"/>
  <c r="G1048" i="10"/>
  <c r="G1049" i="10"/>
  <c r="G1050" i="10"/>
  <c r="G1051" i="10"/>
  <c r="G1052" i="10"/>
  <c r="G1053" i="10"/>
  <c r="G1054" i="10"/>
  <c r="G1055" i="10"/>
  <c r="G1056" i="10"/>
  <c r="G1057" i="10"/>
  <c r="G1058" i="10"/>
  <c r="G1059" i="10"/>
  <c r="G1060" i="10"/>
  <c r="G1061" i="10"/>
  <c r="G1062" i="10"/>
  <c r="G1063" i="10"/>
  <c r="G1064" i="10"/>
  <c r="G3" i="10"/>
  <c r="G7" i="10"/>
  <c r="G8" i="10"/>
  <c r="G9" i="10"/>
  <c r="G10" i="10"/>
  <c r="G11" i="10"/>
  <c r="G17" i="10"/>
  <c r="G2" i="10"/>
  <c r="G801" i="10"/>
  <c r="X801" i="10"/>
  <c r="Y801" i="10" s="1"/>
  <c r="G802" i="10"/>
  <c r="X802" i="10"/>
  <c r="Y802" i="10" s="1"/>
  <c r="G1570" i="10"/>
  <c r="AA4" i="10"/>
  <c r="X1057" i="10"/>
  <c r="X1025" i="10"/>
  <c r="Y1025" i="10" s="1"/>
  <c r="X1029" i="10"/>
  <c r="Y1029" i="10" s="1"/>
  <c r="X1054" i="10"/>
  <c r="X1051" i="10" l="1"/>
  <c r="Y1051" i="10" s="1"/>
  <c r="X1049" i="10"/>
  <c r="Y1049" i="10" s="1"/>
  <c r="X1047" i="10"/>
  <c r="Y1047" i="10" s="1"/>
  <c r="X1045" i="10"/>
  <c r="Y1045" i="10" s="1"/>
  <c r="X30" i="10" l="1"/>
  <c r="Y30" i="10" s="1"/>
  <c r="X31" i="10"/>
  <c r="Y31" i="10" s="1"/>
  <c r="X32" i="10"/>
  <c r="Y32" i="10" s="1"/>
  <c r="X33" i="10"/>
  <c r="Y33" i="10" s="1"/>
  <c r="X34" i="10"/>
  <c r="Y34" i="10" s="1"/>
  <c r="X35" i="10"/>
  <c r="Y35" i="10" s="1"/>
  <c r="X36" i="10"/>
  <c r="Y36" i="10" s="1"/>
  <c r="X37" i="10"/>
  <c r="Y37" i="10" s="1"/>
  <c r="X38" i="10"/>
  <c r="Y38" i="10" s="1"/>
  <c r="X39" i="10"/>
  <c r="Y39" i="10" s="1"/>
  <c r="X40" i="10"/>
  <c r="Y40" i="10" s="1"/>
  <c r="X41" i="10"/>
  <c r="Y41" i="10" s="1"/>
  <c r="X42" i="10"/>
  <c r="Y42" i="10" s="1"/>
  <c r="X43" i="10"/>
  <c r="Y43" i="10" s="1"/>
  <c r="X44" i="10"/>
  <c r="Y44" i="10" s="1"/>
  <c r="X45" i="10"/>
  <c r="Y45" i="10" s="1"/>
  <c r="X46" i="10"/>
  <c r="Y46" i="10" s="1"/>
  <c r="X47" i="10"/>
  <c r="Y47" i="10" s="1"/>
  <c r="X48" i="10"/>
  <c r="Y48" i="10" s="1"/>
  <c r="X49" i="10"/>
  <c r="Y49" i="10" s="1"/>
  <c r="X50" i="10"/>
  <c r="Y50" i="10" s="1"/>
  <c r="X51" i="10"/>
  <c r="Y51" i="10" s="1"/>
  <c r="X52" i="10"/>
  <c r="Y52" i="10" s="1"/>
  <c r="X53" i="10"/>
  <c r="Y53" i="10" s="1"/>
  <c r="X54" i="10"/>
  <c r="Y54" i="10" s="1"/>
  <c r="X55" i="10"/>
  <c r="Y55" i="10" s="1"/>
  <c r="X56" i="10"/>
  <c r="Y56" i="10" s="1"/>
  <c r="X57" i="10"/>
  <c r="Y57" i="10" s="1"/>
  <c r="X58" i="10"/>
  <c r="Y58" i="10" s="1"/>
  <c r="X59" i="10"/>
  <c r="Y59" i="10" s="1"/>
  <c r="X60" i="10"/>
  <c r="Y60" i="10" s="1"/>
  <c r="X61" i="10"/>
  <c r="Y61" i="10" s="1"/>
  <c r="X62" i="10"/>
  <c r="Y62" i="10" s="1"/>
  <c r="X63" i="10"/>
  <c r="Y63" i="10" s="1"/>
  <c r="X64" i="10"/>
  <c r="Y64" i="10" s="1"/>
  <c r="X65" i="10"/>
  <c r="Y65" i="10" s="1"/>
  <c r="X66" i="10"/>
  <c r="Y66" i="10" s="1"/>
  <c r="X67" i="10"/>
  <c r="Y67" i="10" s="1"/>
  <c r="X68" i="10"/>
  <c r="Y68" i="10" s="1"/>
  <c r="X69" i="10"/>
  <c r="Y69" i="10" s="1"/>
  <c r="X70" i="10"/>
  <c r="Y70" i="10" s="1"/>
  <c r="X71" i="10"/>
  <c r="Y71" i="10" s="1"/>
  <c r="X72" i="10"/>
  <c r="Y72" i="10" s="1"/>
  <c r="X73" i="10"/>
  <c r="Y73" i="10" s="1"/>
  <c r="X74" i="10"/>
  <c r="Y74" i="10" s="1"/>
  <c r="X75" i="10"/>
  <c r="Y75" i="10" s="1"/>
  <c r="X76" i="10"/>
  <c r="Y76" i="10" s="1"/>
  <c r="X77" i="10"/>
  <c r="Y77" i="10" s="1"/>
  <c r="X78" i="10"/>
  <c r="Y78" i="10" s="1"/>
  <c r="X79" i="10"/>
  <c r="Y79" i="10" s="1"/>
  <c r="X80" i="10"/>
  <c r="Y80" i="10" s="1"/>
  <c r="X81" i="10"/>
  <c r="Y81" i="10" s="1"/>
  <c r="X82" i="10"/>
  <c r="Y82" i="10" s="1"/>
  <c r="X83" i="10"/>
  <c r="Y83" i="10" s="1"/>
  <c r="X84" i="10"/>
  <c r="Y84" i="10" s="1"/>
  <c r="X85" i="10"/>
  <c r="Y85" i="10" s="1"/>
  <c r="X86" i="10"/>
  <c r="Y86" i="10" s="1"/>
  <c r="X87" i="10"/>
  <c r="Y87" i="10" s="1"/>
  <c r="X88" i="10"/>
  <c r="Y88" i="10" s="1"/>
  <c r="X89" i="10"/>
  <c r="Y89" i="10" s="1"/>
  <c r="X90" i="10"/>
  <c r="Y90" i="10" s="1"/>
  <c r="X91" i="10"/>
  <c r="Y91" i="10" s="1"/>
  <c r="X92" i="10"/>
  <c r="Y92" i="10" s="1"/>
  <c r="X93" i="10"/>
  <c r="Y93" i="10" s="1"/>
  <c r="X94" i="10"/>
  <c r="Y94" i="10" s="1"/>
  <c r="X95" i="10"/>
  <c r="Y95" i="10" s="1"/>
  <c r="X96" i="10"/>
  <c r="Y96" i="10" s="1"/>
  <c r="X97" i="10"/>
  <c r="Y97" i="10" s="1"/>
  <c r="X98" i="10"/>
  <c r="Y98" i="10" s="1"/>
  <c r="X99" i="10"/>
  <c r="Y99" i="10" s="1"/>
  <c r="X100" i="10"/>
  <c r="Y100" i="10" s="1"/>
  <c r="X101" i="10"/>
  <c r="Y101" i="10" s="1"/>
  <c r="X102" i="10"/>
  <c r="Y102" i="10" s="1"/>
  <c r="X103" i="10"/>
  <c r="Y103" i="10" s="1"/>
  <c r="X104" i="10"/>
  <c r="Y104" i="10" s="1"/>
  <c r="X105" i="10"/>
  <c r="Y105" i="10" s="1"/>
  <c r="X106" i="10"/>
  <c r="Y106" i="10" s="1"/>
  <c r="X107" i="10"/>
  <c r="Y107" i="10" s="1"/>
  <c r="X108" i="10"/>
  <c r="Y108" i="10" s="1"/>
  <c r="X109" i="10"/>
  <c r="Y109" i="10" s="1"/>
  <c r="X110" i="10"/>
  <c r="Y110" i="10" s="1"/>
  <c r="X111" i="10"/>
  <c r="Y111" i="10" s="1"/>
  <c r="X112" i="10"/>
  <c r="Y112" i="10" s="1"/>
  <c r="X113" i="10"/>
  <c r="Y113" i="10" s="1"/>
  <c r="X114" i="10"/>
  <c r="Y114" i="10" s="1"/>
  <c r="X115" i="10"/>
  <c r="Y115" i="10" s="1"/>
  <c r="X116" i="10"/>
  <c r="Y116" i="10" s="1"/>
  <c r="X117" i="10"/>
  <c r="Y117" i="10" s="1"/>
  <c r="X118" i="10"/>
  <c r="Y118" i="10" s="1"/>
  <c r="X119" i="10"/>
  <c r="Y119" i="10" s="1"/>
  <c r="X120" i="10"/>
  <c r="Y120" i="10" s="1"/>
  <c r="X121" i="10"/>
  <c r="Y121" i="10" s="1"/>
  <c r="X122" i="10"/>
  <c r="Y122" i="10" s="1"/>
  <c r="X123" i="10"/>
  <c r="Y123" i="10" s="1"/>
  <c r="X124" i="10"/>
  <c r="Y124" i="10" s="1"/>
  <c r="X125" i="10"/>
  <c r="Y125" i="10" s="1"/>
  <c r="X126" i="10"/>
  <c r="Y126" i="10" s="1"/>
  <c r="X127" i="10"/>
  <c r="Y127" i="10" s="1"/>
  <c r="X128" i="10"/>
  <c r="Y128" i="10" s="1"/>
  <c r="X129" i="10"/>
  <c r="Y129" i="10" s="1"/>
  <c r="X130" i="10"/>
  <c r="Y130" i="10" s="1"/>
  <c r="X131" i="10"/>
  <c r="Y131" i="10" s="1"/>
  <c r="X132" i="10"/>
  <c r="Y132" i="10" s="1"/>
  <c r="X133" i="10"/>
  <c r="Y133" i="10" s="1"/>
  <c r="X134" i="10"/>
  <c r="Y134" i="10" s="1"/>
  <c r="X135" i="10"/>
  <c r="Y135" i="10" s="1"/>
  <c r="X136" i="10"/>
  <c r="Y136" i="10" s="1"/>
  <c r="X137" i="10"/>
  <c r="Y137" i="10" s="1"/>
  <c r="X138" i="10"/>
  <c r="Y138" i="10" s="1"/>
  <c r="X139" i="10"/>
  <c r="Y139" i="10" s="1"/>
  <c r="X140" i="10"/>
  <c r="Y140" i="10" s="1"/>
  <c r="X141" i="10"/>
  <c r="Y141" i="10" s="1"/>
  <c r="X142" i="10"/>
  <c r="Y142" i="10" s="1"/>
  <c r="X143" i="10"/>
  <c r="Y143" i="10" s="1"/>
  <c r="X144" i="10"/>
  <c r="Y144" i="10" s="1"/>
  <c r="X145" i="10"/>
  <c r="Y145" i="10" s="1"/>
  <c r="X146" i="10"/>
  <c r="Y146" i="10" s="1"/>
  <c r="X147" i="10"/>
  <c r="Y147" i="10" s="1"/>
  <c r="X148" i="10"/>
  <c r="Y148" i="10" s="1"/>
  <c r="X149" i="10"/>
  <c r="Y149" i="10" s="1"/>
  <c r="X150" i="10"/>
  <c r="Y150" i="10" s="1"/>
  <c r="X151" i="10"/>
  <c r="Y151" i="10" s="1"/>
  <c r="X152" i="10"/>
  <c r="Y152" i="10" s="1"/>
  <c r="X153" i="10"/>
  <c r="Y153" i="10" s="1"/>
  <c r="X154" i="10"/>
  <c r="Y154" i="10" s="1"/>
  <c r="X155" i="10"/>
  <c r="Y155" i="10" s="1"/>
  <c r="X156" i="10"/>
  <c r="Y156" i="10" s="1"/>
  <c r="X157" i="10"/>
  <c r="Y157" i="10" s="1"/>
  <c r="X158" i="10"/>
  <c r="Y158" i="10" s="1"/>
  <c r="X159" i="10"/>
  <c r="Y159" i="10" s="1"/>
  <c r="X160" i="10"/>
  <c r="Y160" i="10" s="1"/>
  <c r="X161" i="10"/>
  <c r="Y161" i="10" s="1"/>
  <c r="X162" i="10"/>
  <c r="Y162" i="10" s="1"/>
  <c r="X163" i="10"/>
  <c r="Y163" i="10" s="1"/>
  <c r="X164" i="10"/>
  <c r="Y164" i="10" s="1"/>
  <c r="X165" i="10"/>
  <c r="Y165" i="10" s="1"/>
  <c r="X166" i="10"/>
  <c r="Y166" i="10" s="1"/>
  <c r="X167" i="10"/>
  <c r="Y167" i="10" s="1"/>
  <c r="X168" i="10"/>
  <c r="Y168" i="10" s="1"/>
  <c r="X169" i="10"/>
  <c r="Y169" i="10" s="1"/>
  <c r="X170" i="10"/>
  <c r="Y170" i="10" s="1"/>
  <c r="X171" i="10"/>
  <c r="Y171" i="10" s="1"/>
  <c r="X172" i="10"/>
  <c r="Y172" i="10" s="1"/>
  <c r="X173" i="10"/>
  <c r="Y173" i="10" s="1"/>
  <c r="X174" i="10"/>
  <c r="Y174" i="10" s="1"/>
  <c r="X175" i="10"/>
  <c r="Y175" i="10" s="1"/>
  <c r="X176" i="10"/>
  <c r="Y176" i="10" s="1"/>
  <c r="X177" i="10"/>
  <c r="Y177" i="10" s="1"/>
  <c r="X178" i="10"/>
  <c r="Y178" i="10" s="1"/>
  <c r="X179" i="10"/>
  <c r="Y179" i="10" s="1"/>
  <c r="X180" i="10"/>
  <c r="Y180" i="10" s="1"/>
  <c r="X181" i="10"/>
  <c r="Y181" i="10" s="1"/>
  <c r="X182" i="10"/>
  <c r="Y182" i="10" s="1"/>
  <c r="X183" i="10"/>
  <c r="Y183" i="10" s="1"/>
  <c r="X184" i="10"/>
  <c r="Y184" i="10" s="1"/>
  <c r="X185" i="10"/>
  <c r="Y185" i="10" s="1"/>
  <c r="X186" i="10"/>
  <c r="Y186" i="10" s="1"/>
  <c r="X187" i="10"/>
  <c r="Y187" i="10" s="1"/>
  <c r="X188" i="10"/>
  <c r="Y188" i="10" s="1"/>
  <c r="X189" i="10"/>
  <c r="Y189" i="10" s="1"/>
  <c r="X190" i="10"/>
  <c r="Y190" i="10" s="1"/>
  <c r="X191" i="10"/>
  <c r="Y191" i="10" s="1"/>
  <c r="X192" i="10"/>
  <c r="Y192" i="10" s="1"/>
  <c r="X193" i="10"/>
  <c r="Y193" i="10" s="1"/>
  <c r="X194" i="10"/>
  <c r="Y194" i="10" s="1"/>
  <c r="X195" i="10"/>
  <c r="Y195" i="10" s="1"/>
  <c r="X196" i="10"/>
  <c r="Y196" i="10" s="1"/>
  <c r="X197" i="10"/>
  <c r="Y197" i="10" s="1"/>
  <c r="X200" i="10"/>
  <c r="Y200" i="10" s="1"/>
  <c r="X343" i="10"/>
  <c r="Y343" i="10" s="1"/>
  <c r="X565" i="10"/>
  <c r="Y565" i="10" s="1"/>
  <c r="X201" i="10"/>
  <c r="Y201" i="10" s="1"/>
  <c r="X255" i="10"/>
  <c r="Y255" i="10" s="1"/>
  <c r="X313" i="10"/>
  <c r="Y313" i="10" s="1"/>
  <c r="X535" i="10"/>
  <c r="Y535" i="10" s="1"/>
  <c r="X330" i="10"/>
  <c r="Y330" i="10" s="1"/>
  <c r="X552" i="10"/>
  <c r="Y552" i="10" s="1"/>
  <c r="X203" i="10"/>
  <c r="Y203" i="10" s="1"/>
  <c r="X204" i="10"/>
  <c r="Y204" i="10" s="1"/>
  <c r="X205" i="10"/>
  <c r="Y205" i="10" s="1"/>
  <c r="X206" i="10"/>
  <c r="Y206" i="10" s="1"/>
  <c r="X207" i="10"/>
  <c r="Y207" i="10" s="1"/>
  <c r="X210" i="10"/>
  <c r="Y210" i="10" s="1"/>
  <c r="X211" i="10"/>
  <c r="Y211" i="10" s="1"/>
  <c r="X212" i="10"/>
  <c r="Y212" i="10" s="1"/>
  <c r="X213" i="10"/>
  <c r="Y213" i="10" s="1"/>
  <c r="X214" i="10"/>
  <c r="Y214" i="10" s="1"/>
  <c r="X215" i="10"/>
  <c r="Y215" i="10" s="1"/>
  <c r="X216" i="10"/>
  <c r="Y216" i="10" s="1"/>
  <c r="X217" i="10"/>
  <c r="Y217" i="10" s="1"/>
  <c r="X218" i="10"/>
  <c r="Y218" i="10" s="1"/>
  <c r="X219" i="10"/>
  <c r="Y219" i="10" s="1"/>
  <c r="X220" i="10"/>
  <c r="Y220" i="10" s="1"/>
  <c r="X202" i="10"/>
  <c r="Y202" i="10" s="1"/>
  <c r="X256" i="10"/>
  <c r="Y256" i="10" s="1"/>
  <c r="X279" i="10"/>
  <c r="Y279" i="10" s="1"/>
  <c r="X297" i="10"/>
  <c r="Y297" i="10" s="1"/>
  <c r="X222" i="10"/>
  <c r="Y222" i="10" s="1"/>
  <c r="X223" i="10"/>
  <c r="Y223" i="10" s="1"/>
  <c r="X224" i="10"/>
  <c r="Y224" i="10" s="1"/>
  <c r="X225" i="10"/>
  <c r="Y225" i="10" s="1"/>
  <c r="X226" i="10"/>
  <c r="Y226" i="10" s="1"/>
  <c r="X227" i="10"/>
  <c r="Y227" i="10" s="1"/>
  <c r="X228" i="10"/>
  <c r="Y228" i="10" s="1"/>
  <c r="X229" i="10"/>
  <c r="Y229" i="10" s="1"/>
  <c r="X230" i="10"/>
  <c r="Y230" i="10" s="1"/>
  <c r="X231" i="10"/>
  <c r="Y231" i="10" s="1"/>
  <c r="X232" i="10"/>
  <c r="Y232" i="10" s="1"/>
  <c r="X233" i="10"/>
  <c r="Y233" i="10" s="1"/>
  <c r="X234" i="10"/>
  <c r="Y234" i="10" s="1"/>
  <c r="X235" i="10"/>
  <c r="Y235" i="10" s="1"/>
  <c r="X236" i="10"/>
  <c r="Y236" i="10" s="1"/>
  <c r="X237" i="10"/>
  <c r="Y237" i="10" s="1"/>
  <c r="X238" i="10"/>
  <c r="Y238" i="10" s="1"/>
  <c r="X239" i="10"/>
  <c r="Y239" i="10" s="1"/>
  <c r="X240" i="10"/>
  <c r="Y240" i="10" s="1"/>
  <c r="X241" i="10"/>
  <c r="Y241" i="10" s="1"/>
  <c r="X242" i="10"/>
  <c r="Y242" i="10" s="1"/>
  <c r="X243" i="10"/>
  <c r="Y243" i="10" s="1"/>
  <c r="X244" i="10"/>
  <c r="Y244" i="10" s="1"/>
  <c r="X245" i="10"/>
  <c r="Y245" i="10" s="1"/>
  <c r="X246" i="10"/>
  <c r="Y246" i="10" s="1"/>
  <c r="X247" i="10"/>
  <c r="Y247" i="10" s="1"/>
  <c r="X248" i="10"/>
  <c r="Y248" i="10" s="1"/>
  <c r="X446" i="10"/>
  <c r="Y446" i="10" s="1"/>
  <c r="X694" i="10"/>
  <c r="Y694" i="10" s="1"/>
  <c r="X406" i="10"/>
  <c r="Y406" i="10" s="1"/>
  <c r="X652" i="10"/>
  <c r="Y652" i="10" s="1"/>
  <c r="X501" i="10"/>
  <c r="Y501" i="10" s="1"/>
  <c r="X519" i="10"/>
  <c r="Y519" i="10" s="1"/>
  <c r="X221" i="10"/>
  <c r="Y221" i="10" s="1"/>
  <c r="X259" i="10"/>
  <c r="Y259" i="10" s="1"/>
  <c r="X280" i="10"/>
  <c r="Y280" i="10" s="1"/>
  <c r="X502" i="10"/>
  <c r="Y502" i="10" s="1"/>
  <c r="X260" i="10"/>
  <c r="Y260" i="10" s="1"/>
  <c r="X257" i="10"/>
  <c r="Y257" i="10" s="1"/>
  <c r="X258" i="10"/>
  <c r="Y258" i="10" s="1"/>
  <c r="X261" i="10"/>
  <c r="Y261" i="10" s="1"/>
  <c r="X262" i="10"/>
  <c r="Y262" i="10" s="1"/>
  <c r="X263" i="10"/>
  <c r="Y263" i="10" s="1"/>
  <c r="X264" i="10"/>
  <c r="Y264" i="10" s="1"/>
  <c r="X265" i="10"/>
  <c r="Y265" i="10" s="1"/>
  <c r="X266" i="10"/>
  <c r="Y266" i="10" s="1"/>
  <c r="X267" i="10"/>
  <c r="Y267" i="10" s="1"/>
  <c r="X268" i="10"/>
  <c r="Y268" i="10" s="1"/>
  <c r="X269" i="10"/>
  <c r="Y269" i="10" s="1"/>
  <c r="X270" i="10"/>
  <c r="Y270" i="10" s="1"/>
  <c r="X271" i="10"/>
  <c r="Y271" i="10" s="1"/>
  <c r="X274" i="10"/>
  <c r="Y274" i="10" s="1"/>
  <c r="X275" i="10"/>
  <c r="Y275" i="10" s="1"/>
  <c r="X276" i="10"/>
  <c r="Y276" i="10" s="1"/>
  <c r="X277" i="10"/>
  <c r="Y277" i="10" s="1"/>
  <c r="X278" i="10"/>
  <c r="Y278" i="10" s="1"/>
  <c r="X281" i="10"/>
  <c r="Y281" i="10" s="1"/>
  <c r="X282" i="10"/>
  <c r="Y282" i="10" s="1"/>
  <c r="X283" i="10"/>
  <c r="Y283" i="10" s="1"/>
  <c r="X284" i="10"/>
  <c r="Y284" i="10" s="1"/>
  <c r="X285" i="10"/>
  <c r="Y285" i="10" s="1"/>
  <c r="X286" i="10"/>
  <c r="Y286" i="10" s="1"/>
  <c r="X287" i="10"/>
  <c r="Y287" i="10" s="1"/>
  <c r="X288" i="10"/>
  <c r="Y288" i="10" s="1"/>
  <c r="X289" i="10"/>
  <c r="Y289" i="10" s="1"/>
  <c r="X290" i="10"/>
  <c r="Y290" i="10" s="1"/>
  <c r="X293" i="10"/>
  <c r="Y293" i="10" s="1"/>
  <c r="X294" i="10"/>
  <c r="Y294" i="10" s="1"/>
  <c r="X295" i="10"/>
  <c r="Y295" i="10" s="1"/>
  <c r="X296" i="10"/>
  <c r="Y296" i="10" s="1"/>
  <c r="X298" i="10"/>
  <c r="Y298" i="10" s="1"/>
  <c r="X299" i="10"/>
  <c r="Y299" i="10" s="1"/>
  <c r="X300" i="10"/>
  <c r="Y300" i="10" s="1"/>
  <c r="X301" i="10"/>
  <c r="Y301" i="10" s="1"/>
  <c r="X302" i="10"/>
  <c r="Y302" i="10" s="1"/>
  <c r="X303" i="10"/>
  <c r="Y303" i="10" s="1"/>
  <c r="X304" i="10"/>
  <c r="Y304" i="10" s="1"/>
  <c r="X305" i="10"/>
  <c r="Y305" i="10" s="1"/>
  <c r="X308" i="10"/>
  <c r="Y308" i="10" s="1"/>
  <c r="X309" i="10"/>
  <c r="Y309" i="10" s="1"/>
  <c r="X310" i="10"/>
  <c r="Y310" i="10" s="1"/>
  <c r="X311" i="10"/>
  <c r="Y311" i="10" s="1"/>
  <c r="X312" i="10"/>
  <c r="Y312" i="10" s="1"/>
  <c r="X314" i="10"/>
  <c r="Y314" i="10" s="1"/>
  <c r="X315" i="10"/>
  <c r="Y315" i="10" s="1"/>
  <c r="X316" i="10"/>
  <c r="Y316" i="10" s="1"/>
  <c r="X317" i="10"/>
  <c r="Y317" i="10" s="1"/>
  <c r="X318" i="10"/>
  <c r="Y318" i="10" s="1"/>
  <c r="X319" i="10"/>
  <c r="Y319" i="10" s="1"/>
  <c r="X320" i="10"/>
  <c r="Y320" i="10" s="1"/>
  <c r="X321" i="10"/>
  <c r="Y321" i="10" s="1"/>
  <c r="X322" i="10"/>
  <c r="Y322" i="10" s="1"/>
  <c r="X323" i="10"/>
  <c r="Y323" i="10" s="1"/>
  <c r="X324" i="10"/>
  <c r="Y324" i="10" s="1"/>
  <c r="X325" i="10"/>
  <c r="Y325" i="10" s="1"/>
  <c r="X328" i="10"/>
  <c r="Y328" i="10" s="1"/>
  <c r="X329" i="10"/>
  <c r="Y329" i="10" s="1"/>
  <c r="X331" i="10"/>
  <c r="Y331" i="10" s="1"/>
  <c r="X332" i="10"/>
  <c r="Y332" i="10" s="1"/>
  <c r="X333" i="10"/>
  <c r="Y333" i="10" s="1"/>
  <c r="X334" i="10"/>
  <c r="Y334" i="10" s="1"/>
  <c r="X335" i="10"/>
  <c r="Y335" i="10" s="1"/>
  <c r="X337" i="10"/>
  <c r="Y337" i="10" s="1"/>
  <c r="X338" i="10"/>
  <c r="Y338" i="10" s="1"/>
  <c r="X339" i="10"/>
  <c r="Y339" i="10" s="1"/>
  <c r="X340" i="10"/>
  <c r="Y340" i="10" s="1"/>
  <c r="X341" i="10"/>
  <c r="Y341" i="10" s="1"/>
  <c r="X342" i="10"/>
  <c r="Y342" i="10" s="1"/>
  <c r="X344" i="10"/>
  <c r="Y344" i="10" s="1"/>
  <c r="X345" i="10"/>
  <c r="Y345" i="10" s="1"/>
  <c r="X346" i="10"/>
  <c r="Y346" i="10" s="1"/>
  <c r="X347" i="10"/>
  <c r="Y347" i="10" s="1"/>
  <c r="X336" i="10"/>
  <c r="Y336" i="10" s="1"/>
  <c r="X348" i="10"/>
  <c r="Y348" i="10" s="1"/>
  <c r="X349" i="10"/>
  <c r="Y349" i="10" s="1"/>
  <c r="X350" i="10"/>
  <c r="Y350" i="10" s="1"/>
  <c r="X351" i="10"/>
  <c r="Y351" i="10" s="1"/>
  <c r="X352" i="10"/>
  <c r="Y352" i="10" s="1"/>
  <c r="X353" i="10"/>
  <c r="Y353" i="10" s="1"/>
  <c r="X354" i="10"/>
  <c r="Y354" i="10" s="1"/>
  <c r="X355" i="10"/>
  <c r="Y355" i="10" s="1"/>
  <c r="X356" i="10"/>
  <c r="Y356" i="10" s="1"/>
  <c r="X357" i="10"/>
  <c r="Y357" i="10" s="1"/>
  <c r="X358" i="10"/>
  <c r="Y358" i="10" s="1"/>
  <c r="X359" i="10"/>
  <c r="Y359" i="10" s="1"/>
  <c r="X360" i="10"/>
  <c r="Y360" i="10" s="1"/>
  <c r="X361" i="10"/>
  <c r="Y361" i="10" s="1"/>
  <c r="X362" i="10"/>
  <c r="Y362" i="10" s="1"/>
  <c r="X363" i="10"/>
  <c r="Y363" i="10" s="1"/>
  <c r="X364" i="10"/>
  <c r="Y364" i="10" s="1"/>
  <c r="X365" i="10"/>
  <c r="Y365" i="10" s="1"/>
  <c r="X366" i="10"/>
  <c r="Y366" i="10" s="1"/>
  <c r="X367" i="10"/>
  <c r="Y367" i="10" s="1"/>
  <c r="X368" i="10"/>
  <c r="Y368" i="10" s="1"/>
  <c r="X369" i="10"/>
  <c r="Y369" i="10" s="1"/>
  <c r="X584" i="10"/>
  <c r="Y584" i="10" s="1"/>
  <c r="X371" i="10"/>
  <c r="Y371" i="10" s="1"/>
  <c r="X372" i="10"/>
  <c r="Y372" i="10" s="1"/>
  <c r="X373" i="10"/>
  <c r="Y373" i="10" s="1"/>
  <c r="X374" i="10"/>
  <c r="Y374" i="10" s="1"/>
  <c r="X375" i="10"/>
  <c r="Y375" i="10" s="1"/>
  <c r="X376" i="10"/>
  <c r="Y376" i="10" s="1"/>
  <c r="X377" i="10"/>
  <c r="Y377" i="10" s="1"/>
  <c r="X378" i="10"/>
  <c r="Y378" i="10" s="1"/>
  <c r="X379" i="10"/>
  <c r="Y379" i="10" s="1"/>
  <c r="X380" i="10"/>
  <c r="Y380" i="10" s="1"/>
  <c r="X381" i="10"/>
  <c r="Y381" i="10" s="1"/>
  <c r="X384" i="10"/>
  <c r="Y384" i="10" s="1"/>
  <c r="X385" i="10"/>
  <c r="Y385" i="10" s="1"/>
  <c r="X386" i="10"/>
  <c r="Y386" i="10" s="1"/>
  <c r="X387" i="10"/>
  <c r="Y387" i="10" s="1"/>
  <c r="X388" i="10"/>
  <c r="Y388" i="10" s="1"/>
  <c r="X389" i="10"/>
  <c r="Y389" i="10" s="1"/>
  <c r="X390" i="10"/>
  <c r="Y390" i="10" s="1"/>
  <c r="X392" i="10"/>
  <c r="Y392" i="10" s="1"/>
  <c r="X393" i="10"/>
  <c r="Y393" i="10" s="1"/>
  <c r="X394" i="10"/>
  <c r="Y394" i="10" s="1"/>
  <c r="X395" i="10"/>
  <c r="Y395" i="10" s="1"/>
  <c r="X396" i="10"/>
  <c r="Y396" i="10" s="1"/>
  <c r="X397" i="10"/>
  <c r="Y397" i="10" s="1"/>
  <c r="X398" i="10"/>
  <c r="Y398" i="10" s="1"/>
  <c r="X399" i="10"/>
  <c r="Y399" i="10" s="1"/>
  <c r="X400" i="10"/>
  <c r="Y400" i="10" s="1"/>
  <c r="X401" i="10"/>
  <c r="Y401" i="10" s="1"/>
  <c r="X402" i="10"/>
  <c r="Y402" i="10" s="1"/>
  <c r="X403" i="10"/>
  <c r="Y403" i="10" s="1"/>
  <c r="X404" i="10"/>
  <c r="Y404" i="10" s="1"/>
  <c r="X405" i="10"/>
  <c r="Y405" i="10" s="1"/>
  <c r="X585" i="10"/>
  <c r="Y585" i="10" s="1"/>
  <c r="X614" i="10"/>
  <c r="Y614" i="10" s="1"/>
  <c r="X408" i="10"/>
  <c r="Y408" i="10" s="1"/>
  <c r="X409" i="10"/>
  <c r="Y409" i="10" s="1"/>
  <c r="X410" i="10"/>
  <c r="Y410" i="10" s="1"/>
  <c r="X411" i="10"/>
  <c r="Y411" i="10" s="1"/>
  <c r="X412" i="10"/>
  <c r="Y412" i="10" s="1"/>
  <c r="X413" i="10"/>
  <c r="Y413" i="10" s="1"/>
  <c r="X415" i="10"/>
  <c r="Y415" i="10" s="1"/>
  <c r="X416" i="10"/>
  <c r="Y416" i="10" s="1"/>
  <c r="X417" i="10"/>
  <c r="Y417" i="10" s="1"/>
  <c r="X418" i="10"/>
  <c r="Y418" i="10" s="1"/>
  <c r="X419" i="10"/>
  <c r="Y419" i="10" s="1"/>
  <c r="X422" i="10"/>
  <c r="Y422" i="10" s="1"/>
  <c r="X423" i="10"/>
  <c r="Y423" i="10" s="1"/>
  <c r="X424" i="10"/>
  <c r="Y424" i="10" s="1"/>
  <c r="X425" i="10"/>
  <c r="Y425" i="10" s="1"/>
  <c r="X426" i="10"/>
  <c r="Y426" i="10" s="1"/>
  <c r="X427" i="10"/>
  <c r="Y427" i="10" s="1"/>
  <c r="X429" i="10"/>
  <c r="Y429" i="10" s="1"/>
  <c r="X430" i="10"/>
  <c r="Y430" i="10" s="1"/>
  <c r="X431" i="10"/>
  <c r="Y431" i="10" s="1"/>
  <c r="X432" i="10"/>
  <c r="Y432" i="10" s="1"/>
  <c r="X433" i="10"/>
  <c r="Y433" i="10" s="1"/>
  <c r="X434" i="10"/>
  <c r="Y434" i="10" s="1"/>
  <c r="X435" i="10"/>
  <c r="Y435" i="10" s="1"/>
  <c r="X436" i="10"/>
  <c r="Y436" i="10" s="1"/>
  <c r="X437" i="10"/>
  <c r="Y437" i="10" s="1"/>
  <c r="X438" i="10"/>
  <c r="Y438" i="10" s="1"/>
  <c r="X439" i="10"/>
  <c r="Y439" i="10" s="1"/>
  <c r="X440" i="10"/>
  <c r="Y440" i="10" s="1"/>
  <c r="X441" i="10"/>
  <c r="Y441" i="10" s="1"/>
  <c r="X442" i="10"/>
  <c r="Y442" i="10" s="1"/>
  <c r="X443" i="10"/>
  <c r="Y443" i="10" s="1"/>
  <c r="X444" i="10"/>
  <c r="Y444" i="10" s="1"/>
  <c r="X445" i="10"/>
  <c r="Y445" i="10" s="1"/>
  <c r="X693" i="10"/>
  <c r="Y693" i="10" s="1"/>
  <c r="X251" i="10"/>
  <c r="Y251" i="10" s="1"/>
  <c r="X448" i="10"/>
  <c r="Y448" i="10" s="1"/>
  <c r="X449" i="10"/>
  <c r="Y449" i="10" s="1"/>
  <c r="X450" i="10"/>
  <c r="Y450" i="10" s="1"/>
  <c r="X451" i="10"/>
  <c r="Y451" i="10" s="1"/>
  <c r="X453" i="10"/>
  <c r="Y453" i="10" s="1"/>
  <c r="X454" i="10"/>
  <c r="Y454" i="10" s="1"/>
  <c r="X455" i="10"/>
  <c r="Y455" i="10" s="1"/>
  <c r="X456" i="10"/>
  <c r="Y456" i="10" s="1"/>
  <c r="X457" i="10"/>
  <c r="Y457" i="10" s="1"/>
  <c r="X458" i="10"/>
  <c r="Y458" i="10" s="1"/>
  <c r="X459" i="10"/>
  <c r="Y459" i="10" s="1"/>
  <c r="X460" i="10"/>
  <c r="Y460" i="10" s="1"/>
  <c r="X463" i="10"/>
  <c r="Y463" i="10" s="1"/>
  <c r="X464" i="10"/>
  <c r="Y464" i="10" s="1"/>
  <c r="X465" i="10"/>
  <c r="Y465" i="10" s="1"/>
  <c r="X467" i="10"/>
  <c r="Y467" i="10" s="1"/>
  <c r="X468" i="10"/>
  <c r="Y468" i="10" s="1"/>
  <c r="X469" i="10"/>
  <c r="Y469" i="10" s="1"/>
  <c r="X470" i="10"/>
  <c r="Y470" i="10" s="1"/>
  <c r="X471" i="10"/>
  <c r="Y471" i="10" s="1"/>
  <c r="X472" i="10"/>
  <c r="Y472" i="10" s="1"/>
  <c r="X473" i="10"/>
  <c r="Y473" i="10" s="1"/>
  <c r="X474" i="10"/>
  <c r="Y474" i="10" s="1"/>
  <c r="X475" i="10"/>
  <c r="Y475" i="10" s="1"/>
  <c r="X476" i="10"/>
  <c r="Y476" i="10" s="1"/>
  <c r="X477" i="10"/>
  <c r="Y477" i="10" s="1"/>
  <c r="X478" i="10"/>
  <c r="Y478" i="10" s="1"/>
  <c r="X479" i="10"/>
  <c r="Y479" i="10" s="1"/>
  <c r="X252" i="10"/>
  <c r="Y252" i="10" s="1"/>
  <c r="X481" i="10"/>
  <c r="Y481" i="10" s="1"/>
  <c r="X483" i="10"/>
  <c r="Y483" i="10" s="1"/>
  <c r="X253" i="10"/>
  <c r="Y253" i="10" s="1"/>
  <c r="X485" i="10"/>
  <c r="Y485" i="10" s="1"/>
  <c r="X487" i="10"/>
  <c r="Y487" i="10" s="1"/>
  <c r="X488" i="10"/>
  <c r="Y488" i="10" s="1"/>
  <c r="X489" i="10"/>
  <c r="Y489" i="10" s="1"/>
  <c r="X490" i="10"/>
  <c r="Y490" i="10" s="1"/>
  <c r="X491" i="10"/>
  <c r="Y491" i="10" s="1"/>
  <c r="X492" i="10"/>
  <c r="Y492" i="10" s="1"/>
  <c r="X493" i="10"/>
  <c r="Y493" i="10" s="1"/>
  <c r="X496" i="10"/>
  <c r="Y496" i="10" s="1"/>
  <c r="X497" i="10"/>
  <c r="Y497" i="10" s="1"/>
  <c r="X498" i="10"/>
  <c r="Y498" i="10" s="1"/>
  <c r="X499" i="10"/>
  <c r="Y499" i="10" s="1"/>
  <c r="X500" i="10"/>
  <c r="Y500" i="10" s="1"/>
  <c r="X466" i="10"/>
  <c r="Y466" i="10" s="1"/>
  <c r="X482" i="10"/>
  <c r="Y482" i="10" s="1"/>
  <c r="X503" i="10"/>
  <c r="Y503" i="10" s="1"/>
  <c r="X504" i="10"/>
  <c r="Y504" i="10" s="1"/>
  <c r="X505" i="10"/>
  <c r="Y505" i="10" s="1"/>
  <c r="X506" i="10"/>
  <c r="Y506" i="10" s="1"/>
  <c r="X507" i="10"/>
  <c r="Y507" i="10" s="1"/>
  <c r="X508" i="10"/>
  <c r="Y508" i="10" s="1"/>
  <c r="X509" i="10"/>
  <c r="Y509" i="10" s="1"/>
  <c r="X510" i="10"/>
  <c r="Y510" i="10" s="1"/>
  <c r="X511" i="10"/>
  <c r="Y511" i="10" s="1"/>
  <c r="X512" i="10"/>
  <c r="Y512" i="10" s="1"/>
  <c r="X515" i="10"/>
  <c r="Y515" i="10" s="1"/>
  <c r="X516" i="10"/>
  <c r="Y516" i="10" s="1"/>
  <c r="X517" i="10"/>
  <c r="Y517" i="10" s="1"/>
  <c r="X518" i="10"/>
  <c r="Y518" i="10" s="1"/>
  <c r="X711" i="10"/>
  <c r="Y711" i="10" s="1"/>
  <c r="X729" i="10"/>
  <c r="Y729" i="10" s="1"/>
  <c r="X520" i="10"/>
  <c r="Y520" i="10" s="1"/>
  <c r="X521" i="10"/>
  <c r="Y521" i="10" s="1"/>
  <c r="X522" i="10"/>
  <c r="Y522" i="10" s="1"/>
  <c r="X523" i="10"/>
  <c r="Y523" i="10" s="1"/>
  <c r="X524" i="10"/>
  <c r="Y524" i="10" s="1"/>
  <c r="X525" i="10"/>
  <c r="Y525" i="10" s="1"/>
  <c r="X526" i="10"/>
  <c r="Y526" i="10" s="1"/>
  <c r="X527" i="10"/>
  <c r="Y527" i="10" s="1"/>
  <c r="X530" i="10"/>
  <c r="Y530" i="10" s="1"/>
  <c r="X531" i="10"/>
  <c r="Y531" i="10" s="1"/>
  <c r="X532" i="10"/>
  <c r="Y532" i="10" s="1"/>
  <c r="X533" i="10"/>
  <c r="Y533" i="10" s="1"/>
  <c r="X534" i="10"/>
  <c r="Y534" i="10" s="1"/>
  <c r="X428" i="10"/>
  <c r="Y428" i="10" s="1"/>
  <c r="X536" i="10"/>
  <c r="Y536" i="10" s="1"/>
  <c r="X537" i="10"/>
  <c r="Y537" i="10" s="1"/>
  <c r="X538" i="10"/>
  <c r="Y538" i="10" s="1"/>
  <c r="X539" i="10"/>
  <c r="Y539" i="10" s="1"/>
  <c r="X540" i="10"/>
  <c r="Y540" i="10" s="1"/>
  <c r="X541" i="10"/>
  <c r="Y541" i="10" s="1"/>
  <c r="X542" i="10"/>
  <c r="Y542" i="10" s="1"/>
  <c r="X543" i="10"/>
  <c r="Y543" i="10" s="1"/>
  <c r="X544" i="10"/>
  <c r="Y544" i="10" s="1"/>
  <c r="X545" i="10"/>
  <c r="Y545" i="10" s="1"/>
  <c r="X546" i="10"/>
  <c r="Y546" i="10" s="1"/>
  <c r="X547" i="10"/>
  <c r="Y547" i="10" s="1"/>
  <c r="X550" i="10"/>
  <c r="Y550" i="10" s="1"/>
  <c r="X551" i="10"/>
  <c r="Y551" i="10" s="1"/>
  <c r="X391" i="10"/>
  <c r="Y391" i="10" s="1"/>
  <c r="X635" i="10"/>
  <c r="Y635" i="10" s="1"/>
  <c r="X675" i="10"/>
  <c r="Y675" i="10" s="1"/>
  <c r="X553" i="10"/>
  <c r="Y553" i="10" s="1"/>
  <c r="X554" i="10"/>
  <c r="Y554" i="10" s="1"/>
  <c r="X555" i="10"/>
  <c r="Y555" i="10" s="1"/>
  <c r="X556" i="10"/>
  <c r="Y556" i="10" s="1"/>
  <c r="X557" i="10"/>
  <c r="Y557" i="10" s="1"/>
  <c r="X558" i="10"/>
  <c r="Y558" i="10" s="1"/>
  <c r="X559" i="10"/>
  <c r="Y559" i="10" s="1"/>
  <c r="X560" i="10"/>
  <c r="Y560" i="10" s="1"/>
  <c r="X561" i="10"/>
  <c r="Y561" i="10" s="1"/>
  <c r="X562" i="10"/>
  <c r="Y562" i="10" s="1"/>
  <c r="X563" i="10"/>
  <c r="Y563" i="10" s="1"/>
  <c r="X564" i="10"/>
  <c r="Y564" i="10" s="1"/>
  <c r="X486" i="10"/>
  <c r="Y486" i="10" s="1"/>
  <c r="X733" i="10"/>
  <c r="Y733" i="10" s="1"/>
  <c r="X566" i="10"/>
  <c r="Y566" i="10" s="1"/>
  <c r="X567" i="10"/>
  <c r="Y567" i="10" s="1"/>
  <c r="X568" i="10"/>
  <c r="Y568" i="10" s="1"/>
  <c r="X569" i="10"/>
  <c r="Y569" i="10" s="1"/>
  <c r="X570" i="10"/>
  <c r="Y570" i="10" s="1"/>
  <c r="X571" i="10"/>
  <c r="Y571" i="10" s="1"/>
  <c r="X572" i="10"/>
  <c r="Y572" i="10" s="1"/>
  <c r="X573" i="10"/>
  <c r="Y573" i="10" s="1"/>
  <c r="X574" i="10"/>
  <c r="Y574" i="10" s="1"/>
  <c r="X575" i="10"/>
  <c r="Y575" i="10" s="1"/>
  <c r="X576" i="10"/>
  <c r="Y576" i="10" s="1"/>
  <c r="X577" i="10"/>
  <c r="Y577" i="10" s="1"/>
  <c r="X578" i="10"/>
  <c r="Y578" i="10" s="1"/>
  <c r="X579" i="10"/>
  <c r="Y579" i="10" s="1"/>
  <c r="X580" i="10"/>
  <c r="Y580" i="10" s="1"/>
  <c r="X581" i="10"/>
  <c r="Y581" i="10" s="1"/>
  <c r="X582" i="10"/>
  <c r="Y582" i="10" s="1"/>
  <c r="X583" i="10"/>
  <c r="Y583" i="10" s="1"/>
  <c r="X254" i="10"/>
  <c r="Y254" i="10" s="1"/>
  <c r="X864" i="10"/>
  <c r="Y864" i="10" s="1"/>
  <c r="X586" i="10"/>
  <c r="Y586" i="10" s="1"/>
  <c r="X587" i="10"/>
  <c r="Y587" i="10" s="1"/>
  <c r="X588" i="10"/>
  <c r="Y588" i="10" s="1"/>
  <c r="X589" i="10"/>
  <c r="Y589" i="10" s="1"/>
  <c r="X590" i="10"/>
  <c r="Y590" i="10" s="1"/>
  <c r="X591" i="10"/>
  <c r="Y591" i="10" s="1"/>
  <c r="X592" i="10"/>
  <c r="Y592" i="10" s="1"/>
  <c r="X593" i="10"/>
  <c r="Y593" i="10" s="1"/>
  <c r="X594" i="10"/>
  <c r="Y594" i="10" s="1"/>
  <c r="X595" i="10"/>
  <c r="Y595" i="10" s="1"/>
  <c r="X596" i="10"/>
  <c r="Y596" i="10" s="1"/>
  <c r="X597" i="10"/>
  <c r="Y597" i="10" s="1"/>
  <c r="X598" i="10"/>
  <c r="Y598" i="10" s="1"/>
  <c r="X599" i="10"/>
  <c r="Y599" i="10" s="1"/>
  <c r="X600" i="10"/>
  <c r="Y600" i="10" s="1"/>
  <c r="X601" i="10"/>
  <c r="Y601" i="10" s="1"/>
  <c r="X602" i="10"/>
  <c r="Y602" i="10" s="1"/>
  <c r="X603" i="10"/>
  <c r="Y603" i="10" s="1"/>
  <c r="X604" i="10"/>
  <c r="Y604" i="10" s="1"/>
  <c r="X605" i="10"/>
  <c r="Y605" i="10" s="1"/>
  <c r="X606" i="10"/>
  <c r="Y606" i="10" s="1"/>
  <c r="X607" i="10"/>
  <c r="Y607" i="10" s="1"/>
  <c r="X608" i="10"/>
  <c r="Y608" i="10" s="1"/>
  <c r="X609" i="10"/>
  <c r="Y609" i="10" s="1"/>
  <c r="X610" i="10"/>
  <c r="Y610" i="10" s="1"/>
  <c r="X611" i="10"/>
  <c r="Y611" i="10" s="1"/>
  <c r="X612" i="10"/>
  <c r="Y612" i="10" s="1"/>
  <c r="X613" i="10"/>
  <c r="Y613" i="10" s="1"/>
  <c r="X777" i="10"/>
  <c r="Y777" i="10" s="1"/>
  <c r="X615" i="10"/>
  <c r="Y615" i="10" s="1"/>
  <c r="X616" i="10"/>
  <c r="Y616" i="10" s="1"/>
  <c r="X617" i="10"/>
  <c r="Y617" i="10" s="1"/>
  <c r="X618" i="10"/>
  <c r="Y618" i="10" s="1"/>
  <c r="X619" i="10"/>
  <c r="Y619" i="10" s="1"/>
  <c r="X620" i="10"/>
  <c r="Y620" i="10" s="1"/>
  <c r="X621" i="10"/>
  <c r="Y621" i="10" s="1"/>
  <c r="X622" i="10"/>
  <c r="Y622" i="10" s="1"/>
  <c r="X623" i="10"/>
  <c r="Y623" i="10" s="1"/>
  <c r="X624" i="10"/>
  <c r="Y624" i="10" s="1"/>
  <c r="X625" i="10"/>
  <c r="Y625" i="10" s="1"/>
  <c r="X626" i="10"/>
  <c r="Y626" i="10" s="1"/>
  <c r="X627" i="10"/>
  <c r="Y627" i="10" s="1"/>
  <c r="X628" i="10"/>
  <c r="Y628" i="10" s="1"/>
  <c r="X629" i="10"/>
  <c r="Y629" i="10" s="1"/>
  <c r="X630" i="10"/>
  <c r="Y630" i="10" s="1"/>
  <c r="X631" i="10"/>
  <c r="Y631" i="10" s="1"/>
  <c r="X632" i="10"/>
  <c r="Y632" i="10" s="1"/>
  <c r="X633" i="10"/>
  <c r="Y633" i="10" s="1"/>
  <c r="X634" i="10"/>
  <c r="Y634" i="10" s="1"/>
  <c r="X636" i="10"/>
  <c r="Y636" i="10" s="1"/>
  <c r="X637" i="10"/>
  <c r="Y637" i="10" s="1"/>
  <c r="X638" i="10"/>
  <c r="Y638" i="10" s="1"/>
  <c r="X639" i="10"/>
  <c r="Y639" i="10" s="1"/>
  <c r="X640" i="10"/>
  <c r="Y640" i="10" s="1"/>
  <c r="X641" i="10"/>
  <c r="Y641" i="10" s="1"/>
  <c r="X642" i="10"/>
  <c r="Y642" i="10" s="1"/>
  <c r="X643" i="10"/>
  <c r="Y643" i="10" s="1"/>
  <c r="X644" i="10"/>
  <c r="Y644" i="10" s="1"/>
  <c r="X645" i="10"/>
  <c r="Y645" i="10" s="1"/>
  <c r="X646" i="10"/>
  <c r="Y646" i="10" s="1"/>
  <c r="X647" i="10"/>
  <c r="Y647" i="10" s="1"/>
  <c r="X648" i="10"/>
  <c r="Y648" i="10" s="1"/>
  <c r="X649" i="10"/>
  <c r="Y649" i="10" s="1"/>
  <c r="X650" i="10"/>
  <c r="Y650" i="10" s="1"/>
  <c r="X651" i="10"/>
  <c r="Y651" i="10" s="1"/>
  <c r="X865" i="10"/>
  <c r="Y865" i="10" s="1"/>
  <c r="X778" i="10"/>
  <c r="Y778" i="10" s="1"/>
  <c r="X654" i="10"/>
  <c r="Y654" i="10" s="1"/>
  <c r="X655" i="10"/>
  <c r="Y655" i="10" s="1"/>
  <c r="X656" i="10"/>
  <c r="Y656" i="10" s="1"/>
  <c r="X657" i="10"/>
  <c r="Y657" i="10" s="1"/>
  <c r="X659" i="10"/>
  <c r="Y659" i="10" s="1"/>
  <c r="X660" i="10"/>
  <c r="Y660" i="10" s="1"/>
  <c r="X661" i="10"/>
  <c r="Y661" i="10" s="1"/>
  <c r="X662" i="10"/>
  <c r="Y662" i="10" s="1"/>
  <c r="X663" i="10"/>
  <c r="Y663" i="10" s="1"/>
  <c r="X664" i="10"/>
  <c r="Y664" i="10" s="1"/>
  <c r="X665" i="10"/>
  <c r="Y665" i="10" s="1"/>
  <c r="X668" i="10"/>
  <c r="Y668" i="10" s="1"/>
  <c r="X669" i="10"/>
  <c r="Y669" i="10" s="1"/>
  <c r="X670" i="10"/>
  <c r="Y670" i="10" s="1"/>
  <c r="X671" i="10"/>
  <c r="Y671" i="10" s="1"/>
  <c r="X672" i="10"/>
  <c r="Y672" i="10" s="1"/>
  <c r="X673" i="10"/>
  <c r="Y673" i="10" s="1"/>
  <c r="X674" i="10"/>
  <c r="Y674" i="10" s="1"/>
  <c r="X452" i="10"/>
  <c r="Y452" i="10" s="1"/>
  <c r="X676" i="10"/>
  <c r="Y676" i="10" s="1"/>
  <c r="X677" i="10"/>
  <c r="Y677" i="10" s="1"/>
  <c r="X678" i="10"/>
  <c r="Y678" i="10" s="1"/>
  <c r="X679" i="10"/>
  <c r="Y679" i="10" s="1"/>
  <c r="X680" i="10"/>
  <c r="Y680" i="10" s="1"/>
  <c r="X681" i="10"/>
  <c r="Y681" i="10" s="1"/>
  <c r="X682" i="10"/>
  <c r="Y682" i="10" s="1"/>
  <c r="X683" i="10"/>
  <c r="Y683" i="10" s="1"/>
  <c r="X684" i="10"/>
  <c r="Y684" i="10" s="1"/>
  <c r="X685" i="10"/>
  <c r="Y685" i="10" s="1"/>
  <c r="X686" i="10"/>
  <c r="Y686" i="10" s="1"/>
  <c r="X687" i="10"/>
  <c r="Y687" i="10" s="1"/>
  <c r="X688" i="10"/>
  <c r="Y688" i="10" s="1"/>
  <c r="X689" i="10"/>
  <c r="Y689" i="10" s="1"/>
  <c r="X690" i="10"/>
  <c r="Y690" i="10" s="1"/>
  <c r="X691" i="10"/>
  <c r="Y691" i="10" s="1"/>
  <c r="X692" i="10"/>
  <c r="Y692" i="10" s="1"/>
  <c r="X866" i="10"/>
  <c r="Y866" i="10" s="1"/>
  <c r="X921" i="10"/>
  <c r="Y921" i="10" s="1"/>
  <c r="X695" i="10"/>
  <c r="Y695" i="10" s="1"/>
  <c r="X696" i="10"/>
  <c r="Y696" i="10" s="1"/>
  <c r="X697" i="10"/>
  <c r="Y697" i="10" s="1"/>
  <c r="X698" i="10"/>
  <c r="Y698" i="10" s="1"/>
  <c r="X700" i="10"/>
  <c r="Y700" i="10" s="1"/>
  <c r="X701" i="10"/>
  <c r="Y701" i="10" s="1"/>
  <c r="X702" i="10"/>
  <c r="Y702" i="10" s="1"/>
  <c r="X703" i="10"/>
  <c r="Y703" i="10" s="1"/>
  <c r="X704" i="10"/>
  <c r="Y704" i="10" s="1"/>
  <c r="X705" i="10"/>
  <c r="Y705" i="10" s="1"/>
  <c r="X706" i="10"/>
  <c r="Y706" i="10" s="1"/>
  <c r="X707" i="10"/>
  <c r="Y707" i="10" s="1"/>
  <c r="X708" i="10"/>
  <c r="Y708" i="10" s="1"/>
  <c r="X709" i="10"/>
  <c r="Y709" i="10" s="1"/>
  <c r="X710" i="10"/>
  <c r="Y710" i="10" s="1"/>
  <c r="X712" i="10"/>
  <c r="Y712" i="10" s="1"/>
  <c r="X713" i="10"/>
  <c r="Y713" i="10" s="1"/>
  <c r="X714" i="10"/>
  <c r="Y714" i="10" s="1"/>
  <c r="X715" i="10"/>
  <c r="Y715" i="10" s="1"/>
  <c r="X716" i="10"/>
  <c r="Y716" i="10" s="1"/>
  <c r="X717" i="10"/>
  <c r="Y717" i="10" s="1"/>
  <c r="X718" i="10"/>
  <c r="Y718" i="10" s="1"/>
  <c r="X719" i="10"/>
  <c r="Y719" i="10" s="1"/>
  <c r="X720" i="10"/>
  <c r="Y720" i="10" s="1"/>
  <c r="X721" i="10"/>
  <c r="Y721" i="10" s="1"/>
  <c r="X722" i="10"/>
  <c r="Y722" i="10" s="1"/>
  <c r="X724" i="10"/>
  <c r="Y724" i="10" s="1"/>
  <c r="X726" i="10"/>
  <c r="Y726" i="10" s="1"/>
  <c r="X934" i="10"/>
  <c r="Y934" i="10" s="1"/>
  <c r="X728" i="10"/>
  <c r="Y728" i="10" s="1"/>
  <c r="X699" i="10"/>
  <c r="Y699" i="10" s="1"/>
  <c r="X730" i="10"/>
  <c r="Y730" i="10" s="1"/>
  <c r="X484" i="10"/>
  <c r="Y484" i="10" s="1"/>
  <c r="X732" i="10"/>
  <c r="Y732" i="10" s="1"/>
  <c r="X734" i="10"/>
  <c r="Y734" i="10" s="1"/>
  <c r="X735" i="10"/>
  <c r="Y735" i="10" s="1"/>
  <c r="X736" i="10"/>
  <c r="Y736" i="10" s="1"/>
  <c r="X737" i="10"/>
  <c r="Y737" i="10" s="1"/>
  <c r="X738" i="10"/>
  <c r="Y738" i="10" s="1"/>
  <c r="X739" i="10"/>
  <c r="Y739" i="10" s="1"/>
  <c r="X740" i="10"/>
  <c r="Y740" i="10" s="1"/>
  <c r="X741" i="10"/>
  <c r="Y741" i="10" s="1"/>
  <c r="X742" i="10"/>
  <c r="Y742" i="10" s="1"/>
  <c r="X743" i="10"/>
  <c r="Y743" i="10" s="1"/>
  <c r="X744" i="10"/>
  <c r="Y744" i="10" s="1"/>
  <c r="X745" i="10"/>
  <c r="Y745" i="10" s="1"/>
  <c r="X746" i="10"/>
  <c r="Y746" i="10" s="1"/>
  <c r="X747" i="10"/>
  <c r="Y747" i="10" s="1"/>
  <c r="X748" i="10"/>
  <c r="Y748" i="10" s="1"/>
  <c r="X749" i="10"/>
  <c r="Y749" i="10" s="1"/>
  <c r="X750" i="10"/>
  <c r="Y750" i="10" s="1"/>
  <c r="X751" i="10"/>
  <c r="Y751" i="10" s="1"/>
  <c r="X752" i="10"/>
  <c r="Y752" i="10" s="1"/>
  <c r="X753" i="10"/>
  <c r="Y753" i="10" s="1"/>
  <c r="X754" i="10"/>
  <c r="Y754" i="10" s="1"/>
  <c r="X755" i="10"/>
  <c r="Y755" i="10" s="1"/>
  <c r="X756" i="10"/>
  <c r="Y756" i="10" s="1"/>
  <c r="X757" i="10"/>
  <c r="Y757" i="10" s="1"/>
  <c r="X758" i="10"/>
  <c r="Y758" i="10" s="1"/>
  <c r="X759" i="10"/>
  <c r="Y759" i="10" s="1"/>
  <c r="X760" i="10"/>
  <c r="Y760" i="10" s="1"/>
  <c r="X761" i="10"/>
  <c r="Y761" i="10" s="1"/>
  <c r="X762" i="10"/>
  <c r="Y762" i="10" s="1"/>
  <c r="X763" i="10"/>
  <c r="Y763" i="10" s="1"/>
  <c r="X764" i="10"/>
  <c r="Y764" i="10" s="1"/>
  <c r="X765" i="10"/>
  <c r="Y765" i="10" s="1"/>
  <c r="X766" i="10"/>
  <c r="Y766" i="10" s="1"/>
  <c r="X767" i="10"/>
  <c r="Y767" i="10" s="1"/>
  <c r="X768" i="10"/>
  <c r="Y768" i="10" s="1"/>
  <c r="X769" i="10"/>
  <c r="Y769" i="10" s="1"/>
  <c r="X770" i="10"/>
  <c r="Y770" i="10" s="1"/>
  <c r="X771" i="10"/>
  <c r="Y771" i="10" s="1"/>
  <c r="X772" i="10"/>
  <c r="Y772" i="10" s="1"/>
  <c r="X773" i="10"/>
  <c r="Y773" i="10" s="1"/>
  <c r="X774" i="10"/>
  <c r="Y774" i="10" s="1"/>
  <c r="X775" i="10"/>
  <c r="Y775" i="10" s="1"/>
  <c r="X776" i="10"/>
  <c r="Y776" i="10" s="1"/>
  <c r="X731" i="10"/>
  <c r="Y731" i="10" s="1"/>
  <c r="X867" i="10"/>
  <c r="Y867" i="10" s="1"/>
  <c r="X779" i="10"/>
  <c r="Y779" i="10" s="1"/>
  <c r="X780" i="10"/>
  <c r="Y780" i="10" s="1"/>
  <c r="X808" i="10"/>
  <c r="Y808" i="10" s="1"/>
  <c r="X407" i="10"/>
  <c r="Y407" i="10" s="1"/>
  <c r="X848" i="10"/>
  <c r="Y848" i="10" s="1"/>
  <c r="X784" i="10"/>
  <c r="Y784" i="10" s="1"/>
  <c r="X785" i="10"/>
  <c r="Y785" i="10" s="1"/>
  <c r="X786" i="10"/>
  <c r="Y786" i="10" s="1"/>
  <c r="X787" i="10"/>
  <c r="Y787" i="10" s="1"/>
  <c r="X788" i="10"/>
  <c r="Y788" i="10" s="1"/>
  <c r="X789" i="10"/>
  <c r="Y789" i="10" s="1"/>
  <c r="X790" i="10"/>
  <c r="Y790" i="10" s="1"/>
  <c r="X791" i="10"/>
  <c r="Y791" i="10" s="1"/>
  <c r="X792" i="10"/>
  <c r="Y792" i="10" s="1"/>
  <c r="X793" i="10"/>
  <c r="Y793" i="10" s="1"/>
  <c r="X794" i="10"/>
  <c r="Y794" i="10" s="1"/>
  <c r="X796" i="10"/>
  <c r="Y796" i="10" s="1"/>
  <c r="X797" i="10"/>
  <c r="Y797" i="10" s="1"/>
  <c r="X798" i="10"/>
  <c r="Y798" i="10" s="1"/>
  <c r="X799" i="10"/>
  <c r="Y799" i="10" s="1"/>
  <c r="X800" i="10"/>
  <c r="Y800" i="10" s="1"/>
  <c r="X803" i="10"/>
  <c r="Y803" i="10" s="1"/>
  <c r="X804" i="10"/>
  <c r="Y804" i="10" s="1"/>
  <c r="X805" i="10"/>
  <c r="Y805" i="10" s="1"/>
  <c r="X806" i="10"/>
  <c r="Y806" i="10" s="1"/>
  <c r="X807" i="10"/>
  <c r="Y807" i="10" s="1"/>
  <c r="X653" i="10"/>
  <c r="Y653" i="10" s="1"/>
  <c r="X809" i="10"/>
  <c r="Y809" i="10" s="1"/>
  <c r="X810" i="10"/>
  <c r="Y810" i="10" s="1"/>
  <c r="X811" i="10"/>
  <c r="Y811" i="10" s="1"/>
  <c r="X812" i="10"/>
  <c r="Y812" i="10" s="1"/>
  <c r="X813" i="10"/>
  <c r="Y813" i="10" s="1"/>
  <c r="X814" i="10"/>
  <c r="Y814" i="10" s="1"/>
  <c r="X815" i="10"/>
  <c r="Y815" i="10" s="1"/>
  <c r="X816" i="10"/>
  <c r="Y816" i="10" s="1"/>
  <c r="X817" i="10"/>
  <c r="Y817" i="10" s="1"/>
  <c r="X818" i="10"/>
  <c r="Y818" i="10" s="1"/>
  <c r="X819" i="10"/>
  <c r="Y819" i="10" s="1"/>
  <c r="X820" i="10"/>
  <c r="Y820" i="10" s="1"/>
  <c r="X821" i="10"/>
  <c r="Y821" i="10" s="1"/>
  <c r="X822" i="10"/>
  <c r="Y822" i="10" s="1"/>
  <c r="X823" i="10"/>
  <c r="Y823" i="10" s="1"/>
  <c r="X824" i="10"/>
  <c r="Y824" i="10" s="1"/>
  <c r="X826" i="10"/>
  <c r="Y826" i="10" s="1"/>
  <c r="X827" i="10"/>
  <c r="Y827" i="10" s="1"/>
  <c r="X828" i="10"/>
  <c r="Y828" i="10" s="1"/>
  <c r="X829" i="10"/>
  <c r="Y829" i="10" s="1"/>
  <c r="X830" i="10"/>
  <c r="Y830" i="10" s="1"/>
  <c r="X831" i="10"/>
  <c r="Y831" i="10" s="1"/>
  <c r="X832" i="10"/>
  <c r="Y832" i="10" s="1"/>
  <c r="X833" i="10"/>
  <c r="Y833" i="10" s="1"/>
  <c r="X834" i="10"/>
  <c r="Y834" i="10" s="1"/>
  <c r="X795" i="10"/>
  <c r="Y795" i="10" s="1"/>
  <c r="X835" i="10"/>
  <c r="Y835" i="10" s="1"/>
  <c r="X836" i="10"/>
  <c r="Y836" i="10" s="1"/>
  <c r="X837" i="10"/>
  <c r="Y837" i="10" s="1"/>
  <c r="X838" i="10"/>
  <c r="Y838" i="10" s="1"/>
  <c r="X839" i="10"/>
  <c r="Y839" i="10" s="1"/>
  <c r="X840" i="10"/>
  <c r="Y840" i="10" s="1"/>
  <c r="X841" i="10"/>
  <c r="Y841" i="10" s="1"/>
  <c r="X842" i="10"/>
  <c r="Y842" i="10" s="1"/>
  <c r="X843" i="10"/>
  <c r="Y843" i="10" s="1"/>
  <c r="X844" i="10"/>
  <c r="Y844" i="10" s="1"/>
  <c r="X845" i="10"/>
  <c r="Y845" i="10" s="1"/>
  <c r="X846" i="10"/>
  <c r="Y846" i="10" s="1"/>
  <c r="X847" i="10"/>
  <c r="Y847" i="10" s="1"/>
  <c r="X849" i="10"/>
  <c r="Y849" i="10" s="1"/>
  <c r="X781" i="10"/>
  <c r="Y781" i="10" s="1"/>
  <c r="X850" i="10"/>
  <c r="Y850" i="10" s="1"/>
  <c r="X851" i="10"/>
  <c r="Y851" i="10" s="1"/>
  <c r="X852" i="10"/>
  <c r="Y852" i="10" s="1"/>
  <c r="X853" i="10"/>
  <c r="Y853" i="10" s="1"/>
  <c r="X854" i="10"/>
  <c r="Y854" i="10" s="1"/>
  <c r="X855" i="10"/>
  <c r="Y855" i="10" s="1"/>
  <c r="X856" i="10"/>
  <c r="Y856" i="10" s="1"/>
  <c r="X857" i="10"/>
  <c r="Y857" i="10" s="1"/>
  <c r="X858" i="10"/>
  <c r="Y858" i="10" s="1"/>
  <c r="X859" i="10"/>
  <c r="Y859" i="10" s="1"/>
  <c r="X862" i="10"/>
  <c r="Y862" i="10" s="1"/>
  <c r="X863" i="10"/>
  <c r="Y863" i="10" s="1"/>
  <c r="X782" i="10"/>
  <c r="Y782" i="10" s="1"/>
  <c r="X783" i="10"/>
  <c r="Y783" i="10" s="1"/>
  <c r="X897" i="10"/>
  <c r="Y897" i="10" s="1"/>
  <c r="X727" i="10"/>
  <c r="Y727" i="10" s="1"/>
  <c r="X868" i="10"/>
  <c r="Y868" i="10" s="1"/>
  <c r="X869" i="10"/>
  <c r="Y869" i="10" s="1"/>
  <c r="X870" i="10"/>
  <c r="Y870" i="10" s="1"/>
  <c r="X871" i="10"/>
  <c r="Y871" i="10" s="1"/>
  <c r="X872" i="10"/>
  <c r="Y872" i="10" s="1"/>
  <c r="X873" i="10"/>
  <c r="Y873" i="10" s="1"/>
  <c r="X874" i="10"/>
  <c r="Y874" i="10" s="1"/>
  <c r="X875" i="10"/>
  <c r="Y875" i="10" s="1"/>
  <c r="X876" i="10"/>
  <c r="Y876" i="10" s="1"/>
  <c r="X877" i="10"/>
  <c r="Y877" i="10" s="1"/>
  <c r="X878" i="10"/>
  <c r="Y878" i="10" s="1"/>
  <c r="X879" i="10"/>
  <c r="Y879" i="10" s="1"/>
  <c r="X880" i="10"/>
  <c r="Y880" i="10" s="1"/>
  <c r="X881" i="10"/>
  <c r="Y881" i="10" s="1"/>
  <c r="X882" i="10"/>
  <c r="Y882" i="10" s="1"/>
  <c r="X883" i="10"/>
  <c r="Y883" i="10" s="1"/>
  <c r="X884" i="10"/>
  <c r="Y884" i="10" s="1"/>
  <c r="X885" i="10"/>
  <c r="Y885" i="10" s="1"/>
  <c r="X886" i="10"/>
  <c r="Y886" i="10" s="1"/>
  <c r="X887" i="10"/>
  <c r="Y887" i="10" s="1"/>
  <c r="X888" i="10"/>
  <c r="Y888" i="10" s="1"/>
  <c r="X889" i="10"/>
  <c r="Y889" i="10" s="1"/>
  <c r="X890" i="10"/>
  <c r="Y890" i="10" s="1"/>
  <c r="X891" i="10"/>
  <c r="Y891" i="10" s="1"/>
  <c r="X892" i="10"/>
  <c r="Y892" i="10" s="1"/>
  <c r="X893" i="10"/>
  <c r="Y893" i="10" s="1"/>
  <c r="X894" i="10"/>
  <c r="Y894" i="10" s="1"/>
  <c r="X895" i="10"/>
  <c r="Y895" i="10" s="1"/>
  <c r="X896" i="10"/>
  <c r="Y896" i="10" s="1"/>
  <c r="X370" i="10"/>
  <c r="Y370" i="10" s="1"/>
  <c r="X898" i="10"/>
  <c r="Y898" i="10" s="1"/>
  <c r="X899" i="10"/>
  <c r="Y899" i="10" s="1"/>
  <c r="X900" i="10"/>
  <c r="Y900" i="10" s="1"/>
  <c r="X901" i="10"/>
  <c r="Y901" i="10" s="1"/>
  <c r="X902" i="10"/>
  <c r="Y902" i="10" s="1"/>
  <c r="X903" i="10"/>
  <c r="Y903" i="10" s="1"/>
  <c r="X904" i="10"/>
  <c r="Y904" i="10" s="1"/>
  <c r="X905" i="10"/>
  <c r="Y905" i="10" s="1"/>
  <c r="X906" i="10"/>
  <c r="Y906" i="10" s="1"/>
  <c r="X907" i="10"/>
  <c r="Y907" i="10" s="1"/>
  <c r="X908" i="10"/>
  <c r="Y908" i="10" s="1"/>
  <c r="X909" i="10"/>
  <c r="Y909" i="10" s="1"/>
  <c r="X910" i="10"/>
  <c r="Y910" i="10" s="1"/>
  <c r="X911" i="10"/>
  <c r="Y911" i="10" s="1"/>
  <c r="X912" i="10"/>
  <c r="Y912" i="10" s="1"/>
  <c r="X913" i="10"/>
  <c r="Y913" i="10" s="1"/>
  <c r="X914" i="10"/>
  <c r="Y914" i="10" s="1"/>
  <c r="X917" i="10"/>
  <c r="Y917" i="10" s="1"/>
  <c r="X918" i="10"/>
  <c r="Y918" i="10" s="1"/>
  <c r="X919" i="10"/>
  <c r="Y919" i="10" s="1"/>
  <c r="X920" i="10"/>
  <c r="Y920" i="10" s="1"/>
  <c r="X447" i="10"/>
  <c r="Y447" i="10" s="1"/>
  <c r="X922" i="10"/>
  <c r="Y922" i="10" s="1"/>
  <c r="X923" i="10"/>
  <c r="Y923" i="10" s="1"/>
  <c r="X924" i="10"/>
  <c r="Y924" i="10" s="1"/>
  <c r="X925" i="10"/>
  <c r="Y925" i="10" s="1"/>
  <c r="X926" i="10"/>
  <c r="Y926" i="10" s="1"/>
  <c r="X927" i="10"/>
  <c r="Y927" i="10" s="1"/>
  <c r="X930" i="10"/>
  <c r="Y930" i="10" s="1"/>
  <c r="X931" i="10"/>
  <c r="Y931" i="10" s="1"/>
  <c r="X932" i="10"/>
  <c r="Y932" i="10" s="1"/>
  <c r="X933" i="10"/>
  <c r="Y933" i="10" s="1"/>
  <c r="X480" i="10"/>
  <c r="Y480" i="10" s="1"/>
  <c r="X935" i="10"/>
  <c r="Y935" i="10" s="1"/>
  <c r="X936" i="10"/>
  <c r="Y936" i="10" s="1"/>
  <c r="X937" i="10"/>
  <c r="Y937" i="10" s="1"/>
  <c r="X938" i="10"/>
  <c r="Y938" i="10" s="1"/>
  <c r="X939" i="10"/>
  <c r="Y939" i="10" s="1"/>
  <c r="X940" i="10"/>
  <c r="Y940" i="10" s="1"/>
  <c r="X941" i="10"/>
  <c r="Y941" i="10" s="1"/>
  <c r="X942" i="10"/>
  <c r="Y942" i="10" s="1"/>
  <c r="X943" i="10"/>
  <c r="Y943" i="10" s="1"/>
  <c r="X944" i="10"/>
  <c r="Y944" i="10" s="1"/>
  <c r="X945" i="10"/>
  <c r="Y945" i="10" s="1"/>
  <c r="X946" i="10"/>
  <c r="Y946" i="10" s="1"/>
  <c r="X947" i="10"/>
  <c r="Y947" i="10" s="1"/>
  <c r="X948" i="10"/>
  <c r="Y948" i="10" s="1"/>
  <c r="X949" i="10"/>
  <c r="Y949" i="10" s="1"/>
  <c r="X950" i="10"/>
  <c r="Y950" i="10" s="1"/>
  <c r="X953" i="10"/>
  <c r="Y953" i="10" s="1"/>
  <c r="X954" i="10"/>
  <c r="Y954" i="10" s="1"/>
  <c r="X955" i="10"/>
  <c r="Y955" i="10" s="1"/>
  <c r="X956" i="10"/>
  <c r="Y956" i="10" s="1"/>
  <c r="X957" i="10"/>
  <c r="Y957" i="10" s="1"/>
  <c r="X958" i="10"/>
  <c r="Y958" i="10" s="1"/>
  <c r="X959" i="10"/>
  <c r="Y959" i="10" s="1"/>
  <c r="X960" i="10"/>
  <c r="Y960" i="10" s="1"/>
  <c r="X962" i="10"/>
  <c r="Y962" i="10" s="1"/>
  <c r="X963" i="10"/>
  <c r="Y963" i="10" s="1"/>
  <c r="X964" i="10"/>
  <c r="Y964" i="10" s="1"/>
  <c r="X965" i="10"/>
  <c r="Y965" i="10" s="1"/>
  <c r="X966" i="10"/>
  <c r="Y966" i="10" s="1"/>
  <c r="X961" i="10"/>
  <c r="Y961" i="10" s="1"/>
  <c r="X967" i="10"/>
  <c r="Y967" i="10" s="1"/>
  <c r="X968" i="10"/>
  <c r="Y968" i="10" s="1"/>
  <c r="X969" i="10"/>
  <c r="Y969" i="10" s="1"/>
  <c r="X970" i="10"/>
  <c r="Y970" i="10" s="1"/>
  <c r="X971" i="10"/>
  <c r="Y971" i="10" s="1"/>
  <c r="X972" i="10"/>
  <c r="Y972" i="10" s="1"/>
  <c r="X974" i="10"/>
  <c r="Y974" i="10" s="1"/>
  <c r="X973" i="10"/>
  <c r="Y973" i="10" s="1"/>
  <c r="X975" i="10"/>
  <c r="Y975" i="10" s="1"/>
  <c r="X976" i="10"/>
  <c r="Y976" i="10" s="1"/>
  <c r="X978" i="10"/>
  <c r="Y978" i="10" s="1"/>
  <c r="X979" i="10"/>
  <c r="Y979" i="10" s="1"/>
  <c r="X980" i="10"/>
  <c r="Y980" i="10" s="1"/>
  <c r="X981" i="10"/>
  <c r="Y981" i="10" s="1"/>
  <c r="X982" i="10"/>
  <c r="Y982" i="10" s="1"/>
  <c r="X983" i="10"/>
  <c r="Y983" i="10" s="1"/>
  <c r="X984" i="10"/>
  <c r="Y984" i="10" s="1"/>
  <c r="X985" i="10"/>
  <c r="Y985" i="10" s="1"/>
  <c r="X986" i="10"/>
  <c r="Y986" i="10" s="1"/>
  <c r="X987" i="10"/>
  <c r="Y987" i="10" s="1"/>
  <c r="X988" i="10"/>
  <c r="Y988" i="10" s="1"/>
  <c r="X989" i="10"/>
  <c r="Y989" i="10" s="1"/>
  <c r="X990" i="10"/>
  <c r="Y990" i="10" s="1"/>
  <c r="X991" i="10"/>
  <c r="Y991" i="10" s="1"/>
  <c r="X992" i="10"/>
  <c r="Y992" i="10" s="1"/>
  <c r="X993" i="10"/>
  <c r="Y993" i="10" s="1"/>
  <c r="X994" i="10"/>
  <c r="Y994" i="10" s="1"/>
  <c r="X995" i="10"/>
  <c r="Y995" i="10" s="1"/>
  <c r="X996" i="10"/>
  <c r="Y996" i="10" s="1"/>
  <c r="X997" i="10"/>
  <c r="Y997" i="10" s="1"/>
  <c r="X998" i="10"/>
  <c r="Y998" i="10" s="1"/>
  <c r="X999" i="10"/>
  <c r="Y999" i="10" s="1"/>
  <c r="X1000" i="10"/>
  <c r="Y1000" i="10" s="1"/>
  <c r="X1001" i="10"/>
  <c r="Y1001" i="10" s="1"/>
  <c r="X1002" i="10"/>
  <c r="Y1002" i="10" s="1"/>
  <c r="X1013" i="10"/>
  <c r="Y1013" i="10" s="1"/>
  <c r="X1014" i="10"/>
  <c r="Y1014" i="10" s="1"/>
  <c r="X1015" i="10"/>
  <c r="Y1015" i="10" s="1"/>
  <c r="X1016" i="10"/>
  <c r="Y1016" i="10" s="1"/>
  <c r="X1017" i="10"/>
  <c r="Y1017" i="10" s="1"/>
  <c r="X1018" i="10"/>
  <c r="Y1018" i="10" s="1"/>
  <c r="X1019" i="10"/>
  <c r="Y1019" i="10" s="1"/>
  <c r="X1020" i="10"/>
  <c r="Y1020" i="10" s="1"/>
  <c r="X1021" i="10"/>
  <c r="Y1021" i="10" s="1"/>
  <c r="X1022" i="10"/>
  <c r="Y1022" i="10" s="1"/>
  <c r="X1023" i="10"/>
  <c r="Y1023" i="10" s="1"/>
  <c r="X1024" i="10"/>
  <c r="Y1024" i="10" s="1"/>
  <c r="X658" i="10"/>
  <c r="Y658" i="10" s="1"/>
  <c r="X1034" i="10"/>
  <c r="Y1034" i="10" s="1"/>
  <c r="X1039" i="10"/>
  <c r="Y1039" i="10" s="1"/>
  <c r="X414" i="10"/>
  <c r="Y414" i="10" s="1"/>
  <c r="X825" i="10"/>
  <c r="Y825" i="10" s="1"/>
  <c r="X10" i="10"/>
  <c r="Y10" i="10" s="1"/>
  <c r="X11" i="10"/>
  <c r="Y11" i="10" s="1"/>
  <c r="X12" i="10"/>
  <c r="Y12" i="10" s="1"/>
  <c r="X13" i="10"/>
  <c r="Y13" i="10" s="1"/>
  <c r="X14" i="10"/>
  <c r="Y14" i="10" s="1"/>
  <c r="X15" i="10"/>
  <c r="Y15" i="10" s="1"/>
  <c r="X16" i="10"/>
  <c r="Y16" i="10" s="1"/>
  <c r="X17" i="10"/>
  <c r="Y17" i="10" s="1"/>
  <c r="X18" i="10"/>
  <c r="Y18" i="10" s="1"/>
  <c r="X19" i="10"/>
  <c r="Y19" i="10" s="1"/>
  <c r="X20" i="10"/>
  <c r="Y20" i="10" s="1"/>
  <c r="X21" i="10"/>
  <c r="Y21" i="10" s="1"/>
  <c r="X22" i="10"/>
  <c r="Y22" i="10" s="1"/>
  <c r="X23" i="10"/>
  <c r="Y23" i="10" s="1"/>
  <c r="X24" i="10"/>
  <c r="Y24" i="10" s="1"/>
  <c r="X25" i="10"/>
  <c r="Y25" i="10" s="1"/>
  <c r="X26" i="10"/>
  <c r="Y26" i="10" s="1"/>
  <c r="X27" i="10"/>
  <c r="Y27" i="10" s="1"/>
  <c r="X28" i="10"/>
  <c r="Y28" i="10" s="1"/>
  <c r="X29" i="10"/>
  <c r="Y29" i="10" s="1"/>
  <c r="X3" i="10"/>
  <c r="Y3" i="10" s="1"/>
  <c r="X4" i="10"/>
  <c r="Y4" i="10" s="1"/>
  <c r="X5" i="10"/>
  <c r="Y5" i="10" s="1"/>
  <c r="X6" i="10"/>
  <c r="Y6" i="10" s="1"/>
  <c r="X7" i="10"/>
  <c r="Y7" i="10" s="1"/>
  <c r="X8" i="10"/>
  <c r="Y8" i="10" s="1"/>
  <c r="X9" i="10"/>
  <c r="Y9" i="10" s="1"/>
  <c r="X2" i="10"/>
  <c r="Y2" i="10" s="1"/>
  <c r="C332" i="10" l="1"/>
  <c r="G332" i="10" s="1"/>
  <c r="C1022" i="10"/>
  <c r="G1022" i="10" s="1"/>
  <c r="C1021" i="10"/>
  <c r="G1021" i="10" s="1"/>
  <c r="C46" i="10"/>
  <c r="G46" i="10" s="1"/>
  <c r="C1019" i="10"/>
  <c r="G1019" i="10" s="1"/>
  <c r="C1018" i="10"/>
  <c r="G1018" i="10" s="1"/>
  <c r="C1017" i="10"/>
  <c r="G1017" i="10" s="1"/>
  <c r="C1016" i="10"/>
  <c r="G1016" i="10" s="1"/>
  <c r="C1015" i="10"/>
  <c r="G1015" i="10" s="1"/>
  <c r="C1014" i="10"/>
  <c r="G1014" i="10" s="1"/>
  <c r="G1569" i="10"/>
  <c r="G1568" i="10"/>
  <c r="G1260" i="10"/>
  <c r="C879" i="10"/>
  <c r="G879" i="10" s="1"/>
  <c r="C359" i="10"/>
  <c r="G359" i="10" s="1"/>
  <c r="C360" i="10"/>
  <c r="G360" i="10" s="1"/>
  <c r="G362" i="10"/>
  <c r="C366" i="10"/>
  <c r="G366" i="10" s="1"/>
  <c r="C370" i="10"/>
  <c r="G370" i="10" s="1"/>
  <c r="C371" i="10"/>
  <c r="G371" i="10" s="1"/>
  <c r="C372" i="10"/>
  <c r="G372" i="10" s="1"/>
  <c r="C373" i="10"/>
  <c r="G373" i="10" s="1"/>
  <c r="C374" i="10"/>
  <c r="G374" i="10" s="1"/>
  <c r="C375" i="10"/>
  <c r="G375" i="10" s="1"/>
  <c r="C376" i="10"/>
  <c r="G376" i="10" s="1"/>
  <c r="C377" i="10"/>
  <c r="G377" i="10" s="1"/>
  <c r="G378" i="10"/>
  <c r="C381" i="10"/>
  <c r="G381" i="10" s="1"/>
  <c r="C384" i="10"/>
  <c r="G384" i="10" s="1"/>
  <c r="C385" i="10"/>
  <c r="G385" i="10" s="1"/>
  <c r="C393" i="10"/>
  <c r="G393" i="10" s="1"/>
  <c r="C394" i="10"/>
  <c r="G394" i="10" s="1"/>
  <c r="G395" i="10"/>
  <c r="C399" i="10"/>
  <c r="G399" i="10" s="1"/>
  <c r="C402" i="10"/>
  <c r="G402" i="10" s="1"/>
  <c r="C405" i="10"/>
  <c r="G405" i="10" s="1"/>
  <c r="C406" i="10"/>
  <c r="G406" i="10" s="1"/>
  <c r="C407" i="10"/>
  <c r="G407" i="10" s="1"/>
  <c r="C408" i="10"/>
  <c r="G408" i="10" s="1"/>
  <c r="C409" i="10"/>
  <c r="G409" i="10" s="1"/>
  <c r="C410" i="10"/>
  <c r="G410" i="10" s="1"/>
  <c r="C411" i="10"/>
  <c r="G411" i="10" s="1"/>
  <c r="C412" i="10"/>
  <c r="G412" i="10" s="1"/>
  <c r="C415" i="10"/>
  <c r="G415" i="10" s="1"/>
  <c r="G416" i="10"/>
  <c r="C419" i="10"/>
  <c r="G419" i="10" s="1"/>
  <c r="C422" i="10"/>
  <c r="G422" i="10" s="1"/>
  <c r="C423" i="10"/>
  <c r="G423" i="10" s="1"/>
  <c r="C424" i="10"/>
  <c r="G424" i="10" s="1"/>
  <c r="C425" i="10"/>
  <c r="G425" i="10" s="1"/>
  <c r="C428" i="10"/>
  <c r="G428" i="10" s="1"/>
  <c r="C430" i="10"/>
  <c r="G430" i="10" s="1"/>
  <c r="C431" i="10"/>
  <c r="G431" i="10" s="1"/>
  <c r="C432" i="10"/>
  <c r="G432" i="10" s="1"/>
  <c r="C434" i="10"/>
  <c r="G434" i="10" s="1"/>
  <c r="C435" i="10"/>
  <c r="G435" i="10" s="1"/>
  <c r="C436" i="10"/>
  <c r="G436" i="10" s="1"/>
  <c r="C437" i="10"/>
  <c r="G437" i="10" s="1"/>
  <c r="G438" i="10"/>
  <c r="C442" i="10"/>
  <c r="G442" i="10" s="1"/>
  <c r="C446" i="10"/>
  <c r="G446" i="10" s="1"/>
  <c r="C447" i="10"/>
  <c r="G447" i="10" s="1"/>
  <c r="C448" i="10"/>
  <c r="G448" i="10" s="1"/>
  <c r="C449" i="10"/>
  <c r="G449" i="10" s="1"/>
  <c r="C450" i="10"/>
  <c r="G450" i="10" s="1"/>
  <c r="C451" i="10"/>
  <c r="G451" i="10" s="1"/>
  <c r="G452" i="10"/>
  <c r="C453" i="10"/>
  <c r="G453" i="10" s="1"/>
  <c r="C454" i="10"/>
  <c r="G454" i="10" s="1"/>
  <c r="G457" i="10"/>
  <c r="C460" i="10"/>
  <c r="G460" i="10" s="1"/>
  <c r="C464" i="10"/>
  <c r="G464" i="10" s="1"/>
  <c r="C465" i="10"/>
  <c r="G465" i="10" s="1"/>
  <c r="G466" i="10"/>
  <c r="C467" i="10"/>
  <c r="G467" i="10" s="1"/>
  <c r="C468" i="10"/>
  <c r="G468" i="10" s="1"/>
  <c r="C469" i="10"/>
  <c r="G469" i="10" s="1"/>
  <c r="C470" i="10"/>
  <c r="G470" i="10" s="1"/>
  <c r="G474" i="10"/>
  <c r="G478" i="10"/>
  <c r="G480" i="10"/>
  <c r="G481" i="10"/>
  <c r="G482" i="10"/>
  <c r="G484" i="10"/>
  <c r="G485" i="10"/>
  <c r="G487" i="10"/>
  <c r="C496" i="10"/>
  <c r="G496" i="10" s="1"/>
  <c r="C498" i="10"/>
  <c r="G498" i="10" s="1"/>
  <c r="C499" i="10"/>
  <c r="G499" i="10" s="1"/>
  <c r="C500" i="10"/>
  <c r="G500" i="10" s="1"/>
  <c r="C503" i="10"/>
  <c r="G503" i="10" s="1"/>
  <c r="C504" i="10"/>
  <c r="G504" i="10" s="1"/>
  <c r="G505" i="10"/>
  <c r="C508" i="10"/>
  <c r="G508" i="10" s="1"/>
  <c r="C515" i="10"/>
  <c r="G515" i="10" s="1"/>
  <c r="C517" i="10"/>
  <c r="G517" i="10" s="1"/>
  <c r="C518" i="10"/>
  <c r="G518" i="10" s="1"/>
  <c r="C520" i="10"/>
  <c r="G520" i="10" s="1"/>
  <c r="C521" i="10"/>
  <c r="G521" i="10" s="1"/>
  <c r="G525" i="10"/>
  <c r="C534" i="10"/>
  <c r="G534" i="10" s="1"/>
  <c r="C536" i="10"/>
  <c r="G536" i="10" s="1"/>
  <c r="G540" i="10"/>
  <c r="C543" i="10"/>
  <c r="G543" i="10" s="1"/>
  <c r="C544" i="10"/>
  <c r="G544" i="10" s="1"/>
  <c r="C545" i="10"/>
  <c r="G545" i="10" s="1"/>
  <c r="C550" i="10"/>
  <c r="G550" i="10" s="1"/>
  <c r="C554" i="10"/>
  <c r="G554" i="10" s="1"/>
  <c r="G557" i="10"/>
  <c r="C561" i="10"/>
  <c r="G561" i="10" s="1"/>
  <c r="C566" i="10"/>
  <c r="G566" i="10" s="1"/>
  <c r="G569" i="10"/>
  <c r="C572" i="10"/>
  <c r="G572" i="10" s="1"/>
  <c r="C573" i="10"/>
  <c r="G573" i="10" s="1"/>
  <c r="C575" i="10"/>
  <c r="G575" i="10" s="1"/>
  <c r="C576" i="10"/>
  <c r="G576" i="10" s="1"/>
  <c r="G577" i="10"/>
  <c r="C581" i="10"/>
  <c r="G581" i="10" s="1"/>
  <c r="C583" i="10"/>
  <c r="G583" i="10" s="1"/>
  <c r="C584" i="10"/>
  <c r="G584" i="10" s="1"/>
  <c r="C585" i="10"/>
  <c r="G585" i="10" s="1"/>
  <c r="C590" i="10"/>
  <c r="G590" i="10" s="1"/>
  <c r="G591" i="10"/>
  <c r="C594" i="10"/>
  <c r="G594" i="10" s="1"/>
  <c r="C595" i="10"/>
  <c r="G595" i="10" s="1"/>
  <c r="C596" i="10"/>
  <c r="G596" i="10" s="1"/>
  <c r="C597" i="10"/>
  <c r="G597" i="10" s="1"/>
  <c r="C603" i="10"/>
  <c r="G603" i="10" s="1"/>
  <c r="C604" i="10"/>
  <c r="G604" i="10" s="1"/>
  <c r="G606" i="10"/>
  <c r="C610" i="10"/>
  <c r="G610" i="10" s="1"/>
  <c r="C614" i="10"/>
  <c r="G614" i="10" s="1"/>
  <c r="C615" i="10"/>
  <c r="G615" i="10" s="1"/>
  <c r="C616" i="10"/>
  <c r="G616" i="10" s="1"/>
  <c r="C617" i="10"/>
  <c r="G617" i="10" s="1"/>
  <c r="C618" i="10"/>
  <c r="G618" i="10" s="1"/>
  <c r="C619" i="10"/>
  <c r="G619" i="10" s="1"/>
  <c r="C620" i="10"/>
  <c r="G620" i="10" s="1"/>
  <c r="C621" i="10"/>
  <c r="G621" i="10" s="1"/>
  <c r="G622" i="10"/>
  <c r="C624" i="10"/>
  <c r="G624" i="10" s="1"/>
  <c r="C625" i="10"/>
  <c r="G625" i="10" s="1"/>
  <c r="G626" i="10"/>
  <c r="G627" i="10"/>
  <c r="C628" i="10"/>
  <c r="G628" i="10" s="1"/>
  <c r="C629" i="10"/>
  <c r="G629" i="10" s="1"/>
  <c r="G630" i="10"/>
  <c r="C631" i="10"/>
  <c r="G631" i="10" s="1"/>
  <c r="C633" i="10"/>
  <c r="G633" i="10" s="1"/>
  <c r="G634" i="10"/>
  <c r="C637" i="10"/>
  <c r="G637" i="10" s="1"/>
  <c r="C638" i="10"/>
  <c r="G638" i="10" s="1"/>
  <c r="G639" i="10"/>
  <c r="C643" i="10"/>
  <c r="G643" i="10" s="1"/>
  <c r="C651" i="10"/>
  <c r="G651" i="10" s="1"/>
  <c r="C652" i="10"/>
  <c r="G652" i="10" s="1"/>
  <c r="C653" i="10"/>
  <c r="G653" i="10" s="1"/>
  <c r="C654" i="10"/>
  <c r="G654" i="10" s="1"/>
  <c r="C655" i="10"/>
  <c r="G655" i="10" s="1"/>
  <c r="C656" i="10"/>
  <c r="G656" i="10" s="1"/>
  <c r="C657" i="10"/>
  <c r="G657" i="10" s="1"/>
  <c r="C659" i="10"/>
  <c r="G659" i="10" s="1"/>
  <c r="C661" i="10"/>
  <c r="G661" i="10" s="1"/>
  <c r="G662" i="10"/>
  <c r="C665" i="10"/>
  <c r="G665" i="10" s="1"/>
  <c r="C668" i="10"/>
  <c r="G668" i="10" s="1"/>
  <c r="C669" i="10"/>
  <c r="G669" i="10" s="1"/>
  <c r="C670" i="10"/>
  <c r="G670" i="10" s="1"/>
  <c r="C671" i="10"/>
  <c r="G671" i="10" s="1"/>
  <c r="C675" i="10"/>
  <c r="G675" i="10" s="1"/>
  <c r="C677" i="10"/>
  <c r="G677" i="10" s="1"/>
  <c r="C678" i="10"/>
  <c r="G678" i="10" s="1"/>
  <c r="C679" i="10"/>
  <c r="G679" i="10" s="1"/>
  <c r="C681" i="10"/>
  <c r="G681" i="10" s="1"/>
  <c r="C682" i="10"/>
  <c r="G682" i="10" s="1"/>
  <c r="C683" i="10"/>
  <c r="G683" i="10" s="1"/>
  <c r="C684" i="10"/>
  <c r="G684" i="10" s="1"/>
  <c r="G685" i="10"/>
  <c r="C689" i="10"/>
  <c r="G689" i="10" s="1"/>
  <c r="C693" i="10"/>
  <c r="G693" i="10" s="1"/>
  <c r="C694" i="10"/>
  <c r="G694" i="10" s="1"/>
  <c r="C695" i="10"/>
  <c r="G695" i="10" s="1"/>
  <c r="C696" i="10"/>
  <c r="G696" i="10" s="1"/>
  <c r="C697" i="10"/>
  <c r="G697" i="10" s="1"/>
  <c r="C698" i="10"/>
  <c r="G698" i="10" s="1"/>
  <c r="C699" i="10"/>
  <c r="G699" i="10" s="1"/>
  <c r="C700" i="10"/>
  <c r="G700" i="10" s="1"/>
  <c r="C701" i="10"/>
  <c r="G701" i="10" s="1"/>
  <c r="G704" i="10"/>
  <c r="C707" i="10"/>
  <c r="G707" i="10" s="1"/>
  <c r="C709" i="10"/>
  <c r="G709" i="10" s="1"/>
  <c r="C710" i="10"/>
  <c r="G710" i="10" s="1"/>
  <c r="C711" i="10"/>
  <c r="G711" i="10" s="1"/>
  <c r="C712" i="10"/>
  <c r="G712" i="10" s="1"/>
  <c r="C713" i="10"/>
  <c r="G713" i="10" s="1"/>
  <c r="C714" i="10"/>
  <c r="G714" i="10" s="1"/>
  <c r="C715" i="10"/>
  <c r="G715" i="10" s="1"/>
  <c r="G719" i="10"/>
  <c r="C724" i="10"/>
  <c r="G724" i="10" s="1"/>
  <c r="C727" i="10"/>
  <c r="G727" i="10" s="1"/>
  <c r="C728" i="10"/>
  <c r="G728" i="10" s="1"/>
  <c r="C729" i="10"/>
  <c r="G729" i="10" s="1"/>
  <c r="C731" i="10"/>
  <c r="G731" i="10" s="1"/>
  <c r="C732" i="10"/>
  <c r="G732" i="10" s="1"/>
  <c r="C733" i="10"/>
  <c r="G733" i="10" s="1"/>
  <c r="G734" i="10"/>
  <c r="C737" i="10"/>
  <c r="G737" i="10" s="1"/>
  <c r="G738" i="10"/>
  <c r="C739" i="10"/>
  <c r="G739" i="10" s="1"/>
  <c r="C740" i="10"/>
  <c r="G740" i="10" s="1"/>
  <c r="C741" i="10"/>
  <c r="G741" i="10" s="1"/>
  <c r="C743" i="10"/>
  <c r="G743" i="10" s="1"/>
  <c r="G744" i="10"/>
  <c r="C747" i="10"/>
  <c r="G747" i="10" s="1"/>
  <c r="C748" i="10"/>
  <c r="G748" i="10" s="1"/>
  <c r="C749" i="10"/>
  <c r="G749" i="10" s="1"/>
  <c r="G751" i="10"/>
  <c r="C754" i="10"/>
  <c r="G754" i="10" s="1"/>
  <c r="C756" i="10"/>
  <c r="G756" i="10" s="1"/>
  <c r="C757" i="10"/>
  <c r="G757" i="10" s="1"/>
  <c r="C758" i="10"/>
  <c r="G758" i="10" s="1"/>
  <c r="C761" i="10"/>
  <c r="G761" i="10" s="1"/>
  <c r="C764" i="10"/>
  <c r="G764" i="10" s="1"/>
  <c r="C765" i="10"/>
  <c r="G765" i="10" s="1"/>
  <c r="C766" i="10"/>
  <c r="G766" i="10" s="1"/>
  <c r="C767" i="10"/>
  <c r="G767" i="10" s="1"/>
  <c r="G768" i="10"/>
  <c r="C772" i="10"/>
  <c r="G772" i="10" s="1"/>
  <c r="C773" i="10"/>
  <c r="G773" i="10" s="1"/>
  <c r="C774" i="10"/>
  <c r="G774" i="10" s="1"/>
  <c r="C776" i="10"/>
  <c r="G776" i="10" s="1"/>
  <c r="C777" i="10"/>
  <c r="G777" i="10" s="1"/>
  <c r="C778" i="10"/>
  <c r="G778" i="10" s="1"/>
  <c r="C781" i="10"/>
  <c r="G781" i="10" s="1"/>
  <c r="C782" i="10"/>
  <c r="G782" i="10" s="1"/>
  <c r="C783" i="10"/>
  <c r="G783" i="10" s="1"/>
  <c r="C784" i="10"/>
  <c r="G784" i="10" s="1"/>
  <c r="C785" i="10"/>
  <c r="G785" i="10" s="1"/>
  <c r="C786" i="10"/>
  <c r="G786" i="10" s="1"/>
  <c r="C787" i="10"/>
  <c r="G787" i="10" s="1"/>
  <c r="C788" i="10"/>
  <c r="G788" i="10" s="1"/>
  <c r="C789" i="10"/>
  <c r="G789" i="10" s="1"/>
  <c r="C790" i="10"/>
  <c r="G790" i="10" s="1"/>
  <c r="C791" i="10"/>
  <c r="G791" i="10" s="1"/>
  <c r="C792" i="10"/>
  <c r="G792" i="10" s="1"/>
  <c r="G793" i="10"/>
  <c r="G799" i="10"/>
  <c r="G800" i="10"/>
  <c r="C803" i="10"/>
  <c r="G803" i="10" s="1"/>
  <c r="C804" i="10"/>
  <c r="G804" i="10" s="1"/>
  <c r="C805" i="10"/>
  <c r="G805" i="10" s="1"/>
  <c r="C806" i="10"/>
  <c r="G806" i="10" s="1"/>
  <c r="C807" i="10"/>
  <c r="G807" i="10" s="1"/>
  <c r="C808" i="10"/>
  <c r="G808" i="10" s="1"/>
  <c r="C811" i="10"/>
  <c r="G811" i="10" s="1"/>
  <c r="C812" i="10"/>
  <c r="G812" i="10" s="1"/>
  <c r="C813" i="10"/>
  <c r="G813" i="10" s="1"/>
  <c r="C814" i="10"/>
  <c r="G814" i="10" s="1"/>
  <c r="C815" i="10"/>
  <c r="G815" i="10" s="1"/>
  <c r="C818" i="10"/>
  <c r="G818" i="10" s="1"/>
  <c r="C819" i="10"/>
  <c r="G819" i="10" s="1"/>
  <c r="C820" i="10"/>
  <c r="G820" i="10" s="1"/>
  <c r="C824" i="10"/>
  <c r="G824" i="10" s="1"/>
  <c r="C825" i="10"/>
  <c r="G825" i="10" s="1"/>
  <c r="C826" i="10"/>
  <c r="G826" i="10" s="1"/>
  <c r="C827" i="10"/>
  <c r="G827" i="10" s="1"/>
  <c r="C829" i="10"/>
  <c r="G829" i="10" s="1"/>
  <c r="C830" i="10"/>
  <c r="G830" i="10" s="1"/>
  <c r="G834" i="10"/>
  <c r="C838" i="10"/>
  <c r="G838" i="10" s="1"/>
  <c r="C840" i="10"/>
  <c r="G840" i="10" s="1"/>
  <c r="C844" i="10"/>
  <c r="G844" i="10" s="1"/>
  <c r="C845" i="10"/>
  <c r="G845" i="10" s="1"/>
  <c r="C846" i="10"/>
  <c r="G846" i="10" s="1"/>
  <c r="C847" i="10"/>
  <c r="G847" i="10" s="1"/>
  <c r="C848" i="10"/>
  <c r="G848" i="10" s="1"/>
  <c r="C849" i="10"/>
  <c r="G849" i="10" s="1"/>
  <c r="C850" i="10"/>
  <c r="G850" i="10" s="1"/>
  <c r="C852" i="10"/>
  <c r="G852" i="10" s="1"/>
  <c r="C853" i="10"/>
  <c r="G853" i="10" s="1"/>
  <c r="G855" i="10"/>
  <c r="C863" i="10"/>
  <c r="G863" i="10" s="1"/>
  <c r="C864" i="10"/>
  <c r="G864" i="10" s="1"/>
  <c r="C865" i="10"/>
  <c r="G865" i="10" s="1"/>
  <c r="C866" i="10"/>
  <c r="G866" i="10" s="1"/>
  <c r="C867" i="10"/>
  <c r="G867" i="10" s="1"/>
  <c r="C868" i="10"/>
  <c r="G868" i="10" s="1"/>
  <c r="C869" i="10"/>
  <c r="G869" i="10" s="1"/>
  <c r="C870" i="10"/>
  <c r="G870" i="10" s="1"/>
  <c r="C871" i="10"/>
  <c r="G871" i="10" s="1"/>
  <c r="G873" i="10"/>
  <c r="C876" i="10"/>
  <c r="G876" i="10" s="1"/>
  <c r="C880" i="10"/>
  <c r="G880" i="10" s="1"/>
  <c r="C881" i="10"/>
  <c r="G881" i="10" s="1"/>
  <c r="C883" i="10"/>
  <c r="G883" i="10" s="1"/>
  <c r="C884" i="10"/>
  <c r="G884" i="10" s="1"/>
  <c r="C885" i="10"/>
  <c r="G885" i="10" s="1"/>
  <c r="C888" i="10"/>
  <c r="G888" i="10" s="1"/>
  <c r="C889" i="10"/>
  <c r="G889" i="10" s="1"/>
  <c r="C890" i="10"/>
  <c r="G890" i="10" s="1"/>
  <c r="C892" i="10"/>
  <c r="G892" i="10" s="1"/>
  <c r="C893" i="10"/>
  <c r="G893" i="10" s="1"/>
  <c r="C894" i="10"/>
  <c r="G894" i="10" s="1"/>
  <c r="C895" i="10"/>
  <c r="G895" i="10" s="1"/>
  <c r="C896" i="10"/>
  <c r="G896" i="10" s="1"/>
  <c r="C897" i="10"/>
  <c r="G897" i="10" s="1"/>
  <c r="C898" i="10"/>
  <c r="G898" i="10" s="1"/>
  <c r="C899" i="10"/>
  <c r="G899" i="10" s="1"/>
  <c r="C900" i="10"/>
  <c r="G900" i="10" s="1"/>
  <c r="C901" i="10"/>
  <c r="G901" i="10" s="1"/>
  <c r="C902" i="10"/>
  <c r="G902" i="10" s="1"/>
  <c r="C903" i="10"/>
  <c r="G903" i="10" s="1"/>
  <c r="C904" i="10"/>
  <c r="G904" i="10" s="1"/>
  <c r="C905" i="10"/>
  <c r="G905" i="10" s="1"/>
  <c r="C906" i="10"/>
  <c r="G906" i="10" s="1"/>
  <c r="G911" i="10"/>
  <c r="C917" i="10"/>
  <c r="G917" i="10" s="1"/>
  <c r="C918" i="10"/>
  <c r="G918" i="10" s="1"/>
  <c r="C919" i="10"/>
  <c r="G919" i="10" s="1"/>
  <c r="C920" i="10"/>
  <c r="G920" i="10" s="1"/>
  <c r="C921" i="10"/>
  <c r="G921" i="10" s="1"/>
  <c r="C922" i="10"/>
  <c r="G922" i="10" s="1"/>
  <c r="G924" i="10"/>
  <c r="C930" i="10"/>
  <c r="G930" i="10" s="1"/>
  <c r="C931" i="10"/>
  <c r="G931" i="10" s="1"/>
  <c r="C932" i="10"/>
  <c r="G932" i="10" s="1"/>
  <c r="C933" i="10"/>
  <c r="G933" i="10" s="1"/>
  <c r="C934" i="10"/>
  <c r="G934" i="10" s="1"/>
  <c r="C935" i="10"/>
  <c r="G935" i="10" s="1"/>
  <c r="C936" i="10"/>
  <c r="G936" i="10" s="1"/>
  <c r="C937" i="10"/>
  <c r="G937" i="10" s="1"/>
  <c r="C938" i="10"/>
  <c r="G938" i="10" s="1"/>
  <c r="C939" i="10"/>
  <c r="G939" i="10" s="1"/>
  <c r="C940" i="10"/>
  <c r="G940" i="10" s="1"/>
  <c r="C941" i="10"/>
  <c r="G941" i="10" s="1"/>
  <c r="C942" i="10"/>
  <c r="G942" i="10" s="1"/>
  <c r="C943" i="10"/>
  <c r="G943" i="10" s="1"/>
  <c r="G947" i="10"/>
  <c r="C953" i="10"/>
  <c r="G953" i="10" s="1"/>
  <c r="C954" i="10"/>
  <c r="G954" i="10" s="1"/>
  <c r="C955" i="10"/>
  <c r="G955" i="10" s="1"/>
  <c r="C956" i="10"/>
  <c r="G956" i="10" s="1"/>
  <c r="C957" i="10"/>
  <c r="G957" i="10" s="1"/>
  <c r="C958" i="10"/>
  <c r="G958" i="10" s="1"/>
  <c r="G960" i="10"/>
  <c r="C964" i="10"/>
  <c r="G964" i="10" s="1"/>
  <c r="G966" i="10"/>
  <c r="C969" i="10"/>
  <c r="G969" i="10" s="1"/>
  <c r="C970" i="10"/>
  <c r="G970" i="10" s="1"/>
  <c r="C971" i="10"/>
  <c r="G971" i="10" s="1"/>
  <c r="G972" i="10"/>
  <c r="C979" i="10"/>
  <c r="G979" i="10" s="1"/>
  <c r="C980" i="10"/>
  <c r="G980" i="10" s="1"/>
  <c r="C981" i="10"/>
  <c r="G981" i="10" s="1"/>
  <c r="C982" i="10"/>
  <c r="G982" i="10" s="1"/>
  <c r="C983" i="10"/>
  <c r="G983" i="10" s="1"/>
  <c r="C984" i="10"/>
  <c r="G984" i="10" s="1"/>
  <c r="C985" i="10"/>
  <c r="G985" i="10" s="1"/>
  <c r="C986" i="10"/>
  <c r="G986" i="10" s="1"/>
  <c r="G990" i="10"/>
  <c r="C151" i="10"/>
  <c r="G151" i="10" s="1"/>
  <c r="C155" i="10"/>
  <c r="G155" i="10" s="1"/>
  <c r="C157" i="10"/>
  <c r="G157" i="10" s="1"/>
  <c r="G158" i="10"/>
  <c r="C161" i="10"/>
  <c r="G161" i="10" s="1"/>
  <c r="C163" i="10"/>
  <c r="G163" i="10" s="1"/>
  <c r="C164" i="10"/>
  <c r="G164" i="10" s="1"/>
  <c r="C165" i="10"/>
  <c r="G165" i="10" s="1"/>
  <c r="G166" i="10"/>
  <c r="C169" i="10"/>
  <c r="G169" i="10" s="1"/>
  <c r="C170" i="10"/>
  <c r="G170" i="10" s="1"/>
  <c r="C171" i="10"/>
  <c r="G171" i="10" s="1"/>
  <c r="C172" i="10"/>
  <c r="G172" i="10" s="1"/>
  <c r="C173" i="10"/>
  <c r="G173" i="10" s="1"/>
  <c r="C177" i="10"/>
  <c r="G177" i="10" s="1"/>
  <c r="C178" i="10"/>
  <c r="G178" i="10" s="1"/>
  <c r="C180" i="10"/>
  <c r="G180" i="10" s="1"/>
  <c r="C183" i="10"/>
  <c r="G183" i="10" s="1"/>
  <c r="G184" i="10"/>
  <c r="C185" i="10"/>
  <c r="G185" i="10" s="1"/>
  <c r="C186" i="10"/>
  <c r="G186" i="10" s="1"/>
  <c r="C187" i="10"/>
  <c r="G187" i="10" s="1"/>
  <c r="C188" i="10"/>
  <c r="G188" i="10" s="1"/>
  <c r="C189" i="10"/>
  <c r="G189" i="10" s="1"/>
  <c r="C191" i="10"/>
  <c r="G191" i="10" s="1"/>
  <c r="C192" i="10"/>
  <c r="G192" i="10" s="1"/>
  <c r="C193" i="10"/>
  <c r="G193" i="10" s="1"/>
  <c r="G194" i="10"/>
  <c r="C200" i="10"/>
  <c r="G200" i="10" s="1"/>
  <c r="G203" i="10"/>
  <c r="C206" i="10"/>
  <c r="G206" i="10" s="1"/>
  <c r="C210" i="10"/>
  <c r="G210" i="10" s="1"/>
  <c r="C211" i="10"/>
  <c r="G211" i="10" s="1"/>
  <c r="C213" i="10"/>
  <c r="G213" i="10" s="1"/>
  <c r="C214" i="10"/>
  <c r="G214" i="10" s="1"/>
  <c r="C216" i="10"/>
  <c r="G216" i="10" s="1"/>
  <c r="C218" i="10"/>
  <c r="G218" i="10" s="1"/>
  <c r="C219" i="10"/>
  <c r="G219" i="10" s="1"/>
  <c r="C220" i="10"/>
  <c r="G220" i="10" s="1"/>
  <c r="C223" i="10"/>
  <c r="G223" i="10" s="1"/>
  <c r="C224" i="10"/>
  <c r="G224" i="10" s="1"/>
  <c r="C226" i="10"/>
  <c r="G226" i="10" s="1"/>
  <c r="C232" i="10"/>
  <c r="G232" i="10" s="1"/>
  <c r="G233" i="10"/>
  <c r="C236" i="10"/>
  <c r="G236" i="10" s="1"/>
  <c r="C237" i="10"/>
  <c r="G237" i="10" s="1"/>
  <c r="C238" i="10"/>
  <c r="G238" i="10" s="1"/>
  <c r="C239" i="10"/>
  <c r="G239" i="10" s="1"/>
  <c r="C240" i="10"/>
  <c r="G240" i="10" s="1"/>
  <c r="C244" i="10"/>
  <c r="G244" i="10" s="1"/>
  <c r="C245" i="10"/>
  <c r="G245" i="10" s="1"/>
  <c r="C246" i="10"/>
  <c r="G246" i="10" s="1"/>
  <c r="C251" i="10"/>
  <c r="G251" i="10" s="1"/>
  <c r="C252" i="10"/>
  <c r="G252" i="10" s="1"/>
  <c r="C253" i="10"/>
  <c r="G253" i="10" s="1"/>
  <c r="C254" i="10"/>
  <c r="G254" i="10" s="1"/>
  <c r="C257" i="10"/>
  <c r="G257" i="10" s="1"/>
  <c r="C258" i="10"/>
  <c r="G258" i="10" s="1"/>
  <c r="C264" i="10"/>
  <c r="G264" i="10" s="1"/>
  <c r="G265" i="10"/>
  <c r="C274" i="10"/>
  <c r="G274" i="10" s="1"/>
  <c r="C276" i="10"/>
  <c r="G276" i="10" s="1"/>
  <c r="C277" i="10"/>
  <c r="G277" i="10" s="1"/>
  <c r="C278" i="10"/>
  <c r="G278" i="10" s="1"/>
  <c r="C281" i="10"/>
  <c r="G281" i="10" s="1"/>
  <c r="C282" i="10"/>
  <c r="G282" i="10" s="1"/>
  <c r="G283" i="10"/>
  <c r="C286" i="10"/>
  <c r="G286" i="10" s="1"/>
  <c r="C293" i="10"/>
  <c r="G293" i="10" s="1"/>
  <c r="C295" i="10"/>
  <c r="G295" i="10" s="1"/>
  <c r="C296" i="10"/>
  <c r="G296" i="10" s="1"/>
  <c r="C298" i="10"/>
  <c r="G298" i="10" s="1"/>
  <c r="C299" i="10"/>
  <c r="G299" i="10" s="1"/>
  <c r="G303" i="10"/>
  <c r="C308" i="10"/>
  <c r="G308" i="10" s="1"/>
  <c r="C314" i="10"/>
  <c r="G314" i="10" s="1"/>
  <c r="G318" i="10"/>
  <c r="C321" i="10"/>
  <c r="G321" i="10" s="1"/>
  <c r="C322" i="10"/>
  <c r="G322" i="10" s="1"/>
  <c r="C323" i="10"/>
  <c r="G323" i="10" s="1"/>
  <c r="C328" i="10"/>
  <c r="G328" i="10" s="1"/>
  <c r="G335" i="10"/>
  <c r="C339" i="10"/>
  <c r="G339" i="10" s="1"/>
  <c r="C344" i="10"/>
  <c r="G344" i="10" s="1"/>
  <c r="G347" i="10"/>
  <c r="C350" i="10"/>
  <c r="G350" i="10" s="1"/>
  <c r="C351" i="10"/>
  <c r="G351" i="10" s="1"/>
  <c r="C352" i="10"/>
  <c r="G352" i="10" s="1"/>
  <c r="C353" i="10"/>
  <c r="G353" i="10" s="1"/>
  <c r="C18" i="10"/>
  <c r="G18" i="10" s="1"/>
  <c r="C19" i="10"/>
  <c r="G19" i="10" s="1"/>
  <c r="C20" i="10"/>
  <c r="G20" i="10" s="1"/>
  <c r="C21" i="10"/>
  <c r="G21" i="10" s="1"/>
  <c r="C25" i="10"/>
  <c r="G25" i="10" s="1"/>
  <c r="C26" i="10"/>
  <c r="G26" i="10" s="1"/>
  <c r="C27" i="10"/>
  <c r="G27" i="10" s="1"/>
  <c r="C28" i="10"/>
  <c r="G28" i="10" s="1"/>
  <c r="C30" i="10"/>
  <c r="G30" i="10" s="1"/>
  <c r="C33" i="10"/>
  <c r="G33" i="10" s="1"/>
  <c r="C34" i="10"/>
  <c r="G34" i="10" s="1"/>
  <c r="C38" i="10"/>
  <c r="G38" i="10" s="1"/>
  <c r="C39" i="10"/>
  <c r="G39" i="10" s="1"/>
  <c r="C40" i="10"/>
  <c r="G40" i="10" s="1"/>
  <c r="C44" i="10"/>
  <c r="G44" i="10" s="1"/>
  <c r="C45" i="10"/>
  <c r="G45" i="10" s="1"/>
  <c r="C47" i="10"/>
  <c r="G47" i="10" s="1"/>
  <c r="C48" i="10"/>
  <c r="G48" i="10" s="1"/>
  <c r="C49" i="10"/>
  <c r="G49" i="10" s="1"/>
  <c r="C50" i="10"/>
  <c r="G50" i="10" s="1"/>
  <c r="C51" i="10"/>
  <c r="G51" i="10" s="1"/>
  <c r="C52" i="10"/>
  <c r="G52" i="10" s="1"/>
  <c r="C53" i="10"/>
  <c r="G53" i="10" s="1"/>
  <c r="C57" i="10"/>
  <c r="G57" i="10" s="1"/>
  <c r="C58" i="10"/>
  <c r="G58" i="10" s="1"/>
  <c r="C62" i="10"/>
  <c r="G62" i="10" s="1"/>
  <c r="C63" i="10"/>
  <c r="G63" i="10" s="1"/>
  <c r="C64" i="10"/>
  <c r="G64" i="10" s="1"/>
  <c r="C68" i="10"/>
  <c r="G68" i="10" s="1"/>
  <c r="C69" i="10"/>
  <c r="G69" i="10" s="1"/>
  <c r="C70" i="10"/>
  <c r="G70" i="10" s="1"/>
  <c r="C71" i="10"/>
  <c r="G71" i="10" s="1"/>
  <c r="C72" i="10"/>
  <c r="G72" i="10" s="1"/>
  <c r="C73" i="10"/>
  <c r="G73" i="10" s="1"/>
  <c r="C74" i="10"/>
  <c r="G74" i="10" s="1"/>
  <c r="C75" i="10"/>
  <c r="G75" i="10" s="1"/>
  <c r="C76" i="10"/>
  <c r="G76" i="10" s="1"/>
  <c r="C77" i="10"/>
  <c r="G77" i="10" s="1"/>
  <c r="C78" i="10"/>
  <c r="G78" i="10" s="1"/>
  <c r="C82" i="10"/>
  <c r="G82" i="10" s="1"/>
  <c r="C83" i="10"/>
  <c r="G83" i="10" s="1"/>
  <c r="C84" i="10"/>
  <c r="G84" i="10" s="1"/>
  <c r="C85" i="10"/>
  <c r="G85" i="10" s="1"/>
  <c r="C86" i="10"/>
  <c r="G86" i="10" s="1"/>
  <c r="C87" i="10"/>
  <c r="G87" i="10" s="1"/>
  <c r="C89" i="10"/>
  <c r="G89" i="10" s="1"/>
  <c r="C90" i="10"/>
  <c r="G90" i="10" s="1"/>
  <c r="G91" i="10"/>
  <c r="C96" i="10"/>
  <c r="G96" i="10" s="1"/>
  <c r="C97" i="10"/>
  <c r="G97" i="10" s="1"/>
  <c r="C100" i="10"/>
  <c r="G100" i="10" s="1"/>
  <c r="C101" i="10"/>
  <c r="G101" i="10" s="1"/>
  <c r="C102" i="10"/>
  <c r="G102" i="10" s="1"/>
  <c r="C105" i="10"/>
  <c r="G105" i="10" s="1"/>
  <c r="C106" i="10"/>
  <c r="G106" i="10" s="1"/>
  <c r="C109" i="10"/>
  <c r="G109" i="10" s="1"/>
  <c r="C110" i="10"/>
  <c r="G110" i="10" s="1"/>
  <c r="C113" i="10"/>
  <c r="G113" i="10" s="1"/>
  <c r="C114" i="10"/>
  <c r="G114" i="10" s="1"/>
  <c r="C115" i="10"/>
  <c r="G115" i="10" s="1"/>
  <c r="C118" i="10"/>
  <c r="G118" i="10" s="1"/>
  <c r="C119" i="10"/>
  <c r="G119" i="10" s="1"/>
  <c r="C120" i="10"/>
  <c r="G120" i="10" s="1"/>
  <c r="G123" i="10"/>
  <c r="C124" i="10"/>
  <c r="G124" i="10" s="1"/>
  <c r="C125" i="10"/>
  <c r="G125" i="10" s="1"/>
  <c r="C126" i="10"/>
  <c r="G126" i="10" s="1"/>
  <c r="C129" i="10"/>
  <c r="G129" i="10" s="1"/>
  <c r="C130" i="10"/>
  <c r="G130" i="10" s="1"/>
  <c r="C131" i="10"/>
  <c r="G131" i="10" s="1"/>
  <c r="C132" i="10"/>
  <c r="G132" i="10" s="1"/>
  <c r="C133" i="10"/>
  <c r="G133" i="10" s="1"/>
  <c r="G134" i="10"/>
  <c r="C137" i="10"/>
  <c r="G137" i="10" s="1"/>
  <c r="C138" i="10"/>
  <c r="G138" i="10" s="1"/>
  <c r="C139" i="10"/>
  <c r="G139" i="10" s="1"/>
  <c r="C140" i="10"/>
  <c r="G140" i="10" s="1"/>
  <c r="C141" i="10"/>
  <c r="G141" i="10" s="1"/>
  <c r="C142" i="10"/>
  <c r="G142" i="10" s="1"/>
  <c r="C143" i="10"/>
  <c r="G143" i="10" s="1"/>
  <c r="C144" i="10"/>
  <c r="G144" i="10" s="1"/>
  <c r="G145" i="10"/>
  <c r="C148" i="10"/>
  <c r="G148" i="10" s="1"/>
  <c r="C149" i="10"/>
  <c r="G149" i="10" s="1"/>
  <c r="C150" i="10"/>
  <c r="G150" i="10" s="1"/>
  <c r="C4" i="10"/>
  <c r="G4" i="10" s="1"/>
  <c r="C5" i="10"/>
  <c r="G5" i="10" s="1"/>
  <c r="C6" i="10"/>
  <c r="G6" i="10" s="1"/>
  <c r="C12" i="10"/>
  <c r="G12" i="10" s="1"/>
  <c r="C13" i="10"/>
  <c r="G13" i="10" s="1"/>
  <c r="C14" i="10"/>
  <c r="G14" i="10" s="1"/>
  <c r="C15" i="10"/>
  <c r="G15" i="10" s="1"/>
  <c r="C16" i="10"/>
  <c r="G16"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DCMA</author>
    <author>Michael Dill</author>
  </authors>
  <commentList>
    <comment ref="X1" authorId="0" shapeId="0" xr:uid="{D22E9C68-24A9-B343-A924-6A62576B22EC}">
      <text>
        <r>
          <rPr>
            <b/>
            <sz val="8"/>
            <color rgb="FF000000"/>
            <rFont val="Tahoma"/>
            <family val="2"/>
          </rPr>
          <t>Applicable to BIEs and CCs only.</t>
        </r>
      </text>
    </comment>
    <comment ref="Y1" authorId="1" shapeId="0" xr:uid="{E2B7714A-5AB8-6A4C-A115-175249F44865}">
      <text>
        <r>
          <rPr>
            <b/>
            <sz val="10"/>
            <color rgb="FF000000"/>
            <rFont val="Tahoma"/>
            <family val="2"/>
          </rPr>
          <t xml:space="preserve">Use 'unbounded' for unbounded.
</t>
        </r>
        <r>
          <rPr>
            <b/>
            <sz val="10"/>
            <color rgb="FF000000"/>
            <rFont val="Tahoma"/>
            <family val="2"/>
          </rPr>
          <t xml:space="preserve">
</t>
        </r>
        <r>
          <rPr>
            <b/>
            <sz val="10"/>
            <color rgb="FF000000"/>
            <rFont val="Tahoma"/>
            <family val="2"/>
          </rPr>
          <t>Applicable to BIEs and CCs only.</t>
        </r>
      </text>
    </comment>
  </commentList>
</comments>
</file>

<file path=xl/sharedStrings.xml><?xml version="1.0" encoding="utf-8"?>
<sst xmlns="http://schemas.openxmlformats.org/spreadsheetml/2006/main" count="21207" uniqueCount="2527">
  <si>
    <t>Name</t>
  </si>
  <si>
    <t>Representation</t>
  </si>
  <si>
    <t>Description</t>
  </si>
  <si>
    <t>Level</t>
  </si>
  <si>
    <t>Date</t>
  </si>
  <si>
    <t>Integer</t>
  </si>
  <si>
    <t>Time</t>
  </si>
  <si>
    <t>Quantity</t>
  </si>
  <si>
    <t>Remark</t>
  </si>
  <si>
    <t>Status</t>
  </si>
  <si>
    <t>Comment</t>
  </si>
  <si>
    <t>Manufacturer</t>
  </si>
  <si>
    <t>Table</t>
    <phoneticPr fontId="18"/>
  </si>
  <si>
    <t>REF</t>
    <phoneticPr fontId="18"/>
  </si>
  <si>
    <t>PK/REF</t>
    <phoneticPr fontId="18"/>
  </si>
  <si>
    <t>Amount</t>
  </si>
  <si>
    <t>Currency</t>
  </si>
  <si>
    <t>Identifier</t>
  </si>
  <si>
    <t>Code</t>
  </si>
  <si>
    <t>Indicator</t>
  </si>
  <si>
    <t>Occurrence Min</t>
  </si>
  <si>
    <t>Occurrence Max</t>
  </si>
  <si>
    <t>Type</t>
  </si>
  <si>
    <t>Identification</t>
  </si>
  <si>
    <t>Accounting Period</t>
  </si>
  <si>
    <t>Country</t>
  </si>
  <si>
    <t>Tax</t>
  </si>
  <si>
    <t>Payment</t>
  </si>
  <si>
    <t>Removal</t>
  </si>
  <si>
    <t>Reversal</t>
  </si>
  <si>
    <t>Line Number</t>
  </si>
  <si>
    <t>Balance</t>
  </si>
  <si>
    <t>Location</t>
  </si>
  <si>
    <t>City</t>
  </si>
  <si>
    <t>Adjustment</t>
  </si>
  <si>
    <t>Condition</t>
  </si>
  <si>
    <t>Product</t>
  </si>
  <si>
    <t>Due</t>
  </si>
  <si>
    <t>Effective</t>
  </si>
  <si>
    <t>Project</t>
  </si>
  <si>
    <t>Count</t>
  </si>
  <si>
    <t>Software</t>
  </si>
  <si>
    <t>Credit</t>
  </si>
  <si>
    <t>Debit</t>
  </si>
  <si>
    <t>Cost</t>
  </si>
  <si>
    <t>Employee</t>
  </si>
  <si>
    <t>Contract</t>
  </si>
  <si>
    <t>Inventory</t>
  </si>
  <si>
    <t>Residual Value</t>
  </si>
  <si>
    <t>Standard</t>
  </si>
  <si>
    <t>Change</t>
  </si>
  <si>
    <t>Expense</t>
  </si>
  <si>
    <t>Replacement</t>
  </si>
  <si>
    <t>System</t>
  </si>
  <si>
    <t>Average</t>
  </si>
  <si>
    <t>Invoice</t>
  </si>
  <si>
    <t>Transaction</t>
  </si>
  <si>
    <t>Supplier</t>
  </si>
  <si>
    <t>Approved</t>
  </si>
  <si>
    <t>Receipt</t>
  </si>
  <si>
    <t>Product Type</t>
  </si>
  <si>
    <t>Parent</t>
  </si>
  <si>
    <t>Primary Contact</t>
  </si>
  <si>
    <t>Specific</t>
  </si>
  <si>
    <t>Chart Of Accounts</t>
  </si>
  <si>
    <t>Trial Balance</t>
  </si>
  <si>
    <t>Abbreviation</t>
  </si>
  <si>
    <t>Customer</t>
  </si>
  <si>
    <t>Shipping</t>
  </si>
  <si>
    <t>Requisition</t>
  </si>
  <si>
    <t>Payer</t>
  </si>
  <si>
    <t>Contract Type</t>
  </si>
  <si>
    <t>Tax Type</t>
  </si>
  <si>
    <t>Product</t>
    <phoneticPr fontId="20"/>
  </si>
  <si>
    <t>Purchase Order</t>
  </si>
  <si>
    <t>User</t>
  </si>
  <si>
    <t>Original</t>
  </si>
  <si>
    <t>UOM</t>
  </si>
  <si>
    <t>Representation term</t>
    <phoneticPr fontId="18"/>
  </si>
  <si>
    <t>Code</t>
    <phoneticPr fontId="18"/>
  </si>
  <si>
    <t>Name</t>
    <phoneticPr fontId="18"/>
  </si>
  <si>
    <t>Business Segment</t>
    <phoneticPr fontId="18"/>
  </si>
  <si>
    <t>Indicator</t>
    <phoneticPr fontId="18"/>
  </si>
  <si>
    <t>Parent</t>
    <phoneticPr fontId="18"/>
  </si>
  <si>
    <t>Identifier</t>
    <phoneticPr fontId="18"/>
  </si>
  <si>
    <t>User</t>
    <phoneticPr fontId="18"/>
  </si>
  <si>
    <t>Job Title</t>
    <phoneticPr fontId="18"/>
  </si>
  <si>
    <t>Academic Degree</t>
    <phoneticPr fontId="18"/>
  </si>
  <si>
    <t>Date</t>
    <phoneticPr fontId="18"/>
  </si>
  <si>
    <t>Text</t>
    <phoneticPr fontId="18"/>
  </si>
  <si>
    <t>Corresponding</t>
    <phoneticPr fontId="18"/>
  </si>
  <si>
    <t>ABIE</t>
    <phoneticPr fontId="18"/>
  </si>
  <si>
    <t>Associated Object Class</t>
    <phoneticPr fontId="18"/>
  </si>
  <si>
    <t>Chart Of Accounts</t>
    <phoneticPr fontId="18"/>
  </si>
  <si>
    <t>Person</t>
    <phoneticPr fontId="18"/>
  </si>
  <si>
    <t>Sales</t>
    <phoneticPr fontId="18"/>
  </si>
  <si>
    <t>Purchase</t>
    <phoneticPr fontId="18"/>
  </si>
  <si>
    <t>Physical</t>
    <phoneticPr fontId="18"/>
  </si>
  <si>
    <t>BBIE</t>
    <phoneticPr fontId="18"/>
  </si>
  <si>
    <t>ASBIE</t>
    <phoneticPr fontId="18"/>
  </si>
  <si>
    <t>Object Class Term</t>
    <phoneticPr fontId="18"/>
  </si>
  <si>
    <t>Property Term Qualifier</t>
    <phoneticPr fontId="18"/>
  </si>
  <si>
    <t>Property Term</t>
    <phoneticPr fontId="18"/>
  </si>
  <si>
    <t>Customer</t>
    <phoneticPr fontId="18"/>
  </si>
  <si>
    <t>ADC</t>
    <phoneticPr fontId="18"/>
  </si>
  <si>
    <t>#</t>
    <phoneticPr fontId="18"/>
  </si>
  <si>
    <t>Description</t>
    <phoneticPr fontId="18"/>
  </si>
  <si>
    <t>Level</t>
    <phoneticPr fontId="18"/>
  </si>
  <si>
    <t>Employee</t>
    <phoneticPr fontId="18"/>
  </si>
  <si>
    <t>Identification</t>
    <phoneticPr fontId="18"/>
  </si>
  <si>
    <t>The unique identifier for the person who created the record. Typically autogenerated by the system. Shall match the User_ID in the BAS_User table.</t>
    <phoneticPr fontId="18"/>
  </si>
  <si>
    <t>Time</t>
    <phoneticPr fontId="18"/>
  </si>
  <si>
    <t>The GL account used to reflect accruals due to the regulator. Shall match the GL_Account_Number in BAS_Chart_Of_Accounts table.</t>
    <phoneticPr fontId="18"/>
  </si>
  <si>
    <t>Quantity</t>
    <phoneticPr fontId="18"/>
  </si>
  <si>
    <t>AR_Cash_Application</t>
    <phoneticPr fontId="18"/>
  </si>
  <si>
    <t>The unique identifier for the invoice, from which AP is derived. Typically auto-generated by the system. This field represents the invoice against which the adjustment is applied, if relevant. May be set to NULL if adjustment is at supplier (not invoice) level. Otherwise shall match the Invoice_ID in the PUR_Invoices_Received_Details table.</t>
    <phoneticPr fontId="18"/>
  </si>
  <si>
    <t>The quantity of materials received recorded in the receipt.</t>
    <phoneticPr fontId="18"/>
  </si>
  <si>
    <t>Tax</t>
    <phoneticPr fontId="18"/>
  </si>
  <si>
    <t>Currency</t>
    <phoneticPr fontId="18"/>
  </si>
  <si>
    <t>Tax Type</t>
    <phoneticPr fontId="18"/>
  </si>
  <si>
    <t>Amount</t>
    <phoneticPr fontId="18"/>
  </si>
  <si>
    <t>Total Credit Limit</t>
    <phoneticPr fontId="18"/>
  </si>
  <si>
    <t>Terms Due Days</t>
    <phoneticPr fontId="18"/>
  </si>
  <si>
    <t>Numeric</t>
    <phoneticPr fontId="18"/>
  </si>
  <si>
    <t>Recorded</t>
    <phoneticPr fontId="18"/>
  </si>
  <si>
    <t>Terms Discount Days</t>
    <phoneticPr fontId="18"/>
  </si>
  <si>
    <t>Classified</t>
    <phoneticPr fontId="18"/>
  </si>
  <si>
    <t>Primary Contact</t>
    <phoneticPr fontId="18"/>
  </si>
  <si>
    <t>Related</t>
    <phoneticPr fontId="18"/>
  </si>
  <si>
    <t>Fiscal Year</t>
    <phoneticPr fontId="18"/>
  </si>
  <si>
    <t>No.</t>
  </si>
  <si>
    <t>Datatype</t>
  </si>
  <si>
    <t>BAS_Business_Segment</t>
  </si>
  <si>
    <t>Business_Segment_Code</t>
  </si>
  <si>
    <t>String</t>
  </si>
  <si>
    <t>%25s</t>
  </si>
  <si>
    <t>The code of each business segment.</t>
  </si>
  <si>
    <t>Business_Segment_Name</t>
  </si>
  <si>
    <t>The name of the business segment.</t>
  </si>
  <si>
    <t>Segment_Reference_Level</t>
  </si>
  <si>
    <t>%2c</t>
  </si>
  <si>
    <t>The relative level of the segment with being the consolidated level and numbers increasing through lower levels of the organizational chart.</t>
  </si>
  <si>
    <t>Organization_Type_Name</t>
  </si>
  <si>
    <t>%60s</t>
  </si>
  <si>
    <t>BAS_Business_Segment_Hierarchy</t>
  </si>
  <si>
    <t>Parent_Code</t>
  </si>
  <si>
    <t>The code of the parent business segment. Shall match the Business_Segment_Code in the BAS_Business_Segment table.</t>
  </si>
  <si>
    <t>Child_Code</t>
  </si>
  <si>
    <t>The code of the child business segment. Shall match the Business_Segment_Code in the BAS_Business_Segment table.</t>
  </si>
  <si>
    <t>PK/REF</t>
  </si>
  <si>
    <t>PK</t>
  </si>
  <si>
    <t>n/a</t>
  </si>
  <si>
    <t>BAS_Employee</t>
  </si>
  <si>
    <t>Employee_ID</t>
  </si>
  <si>
    <t>The unique identifier for an employee. Typically auto-generated by the system.</t>
  </si>
  <si>
    <t>Employee_Code</t>
  </si>
  <si>
    <t>The code of the employee. Each employee has only one code. If someone does part-time jobs in multiple departments, there will be more than one record with different Employee_ID in this table. And the part-time status will be reflected in Employee_Type_Code.</t>
  </si>
  <si>
    <t>Employee_Name</t>
  </si>
  <si>
    <t>%100s</t>
  </si>
  <si>
    <t>The name of the employee.</t>
  </si>
  <si>
    <t>Inactive_flag</t>
  </si>
  <si>
    <t>Boolean</t>
  </si>
  <si>
    <t>%1c</t>
  </si>
  <si>
    <t>Indicate whether one employee is active or inactive. One employee may become inactive due to some reasons such as sabbatical.</t>
  </si>
  <si>
    <t>Employee_Type_Code</t>
  </si>
  <si>
    <t>The code of the employee types. EXAMPLE Using 004 to represent an on-the-job employee, 005 to represent a retired employee, 006 to represent a deceased employee, and 007 to represent a part-time employee.</t>
  </si>
  <si>
    <t>Employee_Type_Name</t>
  </si>
  <si>
    <t>The name of the employee type. EXAMPLE Employed, retired, probation and part-time.</t>
  </si>
  <si>
    <t>Department_Code</t>
  </si>
  <si>
    <t>The code of department rosters. EXAMPLE The IT department is designated as code 0018. Shall match the Business_Segment_Code in the BAS_Business_Segment table.</t>
  </si>
  <si>
    <t>Employee_Job_Title</t>
  </si>
  <si>
    <t>The title of the person in an accounting unit. EXAMPLE Accounting manager.</t>
  </si>
  <si>
    <t>Employee_Academic_Degree</t>
  </si>
  <si>
    <t>The highest academic degree acquired. EXAMPLE Doctor, Master.</t>
  </si>
  <si>
    <t>Employment_Date</t>
  </si>
  <si>
    <t>%10c</t>
  </si>
  <si>
    <t>The employment date of the employee.</t>
  </si>
  <si>
    <t>Termination_Date</t>
  </si>
  <si>
    <t>The termination date of the employee from which the labor contract was no longer valid, or the employee no longer works in this department.</t>
  </si>
  <si>
    <t>User_ID</t>
  </si>
  <si>
    <t>The system user ID associated with the employee. hall match the User_ID in the BAS_User table.</t>
  </si>
  <si>
    <t>REF</t>
  </si>
  <si>
    <t>BAS_User</t>
  </si>
  <si>
    <t>The unique identifier for the individuals entering transactions into the accounting and/or ERP system. Typically auto-generated by the system. This field is used to join information in this table to other tables based on the fields such as Created_User_ID, Last_Modified_User_ID, Approved_User_ID and Posted_User_ID, respectively.</t>
  </si>
  <si>
    <t>User_Active_Status</t>
  </si>
  <si>
    <t>This indicates whether the status of the user is active or inactive. A user may become inactive due to retirement, dismissal or termination etc. EXAMPLE 1 is active and 0 is inactive.</t>
  </si>
  <si>
    <t>User_Status_Modified_Date</t>
  </si>
  <si>
    <t>User_Name</t>
  </si>
  <si>
    <t>The name of the user.</t>
  </si>
  <si>
    <t>User_Job_Title</t>
  </si>
  <si>
    <t>The title of the person in the system. EXAMPLE System manager.</t>
  </si>
  <si>
    <t>The code of department rosters of the use. EXAMPLE The department name is IT department and the code is 0018. Shall match the Business_Segment_Code in the BAS_Business_Segment table.</t>
  </si>
  <si>
    <t>User_Role_Responsibility</t>
  </si>
  <si>
    <t>BAS_Customer_Type</t>
  </si>
  <si>
    <t>Customer_Type_ID</t>
  </si>
  <si>
    <t>The unique identifier for the customer type. Typically auto-generated by the system.</t>
  </si>
  <si>
    <t>Customer_Type_Code</t>
  </si>
  <si>
    <t>The code of the customer type. EXAMPLE Using 004 to represent a Platinum customer, 005 to represent a Gold customer and 006 to represent a Silver customer. Customer_Type_Code and Customer_Type_Name are not necessarily related.</t>
  </si>
  <si>
    <t>Customer_Type_Name</t>
  </si>
  <si>
    <t>%80s</t>
  </si>
  <si>
    <t>The name of the type categorized by the customer attributes. EXAMPLE Platinum customer, Gold customer and Silver customer.</t>
  </si>
  <si>
    <t>Parent_Customer_Type_ID</t>
  </si>
  <si>
    <t>The unique identifier for the parent customer type. Typically autogenerated by the system. Shall match the Customer_Type_ID in the BAS_Customer_Type table.</t>
  </si>
  <si>
    <t>BAS_Customer</t>
  </si>
  <si>
    <t>Customer_Account_ID</t>
  </si>
  <si>
    <t>The unique identifier for the customer. Typically auto-generated by the system.</t>
  </si>
  <si>
    <t>Customer_Account_Number</t>
  </si>
  <si>
    <t>The number of the customer. This number is generated either by manual input or by the system.</t>
  </si>
  <si>
    <t>Customer_Account_Name</t>
  </si>
  <si>
    <t>%200s</t>
  </si>
  <si>
    <t>The name of the customer.</t>
  </si>
  <si>
    <t>Customer_Abbreviation</t>
  </si>
  <si>
    <t>Parent_Customer_ID</t>
  </si>
  <si>
    <t>The unique identifier for the parent customer. Shall match the Customer_Account_ID in the BAS_Customer table.</t>
  </si>
  <si>
    <t>Corresponding_Supplier_ID</t>
  </si>
  <si>
    <t>The unique identifier for the corresponding supplier in case that the customer is also a supplier. Shall match the Supplier_Account_ID in the BAS_Supplier table. Otherwise set NULL.</t>
  </si>
  <si>
    <t>The unique identifier for the customer type. Typically auto-generated by the system. Shall match the Customer_Type_ID in the BAS_Customer_Type table.</t>
  </si>
  <si>
    <t>Customer_TIN</t>
  </si>
  <si>
    <t>Customer_Street_Address1</t>
  </si>
  <si>
    <t>Customer_Street_Address2</t>
  </si>
  <si>
    <t>Customer_City</t>
  </si>
  <si>
    <t>The physical city where the customer is located.</t>
  </si>
  <si>
    <t>Customer_State_Province</t>
  </si>
  <si>
    <t>%6s</t>
  </si>
  <si>
    <t>The physical state or province where the customer is located (ISO 3166-2).</t>
  </si>
  <si>
    <t>Customer_Physical_Postal_Code</t>
  </si>
  <si>
    <t>%20s</t>
  </si>
  <si>
    <t>The postal code of the city where the customer is physically located.</t>
  </si>
  <si>
    <t>Customer_Country</t>
  </si>
  <si>
    <t>%3s</t>
  </si>
  <si>
    <t>The country code where the customer is physically located (ISO 3166-1).</t>
  </si>
  <si>
    <t>Customer_Billing_Address1</t>
  </si>
  <si>
    <t>Customer_Billing_Address2</t>
  </si>
  <si>
    <t>Customer_Billing_City</t>
  </si>
  <si>
    <t>The billing city of the customer.</t>
  </si>
  <si>
    <t>CUS_Billing_State_Province</t>
  </si>
  <si>
    <t>The billing state or province of the customer (ISO 3166-2).</t>
  </si>
  <si>
    <t>Customer_Billing_Postal_Code</t>
  </si>
  <si>
    <t>Customer_Billing_Country</t>
  </si>
  <si>
    <t>The billing country code of the customer (ISO 3166-1).</t>
  </si>
  <si>
    <t>Primary_Contact_Name</t>
  </si>
  <si>
    <t>The name of the primary contact for the customer.</t>
  </si>
  <si>
    <t>Primary_Contact_Phone</t>
  </si>
  <si>
    <t>The phone number of the primary contact for the customer.</t>
  </si>
  <si>
    <t>Primary_Contact_Email</t>
  </si>
  <si>
    <t>The email address of the primary contact for the customer.</t>
  </si>
  <si>
    <t>Inactive_Date</t>
  </si>
  <si>
    <t>The date that the customer was declared inactive. For example a customer may become inactive due to exceeding credit limit, legal restrictions, contract termination or bankruptcy etc.</t>
  </si>
  <si>
    <t>Transaction_Credit_Limit</t>
  </si>
  <si>
    <t>Decimal</t>
  </si>
  <si>
    <t>%22.4f</t>
  </si>
  <si>
    <t>The per invoice credit limit established for the customer.</t>
  </si>
  <si>
    <t>Total_Credit_Limit</t>
  </si>
  <si>
    <t>Terms_Discount_Percentage</t>
  </si>
  <si>
    <t>%5.4f</t>
  </si>
  <si>
    <t>The discount percentage the customer can take if an invoice is paid before a certain number of days. In the flat file, terms are represented as integers to decimal place. EXAMPLE 10% would be represented as 0.10.</t>
  </si>
  <si>
    <t>Terms_Discount_Days</t>
  </si>
  <si>
    <t>%6d</t>
  </si>
  <si>
    <t>The number of days from the invoice date the customer has to take advantage of discounted terms. Terms are represented as integers with no decimal places. EXAMPLE 10 days would be represented as 10.</t>
  </si>
  <si>
    <t>Terms_Due_Days</t>
  </si>
  <si>
    <t>The default number of days allowed to meet the obligation before an invoice becomes overdue.</t>
  </si>
  <si>
    <t>Created_User_ID</t>
  </si>
  <si>
    <t>The unique identifier for the person who created the record. Typically autogenerated by the system. Shall match the User_ID in the BAS_User table.</t>
  </si>
  <si>
    <t>Created_Date</t>
  </si>
  <si>
    <t>The date the transaction was created in the system. This should be a system generated date (rather than usercreated date), when possible. This is sometimes referred to as the creation date.</t>
  </si>
  <si>
    <t>Created_Time</t>
  </si>
  <si>
    <t>%8c</t>
  </si>
  <si>
    <t>The time this transaction record was created into the system.</t>
  </si>
  <si>
    <t>Approved_User_ID</t>
  </si>
  <si>
    <t>The unique identifier for the person who approved the customer additions or changes. Typically auto-generated by the system. Shall match the User_ID in the BAS_User table.</t>
  </si>
  <si>
    <t>Approved_Date</t>
  </si>
  <si>
    <t>The date the customer additions or changes were approved.</t>
  </si>
  <si>
    <t>Approved_Time</t>
  </si>
  <si>
    <t>The time the entry was approved.</t>
  </si>
  <si>
    <t>Last_Modified_User_ID</t>
  </si>
  <si>
    <t>The unique identifier for the last person modifying this entry. Typically auto-generated by the system. Shall match the User_ID in the BAS_User table.</t>
  </si>
  <si>
    <t>Last_Modified_Date</t>
  </si>
  <si>
    <t>The date the customer record was last modified.</t>
  </si>
  <si>
    <t>Last_Modified_Time</t>
  </si>
  <si>
    <t>The time the entry was last modified.</t>
  </si>
  <si>
    <t>Supplier_Account_ID</t>
  </si>
  <si>
    <t>BAS_Supplier</t>
  </si>
  <si>
    <t>BAS_Supplier_Type</t>
  </si>
  <si>
    <t>Supplier_Type_ID</t>
  </si>
  <si>
    <t>The unique identifier for the supplier type. Typically auto-generated by the system.</t>
  </si>
  <si>
    <t>Supplier_Type_Code</t>
  </si>
  <si>
    <t>The code of the supplier type. EXAMPLE Using 004 to represent preferred suppliers, 005 to represent key suppliers, and 006 to represent common suppliers.</t>
  </si>
  <si>
    <t>Supplier_Type_Name</t>
  </si>
  <si>
    <t>The name of the type categorized by the supplier attributes. EXAMPLE Preferred supplier, key supplier and common supplier.</t>
  </si>
  <si>
    <t>Parent_Supplier_Type_ID</t>
  </si>
  <si>
    <t>The unique identifier for the parent supplier type. EXAMPLE Raw material supplier is a parent type of iron supplier. Typically auto-generated by the system. Shall match the Supplier_Type_ID in the BAS_Supplier_Type table.</t>
  </si>
  <si>
    <t>The unique identifier for the supplier to whom payment is due or from whom unused credits have been applied. Typically auto-generated by the system.</t>
  </si>
  <si>
    <t>Supplier_Account_Number</t>
  </si>
  <si>
    <t>The number of the supplier to whom payment is due or from whom unused credits have been applied. The number is usually generated by manual input or generated by the system.</t>
  </si>
  <si>
    <t>Supplier_Account_Name</t>
  </si>
  <si>
    <t>The name of the supplier.</t>
  </si>
  <si>
    <t>Supplier_Abbreviation</t>
  </si>
  <si>
    <t>Parent_Supplier_ID</t>
  </si>
  <si>
    <t>The unique identifier for the parent supplier. Typically auto-generated by the system. Shall match the Supplier_Account_ID in the BAS_Supplier table.</t>
  </si>
  <si>
    <t>Corresponding_Customer_ID</t>
  </si>
  <si>
    <t>The unique identifier for the corresponding customer in case that the supplier is also a customer. Typically auto-generated by the system. Shall match the Customer_Account_ID in the BAS_Customer table. Otherwise set NULL.</t>
  </si>
  <si>
    <t>The unique identifier for the supplier type. Typically auto-generated by the system. Shall match the Supplier_Type_ID in the BAS_Supplier_Type table.</t>
  </si>
  <si>
    <t>Supplier_TIN</t>
  </si>
  <si>
    <t>Supplier_Street_Address1</t>
  </si>
  <si>
    <t>Supplier_Street_Address2</t>
  </si>
  <si>
    <t>Supplier_City</t>
  </si>
  <si>
    <t>The physical city where the supplier is located.</t>
  </si>
  <si>
    <t>Supplier_State_Province</t>
  </si>
  <si>
    <t>The physical state or province where the supplier is located (ISO 3166-2).</t>
  </si>
  <si>
    <t>Supplier_Physical_Postal_Code</t>
  </si>
  <si>
    <t>The postal code of the city where the supplier is physically located.</t>
  </si>
  <si>
    <t>Supplier_Country</t>
  </si>
  <si>
    <t>The country code where the supplier is physically located (ISO 3166-1).</t>
  </si>
  <si>
    <t>Supplier_Billing_Address1</t>
  </si>
  <si>
    <t>Supplier_Billing_Address2</t>
  </si>
  <si>
    <t>Supplier_Billing_City</t>
  </si>
  <si>
    <t>The billing city of the supplier.</t>
  </si>
  <si>
    <t>Supplier_Billing_State_PRV</t>
  </si>
  <si>
    <t>The billing state or province of the supplier. (ISO 3166-2).</t>
  </si>
  <si>
    <t>Supplier_Billing_Postal_Code</t>
  </si>
  <si>
    <t>Supplier_Billing_Country</t>
  </si>
  <si>
    <t>The billing country code of the supplier. (ISO 3166-1).</t>
  </si>
  <si>
    <t>The name of the primary contact for the supplier.</t>
  </si>
  <si>
    <t>The phone number of the primary contact for the supplier.</t>
  </si>
  <si>
    <t>The email address of the primary contact for the supplier.</t>
  </si>
  <si>
    <t>Supplier_Group</t>
  </si>
  <si>
    <t>Supplier group assignments when the organization segments the suppliers.</t>
  </si>
  <si>
    <t>The date the supplier was declared inactive. For example a supplier may become inactive due to exceeding credit limit, legal restrictions, contract termination or bankruptcy etc.</t>
  </si>
  <si>
    <t>The per invoice credit limit established for this supplier.</t>
  </si>
  <si>
    <t>The credit limit for the total outstanding balance approved for the supplier.</t>
  </si>
  <si>
    <t>The discount percentage the supplier can provide if an invoice is paid before a certain number of days. In the flat file, terms are represented as integers to decimal place. EXAMPLE 10% would be represented as 0.10.</t>
  </si>
  <si>
    <t>The number of days from the invoice date the supplier provides for the customer to take advantage of discounted terms. Terms are represented as integers with no decimal places. EXAMPLE 10 days would be represented as 10.</t>
  </si>
  <si>
    <t>The number of days allowed to meet the obligation before an invoice becomes overdue.</t>
  </si>
  <si>
    <t>The date the record was created in the system.</t>
  </si>
  <si>
    <t>The time the record was created in the system.</t>
  </si>
  <si>
    <t>The unique identifier for the person who approved the supplier additions or changes. Typically auto-generated by the system. Shall match the User_ID in the BAS_User table.</t>
  </si>
  <si>
    <t>The date the supplier additions or changes was approved.</t>
  </si>
  <si>
    <t>The time the supplier additions or changes was approved.</t>
  </si>
  <si>
    <t>The unique identifier for the last person modifying this record. Typically auto-generated by the system. Shall match the User_ID in the BAS_User table.</t>
  </si>
  <si>
    <t>The date the record was last modified.</t>
  </si>
  <si>
    <t>The time the record was last modified.</t>
  </si>
  <si>
    <t>BAS_Chart_Of_Accounts</t>
  </si>
  <si>
    <t>GL_Account_Number</t>
  </si>
  <si>
    <t>The GL account number.</t>
  </si>
  <si>
    <t>GL_Account_Name</t>
  </si>
  <si>
    <t>The name of the GL account.</t>
  </si>
  <si>
    <t>GL_Account_Description</t>
  </si>
  <si>
    <t>%1000s</t>
  </si>
  <si>
    <t>The label or description associated with the GL_Account_Number.</t>
  </si>
  <si>
    <t>FS_Caption</t>
  </si>
  <si>
    <t>The financial statement caption represents a related group of accounts. EXAMPLE Cash and cash equivalents, accounts payable and cost of sales. The caption can be at the trial balance level.</t>
  </si>
  <si>
    <t>Account_Type</t>
  </si>
  <si>
    <t>The type of account. EXAMPLE Assets, liabilities, equity, revenues and expenses.</t>
  </si>
  <si>
    <t>Account_Subtype</t>
  </si>
  <si>
    <t>The subtype of the account. EXAMPLE Current assets are the subtype of assets.</t>
  </si>
  <si>
    <t>Account_Hierarchy</t>
  </si>
  <si>
    <t>%2d</t>
  </si>
  <si>
    <t>The corresponding level for account number in the account hierarchy. EXAMPLE Using 1 to represent assets, and 2 to represent the account subtype current assets.</t>
  </si>
  <si>
    <t>Parent_GL_Account_Number</t>
  </si>
  <si>
    <t>The number of the parent account in an account hierarchy. This is provided to allow more than the predefined levels of the hierarchy in the BAS_Chart_Of_Accounts table. When Parent_GL_Account_Number is the highest level, its value can be set to the default value; for example, set to NULL. Shall match the GL_Account_Number in BAS_Chart_Of_Accounts table.</t>
  </si>
  <si>
    <t>Balance_Debit_Or_Credit</t>
  </si>
  <si>
    <t>Active_Flag</t>
  </si>
  <si>
    <t>This indicates whether the GL account is active or inactive. EXAMPLE 1 is active and 0 is inactive.</t>
  </si>
  <si>
    <t>Business_Segment_X</t>
  </si>
  <si>
    <t>BAS_Accounting_Period</t>
  </si>
  <si>
    <t>Fiscal_Year</t>
  </si>
  <si>
    <t>%4c</t>
  </si>
  <si>
    <t>Accounting_Period</t>
  </si>
  <si>
    <t>%15s</t>
  </si>
  <si>
    <t>Accounting_Period_BEG_Date</t>
  </si>
  <si>
    <t>The calendar beginning date of the current accounting period.</t>
  </si>
  <si>
    <t>Accounting_Period_Ending_Date</t>
  </si>
  <si>
    <t>The calendar ending date of the current accounting period.</t>
  </si>
  <si>
    <t>BAS_Journal_Entry_Type</t>
  </si>
  <si>
    <t>JE_Type_Code</t>
  </si>
  <si>
    <t>The code of the journal entry type. EXAMPLE Using 004 to represent a cash receipt entry, 005 to represent a cash disbursement entry, and 006 to represent a non-cash entry.</t>
  </si>
  <si>
    <t>JE_Type_Name</t>
  </si>
  <si>
    <t>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</si>
  <si>
    <t>JE_Type_Abbreviation</t>
  </si>
  <si>
    <t>%30s</t>
  </si>
  <si>
    <t>The abbreviation of the journal entry type.</t>
  </si>
  <si>
    <t>This indicates whether the JE type is active or inactive. EXAMPLE 1 is active and 0 is inactive.</t>
  </si>
  <si>
    <t>BAS_Bill_Type</t>
  </si>
  <si>
    <t>Bill_Type_Code</t>
  </si>
  <si>
    <t>The code of the bill type. EXAMPLE Using 004 to represent bank draft, 005 to represent promissory note, and 006 to represent check.</t>
  </si>
  <si>
    <t>Bill_Type_Name</t>
  </si>
  <si>
    <t>The name of the bill type. EXAMPLE Bank draft, commercial draft, promissory note and check.</t>
  </si>
  <si>
    <t>This indicates whether the bill type is active or inactive. EXAMPLE 1 is active and 0 is inactive.</t>
  </si>
  <si>
    <t>BAS_Settlement_Method</t>
  </si>
  <si>
    <t>Settlement_Method_Code</t>
  </si>
  <si>
    <t>The code of the settlement method. Various methods can be used to settle transactions and transfer money; for example, 001 for cash, 002 for bills, 003 for credit card, 004 for remittance, and 005 for bank collection.</t>
  </si>
  <si>
    <t>Settlement_Method_Name</t>
  </si>
  <si>
    <t>The name of the settlement method. EXAMPLE Cash settlement, issuing bills, credit card, bank remittance and bank collection.</t>
  </si>
  <si>
    <t>This indicates whether the settlement method is active or inactive. EXAMPLE 1 is active and 0 is inactive.</t>
  </si>
  <si>
    <t>BAS_Currency</t>
  </si>
  <si>
    <t>Currency_Code</t>
  </si>
  <si>
    <t>%3c</t>
  </si>
  <si>
    <t>The code of the currency (ISO 4217).</t>
  </si>
  <si>
    <t>Currency_Name</t>
  </si>
  <si>
    <t>The name of the currency in the accounting and/or ERP system.</t>
  </si>
  <si>
    <t>Minor_Unit</t>
  </si>
  <si>
    <t>%1d</t>
  </si>
  <si>
    <t>The unit of recorded value which is a division of the respective unit of currency. Minor unit shows the decimal relationship between such unit and the currency itself (ISO 4217). Number 0 means that there is no minor unit for that currency, whereas number 1, 2, 3, etc. signify a ratio of 10:1, 100:1, 1 000:1, etc. respectively. EXAMPLE The US cent is a one hundredth part of the US dollar; the GB penny is a one hundredth part of the pound sterling. The minor unit number for both is 2.</t>
  </si>
  <si>
    <t>This indicates whether Currency_Code is active or inactive. EXAMPLE 1 is active and 0 is inactive.</t>
  </si>
  <si>
    <t>BAS_Measurement_Unit</t>
  </si>
  <si>
    <t>UOM_Code</t>
  </si>
  <si>
    <t>The code of the measurement unit.</t>
  </si>
  <si>
    <t>UOM_Name</t>
  </si>
  <si>
    <t>The name of the measurement unit for measuring the quantity of the material, etc.</t>
  </si>
  <si>
    <t>UOM_Abbreviation</t>
  </si>
  <si>
    <t>%40s</t>
  </si>
  <si>
    <t>This indicates whether the UOM_Code is active or inactive. EXAMPLE 1 is active and 0 is inactive.</t>
  </si>
  <si>
    <t>BAS_Payment_Term</t>
  </si>
  <si>
    <t>Payment_Term_Code</t>
  </si>
  <si>
    <t>The code of the payment term. EXAMPLE Terms of 2/10, net 60 could be quoted. This means that customers have 60 days from the invoice date to pay the full amount. However, if payment is made within 10 days, a 2 percent cash discount can be taken.</t>
  </si>
  <si>
    <t>Payment_Term_Name</t>
  </si>
  <si>
    <t>The full name of the payment term.</t>
  </si>
  <si>
    <t>Payment_Term_Line_Number</t>
  </si>
  <si>
    <t>%10s</t>
  </si>
  <si>
    <t>The number of the lines according to the Payment_Term_Code value. This number is generated either by manual input or by the system.</t>
  </si>
  <si>
    <t>Payment_Term_Line_Description</t>
  </si>
  <si>
    <t>This indicates whether the payment term is active or inactive. EXAMPLE 1 is active and 0 is inactive.</t>
  </si>
  <si>
    <t>BAS_Project</t>
  </si>
  <si>
    <t>Project_ID</t>
  </si>
  <si>
    <t>The unique identifier for the project. Typically auto-generated by the system.</t>
  </si>
  <si>
    <t>Project_Code</t>
  </si>
  <si>
    <t>The code of the project.</t>
  </si>
  <si>
    <t>Project_Name</t>
  </si>
  <si>
    <t>The name of the project related to operation and administration.</t>
  </si>
  <si>
    <t>Project_Beginning_Date</t>
  </si>
  <si>
    <t>The beginning date of the project.</t>
  </si>
  <si>
    <t>Project_Ending_Date</t>
  </si>
  <si>
    <t>The ending date of the project.</t>
  </si>
  <si>
    <t>This indicates whether the project is active or inactive. EXAMPLE 1 is active and 0 is inactive.</t>
  </si>
  <si>
    <t>BAS_Bank_Account</t>
  </si>
  <si>
    <t>Bank_Account_Number</t>
  </si>
  <si>
    <t>The number of the account opened in institutions, for example, bank, financial institution and settlement center. ISO 13616 is recommended if applicable.</t>
  </si>
  <si>
    <t>Bank_Account_Name</t>
  </si>
  <si>
    <t>%128s</t>
  </si>
  <si>
    <t>The name of the account opened in institutions, for example, bank, financial institution and settlement center.</t>
  </si>
  <si>
    <t>Bank_Code</t>
  </si>
  <si>
    <t>The code of the financial institution (ISO 9362 or ISO 17442). ISO 17442 is preferred. One reason is that bank branch identifier will not change due to location movement.</t>
  </si>
  <si>
    <t>Bank_Name</t>
  </si>
  <si>
    <t>The full name of the institution, for example, bank, financial institution and settlement center.</t>
  </si>
  <si>
    <t>Branch_Code</t>
  </si>
  <si>
    <t>Branch_Name</t>
  </si>
  <si>
    <t>Branch_Country</t>
  </si>
  <si>
    <t>The country code where the branch is physically located (ISO 3166-1).</t>
  </si>
  <si>
    <t>Branch_Region</t>
  </si>
  <si>
    <t>Sub-region within country; in the U.S., this would be a state; in Canada it would be a province.</t>
  </si>
  <si>
    <t>This indicates whether the bank account is active or inactive. EXAMPLE 1 is active and 0 is inactive.</t>
  </si>
  <si>
    <t>BAS_Tax_Regulatory</t>
  </si>
  <si>
    <t>Regulator_Code</t>
  </si>
  <si>
    <t>The code of the regulator or jurisdiction.</t>
  </si>
  <si>
    <t>Regulator_Country</t>
  </si>
  <si>
    <t>The country code where the regulator is located (ISO 3166-1).</t>
  </si>
  <si>
    <t>Regulator_Region</t>
  </si>
  <si>
    <t>The sub-region within a country. EXAMPLE In the U.S. this would be a state and in Canada this would be a province.</t>
  </si>
  <si>
    <t>Regulator_Name</t>
  </si>
  <si>
    <t>The name of the regulator for which tax is withheld or accrued.</t>
  </si>
  <si>
    <t>Regulator_Role</t>
  </si>
  <si>
    <t>The role of the regulator: federal, regional or local.</t>
  </si>
  <si>
    <t>Regulator_Payable_Account_NUM</t>
  </si>
  <si>
    <t>The GL account used to reflect amounts payable to the regulator. Shall match the GL_Account_Number in BAS_Chart_Of_Accounts table.</t>
  </si>
  <si>
    <t>Regulator_Accrual_Account_NUM</t>
  </si>
  <si>
    <t>The GL account used to reflect accruals due to the regulator. Shall match the GL_Account_Number in BAS_Chart_Of_Accounts table.</t>
  </si>
  <si>
    <t>Regulator_Expense_Account_NUM</t>
  </si>
  <si>
    <t>The GL account used to reflect expense related to the regulator. Shall match the GL_Account_Number in BAS_Chart_Of_Accounts table.</t>
  </si>
  <si>
    <t>Regulator_ID</t>
  </si>
  <si>
    <t>The ID assigned/generated by the regulator for the reporting organization to the regulator.</t>
  </si>
  <si>
    <t>Regulator_Reporting_ORG</t>
  </si>
  <si>
    <t>The code of the reporting organization. Shall match the Business_Segment_Code in the BAS_Business_Segment table.</t>
  </si>
  <si>
    <t>Regulator_Active_Flag</t>
  </si>
  <si>
    <t>This indicates whether the Regulator_Code is active or inactive. EXAMPLE 1 is active and 0 is inactive.</t>
  </si>
  <si>
    <t>BAS_Tax_Type</t>
  </si>
  <si>
    <t>Tax_Type_Code</t>
  </si>
  <si>
    <t>A code used to refer to this tax type, used as a key or cross-reference in files. EXAMPLE Using 004 to represent the income tax, 005 to represent the tariff, and 006 to represent the value added tax.</t>
  </si>
  <si>
    <t>Tax_Name</t>
  </si>
  <si>
    <t>The name of the tax type. EXAMPLE Income tax, Tariff and Value added tax.</t>
  </si>
  <si>
    <t>The code of the regulator for this tax. Shall match the Regulator_Code in the BAS_Tax_Regulatory table.</t>
  </si>
  <si>
    <t>Tax_Type_Description</t>
  </si>
  <si>
    <t>The description of the tax type.</t>
  </si>
  <si>
    <t>Tax_Code_Description</t>
  </si>
  <si>
    <t>The description of the tax code, subdivision of the tax type. EXAMPLE Lower percentage applicable for common goods.</t>
  </si>
  <si>
    <t>Tax_Percentage</t>
  </si>
  <si>
    <t>%11.6f</t>
  </si>
  <si>
    <t>Default percentage for this combination of tax type and tax code. Can as of the Extracted_Date from Profile table.</t>
  </si>
  <si>
    <t>BAS_Customized_ACC_Segment</t>
  </si>
  <si>
    <t>Customized_ACC_Segment_Code</t>
  </si>
  <si>
    <t>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account segment.</t>
  </si>
  <si>
    <t>Customized_ACC_Segment_Name</t>
  </si>
  <si>
    <t>The customized account segment name which audit data needs to be used; for example, budget records planned revenue and expenditure.</t>
  </si>
  <si>
    <t>Customized_ACC_Description</t>
  </si>
  <si>
    <t>The customized account segment description which audit data needs to be used; for example, budget can be described as the annual plan of aggregated fiscal revenue and expenditure for a state, which is verified and approved through legal procedures.</t>
  </si>
  <si>
    <t>Customized_ACC_Encoding_Rule</t>
  </si>
  <si>
    <t>Hierarchy_Flag</t>
  </si>
  <si>
    <t>Whether the table value has a hierarchy feature or not. EXAMPLE 1 means yes and 0 means no.</t>
  </si>
  <si>
    <t>This indicates whether the Customized_ACC_Segment_Code is active or inactive. EXAMPLE 1 is active and 0 is inactive.</t>
  </si>
  <si>
    <t>BAS_Customized_ACC_Value</t>
  </si>
  <si>
    <t>Customized_ACC_Value_Code</t>
  </si>
  <si>
    <t>The code of the customized account segment value. If the Customized_ACC_Encoding_Rule is 1-2-2, the corresponding budgetfinancial budget-budgeted expenditure is 10104.</t>
  </si>
  <si>
    <t>This field is associated with the BAS_Customized_ACC_Segment table. Shall match the Customized_ACC_Segment_Code in the BAS_Customized_ACC_Segment table.</t>
  </si>
  <si>
    <t>Customized_ACC_Value_Name</t>
  </si>
  <si>
    <t>The name of the account segment value of each file. EXAMPLE budget-financial budgetbudgeted expenditure.</t>
  </si>
  <si>
    <t>ACC_Value_Description</t>
  </si>
  <si>
    <t>The detailed description of the account segment value.</t>
  </si>
  <si>
    <t>Parent_ACC_Value_Code</t>
  </si>
  <si>
    <t>The code of the parent customized account segment value. Shall match the Customized_ACC_Value_Code in BAS_Customized_ACC_Value table.</t>
  </si>
  <si>
    <t>Customized_ACC_Value_Hierarchy</t>
  </si>
  <si>
    <t>%2s</t>
  </si>
  <si>
    <t>The level of the current value in the file structure. EXAMPLE 1 means the highest.</t>
  </si>
  <si>
    <t>BAS_Profile</t>
  </si>
  <si>
    <t>Profile_Number</t>
  </si>
  <si>
    <t>%5s</t>
  </si>
  <si>
    <t>The number of the current data collection. This number is generated either by manual input or by the system.</t>
  </si>
  <si>
    <t>Profile_Name</t>
  </si>
  <si>
    <t>The name of the current data collection.</t>
  </si>
  <si>
    <t>Accounting_Entity</t>
  </si>
  <si>
    <t>The legal name of accounting entity.</t>
  </si>
  <si>
    <t>Industry</t>
  </si>
  <si>
    <t>The corresponding industry name under superior sector code.</t>
  </si>
  <si>
    <t>Developer_Name</t>
  </si>
  <si>
    <t>The name of accounting and/or ERP system software developer.</t>
  </si>
  <si>
    <t>Software_Name</t>
  </si>
  <si>
    <t>The name of accounting and/or ERP system software products.</t>
  </si>
  <si>
    <t>Software_Version</t>
  </si>
  <si>
    <t>The accounting and/or ERP system software version.</t>
  </si>
  <si>
    <t>Functional_Currency_Code</t>
  </si>
  <si>
    <t>The functional or group currency used in accounting and/or ERP system software (ISO 4217).</t>
  </si>
  <si>
    <t>Standard_Version</t>
  </si>
  <si>
    <t>The standard issuing No. of the standards with which the current output files are consistent. EXAMPLE ISO 21378.</t>
  </si>
  <si>
    <t>Extracted_Date</t>
  </si>
  <si>
    <t>The date of data extraction.</t>
  </si>
  <si>
    <t>Time_Zone</t>
  </si>
  <si>
    <t>%6c</t>
  </si>
  <si>
    <t>GL_Trial_Balance</t>
  </si>
  <si>
    <t>The GL account number. The number is often generated by the system. Shall match the GL_Account_Number used in the BAS_Chart_Of_Accounts table.</t>
  </si>
  <si>
    <t>Balance_As_Of_Date</t>
  </si>
  <si>
    <t>The date through which the provided balance reflects account activity. EXAMPLE If a report was run for activity through 20141231 on 20150122, the date recorded would be 20141231.</t>
  </si>
  <si>
    <t>The code of functional or group currency related to the balance (ISO 4217). Shall match the Currency_Code in the BAS_Currency table.</t>
  </si>
  <si>
    <t>Reporting_Currency_Code</t>
  </si>
  <si>
    <t>The code of currency used for nonconsolidated reporting as opposed to functional, consolidated reporting, local or actual amounts (ISO 4217). Shall match the Currency_Code in the BAS_Currency table.</t>
  </si>
  <si>
    <t>Local_Currency_Code</t>
  </si>
  <si>
    <t>The code of currency used for local country reporting requirements (ISO 4217). Shall match the Currency_Code in the BAS_Currency table.</t>
  </si>
  <si>
    <t>Transaction_Currency_Code</t>
  </si>
  <si>
    <t>The code of currency used in actual transaction (ISO 4217). Shall match the Currency_Code in the BAS_Currency table.</t>
  </si>
  <si>
    <t>Beginning_Functional_Amount</t>
  </si>
  <si>
    <t>Beginning balance amount of the period (same amount as the ending balance from the prior period) recorded in the functional or group currency. No multi-currency translation should be performed on this amount because all are recorded in a single currency.</t>
  </si>
  <si>
    <t>Beginning_Reporting_Amount</t>
  </si>
  <si>
    <t>Beginning balance amount for the period in the currency used for statutory reporting.</t>
  </si>
  <si>
    <t>Beginning_Local_Amount</t>
  </si>
  <si>
    <t>Beginning balance amount for the period in the local currency used for multi-currency tracking.</t>
  </si>
  <si>
    <t>Beginning_Transaction_Amount</t>
  </si>
  <si>
    <t>Beginning balance amount for the period in the transaction currency used for multi-currency tracking.</t>
  </si>
  <si>
    <t>Ending_Functional_Amount</t>
  </si>
  <si>
    <t>Ending balance amount for the period recorded in the functional or group currency. No multi-currency translation should be performed on this amount because all are recorded in a single currency.</t>
  </si>
  <si>
    <t>Ending_Reporting_Amount</t>
  </si>
  <si>
    <t>Ending balance amount for the period in the currency used for statutory reporting.</t>
  </si>
  <si>
    <t>Ending_Local_Amount</t>
  </si>
  <si>
    <t>Ending balance amount for the period in local currency used for multicurrency tracking.</t>
  </si>
  <si>
    <t>Ending_Transaction_Amount</t>
  </si>
  <si>
    <t>Ending balance amount for the period in the transaction currency used for multi-currency tracking.</t>
  </si>
  <si>
    <t>GL_Details</t>
  </si>
  <si>
    <t>Journal_ID</t>
  </si>
  <si>
    <t>The unique identifier for the journal entry. Typically auto-generated by the system.</t>
  </si>
  <si>
    <t>Journal_Number</t>
  </si>
  <si>
    <t>The number of the journal entry; for example, including serial number, document type, and date.</t>
  </si>
  <si>
    <t>The GL account number. Shall match the GL_Account_Number used in the BAS_Chart_Of_Accounts table.</t>
  </si>
  <si>
    <t>Effective_Date</t>
  </si>
  <si>
    <t>The date of the journal entry, no matter when the entry is received or created. This sometimes refers to the accounting date or accounting effective date; for example, if the user wants to see the financial results for the period ending March 5, 20X1, the journal entry may be created on any day during the open period and be assigned to the period ending March 5, 20X1.</t>
  </si>
  <si>
    <t>Journal_Line_Number</t>
  </si>
  <si>
    <t>The number of the line within a journal entry. This number is generated either by manual input or by the system.</t>
  </si>
  <si>
    <t>The code of journal entry type. Shall match the JE_Type_Code in the BAS_Journal_Entry_Type table.</t>
  </si>
  <si>
    <t>JE_Header_Description</t>
  </si>
  <si>
    <t>Description of the entire journal entry as described by the journal entry header.</t>
  </si>
  <si>
    <t>JE_Line_Description</t>
  </si>
  <si>
    <t>Description of the individual line within the journal entry.</t>
  </si>
  <si>
    <t>Source_Code</t>
  </si>
  <si>
    <t>Code for source from which the journal entry originated. EXAMPLE Sales journal, cash receipts journal, general journal, payroll journal, accountant manual entry, or spreadsheet. Shall match the Source_Code in the GL_Source table.</t>
  </si>
  <si>
    <t>Bill_Number</t>
  </si>
  <si>
    <t>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</si>
  <si>
    <t>The type of the bill. EXAMPLE Bank drafts, promissory notes and checks. Shall match the Bill_Type_Code in the BAS_Bill_Type table.</t>
  </si>
  <si>
    <t>Bill_Date</t>
  </si>
  <si>
    <t>The date of the bill.</t>
  </si>
  <si>
    <t>The quantity of items referenced in the journal entry line. When the GL_Account_Number is for inventories or fixed assets, this field is effective, if not, this field is NULL.</t>
  </si>
  <si>
    <t>The code of the physical measurement scale for inventory and PPE referred to as a unit of measurement (UOM). Shall match the UOM_Code in the BAS_Measurement_Unit table.</t>
  </si>
  <si>
    <t>Unit_Price</t>
  </si>
  <si>
    <t>%22.8f</t>
  </si>
  <si>
    <t>The per unit price of the inventory or PPE. This field is associated with Quantity and Amount; for example, if the account is inventory or PPE, we can multiply Quantity by Unit_Price to get total line Amount.</t>
  </si>
  <si>
    <t>Functional_Amount</t>
  </si>
  <si>
    <t>Transaction monetary amount recorded in the functional or group currency. No multi-currency translation should be performed on this amount because all transactions are recorded in a single currency.</t>
  </si>
  <si>
    <t>The code of functional or group currency related to the amount (ISO 4217). Shall match the Currency_Code in the BAS_Currency table.</t>
  </si>
  <si>
    <t>Reporting_Amount</t>
  </si>
  <si>
    <t>Transaction monetary amount recorded in the reporting currency.</t>
  </si>
  <si>
    <t>Local_Amount</t>
  </si>
  <si>
    <t>Amount in the local country currency where the transaction originated.</t>
  </si>
  <si>
    <t>The code of currency used for local country reporting requirements. EXAMPLE USD, EUR (ISO 4217). Shall match the Currency_Code in the BAS_Currency table.</t>
  </si>
  <si>
    <t>Transaction_Amount</t>
  </si>
  <si>
    <t>Amount in the transaction currency.</t>
  </si>
  <si>
    <t>The code of currency used in the transaction (ISO 4217). Shall match the Currency_Code in the BAS_Currency table.</t>
  </si>
  <si>
    <t>The code value or indicator of the settlement method used for cash receipt from customers (i.e. sales) and cash payment to suppliers (i.e. purchase); for example, check, wire transfer and cash. Shall match the Settlement_Method_Code in the BAS_Settlement_Method table.</t>
  </si>
  <si>
    <t>Credit_Debit_Indicator</t>
  </si>
  <si>
    <t>This indicates whether the amount is a credit or a debit. EXAMPLE C=credit; D=debit.</t>
  </si>
  <si>
    <t>Reversal_Indicator</t>
  </si>
  <si>
    <t>Reversal_Journal_ID</t>
  </si>
  <si>
    <t>When the Reversal_Indicator = 1, this field identifies the Journal_ID of the entry being reversed.</t>
  </si>
  <si>
    <t>Cancellation_Sign</t>
  </si>
  <si>
    <t>The sign of cancellation of a journal entry already formed but not yet posted. EXAMPLE 0=entry is not cancelled; 1=entry is cancelled.</t>
  </si>
  <si>
    <t>The unique identifier for the person who created the record. Typically auto-generated by the system. Shall match the User_ID in the BAS_User table.</t>
  </si>
  <si>
    <t>The date the journal entry was created in the system. This sometimes refers to the creation date. This should be a system-generated date (rather than user-created date), when possible. This date does not necessarily correspond with the date when the journal entry was posted to the GL or the period-end date.</t>
  </si>
  <si>
    <t>The time the journal entry was created in the system.</t>
  </si>
  <si>
    <t>The unique identifier for the person who approved the entry. Typically auto-generated by the system. Shall match the User_ID in the BAS_User table.</t>
  </si>
  <si>
    <t>The date the entry was approved.</t>
  </si>
  <si>
    <t>Posted_User_ID</t>
  </si>
  <si>
    <t>The unique identifier for the person who posted the journal entry to ledger. Typically auto-generated by the system. Shall match the User_ID in the BAS_User table.</t>
  </si>
  <si>
    <t>Account_Segment_Employee</t>
  </si>
  <si>
    <t>This field is a fixed account segment, recording information related to an employee (e.g. loan to corporate officers). The value stored in this field stored is Employee_ID. Shall match the Employee_ID in the BAS_Employee table through GL_Account_Segment.</t>
  </si>
  <si>
    <t>Account_Segment_Project</t>
  </si>
  <si>
    <t>This field is a fixed account segment, recording information related to a project. EXAMPLE Construction projects which require a separate accounting. The value of this field stored is Project_ID. Shall match the Project_ID in the BAS_Project table through GL_Account_Segment.</t>
  </si>
  <si>
    <t>Account_Segment_Bank_Account</t>
  </si>
  <si>
    <t>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</si>
  <si>
    <t>Account_Segment_X</t>
  </si>
  <si>
    <t>GL_Source</t>
  </si>
  <si>
    <t>The code of the posting source (code for source from which the journal entry originated. EXAMPLE Sales journal, cash receipts journal, general journal, payroll journal, accountant manual entry and spreadsheet). The code shall be a unique indicator for the underlying source.</t>
  </si>
  <si>
    <t>Source_Description</t>
  </si>
  <si>
    <t>A description of the source system.</t>
  </si>
  <si>
    <t>ERP_Subledger_Module</t>
  </si>
  <si>
    <t>Description of the subledger or ERP module from which the journal entry originated. Should tie back to a system or significant accounting process. In some instances, can be represented by the source system.</t>
  </si>
  <si>
    <t>System_Manual_Identifier</t>
  </si>
  <si>
    <t>This indicates whether the journal entry is system-generated (S) or manually-entered (M). EXAMPLE S is system-generated and M is manually-entered.</t>
  </si>
  <si>
    <t>Business_Process_Major</t>
  </si>
  <si>
    <t>The major class of transaction associated with a business process. EXAMPLE Sales.</t>
  </si>
  <si>
    <t>Business_Process_Minor</t>
  </si>
  <si>
    <t>A sub-process of the major business process. EXAMPLE Orders, returns, and discounts.</t>
  </si>
  <si>
    <t>GL_Account_Segment</t>
  </si>
  <si>
    <t>The GL account number. This number is generated either by manual input or by the system. Shall match the GL_Account_Number used in the BAS_Chart_Of_Accounts table.</t>
  </si>
  <si>
    <t>Account_Segment_Number</t>
  </si>
  <si>
    <t>The number of the Account_Segment. Case 1 If the value of this field is 0, the record is used to explain a fixed account segment that is distinguished by Account_Segment_Name of the record. Case 2 If the value of this field is 5, the record is used to explain the No.5 field of Account_Segment_X, named Account_Segment_5 in the tables, such as GL_Details. This number is generated either by manual input or by the system.</t>
  </si>
  <si>
    <t>Account_Segment_Name</t>
  </si>
  <si>
    <t>The name of the Account_Segment. Case 1 If the value of Account_Segment_Number of the record is 0, the field contains the name of a fixed account segment, such as Account_Segment_Employee. Case 2 If the value of Account_Segment_Number of the record is 5, the field value should be the name of a customized account segment, like welfare expenditure.</t>
  </si>
  <si>
    <t>Corresponding_File</t>
  </si>
  <si>
    <t>Account_Segment_Description</t>
  </si>
  <si>
    <t>The detailed description of the Account_Segment_Name.</t>
  </si>
  <si>
    <t>The code of the customized account segment. Shall match the Customized_ACC_Segment_Code in the BAS_Customized_ACC_Segment table.</t>
  </si>
  <si>
    <t>GL_Accounts_Period_Balance</t>
  </si>
  <si>
    <t>Debit_Quantity</t>
  </si>
  <si>
    <t>The quantity information associated with debiting inventory or PPE.</t>
  </si>
  <si>
    <t>Credit_Quantity</t>
  </si>
  <si>
    <t>The quantity information associated with crediting inventory or PPE.</t>
  </si>
  <si>
    <t>Beginning_Quantity</t>
  </si>
  <si>
    <t>The beginning quantity of inventory or PPE account.</t>
  </si>
  <si>
    <t>Ending_Quantity</t>
  </si>
  <si>
    <t>The ending quantity of inventory or PPE account.</t>
  </si>
  <si>
    <t>The code of the physical measurement scale for inventory and PPE. Shall match the UOM_Code in the BAS_Measurement_Unit table.</t>
  </si>
  <si>
    <t>Functional_Debit_Amount</t>
  </si>
  <si>
    <t>The cumulative debit total of functional currency during the Accounting_Period.</t>
  </si>
  <si>
    <t>Reporting_Debit_Amount</t>
  </si>
  <si>
    <t>The cumulative debit total of reporting currency during the Accounting_Period.</t>
  </si>
  <si>
    <t>Local_Debit_Amount</t>
  </si>
  <si>
    <t>The cumulative debit total of local currency during the Accounting_Period.</t>
  </si>
  <si>
    <t>Transaction_Debit_Amount</t>
  </si>
  <si>
    <t>The cumulative debit total of transaction currency during the Accounting_Period.</t>
  </si>
  <si>
    <t>Functional_Credit_Amount</t>
  </si>
  <si>
    <t>The cumulative credit total amount of functional currency during the Accounting_Period.</t>
  </si>
  <si>
    <t>Reporting_Credit_Amount</t>
  </si>
  <si>
    <t>The cumulative credit total of reporting currency during the Accounting_Period.</t>
  </si>
  <si>
    <t>Local_Credit_Amount</t>
  </si>
  <si>
    <t>The cumulative credit total of local currency during the Accounting_Period.</t>
  </si>
  <si>
    <t>Transaction_Credit_Amount</t>
  </si>
  <si>
    <t>The cumulative credit total of transaction currency during the Accounting_Period.</t>
  </si>
  <si>
    <t>BEG_Balance_Indicator</t>
  </si>
  <si>
    <t>The beginning balance direction for the account. This indicates whether beginning balance is debit or credit. EXAMPLE C=credit; D=debit.</t>
  </si>
  <si>
    <t>Ending_Balance_Indicator</t>
  </si>
  <si>
    <t>The ending balance direction for the account. This indicates whether ending balance is debit or credit. EXAMPLE C=credit; D=debit.</t>
  </si>
  <si>
    <t>Functional_Beginning_Balance</t>
  </si>
  <si>
    <t>The beginning balance of functional currency.</t>
  </si>
  <si>
    <t>Reporting_Beginning_Balance</t>
  </si>
  <si>
    <t>The beginning balance of reporting currency.</t>
  </si>
  <si>
    <t>Local_Beginning_Balance</t>
  </si>
  <si>
    <t>The beginning balance of local currency.</t>
  </si>
  <si>
    <t>Transaction_Beginning_Balance</t>
  </si>
  <si>
    <t>The beginning balance of transaction currency.</t>
  </si>
  <si>
    <t>Functional_Ending_Balance</t>
  </si>
  <si>
    <t>The ending balance of functional currency.</t>
  </si>
  <si>
    <t>Reporting_Ending_Balance</t>
  </si>
  <si>
    <t>The ending balance of reporting currency.</t>
  </si>
  <si>
    <t>Local_Ending_Balance</t>
  </si>
  <si>
    <t>The ending balance of local currency.</t>
  </si>
  <si>
    <t>Transaction_Ending_Balance</t>
  </si>
  <si>
    <t>The ending balance of transaction currency.</t>
  </si>
  <si>
    <t>The code of currency used for nonconsolidated reporting as opposed to functional, consolidated reporting, local, actual amounts (ISO 4217). Shall match the Currency_Code in the BAS_Currency table.</t>
  </si>
  <si>
    <t>The code of the currency used in actual transaction (ISO 4217). Shall match the Currency_Code in the BAS_Currency table.</t>
  </si>
  <si>
    <t>This field is a fixed account segment, recording information related to a project; for example, construction projects which require a separate accounting. The value of this field stored is Project_ID. Shall match the Project_ID in the BAS_Project table through GL_Account_Segment.</t>
  </si>
  <si>
    <t>AR_Open_Accounts_Receivable</t>
  </si>
  <si>
    <t>Transaction_ID</t>
  </si>
  <si>
    <t>The unique identifier for the transaction of an open AR includes invoice and cash received. Typically auto-generated by the system.</t>
  </si>
  <si>
    <t>Invoice_ID</t>
  </si>
  <si>
    <t>The unique identifier for the invoice, from which AR is derived. Typically auto-generated by the system. May be set to NULL if adjustment is at customer (not invoice) level. Otherwise shall match the Invoice_ID in the SAL_Invoices_Generated table.</t>
  </si>
  <si>
    <t>The unique identifier for the customer payment is expected or to whom unused credits have been applied. Typically auto-generated by the system. Shall match the Customer_Account_ID in the BAS_Customer table.</t>
  </si>
  <si>
    <t>Sales_Contract_ID</t>
  </si>
  <si>
    <t>The unique identifier for the sales contract, from which AR is derived. Typically auto-generated by the system. May be set to NULL if no transaction related to Sales_Contract_ID. Otherwise shall match the Sales_Contract_ID in the SAL_Contracts table.</t>
  </si>
  <si>
    <t>The unique identifier for the project, from which AR is derived. Typically auto-generated by the system. If no transaction related to Project_ID, may be set to NULL. Otherwise shall match the Project_ID in the BAS_Project table.</t>
  </si>
  <si>
    <t>Transaction_Date</t>
  </si>
  <si>
    <t>The date of the transaction, regardless of the date the transaction is created. This is the date from which the due date is calculated based on the invoice terms.</t>
  </si>
  <si>
    <t>The unique identifier for the journal entry. Typically auto-generated by the system. Shall match the Journal_ID in the GL_Details table.</t>
  </si>
  <si>
    <t>Transaction_Due_Date</t>
  </si>
  <si>
    <t>The date payment is due from the customer. Not all transactions will have a due date. May be set to NULL, if there is no due date. EXAMPLE Credit memos. Aging of a receivable is usually calculated based on this date.</t>
  </si>
  <si>
    <t>Reference_Number</t>
  </si>
  <si>
    <t>The number of an internally or externally generated transaction; for example, check number, wire transfer number, or original document ID.</t>
  </si>
  <si>
    <t>Reference_Date</t>
  </si>
  <si>
    <t>The date on an internally or externally generated transaction; for example, check date or wire transfer date.</t>
  </si>
  <si>
    <t>The functional or group currency related to the amount (ISO 4217). Shall match the Currency_Code in the BAS_Currency table.</t>
  </si>
  <si>
    <t>Transaction monetary amount recorded in the transaction currency.</t>
  </si>
  <si>
    <t>The currency used in actual transaction (ISO 4217). Shall match the Currency_Code in the BAS_Currency table.</t>
  </si>
  <si>
    <t>The reporting currency related to the amount for non-consolidated reporting (ISO 4217). Shall match the Currency_Code in the BAS_Currency table.</t>
  </si>
  <si>
    <t>Transaction monetary amount in the local currency.</t>
  </si>
  <si>
    <t>The currency for local reporting requirements (ISO 4217). Shall match the Currency_Code in the BAS_Currency table.</t>
  </si>
  <si>
    <t>Functional_Balance</t>
  </si>
  <si>
    <t>Balance monetary amount recorded in the functional or group currency. The balance here refers to the remaining balance unreceived or needing settlement, which can be calculated by analyzing net of the originating invoice and any cash received and adjustments against it. No multicurrency translation should be performed on this amount because all transactions are recorded in a single currency.</t>
  </si>
  <si>
    <t>Transaction_Balance</t>
  </si>
  <si>
    <t>Balance monetary amount recorded in the transaction currency. The balance here refers to the remaining balance unreceived or needing settlement, which can be calculated by analyzing net of the originating invoice and any cash received and adjustments against it.</t>
  </si>
  <si>
    <t>Reporting_Balance</t>
  </si>
  <si>
    <t>Balance monetary amount recorded in the reporting currency. The balance here refers to the remaining balance unreceived or needing settlement, which can be calculated by analyzing net of the originating invoice and any cash received and adjustments against it.</t>
  </si>
  <si>
    <t>Local_Balance</t>
  </si>
  <si>
    <t>Balance monetary amount in local currency. The balance here refers to the remaining balance unreceived or needing settlement, which can be calculated by analyzing net of the originating invoice and any cash received and adjustments against it.</t>
  </si>
  <si>
    <t>%500s</t>
  </si>
  <si>
    <t>Freeform text description.</t>
  </si>
  <si>
    <t>Grouping_Code</t>
  </si>
  <si>
    <t>The code of grouping related items for different purposes.</t>
  </si>
  <si>
    <t>SAL_Invoices_Generated</t>
  </si>
  <si>
    <t>SAL_Contracts</t>
  </si>
  <si>
    <t>AR_Cash_Received</t>
  </si>
  <si>
    <t>Receipt_ID</t>
  </si>
  <si>
    <t>The unique identifier for the transaction of cash received. Typically auto-generated by the system.</t>
  </si>
  <si>
    <t>Receipt_Number</t>
  </si>
  <si>
    <t>The number of the cash received, from which AR is derived. This number is generated either by manual input or by the system.</t>
  </si>
  <si>
    <t>The unique identifier for the customer from whom payment is received or to whom credits have been applied. Typically auto-generated by the system. Shall match the Customer_Account_ID in the BAS_Customer table.</t>
  </si>
  <si>
    <t>The unique identifier for the sales contract, from which AR is derived. Typically auto-generated by the system. May be set to NULL, if no transaction is related to Sales_Contract_ID. Otherwise shall match the Sales_Contract_ID in the SAL_Contracts table.</t>
  </si>
  <si>
    <t>The unique identifier for the project, from which AR is derived. Typically auto-generated by the system. May be set to NULL, if no transaction is related to Project_ID. Otherwise shall match the Project_ID in the BAS_Project table.</t>
  </si>
  <si>
    <t>The unique identifier for journal entry. Typically auto-generated by the system. Shall match the Journal_ID in the GL_Details table.</t>
  </si>
  <si>
    <t>Receipt_Date</t>
  </si>
  <si>
    <t>The receipt date of the account receivable by the customer. For example, the received date of check, wire transfer and cash.</t>
  </si>
  <si>
    <t>The code value or indicator of the method by which the transaction debit or credit amount was extinguished or apportioned to the debt by the customer; for example, check, wire transfer and cash. Shall match the Settlement_Method_Code in the BAS_Settlement_Method table.</t>
  </si>
  <si>
    <t>The recording currency used in financial accounting of software (ISO 4217). Shall match the Currency_Code in the BAS_Currency table.</t>
  </si>
  <si>
    <t>The reporting currency related to the receipt amount for non-consolidated reporting (ISO 4217). Shall match the Currency_Code in the BAS_Currency table.</t>
  </si>
  <si>
    <t>Transaction monetary amount in local currency.</t>
  </si>
  <si>
    <t>Amount_Credit_Debit_Indicator</t>
  </si>
  <si>
    <t>GL_Debit_Account_Number</t>
  </si>
  <si>
    <t>The GL account number on which the debit side of the transaction has been posted. Shall match the GL_Account_Number in the BAS_Chart_Of_Accounts table.</t>
  </si>
  <si>
    <t>GL_Credit_Account_Number</t>
  </si>
  <si>
    <t>The GL account number on which the credit side of the transaction has been posted. Shall match the GL_Account_Number in the BAS_Chart_Of_Accounts table.</t>
  </si>
  <si>
    <t>The date the transaction was created in the system. This sometimes refers to the creation date. This should be a system-generated date (rather than user-created date), when possible. This date does not necessarily correspond with the date of the transaction itself.</t>
  </si>
  <si>
    <t>The time this transaction was created in the system.</t>
  </si>
  <si>
    <t>The date the entry was last modified.</t>
  </si>
  <si>
    <t>AR_Cash_Application</t>
  </si>
  <si>
    <t>AR_Application_ID</t>
  </si>
  <si>
    <t>The unique identifier for the application of cash from a receipt to each invoice. Typically auto-generated by the system.</t>
  </si>
  <si>
    <t>AR_Application_Date</t>
  </si>
  <si>
    <t>The date of the cash application transaction, regardless of the date the transaction is created.</t>
  </si>
  <si>
    <t>The unique identifier for the customer from whom payment is expected or to whom unused credits have been applied. Typically auto-generated by the system. Shall match the Customer_Account_ID in the BAS_Customer table.</t>
  </si>
  <si>
    <t>The unique identifier for the transactional document, from which AR is derived. Typically autogenerated by the system. Shall match the Receipt_ID in the AR_Cash_Received table.</t>
  </si>
  <si>
    <t>The code of the settlement method. Various methods can be used to settle transactions and transfer money; for example, check, wire transfer and cash. Shall match the Settlement_Method_Code in the BAS_Settlement_Method table.</t>
  </si>
  <si>
    <t>The reporting currency related to the amount for nonconsolidated reporting (ISO 4217). Shall match the Currency_Code in the BAS_Currency table.</t>
  </si>
  <si>
    <t xml:space="preserve">Approved_Time </t>
  </si>
  <si>
    <t>Settlement_Method</t>
  </si>
  <si>
    <t>AR_Adjustments</t>
  </si>
  <si>
    <t>Adjustment_ID</t>
  </si>
  <si>
    <t>The unique identifier for the adjustment of record. Typically autogenerated by the system.</t>
  </si>
  <si>
    <t>Adjustment_Number</t>
  </si>
  <si>
    <t>The number of the adjustment of record. This number is generated either by manual input or by the system. This number can be created by concatenating fields to uniquely identify each transaction. EXAMPLE Serial number, document type, and adjustment date.</t>
  </si>
  <si>
    <t>Adjustment_Type_Name</t>
  </si>
  <si>
    <t>The name of the method by which the transaction debit or credit amount was extinguished or apportioned to the debt by the customer. EXAMPLE Credit memo, debit memo, finance charge and other adjustments.</t>
  </si>
  <si>
    <t>Adjustment_Document_Number</t>
  </si>
  <si>
    <t>The number of an internally generated adjustment document. EXAMPLE Credit memo. The number is usually generated by manual input or is system generated. EXAMPLE Document number, document type, and year.</t>
  </si>
  <si>
    <t>The unique identifier for the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</si>
  <si>
    <t>Adjustment_Date</t>
  </si>
  <si>
    <t>The date of the adjustment, regardless of the date the adjustment is created.</t>
  </si>
  <si>
    <t>Adjustment_Functional_Amount</t>
  </si>
  <si>
    <t>Adjusted monetary amount recorded in the functional or group currency. No multicurrency translation should be performed on this amount because all transactions are recorded in a single currency.</t>
  </si>
  <si>
    <t>ADJ_Functional_CUR_Code</t>
  </si>
  <si>
    <t>The functional or group currency related to the adjustment amount (ISO 4217). Shall match the Currency_Code in the BAS_Currency table.</t>
  </si>
  <si>
    <t>ADJ_Transaction_Amount</t>
  </si>
  <si>
    <t>Adjusted monetary amount recorded in the transaction currency.</t>
  </si>
  <si>
    <t>ADJ_TRX_CUR_Code</t>
  </si>
  <si>
    <t>The transaction currency related to the adjustment transaction amount (ISO 4217). Shall match the Currency_Code in the BAS_Currency table.</t>
  </si>
  <si>
    <t>Adjustment_Reporting_Amount</t>
  </si>
  <si>
    <t>Adjusted monetary amount recorded in the reporting currency.</t>
  </si>
  <si>
    <t>Adjustment_Reporting_CUR_Code</t>
  </si>
  <si>
    <t>The reporting currency related to the adjustment reporting amount for nonconsolidated reporting (ISO 4217). Shall match the Currency_Code in the BAS_Currency table.</t>
  </si>
  <si>
    <t>Adjustment_Local_Amount</t>
  </si>
  <si>
    <t>Adjusted monetary amount in local currency.</t>
  </si>
  <si>
    <t>Adjustment_Local_Currency_Code</t>
  </si>
  <si>
    <t>The date the transaction was created in the system. This sometimes refers to the creation date. This should be a system-generated date, rather than user-created date, when possible. This date does not necessarily correspond with the date of the adjustment itself.</t>
  </si>
  <si>
    <t>Tax1_Type_Code</t>
  </si>
  <si>
    <t>The code of Tax1 type. Shall match the Tax_Type_Code in the BAS_Tax_Type table.</t>
  </si>
  <si>
    <t>Tax1_Local_Amount</t>
  </si>
  <si>
    <t>The amount of Tax1 included in the transaction. Recorded in local currency.</t>
  </si>
  <si>
    <t>Tax2_Type_Code</t>
  </si>
  <si>
    <t>The code of Tax2 type. Shall match the Tax_Type_Code in the BAS_Tax_Type table.</t>
  </si>
  <si>
    <t>Tax2_Local_Amount</t>
  </si>
  <si>
    <t>The amount of Tax2 included in the transaction. Recorded in local currency.</t>
  </si>
  <si>
    <t>Tax3_Type_Code</t>
  </si>
  <si>
    <t>The code of Tax3 type. Shall match the Tax_Type_Code in the BAS_Tax_Type table.</t>
  </si>
  <si>
    <t>Tax3_Local_Amount</t>
  </si>
  <si>
    <t>The amount of Tax3 included in the transaction. Recorded in local currency.</t>
  </si>
  <si>
    <t>Tax4_Type_Code</t>
  </si>
  <si>
    <t>The code of Tax4 type. Shall match the Tax_Type_Code in the BAS_Tax_Type table.</t>
  </si>
  <si>
    <t>Tax4_Local_Amount</t>
  </si>
  <si>
    <t>The amount of Tax4 included in the transaction. Recorded in local currency.</t>
  </si>
  <si>
    <t>GL_Tax1_Debit_Account_Number</t>
  </si>
  <si>
    <t>The GL account number on which the debit side of the Tax1 transaction has been posted. Shall match the GL_Account_Number in the BAS_Chart_Of_Accounts table.</t>
  </si>
  <si>
    <t>GL_Tax1_Credit_Account_Number</t>
  </si>
  <si>
    <t>The GL account number on which the credit side of the Tax1 transaction has been posted. Shall match the GL_Account_Number in the BAS_Chart_Of_Accounts table.</t>
  </si>
  <si>
    <t>GL_Tax2_Debit_Account_Number</t>
  </si>
  <si>
    <t>The GL account number on which the debit side of the Tax2 transaction has been posted. Shall match the GL_Account_Number in the BAS_Chart_Of_Accounts table.</t>
  </si>
  <si>
    <t>GL_Tax2_Credit_Account_Number</t>
  </si>
  <si>
    <t>The GL account number on which the credit side of the Tax2 transaction has been posted. Shall match the GL_Account_Number in the BAS_Chart_Of_Accounts table.</t>
  </si>
  <si>
    <t>GL_Tax3_Debit_Account_Number</t>
  </si>
  <si>
    <t>The GL account number on which the debit side of the Tax3 transaction has been posted. Shall match the GL_Account_Number in the BAS_Chart_Of_Accounts table.</t>
  </si>
  <si>
    <t>GL_Tax3_Credit_Account_Number</t>
  </si>
  <si>
    <t>The GL account number on which the credit side of the Tax3 transaction has been posted. Shall match the GL_Account_Number in the BAS_Chart_Of_Accounts table.</t>
  </si>
  <si>
    <t>GL_Tax4_Debit_Account_Number</t>
  </si>
  <si>
    <t>The GL account number on which the debit side of the Tax4 transaction has been posted. Shall match the GL_Account_Number in the BAS_Chart_Of_Accounts table.</t>
  </si>
  <si>
    <t>GL_Tax4_Credit_Account_Number</t>
  </si>
  <si>
    <t>The GL account number on which the credit side of the Tax4 transaction has been posted. Shall match the GL_Account_Number in the BAS_Chart_Of_Accounts table.</t>
  </si>
  <si>
    <t>AR_Adjustments_Details</t>
  </si>
  <si>
    <t>The unique identifier for the adjustment of record. Typically autogenerated by the system. Shall match the Adjustment_ID in the AR_Adjustments table.</t>
  </si>
  <si>
    <t>Adjustment_Line_ID</t>
  </si>
  <si>
    <t>The unique identifier for the adjustment line. Typically autogenerated by the system.</t>
  </si>
  <si>
    <t>Adjustment_Line_Number</t>
  </si>
  <si>
    <t>The number of the line item of the adjustment of record. This number is generated either by manual input or by the system.</t>
  </si>
  <si>
    <t>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</si>
  <si>
    <t>Invoice_Line_ID</t>
  </si>
  <si>
    <t>The unique identifier for an invoice line. Typically auto-generated by the system. May be set to NULL if adjustment is at customer (not invoice) level. Otherwise shall match the Invoice_Line_ID in the SAL_Invoices_Generated_Details table.</t>
  </si>
  <si>
    <t>ADJ_Line_Functional_Amount</t>
  </si>
  <si>
    <t>Adjusted monetary amount recorded in the functional or group currency. No multi-currency translation should be performed on this amount because all transactions are recorded in a single currency.</t>
  </si>
  <si>
    <t>ADJ_Line_Functional_CUR_Code</t>
  </si>
  <si>
    <t>ADJ_Line_Transaction_Amount</t>
  </si>
  <si>
    <t>ADJ_Line_TRX_CUR_Code</t>
  </si>
  <si>
    <t>ADJ_Line_Reporting_Amount</t>
  </si>
  <si>
    <t>ADJ_Line_Reporting_CUR_Code</t>
  </si>
  <si>
    <t>ADJ_Line_Local_Amount</t>
  </si>
  <si>
    <t>ADJ_Line_Local_CUR_Code</t>
  </si>
  <si>
    <t>SAL_Invoices_Generated_Details</t>
  </si>
  <si>
    <t>The unique identifier for the sales contract. Typically auto-generated by the system.</t>
  </si>
  <si>
    <t>Sales_Contract_Number</t>
  </si>
  <si>
    <t>The number of the sales contract. This number is generated either by manual input or by the system.</t>
  </si>
  <si>
    <t>Contract_Type_Name</t>
  </si>
  <si>
    <t>The name of contract type used in sales activities. EXAMPLE Framework agreement, short-term contract.</t>
  </si>
  <si>
    <t>Contract_Beginning_Date</t>
  </si>
  <si>
    <t>The beginning date of the contract.</t>
  </si>
  <si>
    <t>Contract_Ending_Date</t>
  </si>
  <si>
    <t>The ending date of the contract.</t>
  </si>
  <si>
    <t>The unique identifier for the receiving customer. Typically auto-generated by the system. Shall match the Customer_Account_ID in the BAS_Customer table.</t>
  </si>
  <si>
    <t>Sales_Organization_Code</t>
  </si>
  <si>
    <t>The unique code of the sales organization which signed the contract. Shall match the Business_Segment_Code in the BAS_Business_Segment table.</t>
  </si>
  <si>
    <t>Salesperson_ID</t>
  </si>
  <si>
    <t>The unique identifier for the salesperson. Shall match the Employee_ID in the BAS_Employee table.</t>
  </si>
  <si>
    <t>The code value or indicator of the method by which the transaction (i.e. the debit or credit amount) amount was extinguished or apportioned to the debt by the customer or the supplier. Shall match the Settlement_Method_Code in the BAS_Settlement_Method table.</t>
  </si>
  <si>
    <t>The code of the payment term. Shall match the Payment_Term_Code in the BAS_Payment_Term table; for example, cash on delivery, payment 30 days after delivery date.</t>
  </si>
  <si>
    <t>Contract_Transaction_CUR_Code</t>
  </si>
  <si>
    <t>The transactional currency specified in the contract (ISO 4217). Shall match the Currency_Code in the BAS_Currency table.</t>
  </si>
  <si>
    <t>The date the contract was created in the system. This sometimes refers to the creation date. This should be a system-generated date (rather than user-created date) when possible. This date does not necessarily correspond to the date of the transaction itself.</t>
  </si>
  <si>
    <t>The status of the sales contract. EXAMPLE New, Save, Submit and Frozen.</t>
  </si>
  <si>
    <t>The unique identifier for the person who set up the sales contract. Typically auto-generated by the system. Shall match the User_ID in the BAS_User table.</t>
  </si>
  <si>
    <t>The unique identifier for the person who approved the sales contract. Typically auto-generated by the system. Shall match the User_ID in the BAS_User table.</t>
  </si>
  <si>
    <t>SAL_Contracts_Details</t>
  </si>
  <si>
    <t>The unique identifier for the sales contract. Typically auto-generated by the system. Shall match the Sales_Contract_ID in the SAL_Contracts table.</t>
  </si>
  <si>
    <t>Sales_Contract_Line_ID</t>
  </si>
  <si>
    <t>The unique identifier for a sales contract line. Typically auto-generated by the system.</t>
  </si>
  <si>
    <t>Sales_Contract_Line_Number</t>
  </si>
  <si>
    <t>The number of a sales contract line. The number is usually generated by manual input or is system generated; for example, including contract ID, date and serial number.</t>
  </si>
  <si>
    <t>Settlement_Organization_Code</t>
  </si>
  <si>
    <t>The unique code of the settlement organization. Both parties have settlement unit code, which is used to identify an organization for sales order settlement. Shall match the Business_Segment_Code in the BAS_Business_Segment table.</t>
  </si>
  <si>
    <t>Dispatch_Organization_Code</t>
  </si>
  <si>
    <t>The unique code of the dispatch organization. The dispatch unit refers to the unit who send out goods belonging to the seller. Shall match the Business_Segment_Code in the BAS_Business_Segment table.</t>
  </si>
  <si>
    <t>Product_ID</t>
  </si>
  <si>
    <t>%75s</t>
  </si>
  <si>
    <t>The unique identifier for the product. Typically auto-generated by the system. Shall match the Inventory_Product_ID in the INV_Product table.</t>
  </si>
  <si>
    <t>Contract_Quantity</t>
  </si>
  <si>
    <t>The quantity of the sales product in the contract.</t>
  </si>
  <si>
    <t>Sales_UOM_Code</t>
  </si>
  <si>
    <t>The code of the measurement unit for sales product. Shall match the UOM_Code in the BAS_Measurement_Unit table.</t>
  </si>
  <si>
    <t>Tax_Exclude_Unit_Price</t>
  </si>
  <si>
    <t>The unit price (excluding tax) in transaction currency.</t>
  </si>
  <si>
    <t>Tax_Include_Unit_Price</t>
  </si>
  <si>
    <t>The unit price (including tax) in transaction currency.</t>
  </si>
  <si>
    <t>Tax_Exclude_Amount</t>
  </si>
  <si>
    <t>The amount (excluding tax) in transaction currency.</t>
  </si>
  <si>
    <t>Tax_Include_Amount</t>
  </si>
  <si>
    <t>The amount (including tax) in transaction currency.</t>
  </si>
  <si>
    <t>Code for Tax1 type. This field shall match the Tax_Type_Code in the BAS_Tax_Type table.</t>
  </si>
  <si>
    <t>Tax1_Transaction_Amount</t>
  </si>
  <si>
    <t>The amount of Tax1 included in the transaction. Recorded in transaction currency.</t>
  </si>
  <si>
    <t>Code for Tax2 type. This field shall match the Tax_Type_Code in the BAS_Tax_Type table.</t>
  </si>
  <si>
    <t>Tax2_Transaction_Amount</t>
  </si>
  <si>
    <t>The amount of Tax2 included in the transaction. Recorded in transaction currency.</t>
  </si>
  <si>
    <t>Code for Tax3 type. This field shall match the Tax_Type_Code in the BAS_Tax_Type table.</t>
  </si>
  <si>
    <t>Tax3_Transaction_Amount</t>
  </si>
  <si>
    <t>The amount of Tax3 included in the transaction. Recorded in transaction currency.</t>
  </si>
  <si>
    <t>Code for Tax4 type. This field shall match the Tax_Type_Code in the BAS_Tax_Type table.</t>
  </si>
  <si>
    <t>Tax4_Transaction_Amount</t>
  </si>
  <si>
    <t>The amount of Tax4 included in the transaction. Recorded in transaction currency.</t>
  </si>
  <si>
    <t>Due_Date</t>
  </si>
  <si>
    <t>The last requested delivery of products; for example, when an order is delivered in multiple batches, this field refers to the time for the delivery of the last batch.</t>
  </si>
  <si>
    <t>The status of the sales contract. EXAMPLE New, save, submit and frozen.</t>
  </si>
  <si>
    <t>Inventory_Product_ID</t>
  </si>
  <si>
    <t>INV_Product</t>
  </si>
  <si>
    <t>SAL_Orders</t>
  </si>
  <si>
    <t>Sales_Order_ID</t>
  </si>
  <si>
    <t>The unique identifier for the sales order. Typically auto-generated by the system.</t>
  </si>
  <si>
    <t>Sales_Order_Number</t>
  </si>
  <si>
    <t>The number of the sales order. This number is generated either by manual input or by the system.</t>
  </si>
  <si>
    <t>Sales_Order_Type_Name</t>
  </si>
  <si>
    <t>The name of the order in sales activities. The types of sales orders are usually allocated by users of the system according to different business needs; for example, some enterprises will be configured as non-contract orders, trial orders, factory orders and store orders.</t>
  </si>
  <si>
    <t>Sales_Order_Date</t>
  </si>
  <si>
    <t>The date of signing the sales order. It is the effective date of the sales order, not the system created date. The sales order of a certain period is counted based on the effective date.</t>
  </si>
  <si>
    <t>The unique code of the sales organization which signed the order. Shall match the Business_Segment_Code in the BAS_Business_Segment table.</t>
  </si>
  <si>
    <t>The unique identifier for the receiving customer. Typically autogenerated by the system. Shall match the Customer_Account_ID in the BAS_Customer table.</t>
  </si>
  <si>
    <t>Order_Transaction_Amount</t>
  </si>
  <si>
    <t>The sales monetary amount recorded in transaction currency.</t>
  </si>
  <si>
    <t>Order_Transaction_CUR_Code</t>
  </si>
  <si>
    <t>The transactional currency specified in the sales order (ISO 4217). Shall match the Currency_Code in the BAS_Currency table.</t>
  </si>
  <si>
    <t>The unique identifier for the person who set up the sales order. Typically auto-generated by the system. Shall match the User_ID in the BAS_User table.</t>
  </si>
  <si>
    <t>The date the order was created in the system. This sometimes refers to the creation date. This should be a system-generated date (rather than user-created date), when possible. This date does not necessarily correspond to the date of the transaction itself.</t>
  </si>
  <si>
    <t>The time the order was created in the system.</t>
  </si>
  <si>
    <t>The unique identifier for the person who approved the sales order. Typically auto-generated by the system. Shall match the User_ID in the BAS_User table.</t>
  </si>
  <si>
    <t>The date the sales order was approved.</t>
  </si>
  <si>
    <t>The time the sales order was approved.</t>
  </si>
  <si>
    <t>The unique identifier for the last person who modified the sales order. Typically auto-generated by the system. Shall match the User_ID in the BAS_User table.</t>
  </si>
  <si>
    <t>The date the sales order was last modified.</t>
  </si>
  <si>
    <t>The time the sales order was last modified.</t>
  </si>
  <si>
    <t>The status of the sales order. EXAMPLE The order has been shipped (goods on the way), the order has been collected, and the order has been completed.</t>
  </si>
  <si>
    <t>SAL_Orders_Details</t>
  </si>
  <si>
    <t>The unique identifier for the sales order. Typically auto-generated by the system. Shall match the Sales_Order_ID in the SAL_Orders table.</t>
  </si>
  <si>
    <t>Sales_Order_Line_ID</t>
  </si>
  <si>
    <t>The unique identifier for a sales order line. Typically auto-generated by the system.</t>
  </si>
  <si>
    <t>Sales_Order_Line_Number</t>
  </si>
  <si>
    <t>The line number of the sales order. This number is generated either by manual input or by the system.</t>
  </si>
  <si>
    <t>The unique identifier for the sales contract. Typically auto-generated by the system. May be set to NULL if there is no sales contract. Otherwise shall match the Sales_Contract_ID in the SAL_Contracts_Details table.</t>
  </si>
  <si>
    <t>The unique identifier for a sales contract line. Typically auto-generated by the system. Shall match the Sales_Contract_Line_ID in the SAL_Contracts_Details table.</t>
  </si>
  <si>
    <t>Payer_ID</t>
  </si>
  <si>
    <t>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model, the customer may be a group company, and the settlement organization may be a subsidiary company of the group company. The customer name and the name of the payment customer may be different.</t>
  </si>
  <si>
    <t>The unique code of the dispatch organization. The dispatch unit refers to the unit who sends out goods unit belonging to the seller. Shall match the Business_Segment_Code in the BAS_Business_Segment table.</t>
  </si>
  <si>
    <t>The last requested delivery of products. When an order is delivered in multiple batches, this field refers to the time for the delivery of the last batch.</t>
  </si>
  <si>
    <t>Basic_UOM_Quantity</t>
  </si>
  <si>
    <t>The quantity by basic measurement unit.</t>
  </si>
  <si>
    <t>Basic_UOM_Code</t>
  </si>
  <si>
    <t>The code of the basic measurement unit in sales order, which cannot be further separated. Shall match the UOM_Code in the BAS_Measurement_Unit table.</t>
  </si>
  <si>
    <t>Sales_Order_Line_Quantity</t>
  </si>
  <si>
    <t>The quantity of the sales order line by the measurement unit in sales order line.</t>
  </si>
  <si>
    <t>Order_Line_UOM_Code</t>
  </si>
  <si>
    <t>The code of the measurement unit in sales order line. Shall match the UOM_Code in the BAS_Measurement_Unit table.</t>
  </si>
  <si>
    <t>The unique identifier for the sales product. Typically auto-generated by the system. Shall match the Inventory_Product_ID in the INV_Product table.</t>
  </si>
  <si>
    <t>Order_Line_Transaction_Amount</t>
  </si>
  <si>
    <t>The transaction currency amount of sales order line.</t>
  </si>
  <si>
    <t>The status of the document line. EXAMPLE New, save, submit and frozen.</t>
  </si>
  <si>
    <t>The unique identifier for the invoice. Typically auto-generated by the system. The same ID shall be used for all tables with invoice data.</t>
  </si>
  <si>
    <t>Invoice_Number</t>
  </si>
  <si>
    <t>The number of the internally generated invoice. The number is usually generated by manual input or is system generated; for example, including serial number, document type and date.</t>
  </si>
  <si>
    <t>Official_Invoice_Code</t>
  </si>
  <si>
    <t>The unique official code of the invoice, which is usually generated by the tax authorities.</t>
  </si>
  <si>
    <t>Invoice_Type_Name</t>
  </si>
  <si>
    <t>The name of the invoice type. The documents are classified according to business content.</t>
  </si>
  <si>
    <t>Invoice_Date</t>
  </si>
  <si>
    <t>The date of the invoice, regardless of the date the invoice is created. This is the date from which the due date is calculated based on the invoice terms.</t>
  </si>
  <si>
    <t>Invoice_Due_Date</t>
  </si>
  <si>
    <t>The date payment is due from the customer. Aging of a receivable is usually calculated based on this date.</t>
  </si>
  <si>
    <t>The code value of the method used for cash receipts from customers; for example, check, wire transfer and cash. Shall match the Settlement_Method_Code in the BAS_Settlement_Method table.</t>
  </si>
  <si>
    <t>Invoice_Transaction_Amount</t>
  </si>
  <si>
    <t>The transaction monetary amount recorded in the functional or group currency. No multi-currency translation should be performed on this amount because all transactions are recorded in a single currency.</t>
  </si>
  <si>
    <t>Invoice_Transaction_CUR_Code</t>
  </si>
  <si>
    <t>The transactional currency appeared in the invoice (ISO 4217). Shall match the Currency_Code in the BAS_Currency table.</t>
  </si>
  <si>
    <t>The discount percentage can be provided if an invoice is paid before a certain number of days. Terms are represented as integers to decimal. EXAMPLE 10% would be represented as 0.10.</t>
  </si>
  <si>
    <t>The number of days from the invoice date that the customer has to take advantage of discounted terms. Terms are represented as integers with no decimal places. EXAMPLE 10 days would be represented as 10.</t>
  </si>
  <si>
    <t>The number of days allowed that the customer has to meet the obligation before an invoice becomes overdue.</t>
  </si>
  <si>
    <t>The date the transaction was created in the system. This sometimes refers to the creation date. This should be a system generated date (rather than usercreated date), when possible. This date does not necessarily correspond with the date of the transaction itself.</t>
  </si>
  <si>
    <t>The time the sales invoice was created in the system.</t>
  </si>
  <si>
    <t>The unique identifier for the person who approved the generated invoice. Typically auto-generated by the system. Shall match the User_ID in the BAS_User table.</t>
  </si>
  <si>
    <t>The date the generated invoice was approved. This should be a system generated date (rather than usercreated date).</t>
  </si>
  <si>
    <t>The time the generated invoice was approved.</t>
  </si>
  <si>
    <t>The unique identifier for the last person who modified the generated invoice. Typically auto-generated by the system. Shall match the User_ID in the BAS_User table.</t>
  </si>
  <si>
    <t>The date the generated invoice was last modified.</t>
  </si>
  <si>
    <t>The time the generated invoice was last modified.</t>
  </si>
  <si>
    <t>Grouping mechanism for related items in a batch or grouping of invoices, for example, the invoice grouping found in certain ERP systems.</t>
  </si>
  <si>
    <t>The status of the generated invoice. EXAMPLE New, save, submit and frozen.</t>
  </si>
  <si>
    <t>Tax_Type_Code BAS_Tax_Type</t>
  </si>
  <si>
    <t>The unique identifier for the invoice. Typically auto-generated by the system. The same ID shall be used for all tables with invoice data. Shall match the Invoice_ID in the SAL_Invoices_Generated table.</t>
  </si>
  <si>
    <t>The unique identifier for an invoice line. Typically auto-generated by the system.</t>
  </si>
  <si>
    <t>Invoice_Line_Number</t>
  </si>
  <si>
    <t>The number of an internally generated invoice line. This number is generated either by manual input or by the system.</t>
  </si>
  <si>
    <t>The unique identifier for the sales order. Typically auto-generated by the system. May be set to NULL if there is no sales order. Otherwise shall match the Sales_Order_ID in the SAL_Orders table.</t>
  </si>
  <si>
    <t>The unique identifier for a sales order line. Typically auto-generated by the system. May be set to NULL if there is no sales order. Otherwise shall match the Sales_Order_Line_ID in the SAL_Orders_Details table.</t>
  </si>
  <si>
    <t>The code of the basic measurement unit in sales invoice, which cannot be further separated. Shall match the UOM_Code in the BAS_Measurement_Unit table.</t>
  </si>
  <si>
    <t>Invoice_Quantity</t>
  </si>
  <si>
    <t>The quantity recorded in the invoice line by the measurement unit for sales product.</t>
  </si>
  <si>
    <t>Invoice_Line_Transaction_Amount</t>
  </si>
  <si>
    <t>The transaction monetary amount recorded in the transaction currency. No multi-currency translation should be performed on this amount because all transactions are recorded in a single currency.</t>
  </si>
  <si>
    <t>Grouping mechanism for related items in a batch or grouping of invoices; for example, the invoice grouping found in the certain ERP systems.</t>
  </si>
  <si>
    <t>GL_Line_Debit_Account_Number</t>
  </si>
  <si>
    <t>The number of GL account on which the debit side of the transaction has been posted. Shall match the GL_Account_Number in the BAS_Chart_Of_Accounts table.</t>
  </si>
  <si>
    <t>GL_Line_Credit_Account_Number</t>
  </si>
  <si>
    <t>The number of GL account on which the credit side of the transaction has been posted. Shall match the GL_Account_Number in the BAS_Chart_Of_Accounts table.</t>
  </si>
  <si>
    <t>The number of GL account on which the debit side of the Tax1 transaction has been posted. Shall match the GL_Account_Number in the BAS_Chart_Of_Accounts table.</t>
  </si>
  <si>
    <t>The number of GL account on which the credit side of the Tax1 transaction has been posted. Shall match the GL_Account_Number in the BAS_Chart_Of_Accounts table.</t>
  </si>
  <si>
    <t>The number of GL account on which the debit side of the Tax2 transaction has been posted. Shall match the GL_Account_Number in the BAS_Chart_Of_Accounts table.</t>
  </si>
  <si>
    <t>The number of GL account on which the credit side of the Tax2 transaction has been posted. Shall match the GL_Account_Number in the BAS_Chart_Of_Accounts table.</t>
  </si>
  <si>
    <t>The number of GL account on which the debit side of the Tax3 transaction has been posted. Shall match the GL_Account_Number in the BAS_Chart_Of_Accounts table.</t>
  </si>
  <si>
    <t>The number of GL account on which the credit side of the Tax3 transaction has been posted. Shall match the GL_Account_Number in the BAS_Chart_Of_Accounts table.</t>
  </si>
  <si>
    <t>The number of GL account on which the debit side of the Tax4 transaction has been posted. Shall match the GL_Account_Number in the BAS_Chart_Of_Accounts table.</t>
  </si>
  <si>
    <t>The number of GL account on which the credit side of the Tax4 transaction has been posted. Shall match the GL_Account_Number in the BAS_Chart_Of_Accounts table.</t>
  </si>
  <si>
    <t>SAL_Shipments_Made</t>
  </si>
  <si>
    <t>Shipment_ID</t>
  </si>
  <si>
    <t>The unique identifier for the shipment. Typically auto-generated by the system.</t>
  </si>
  <si>
    <t>Shipment_Number</t>
  </si>
  <si>
    <t>The number of the shipment. This number is generated either by manual input or by the system.</t>
  </si>
  <si>
    <t>Shipment_Date</t>
  </si>
  <si>
    <t>The date of the shipment (date shipped).</t>
  </si>
  <si>
    <t>Shipping_Reference_Number</t>
  </si>
  <si>
    <t>The number of the reference shipping. Company reference or logistics company official waybill number.</t>
  </si>
  <si>
    <t>Shipping_Transaction_Amount</t>
  </si>
  <si>
    <t>Monetary amount for the items in the shipping document related to the sales order. Recorded in the transaction currency.</t>
  </si>
  <si>
    <t>Shipping_Transaction_CUR_Code</t>
  </si>
  <si>
    <t>The transactional currency related to the shipping amount (ISO 4217). Shall match the Currency_Code in the BAS_Currency table.</t>
  </si>
  <si>
    <t>Shipping_Method</t>
  </si>
  <si>
    <t>The transportation used for shipping (e.g. air, train, truck, hand delivered).</t>
  </si>
  <si>
    <t>Shipper</t>
  </si>
  <si>
    <t>The organisation or individual is responsible for shipping the goods (e.g. UPS, Federal Express).</t>
  </si>
  <si>
    <t>Adjustment_Indicator</t>
  </si>
  <si>
    <t>Adjustment_Description</t>
  </si>
  <si>
    <t>If an adjustment was made to a shipment, a description should clarify the reason for the adjustment.</t>
  </si>
  <si>
    <t>The unique identifier for the sales order. Typically auto-generated by the system. 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in the SAL_Orders table.</t>
  </si>
  <si>
    <t>The date the order was created in the system. This sometimes refers to the creation date. This should be a system-generated date (rather than user-created date) when possible. This date does not necessarily correspond with the date of the transaction itself.</t>
  </si>
  <si>
    <t>The time the transaction was created in the system.</t>
  </si>
  <si>
    <t>The unique identifier for the person who approved the shipment. Typically auto-generated by the system. Shall match the User_ID in the BAS_User table.</t>
  </si>
  <si>
    <t>The date the shipment was approved. The date of signing the sales order.</t>
  </si>
  <si>
    <t>The time the shipment was approved.</t>
  </si>
  <si>
    <t>The unique identifier for the last person who modified the shipment. Typically auto-generated by the system. Shall match the User_ID in the BAS_User table.</t>
  </si>
  <si>
    <t>The date the shipment was last modified.</t>
  </si>
  <si>
    <t>The time the shipment was last modified.</t>
  </si>
  <si>
    <t>SAL_Shipments_Made_Details</t>
  </si>
  <si>
    <t>The unique identifier for the shipment. Typically auto-generated by the system. Shall match the Shipment_ID in the SAL_Shipments_Made table.</t>
  </si>
  <si>
    <t>Shipping_Document_Line_ID</t>
  </si>
  <si>
    <t>The unique identifier for a line of shipping document. Typically autogenerated by the system.</t>
  </si>
  <si>
    <t>Shipping_Document_Line_Number</t>
  </si>
  <si>
    <t>The line number of the shipping document. This number is generated either by manual input or by the system.</t>
  </si>
  <si>
    <t>Shipping_Quantity</t>
  </si>
  <si>
    <t>The quantity of the products in the shipment.</t>
  </si>
  <si>
    <t>Shipping_UOM_Code</t>
  </si>
  <si>
    <t>The code of the measurement unit recorded in shipment. Shall match the UOM_Code in the BAS_Measurement_Unit table.</t>
  </si>
  <si>
    <t>Shipping_Unit_Price</t>
  </si>
  <si>
    <t>Price per unit for item sent.</t>
  </si>
  <si>
    <t>Shipping_Line_Transaction_Amount</t>
  </si>
  <si>
    <t>Monetary amount for the line item in the shipping document related to the sales order. Recorded in the transaction currency.</t>
  </si>
  <si>
    <t>The quantity of the sales order line by the sales measurement unit. May be set to NULL if there is no sales order.</t>
  </si>
  <si>
    <t>The code of the measurement unit in sales order line. May be set to NULL if there is no sales order. Otherwise shall match the UOM_Code in the BAS_Measurement_Unit table.</t>
  </si>
  <si>
    <t>Order_Line_Unit_Price</t>
  </si>
  <si>
    <t>Sales order line price per unit. May be set to NULL if there is no sales order.</t>
  </si>
  <si>
    <t>Monetary amount for the line item in the sales order related to the shipping document line item. Recorded in the transaction currency. May be set to NULL if there is no sales order. Otherwise shall match the Order_Line_Transaction_Amount in the SAL_Orders_Details table.</t>
  </si>
  <si>
    <t>AP_Open_Accounts_Payable</t>
  </si>
  <si>
    <t>The unique identifier for the transaction of open AP includes invoice and cash paid. Typically autogenerated by the system.</t>
  </si>
  <si>
    <t>The unique identifier for the invoice, from which AP is derived. Typically auto-generated by the system. May be set to NULL if adjustment is at supplier (not invoice) level. Otherwise shall match the Invoice_ID in the PUR_Invoices_Received table.</t>
  </si>
  <si>
    <t>The unique identifier for the supplier to whom payment is expected or from whom unused credits have been applied. Typically auto-generated by the system. Shall match the Supplier_Account_ID in the BAS_Supplier table.</t>
  </si>
  <si>
    <t>Purchase_Contract_ID</t>
  </si>
  <si>
    <t>The unique identifier for the purchase contract, from which AP is derived. Typically auto-generated by the system. May be set to NULL if no Purchase_Contract_ID. Otherwise shall match the Purchase_Contract_ID in the PUR_Contracts table.</t>
  </si>
  <si>
    <t>The unique identifier for the project, from which AP is derived. Typically auto-generated by the system. May be set to NULL if no Project_ID. Otherwise shall match the Project_ID in the BAS_Project table.</t>
  </si>
  <si>
    <t>The date payment is due from the supplier. Not all transactions will have a due date. If no due date, may be set to NULL; for example, credit memos. Aging of a receivable is usually calculated based on this date.</t>
  </si>
  <si>
    <t>The number of an internally or externally generated transaction. EXAMPLE Check number, wire transfer number, or original document ID.</t>
  </si>
  <si>
    <t>The date on an internally or externally generated transaction. EXAMPLE Check date or wire transfer date.</t>
  </si>
  <si>
    <t>Balance monetary amount recorded in the functional or group currency. The balance here refers to the remaining balance unpaid or needing settlement, which can be calculated by analyzing net of the originating invoice and any payment made and adjustments against it. No multi-currency translation should be performed on this amount because all transactions are recorded in a single currency.</t>
  </si>
  <si>
    <t>Balance monetary amount recorded in the transaction currency. The balance here refers to the remaining balance unpaid or needing settlement, which can be calculated by analyzing net of the originating invoice and any payment made and adjustments against it.</t>
  </si>
  <si>
    <t>Balance monetary amount recorded in the reporting currency. The balance here refers to the remaining balance unpaid or needing settlement, which can be calculated by analyzing net of the originating invoice and any payment made and adjustments against it.</t>
  </si>
  <si>
    <t>Balance monetary amount in local currency. The balance here refers to the remaining balance unpaid or needing settlement, which can be calculated by analyzing net of the originating invoice and any payment made and adjustments against it.</t>
  </si>
  <si>
    <t>PUR_Invoices_Received</t>
  </si>
  <si>
    <t>PUR_Contracts</t>
  </si>
  <si>
    <t>AP_Payments_Made</t>
  </si>
  <si>
    <t>Payment_ID</t>
  </si>
  <si>
    <t>The unique identifier for the transaction of cash paid. Typically auto-generated by the system.</t>
  </si>
  <si>
    <t>Payment_Number</t>
  </si>
  <si>
    <t>The number of the transactional document, from which AP is derived. The number is usually generated by manual input or automated using system based rules.</t>
  </si>
  <si>
    <t>The unique identifier for the supplier to whom payment is paid or from whom credits have been applied. Typically auto-generated by the system. Shall match the Supplier_Account_ID in the BAS_Supplier table.</t>
  </si>
  <si>
    <t>The unique identifier for a journal entry. Typically auto-generated by the system. Shall match the Journal_ID in the GL_Details table.</t>
  </si>
  <si>
    <t>Payment_Date</t>
  </si>
  <si>
    <t>The payment date of the account payable by the supplier.</t>
  </si>
  <si>
    <t>The code value or indicator of the method by which the transaction debit or credit amount was settled or apportioned by the supplier. EXAMPLE Check, wire transfer, and cash. Shall match the Settlement_Method_Code in the BAS_Settlement_Method table.</t>
  </si>
  <si>
    <t>The reporting currency related to the payment amount for non-consolidated reporting (ISO 4217). Shall match the Currency_Code in the BAS_Currency table.</t>
  </si>
  <si>
    <t>The number of GL account on which the debit side of the transaction has been posted. The number is usually generated by manual input or automated using system based rules. Shall match the GL_Account_Number used in the BAS_Chart_Of_Accounts.</t>
  </si>
  <si>
    <t>The number of GL account on which the credit side of the transaction has been posted. The number is usually generated by manual input or automated using system based rules. Shall match the GL_Account_Number used in the BAS_Chart_Of_Accounts.</t>
  </si>
  <si>
    <t>AP_Cash_Application</t>
  </si>
  <si>
    <t>AP_Application_ID</t>
  </si>
  <si>
    <t>The unique identifier for the application of cash from a payment to each invoice. Typically auto-generated by the system.</t>
  </si>
  <si>
    <t>AP_Application_Date</t>
  </si>
  <si>
    <t>The unique identifier for the supplier to whom payment is due or from whom unused credits have been received. Typically auto-generated by the system. Shall match the Supplier_Account_ID in the BAS_Supplier table.</t>
  </si>
  <si>
    <t>The unique identifier for the transactional document, from which AP is derived. Typically autogenerated by the system. Shall match the Payment_ID in the AP_Payments_Made table.</t>
  </si>
  <si>
    <t>The currency for local reporting requirements. (ISO 4217). Shall match the Currency_Code in the BAS_Currency table.</t>
  </si>
  <si>
    <t>AP_Adjustments</t>
  </si>
  <si>
    <t>The number of the adjustment of record. The number is usually generated by manual input or automated using system based rules. This number may need to be created by concatenating fields to uniquely identify each transaction; for example, serial number, document type, and adjustment date.</t>
  </si>
  <si>
    <t>The name of the method by which the transaction debit or credit amount was extinguished or apportioned to the debt by the supplier. EXAMPLE Credit memo, debit memo, finance charge and other adjustments.</t>
  </si>
  <si>
    <t>The number of an internally generated adjustment document; for example, credit memo. The number is usually generated by manual input or automated using system based rules; for example, document number, document type, and year.</t>
  </si>
  <si>
    <t>The unique identifier for the invoice, from which AP is derived. Typically auto-generated by the system. This field represents the invoice against which the adjustment is applied, if relevant. May be set to NULL if adjustment is at supplier (not invoice) level. Shall match the Invoice_ID in the PUR_Invoices_Received table.</t>
  </si>
  <si>
    <t>The unique identifier for the supplier from whom payment is expected or to whom unused credits have been applied. Typically auto-generated by the system. Shall match the Supplier_Account_ID in the BAS_Supplier table.</t>
  </si>
  <si>
    <t>The date the transaction was created in the system. This is sometimes referred to the creation date. This should be a system generated date (rather than user-created date), when possible. This date does not necessarily correspond with the date of the adjustment itself.</t>
  </si>
  <si>
    <t>AP_Adjustments_Details</t>
  </si>
  <si>
    <t>The unique identifier for the adjustment of record. Typically autogenerated by the system. Shall match the Adjustment_ID in theAP_Adjustments table.</t>
  </si>
  <si>
    <t>The number of the line item of the adjustment of record. The number is usually generated by manual input or automated using system based rules.</t>
  </si>
  <si>
    <t>The unique identifier for the invoice, from which AP is derived. Typically auto-generated by the system. This field represents the invoice against which the adjustment is applied, if relevant. May be set to NULL if adjustment is at supplier (not invoice) level. Otherwise shall match the Invoice_ID in the PUR_Invoices_Received_Details table.</t>
  </si>
  <si>
    <t>The unique identifier for an invoice line. Typically auto-generated by the system. May be set to NULL if adjustment is at supplier (not invoice) level. Otherwise shall match the Invoice_Line_ID in the PUR_Invoices_Received_Details table.</t>
  </si>
  <si>
    <t>PUR_Invoices_Received_Details</t>
  </si>
  <si>
    <t>PUR_Requisitions</t>
  </si>
  <si>
    <t>Requisition_ID</t>
  </si>
  <si>
    <t>The unique identifier for the material purchase requisition. Typically autogenerated by the system.</t>
  </si>
  <si>
    <t>Requisition_Number</t>
  </si>
  <si>
    <t>The number of the material purchase requisition. This number is generated either by manual input or by the system.</t>
  </si>
  <si>
    <t>Requisition_Date</t>
  </si>
  <si>
    <t>The submission date of the purchase requisition.</t>
  </si>
  <si>
    <t>The unique identifier for the person who set up the purchase requisition. Typically auto-generated by the system. Shall match the User_ID in the BAS_User table.</t>
  </si>
  <si>
    <t>The date purchase requisition was created in the system. This should be a date generated by the system (rather than the date created by the user).</t>
  </si>
  <si>
    <t>The status of the purchase requisition recorded at the moment. Different ERP vendors have different content for this information output. EXAMPLE New, save, submit, approved and frozen.</t>
  </si>
  <si>
    <t>PUR_Requisitions_Details</t>
  </si>
  <si>
    <t>The unique identifier for the material purchase requisition. Typically autogenerated by the system. Shall match the Requisition_ID in the PUR_Requisitions table.</t>
  </si>
  <si>
    <t>Requisition_Line_ID</t>
  </si>
  <si>
    <t>The unique identifier for a material purchase requisition line. Typically auto-generated by the system. A requisition form may apply for purchasing one or more materials. Each material requisitioned should be described in a separate row.</t>
  </si>
  <si>
    <t>Requisition_Line_Number</t>
  </si>
  <si>
    <t>The number of a requisition line. The number is generated by manual input or is system generated.</t>
  </si>
  <si>
    <t>Requisition_Due_Date</t>
  </si>
  <si>
    <t>The last requested delivery of the purchased materials in the purchasing requisition. Completion of the delivery shall not be later than that date.</t>
  </si>
  <si>
    <t>Requisition_Quantity</t>
  </si>
  <si>
    <t>The quantity of the purchased materials in the requisition.</t>
  </si>
  <si>
    <t>Approved_Quantity</t>
  </si>
  <si>
    <t>The approved quantity of the purchased materials from the requisition quantity. The approved quantity can differ from the requisition quantity.</t>
  </si>
  <si>
    <t>Purchase_UOM_Code</t>
  </si>
  <si>
    <t>The code of the measurement unit for purchasing materials. Shall match the UOM_Code in the BAS_Measurement_Unit table.</t>
  </si>
  <si>
    <t>The unique identifier for the project. Typically auto-generated by the system. Shall match the Project_ID in the BAS_Project table.</t>
  </si>
  <si>
    <t>The unique identifier for the supplier account in the purchase requisition. Typically auto-generated by the system. May be set to NULL if no transaction related purchase requisition. Shall match the Supplier_Account_ID in the BAS_Supplier table.</t>
  </si>
  <si>
    <t>Purchase_Organization_Code</t>
  </si>
  <si>
    <t>The unique code of the purchase organization which signed the requisition. Shall match the Business_Segment_Code in the BAS_Business_Segment table.</t>
  </si>
  <si>
    <t>Requisition_Organization_Code</t>
  </si>
  <si>
    <t>The unique code of the organization with material purchase request. The requisition organization is a business organization, or an administrative organization. Shall match the Business_Segment_Code in the BAS_Business_Segment table.</t>
  </si>
  <si>
    <t>The status of a requisition line. EXAMPLE In process or rejected.</t>
  </si>
  <si>
    <t>The unique identifier for the purchase contract. Typically auto-generated by the system.</t>
  </si>
  <si>
    <t>Purchase_Contract_Number</t>
  </si>
  <si>
    <t>The number of the purchase contract. The number is generated by manual input or is system generated.</t>
  </si>
  <si>
    <t>The name of the contract type in purchase activities. EXAMPLE Business agreement, quantity contract, value contract and price contract.</t>
  </si>
  <si>
    <t>The unique identifier for the supplier account in the purchase contract. Typically auto-generated by the system. Shall match the Supplier_Account_ID in the BAS_Supplier table.</t>
  </si>
  <si>
    <t>The unique code of the purchase organization which signed the contract. Shall match the Business_Segment_Code in the BAS_Business_Segment table.</t>
  </si>
  <si>
    <t>Purchaser_ID</t>
  </si>
  <si>
    <t>The code of the person who is responsible for purchase contracts. Shall match the Employee_ID in the BAS_Employee table.</t>
  </si>
  <si>
    <t>The code value or indicator of the method by which the transaction debit or credit amount was settled or apportioned by the customer or the supplier; for example, check, wire transfer and cash. Shall match the Settlement_Method_Code in the BAS_Settlement_Method table.</t>
  </si>
  <si>
    <t>The code of the payment term; for example, cash on delivery, payment 30 days after delivery date. Shall match the Payment_Term_Code in the BAS_Payment_Term table.</t>
  </si>
  <si>
    <t>The date purchase contract was created in the system. This should be a system generated date (rather than user-created date).</t>
  </si>
  <si>
    <t>The status of the purchase contract recorded at the moment. Different ERP vendors have different content for this information output. EXAMPLE New, save, submit, approved and frozen.</t>
  </si>
  <si>
    <t>The unique identifier for the person who set up the purchase contract. Typically auto-generated by the system. Shall match the User_ID in the BAS_User table.</t>
  </si>
  <si>
    <t>The unique identifier for the person who approved the purchase contract. Typically auto-generated by the system. Shall match the User_ID in the BAS_User table.</t>
  </si>
  <si>
    <t>PUR_Contracts_Details</t>
  </si>
  <si>
    <t>The unique identifier for the purchase contract. Typically auto-generated by the system. Shall match the Purchase_Contract_ID in the PUR_Contract table.</t>
  </si>
  <si>
    <t>Purchase_Contract_Line_ID</t>
  </si>
  <si>
    <t>The unique identifier for a purchase contract line. Typically auto-generated by the system. One purchase contract may contain more than one material and each material may be described by a line of the contract; for example, including contract ID, date and serial number.</t>
  </si>
  <si>
    <t>Purchase_Contract_Line_Number</t>
  </si>
  <si>
    <t>The number of a purchase contract line. The number is generated by manual input or is system generated.</t>
  </si>
  <si>
    <t>The unique code of the settlement organization (Organization of the payment, can be different from the receiving organization). May be the purchase organization or the receipt organization. Shall match the Business_Segment_Code in the BAS_Business_Segment table.</t>
  </si>
  <si>
    <t>Receipt_Organization_Code</t>
  </si>
  <si>
    <t>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</si>
  <si>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The quantity of the purchased materials in the contract.</t>
  </si>
  <si>
    <t>The last requested delivery of the purchased materials in the purchasing contract. Completion of the delivery shall not be later than that date.</t>
  </si>
  <si>
    <t>Code for Tax1 type. This field shall match with the Tax_Type_Code field in the BAS_Tax_Type table.</t>
  </si>
  <si>
    <t>Code for Tax2 type. This field shall match with the Tax_Type_Code field in the BAS_Tax_Type table.</t>
  </si>
  <si>
    <t>Code for Tax3 type. This field shall match with the Tax_Type_Code field in the BAS_Tax_Type table.</t>
  </si>
  <si>
    <t>Code for Tax4 type. This field shall match with the Tax_Type_Code field in the BAS_Tax_Type table.</t>
  </si>
  <si>
    <t>The status of a contract line. Describes changes in the execution of the contract line item. Different states will affect the execution and control of the business. EXAMPLE Termination, frozen and closed.</t>
  </si>
  <si>
    <t>PUR_Orders</t>
  </si>
  <si>
    <t>Purchase_Order_ID</t>
  </si>
  <si>
    <t>The unique identifier for the purchase order. Typically auto-generated by the system.</t>
  </si>
  <si>
    <t>Purchase_Order_Number</t>
  </si>
  <si>
    <t>The number of the purchase order. The number is generated by manual input or a system generated.</t>
  </si>
  <si>
    <t>Purchase_Order_Type_Name</t>
  </si>
  <si>
    <t>The name of the order type in purchase activities. EXAMPLE Ordinary purchasing, outsourcing parts and process outsourcing.</t>
  </si>
  <si>
    <t>Purchase_Order_Date</t>
  </si>
  <si>
    <t>The date of the purchase order regardless of the date the order is created.</t>
  </si>
  <si>
    <t>The unique code of the purchase organization which signed the order. Shall match the Business_Segment_Code in the BAS_Business_Segment table.</t>
  </si>
  <si>
    <t>The code of the person who was responsible for purchase orders. Shall match the Employee_ID in the BAS_Employee table.</t>
  </si>
  <si>
    <t>The unique identifier for the supplier account in the purchase order. Typically auto-generated by the system. Shall match the Supplier_Account_ID in the BAS_Supplier table.</t>
  </si>
  <si>
    <t>The transaction monetary amount in transaction currency.</t>
  </si>
  <si>
    <t>The transactional currency specified in the purchase order (ISO 4217). Shall match the Currency_Code in the BAS_Currency table.</t>
  </si>
  <si>
    <t>The unique identifier for the person who set up the purchase order. Typically auto-generated by the system. Shall match the User_ID in the BAS_User table.</t>
  </si>
  <si>
    <t>The date purchase order was created in the system. This should be a system generated date (rather than usercreated date).</t>
  </si>
  <si>
    <t>The time the purchase order was created in the system.</t>
  </si>
  <si>
    <t>The unique identifier for the person who approved the purchase order. Typically auto-generated by the system. Shall match the User_ID in the BAS_User table.</t>
  </si>
  <si>
    <t>The date the purchase order was approved.</t>
  </si>
  <si>
    <t>The time the purchase order was approved.</t>
  </si>
  <si>
    <t>The unique identifier for the last person who modified the purchase order. Typically auto-generated by the system. Shall match the User_ID in the BAS_User table.</t>
  </si>
  <si>
    <t>The date the purchase order was last modified. This should be a system generated date (rather than usercreated date).</t>
  </si>
  <si>
    <t>The time the purchase order was last modified.</t>
  </si>
  <si>
    <t>The status of the purchase order. EXAMPLE New, save, submit, approved and frozen.</t>
  </si>
  <si>
    <t>PUR_Orders_Details</t>
  </si>
  <si>
    <t>The unique identifier for the purchase order. Typically autogenerated by the system. Shall match the Purchase_Order_ID in the PUR_Orders table.</t>
  </si>
  <si>
    <t>Purchase_Order_Line_ID</t>
  </si>
  <si>
    <t>The unique identifier for a purchase order line. Typically auto-generated by the system. One purchase order may contain more than one material and each material may be described by a line of the order.</t>
  </si>
  <si>
    <t>Purchase_Order_Line_Number</t>
  </si>
  <si>
    <t>The number of a purchase order line. This number is generated either by manual input or by the system.</t>
  </si>
  <si>
    <t>The unique identifier for the purchase contract. Typically autogenerated by the system. May be set to NULL if no transaction related purchase contract. Otherwise shall match the Purchase_Contract_ID in the PUR_Contract table.</t>
  </si>
  <si>
    <t>The unique identifier for a purchase contract line. One purchase contract may contain more than one material and each material may be described by a line of the contract. Typically auto-generated by the system. May be set to NULL if no transaction related purchase contract. Otherwise shall match the Purchase_Contract_Line_ID in the PUR_Contracts_Details table.</t>
  </si>
  <si>
    <t>The unique identifier for the material purchase requisition. Typically auto-generated by the system. May be set to NULL if no transaction related purchase requisitions. Otherwise shall match the Requisition_ID in the PUR_Requisitions table.</t>
  </si>
  <si>
    <t>The unique identifier for a material purchase requisition line. A requisition form may apply for purchasing one or more materials. Each material requisitioned should be described in a separate row. Typically auto-generated by the system. May be set to NULL if no transaction related purchase requisitions. Otherwise shall match the Requisition_Line_ID in the PUR_Requisitions_Details table.</t>
  </si>
  <si>
    <t>The last requested delivery of the purchased materials in the purchasing order. Completion of the delivery shall not be later than that date.</t>
  </si>
  <si>
    <t>The quantity of the materials in purchase order by the basic measurement unit.</t>
  </si>
  <si>
    <t>The code of the basic measurement unit in purchase order, which cannot be further separated. Shall match the UOM_Code in the BAS_Measurement_Unit table.</t>
  </si>
  <si>
    <t>Purchase_Order_Line_Quantity</t>
  </si>
  <si>
    <t>The quantity of the materials in the purchase order line by the purchase measurement unit.</t>
  </si>
  <si>
    <t>The code of the measurement unit in purchase order line. Shall match the UOM_Code in the BAS_Measurement_Unit table.</t>
  </si>
  <si>
    <t>The unit price (excluding tax).</t>
  </si>
  <si>
    <t>The unit price (including tax).</t>
  </si>
  <si>
    <t>The amount (excluding tax).</t>
  </si>
  <si>
    <t>The amount (including tax).</t>
  </si>
  <si>
    <t>The transaction currency amount of a purchase order line.</t>
  </si>
  <si>
    <t>The status of a purchase order line. Describe changes in the execution of the order line item. Different status will affect the execution and control of the business. EXAMPLE Termination, frozen and closed.</t>
  </si>
  <si>
    <t>The unique identifier for the received invoices. Typically autogenerated by the system. The same ID shall be used for all tables with invoice data.</t>
  </si>
  <si>
    <t>The number of the received invoice. The number is usually generated by manual input or system generated; for example, including serial number, document type, and date.</t>
  </si>
  <si>
    <t>The name of the invoice type. The invoices are classified according to business content. EXAMPLE Purchase invoice, purchase bill, payable adjustment and other payable.</t>
  </si>
  <si>
    <t>The date that payment is due to the supplier. Not all transactions will have a due date; for example, credit memos. Aging of a payable is usually calculated based on this date.</t>
  </si>
  <si>
    <t>The unique identifier for the supplier to whom payment is due or from whom unused credits have been applied. Typically autogenerated by the system. Shall match the Supplier_Account_ID in the BAS_Supplier table.</t>
  </si>
  <si>
    <t>The transaction monetary amount of an invoice.</t>
  </si>
  <si>
    <t>The discount percentage can be provided if an invoice is paid before a certain number of days. In the flat file, terms are represented as integers to decimal. EXAMPLE 10% would be represented as 0.10.</t>
  </si>
  <si>
    <t>The number of days from the invoice date the supplier allows customer to take advantage of discounted terms. Terms are represented as integers with no decimal places. EXAMPLE 10 days would be represented as 10.</t>
  </si>
  <si>
    <t>The unique identifier for the person who set up the received invoice. Typically auto-generated by the system. Shall match the User_ID in the BAS_User table.</t>
  </si>
  <si>
    <t>The date received invoice was created in the system. This should be a system generated date (rather than user-created date).</t>
  </si>
  <si>
    <t>The time this received invoice was created in the system.</t>
  </si>
  <si>
    <t>The unique identifier for the person who approved the received invoice. Typically auto-generated by the system. Shall match the User_ID in the BAS_User table.</t>
  </si>
  <si>
    <t>The date the received invoice was approved. This should be a system generated date (rather than usercreated date).</t>
  </si>
  <si>
    <t>The time the received invoice was approved.</t>
  </si>
  <si>
    <t>The unique identifier for the last person who modified the received invoice. Typically auto-generated by the system. Shall match the User_ID in the BAS_User table.</t>
  </si>
  <si>
    <t>The date the received invoice was last modified. This should be a system generated date (rather than user-created date).</t>
  </si>
  <si>
    <t>The time the received invoice was last modified.</t>
  </si>
  <si>
    <t>Grouping mechanism for related items in a batch or grouping of invoices; for example, the invoice grouping found in certain ERP systems.</t>
  </si>
  <si>
    <t>The status of the received invoice. EXAMPLE New, save, submit, approved and frozen.</t>
  </si>
  <si>
    <t>The unique identifier for the received invoices. Typically autogenerated by the system. The same ID shall be used for all tables with invoice data. Shall match the Invoice_ID in the PUR_Invoices_Received table.</t>
  </si>
  <si>
    <t>The unique identifier for a received invoice line. Typically autogenerated by the system.</t>
  </si>
  <si>
    <t>The number of a received invoice line. This number is generated either by manual input or by the system.</t>
  </si>
  <si>
    <t>The unique identifier for the purchase order. Typically autogenerated by the system. May be set to NULL if no transaction related purchase order. Otherwise shall match the Purchase_Order_ID in the PUR_Orders_Details table.</t>
  </si>
  <si>
    <t>The unique identifier for a purchase order line. Typically auto-generated by the system. May be set to NULL if no transaction related purchase order. Otherwise shall match the Purchase_Order_Line_ID in the PUR_Orders_Details table.</t>
  </si>
  <si>
    <t>The quantity recorded in the invoice by the measurement unit.</t>
  </si>
  <si>
    <t>The quantity of the materials in received invoice by the basic measurement unit.</t>
  </si>
  <si>
    <t>The code of the basic measurement unit in receipt invoice, which cannot be further separated. Shall match the UOM_Code in the BAS_Measurement_Unit table.</t>
  </si>
  <si>
    <t>Invoice_Line_TRX_Amount</t>
  </si>
  <si>
    <t>PUR_Materials_Received</t>
  </si>
  <si>
    <t>The unique identifier for the shipment receipt. Typically auto-generated by the system.</t>
  </si>
  <si>
    <t>The number of the receipt. This number is generated either by manual input or by the system.</t>
  </si>
  <si>
    <t>The date of the shipment receipt.</t>
  </si>
  <si>
    <t>Receipt_Reference_Number</t>
  </si>
  <si>
    <t>The number of the reference receipt. Company reference or logistics company official waybill number.</t>
  </si>
  <si>
    <t>Receipt_Transaction_Amount</t>
  </si>
  <si>
    <t>Monetary amount for the items in the receipt related to the purchase order in transaction currency. This amount is calculated through the receipt details.</t>
  </si>
  <si>
    <t>Receipt_Transaction_CUR_Code</t>
  </si>
  <si>
    <t>The transactional currency appeared in the receipt (ISO 4217). Shall match the Currency_Code in the BAS_Currency table.</t>
  </si>
  <si>
    <t>If the transaction is the original receipt transaction, then 0; if the transaction is a receipt adjustment, then 1.</t>
  </si>
  <si>
    <t>If an adjustment was made to a receipt, a description should clarify the reason for the adjustment.</t>
  </si>
  <si>
    <t>The unique identifier for the supplier to whom payment is due or from whom unused credits have been applied. Typically auto-generated by the system. Shall match the Supplier_Account_ID in the BAS_Supplier table.</t>
  </si>
  <si>
    <t>The unique identifier for the purchase order. Typically auto-generated by the system. May be set to NULL if no transaction related purchase order. Otherwise shall match the Purchase_Order_ID used in PUR_Orders table.</t>
  </si>
  <si>
    <t>The unique identifier for the person who set up the shipment receipt. Typically auto-generated by the system. Shall match the User_ID in the BAS_User table.</t>
  </si>
  <si>
    <t>The date shipment receipt was created into the date in the system. This should be a system generated date (rather than user-created date).</t>
  </si>
  <si>
    <t>The time the shipment receipt was created in the system.</t>
  </si>
  <si>
    <t>The unique identifier for the person who approved the shipment receipt. Typically auto-generated by the system. Shall match the User_ID in the BAS_User table.</t>
  </si>
  <si>
    <t>The date the shipment receipt was approved. This should be a system generated date (rather than usercreated date).</t>
  </si>
  <si>
    <t>The time the shipment receipt was approved.</t>
  </si>
  <si>
    <t>The unique identifier for the last person who modified the shipment receipt. Typically auto-generated by the system. Shall match the User_ID in the BAS_User table.</t>
  </si>
  <si>
    <t>The date the shipment receipt was last modified. This should be a system generated date (rather than usercreated date).</t>
  </si>
  <si>
    <t>The time the shipment receipt was last modified.</t>
  </si>
  <si>
    <t>PUR_Materials_Received_Details</t>
  </si>
  <si>
    <t>The unique identifier for the shipment receipt. Typically auto-generated by the system. Shall match the Receipt_ID in the PUR_Materials_Received table.</t>
  </si>
  <si>
    <t>Receipt_Line_ID</t>
  </si>
  <si>
    <t>The unique identifier for a receipt line. Typically auto-generated by the system.</t>
  </si>
  <si>
    <t>Receipt_Line_Number</t>
  </si>
  <si>
    <t>The number of a receipt line. This number is generated either by manual input or by the system.</t>
  </si>
  <si>
    <t>Receipt_Quantity</t>
  </si>
  <si>
    <t>The quantity of materials received recorded in the receipt.</t>
  </si>
  <si>
    <t>Receipt_UOM_Code</t>
  </si>
  <si>
    <t>The code of the measurement unit recorded in receipt. Shall match the UOM_Code in the BAS_Measurement_Unit table.</t>
  </si>
  <si>
    <t>Receipt_Unit_Price</t>
  </si>
  <si>
    <t>Price per unit for item received (including tax).</t>
  </si>
  <si>
    <t>Receipt_Line_TRX_Amount</t>
  </si>
  <si>
    <t>Monetary amount for the line item in the receipt document related to the purchase order in transaction currency.</t>
  </si>
  <si>
    <t>The quantity of the Purchase order line by the purchase measurement unit. May be set to NULL if no transaction related purchase order.</t>
  </si>
  <si>
    <t>The code of the measurement unit in purchase order line. May be set to NULL if no transaction related purchase order. Shall match the UOM_Code in the BAS_Measurement_Unit table.</t>
  </si>
  <si>
    <t>Purchase order line price per unit. May be set to NULL if no transaction related purchase order.</t>
  </si>
  <si>
    <t>Monetary amount for the line item in the purchase order related to the receipt shipping document in transaction currency. May be set to NULL if no transaction related purchase order. Otherwise shall match the Order_Line_Transaction_Amount in the PUR_Orders_Details table.</t>
  </si>
  <si>
    <t>INV_Location</t>
  </si>
  <si>
    <t>Location_ID</t>
  </si>
  <si>
    <t>The unique identifier for the organization. Typically autogenerated by the system.</t>
  </si>
  <si>
    <t>Location_Code</t>
  </si>
  <si>
    <t>The code of the location used to identify inventory location at the local, rather than organizational level.</t>
  </si>
  <si>
    <t>Parent_Location_ID</t>
  </si>
  <si>
    <t>Parent or containing organization for this reporting (sub) unit, where applicable. Shall be a valid entry of Location_ID from this table.</t>
  </si>
  <si>
    <t>Location_Description</t>
  </si>
  <si>
    <t>Textual description of the location identified by Location_Code; for example, location name.</t>
  </si>
  <si>
    <t>Location_Type</t>
  </si>
  <si>
    <t>%12s</t>
  </si>
  <si>
    <t>Freeform description of the location type. EXAMPLE Warehouse, manufacturing floor, shipping and brokerage.</t>
  </si>
  <si>
    <t>Location_Street_Address1</t>
  </si>
  <si>
    <t>Line 1 of the physical street address for the location of the organization at level below city. May include additional information. EXAMPLE The floor number.</t>
  </si>
  <si>
    <t>Location_Street_Address2</t>
  </si>
  <si>
    <t>Line 2 of the physical street address for the location of the organization at level below city. May include additional information. EXAMPLE The floor number.</t>
  </si>
  <si>
    <t>Location_City</t>
  </si>
  <si>
    <t>City where the location is found.</t>
  </si>
  <si>
    <t>Location_State_Province</t>
  </si>
  <si>
    <t>Major region, state or province where the location is found (ISO 3166-2).</t>
  </si>
  <si>
    <t>Location_Country</t>
  </si>
  <si>
    <t>Country where location is found (ISO 3166-2).</t>
  </si>
  <si>
    <t>Location_Postal_Code</t>
  </si>
  <si>
    <t>The zip or postal code of the location.</t>
  </si>
  <si>
    <t>Inventory_Organization_Code</t>
  </si>
  <si>
    <t>The code of the inventory organization. Shall match the Business_Segment_Code in the BAS_Business_Segment table.</t>
  </si>
  <si>
    <t>Location_Active_Flag</t>
  </si>
  <si>
    <t>This indicates whether this location is active or inactive. EXAMPLE 1 is active and 0 is inactive.</t>
  </si>
  <si>
    <t>INV_Product_Type</t>
  </si>
  <si>
    <t>Inventory_Product_Type_ID</t>
  </si>
  <si>
    <t>The unique identifier for the inventory product type used to express inventory or product type with hierarchy. Typically auto-generated by the system.</t>
  </si>
  <si>
    <t>Inventory_Product_Type_Code</t>
  </si>
  <si>
    <t>Inventory_Product_Type_Name</t>
  </si>
  <si>
    <t>The name of the inventory product type. EXAMPLE Raw materials, work inprogress, finished goods and supplies.</t>
  </si>
  <si>
    <t>INV_Product_Type_Description</t>
  </si>
  <si>
    <t>The description of the inventory product type.</t>
  </si>
  <si>
    <t>Parent_INV_Product_Type_ID</t>
  </si>
  <si>
    <t>The unique identifier for the parent inventory product type. Typically auto-generated by the system. Shall match the Inventory_Product_Type_ID of the record of parent inventory type in the INV_Product_Type table.</t>
  </si>
  <si>
    <t>The unique identifier for the inventory item. Typically auto-generated by the system.</t>
  </si>
  <si>
    <t>Inventory_Product_Code</t>
  </si>
  <si>
    <t>The internal code of the inventory product at the local level for tracking this product.</t>
  </si>
  <si>
    <t>The unique identifier for the inventory product type used to express inventory or product type with hierarchy. Typically auto-generated by the system. Shall match the Inventory_Product_Type_ID in the INV_Product_Type table.</t>
  </si>
  <si>
    <t>Product_Group1</t>
  </si>
  <si>
    <t>Product descriptor #1. EXAMPLE Tires or accessories.</t>
  </si>
  <si>
    <t>Product_Group2</t>
  </si>
  <si>
    <t>Product descriptor #2. EXAMPLE Brand.</t>
  </si>
  <si>
    <t>Inventory_Bar_Code</t>
  </si>
  <si>
    <t>Universal Product Code or other external identifier. EXAMPLE The product code from a primary supplier.</t>
  </si>
  <si>
    <t>Preferred_Supplier_ID</t>
  </si>
  <si>
    <t>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</si>
  <si>
    <t>The code of the basic measurement unit for inventory, which cannot be further separated; for example, the basic measurement unit for pencil is pieces, however, the business can also use boxes as measurement unit for stocking or managerial purpose. Shall match the UOM_Code in the BAS_Measurement_Unit table.</t>
  </si>
  <si>
    <t>Default_Costing_Method</t>
  </si>
  <si>
    <t>Description of the costing method. EXAMPLE LIFO, FIFO, average, standard, and specific identification.</t>
  </si>
  <si>
    <t>Default_Stocking_UOM_Code</t>
  </si>
  <si>
    <t>The code of the measurement unit that stock is normally used; for example, to measure pencils for stocking purpose, boxes as measurement unit is usually used, which is different from the basic measurement unit pieces. Shall match the UOM_Code in the BAS_Measurement_Unit table.</t>
  </si>
  <si>
    <t>GL_Asset_Account_Number</t>
  </si>
  <si>
    <t>The number of GL account on which the balance sheet amount of inventory product is recognized; for example, identifier for the raw inventory account. Shall match the GL_Account_Number in the BAS_Chart_Of_Accounts table.</t>
  </si>
  <si>
    <t>GL_Cost_Account_Number</t>
  </si>
  <si>
    <t>The number of GL account on which the income statement amount of inventory product is recognized; for example, identifier for the cost of sales account. Shall match the GL_Account_Number in the BAS_Chart_Of_Accounts table.</t>
  </si>
  <si>
    <t>Out_Of_Service_Date</t>
  </si>
  <si>
    <t>The date the inventory is out of service; for example, the date when inventory is discontinued due to changes in design and replacement of materials.</t>
  </si>
  <si>
    <t>Out_Of_Service_Flag</t>
  </si>
  <si>
    <t>The sign of out-of-service status. EXAMPLE 0 means no, and 1 means yes.</t>
  </si>
  <si>
    <t>Lot_Number</t>
  </si>
  <si>
    <t>The number associated with a product that is used for tracking and managing the lot.</t>
  </si>
  <si>
    <t>Serial_Number</t>
  </si>
  <si>
    <t>The number associated with an individual product item that is used for tracking and managing (e.g. a company purchases 10 computers, with each computer assigned an individual serial number).</t>
  </si>
  <si>
    <t>INV_On_Hand</t>
  </si>
  <si>
    <t>Inventory_ID</t>
  </si>
  <si>
    <t>The unique identifier for the inventory. Typically auto-generated by the system. The unique value means that each line in the data table under consideration has a unique, non-repetitive, serial number for identification.</t>
  </si>
  <si>
    <t>The unique identifier for the inventory item. Typically auto-generated by the system. Shall match the Inventory_Product_ID in the INV_Product table.</t>
  </si>
  <si>
    <t>Inventory_ABC_Code</t>
  </si>
  <si>
    <t>The unique identifier for the organizations. Shall be a valid entry in INV_Location table. Typically autogenerated by the system. Shall match the Location_ID in the INV_Location table.</t>
  </si>
  <si>
    <t>Inventory_As_Of_Date</t>
  </si>
  <si>
    <t>The specified date to which inventory information applies.</t>
  </si>
  <si>
    <t>INV_PUR_YearToDate_Quantity</t>
  </si>
  <si>
    <t>Quantity purchased to this location year to date in the Basic_UOM_Code.</t>
  </si>
  <si>
    <t>INV_Sold_YearToDate_Quantity</t>
  </si>
  <si>
    <t>Quantity sold from this location year to date in the Basic_UOM_Code.</t>
  </si>
  <si>
    <t>The code of the inventory organization, which refers to the organizational unit, physical or virtual, where the inventory transaction and balances may be tracked and monitored. It provides inventory information to modules like purchase and sales. The simplest form of inventory organization is warehouse. Shall match the Business_Segment_Code in the BAS_Business_Segment table.</t>
  </si>
  <si>
    <t>Cost_Organization_Code</t>
  </si>
  <si>
    <t>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</si>
  <si>
    <t>Inventory_Costing_UOM_Code</t>
  </si>
  <si>
    <t>The code of the measurement unit for the inventory's cost. Shall match the UOM_Code in the BAS_Measurement_Unit table.</t>
  </si>
  <si>
    <t>Inventory_Purchasing_UOM_Code</t>
  </si>
  <si>
    <t>The code of the primary measurement unit of how goods enter the organization through purchase. Shall match the UOM_Code in the BAS_Measurement_Unit table.</t>
  </si>
  <si>
    <t>Inventory_Selling_UOM_Code</t>
  </si>
  <si>
    <t>The code of the primary measurement unit of how goods leave the organization through sales. Shall match the UOM_Code in the BAS_Measurement_Unit table.</t>
  </si>
  <si>
    <t>Inventory_Stocking_UOM_Code</t>
  </si>
  <si>
    <t>The code of the measurement unit used associated with the quantity used for stocking inventory. Shall match the UOM_Code in the BAS_Measurement_Unit table.</t>
  </si>
  <si>
    <t>The book quantity as expressed in the Inventory_Stocking_UOM_Code.</t>
  </si>
  <si>
    <t>System_Quantity</t>
  </si>
  <si>
    <t>The actual quantity on hand from physical count in the Basic_UOM_Code.</t>
  </si>
  <si>
    <t>Physical_Count_Quantity</t>
  </si>
  <si>
    <t>The quantity on hand at last physical count when multiple counts are performed in the Basic_UOM_Code.</t>
  </si>
  <si>
    <t>Last_Count_Date</t>
  </si>
  <si>
    <t>The date of the last physical count.</t>
  </si>
  <si>
    <t>Inventory_List_Price</t>
  </si>
  <si>
    <t>List or suggested retail price.</t>
  </si>
  <si>
    <t>Inventory_Cost</t>
  </si>
  <si>
    <t>Cost per unit using the method found in Inventory_Cost_Method.</t>
  </si>
  <si>
    <t>Inventory_Cost_Method</t>
  </si>
  <si>
    <t>Description of the costing method. EXAMPLE LIFO, FIFO, average, standard and specific identification.</t>
  </si>
  <si>
    <t>Average_Cost</t>
  </si>
  <si>
    <t>The average cost of per unit.</t>
  </si>
  <si>
    <t>Standard_Cost</t>
  </si>
  <si>
    <t>The standard cost of per unit.</t>
  </si>
  <si>
    <t>Specific_Cost</t>
  </si>
  <si>
    <t>The specific cost of per unit.</t>
  </si>
  <si>
    <t>The functional or group currency related to the balance (ISO 4217). Shall match the Currency_Code in the BAS_Currency table.</t>
  </si>
  <si>
    <t>Bin_ID</t>
  </si>
  <si>
    <t>Optional identifier for the sublocation. Code used in the system.</t>
  </si>
  <si>
    <t>Bin_Location</t>
  </si>
  <si>
    <t>%50s</t>
  </si>
  <si>
    <t>Description of bin location used in the system.</t>
  </si>
  <si>
    <t>INV_Transaction</t>
  </si>
  <si>
    <t>Transaction_Document_ID</t>
  </si>
  <si>
    <t>The unique identifier for the picking ticket, shipping notice, or other document created upon or associated with movement. Typically autogenerated by the system.</t>
  </si>
  <si>
    <t>Transaction_Document_Line_ID</t>
  </si>
  <si>
    <t>The unique identifier for the line number for a document other than a customer order, or supplier purchase order. Typically auto-generated by the system.</t>
  </si>
  <si>
    <t>Transaction_Order_ID</t>
  </si>
  <si>
    <t>The unique identifier for the customer order, (supplier) purchase order or other document associated with the transaction. Typically auto-generated by the system.</t>
  </si>
  <si>
    <t>Transaction_Order_Line_ID</t>
  </si>
  <si>
    <t>The unique identifier for the line item from a customer order, (supplier) purchase order, to differentiate between multiple items in a single order for different quantities. Typically auto-generated by the system.</t>
  </si>
  <si>
    <t>The date of activity, per associated transaction document if applicable.</t>
  </si>
  <si>
    <t>Transaction_Time</t>
  </si>
  <si>
    <t>The time of the activity, per associated transaction document if applicable.</t>
  </si>
  <si>
    <t>Transaction_Type</t>
  </si>
  <si>
    <t>Captures information regarding movements and adjustments. Movement types may include: receipt, shipment, transfer, return, moved to production, and moved from production. Quantity adjustment types may include: physical count adjustment, damage, obsolete, scrapped. Cost adjustments may include: lower of cost or market realization.</t>
  </si>
  <si>
    <t>Transaction_Type_System</t>
  </si>
  <si>
    <t>Transaction code local to the underlying accounting software system.</t>
  </si>
  <si>
    <t>Transaction_Description</t>
  </si>
  <si>
    <t>Description of the transaction.</t>
  </si>
  <si>
    <t>Transaction_Quantity</t>
  </si>
  <si>
    <t>The unique identifier for the supplier. Typically auto-generated by the system. Shall match the Supplier_Account_ID in the BAS_Supplier table.</t>
  </si>
  <si>
    <t>Inventory_Document_ID</t>
  </si>
  <si>
    <t>The unique identifier for the inventory document, specifying the sources where inventory originates. Typically auto-generated by the system.</t>
  </si>
  <si>
    <t>Inventory_Document_Number</t>
  </si>
  <si>
    <t>The number of the inventory document. The number is usually generated by manual input or is system generated. EXAMPLE 201305020001.</t>
  </si>
  <si>
    <t>Inventory_Document_Line_ID</t>
  </si>
  <si>
    <t>The unique identifier for the inventory document line. Typically auto-generated by the system.</t>
  </si>
  <si>
    <t>Inventory_Document_Line_Number</t>
  </si>
  <si>
    <t>The number of the inventory document line. This number is generated either by manual input or by the system.</t>
  </si>
  <si>
    <t>The status of the inventory document. EXAMPLE New, Save, Submit, Void and Frozen.</t>
  </si>
  <si>
    <t>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</si>
  <si>
    <t>The code of the measurement unit for inventory's cost. Shall match the UOM_Code in the BAS_Measurement_Unit table.</t>
  </si>
  <si>
    <t>The unique identifier for the inventory item. Typically autogenerated by the system. Shall match the Inventory_Product_ID in the INV_Product table.</t>
  </si>
  <si>
    <t>Inventory_Required_By</t>
  </si>
  <si>
    <t>The person or organization that makes requisition for inventory.</t>
  </si>
  <si>
    <t>Inventory_From_Location_ID</t>
  </si>
  <si>
    <t>The unique identifier for the stock trading source location. Typically auto-generated by the system. Shall match the Location_ID in the INV_Location table.</t>
  </si>
  <si>
    <t>Inventory_To_Location_ID</t>
  </si>
  <si>
    <t>The unique identifier for the stock trading destination. Typically autogenerated by the system. Shall match the Location_ID in the INV_Location table.</t>
  </si>
  <si>
    <t>Cost per unit using the method found in field Inventory_Cost_Method.</t>
  </si>
  <si>
    <t>Transaction_Adjustment_Cost</t>
  </si>
  <si>
    <t>Per unit increase or decrease in stocking cost as represented in field Inventory_Cost_Method of the INV_On_Hand table.</t>
  </si>
  <si>
    <t>INV_System_Or_External_Source</t>
  </si>
  <si>
    <t>Indicator used to show whether the inventory transaction is originated within or outside the Inventory module. I for internally initiated transaction and E for externally initiated one. EXAMPLE Purchase or sale.</t>
  </si>
  <si>
    <t>INV_Received_and_Dispatched_Flag</t>
  </si>
  <si>
    <t>This indicates whether the inventory is received or dispatched. EXAMPLE 0 means inventory received, and 1 means inventory dispatched.</t>
  </si>
  <si>
    <t>The unique identifier for the person who posted the record. Typically autogenerated by the system. Shall match the User_ID in the BAS_User table.</t>
  </si>
  <si>
    <t>Posted_Date</t>
  </si>
  <si>
    <t>The date when the transaction is posted into the system.</t>
  </si>
  <si>
    <t>Posted_Time</t>
  </si>
  <si>
    <t>The time particular transaction is posted.</t>
  </si>
  <si>
    <t>The date the transaction was created in the system. This should be a date generated by the system (rather than the date created by the user), when possible. This date does not necessarily correspond with the date of the transaction itself.</t>
  </si>
  <si>
    <t>The unique identifier for the person who approved changes. Typically auto-generated by the system. Shall match the User_ID in the BAS_User table.</t>
  </si>
  <si>
    <t>The unique identifier for the last person who modified this entry. Typically auto-generated by the system. Shall match the User_ID in the BAS_User table.</t>
  </si>
  <si>
    <t>INV_Physical_Inventory</t>
  </si>
  <si>
    <t>Inventory_Count_Sheet_ID</t>
  </si>
  <si>
    <t>The unique identifier for the inventory count sheet. Typically auto-generated by the system.</t>
  </si>
  <si>
    <t>Inventory_Count_Sheet_Number</t>
  </si>
  <si>
    <t>The number of the inventory count sheet. This number is generated either by manual input or by the system.</t>
  </si>
  <si>
    <t>Inventory_Count_Sheet_Line_ID</t>
  </si>
  <si>
    <t>The unique identifier for the inventory count sheet line. Typically autogenerated by the system.</t>
  </si>
  <si>
    <t>INV_Count_Sheet_Line_Number</t>
  </si>
  <si>
    <t>The number of the line of the inventory count sheet. This number is generated either by manual input or by the system.</t>
  </si>
  <si>
    <t>The unique identifier for the organizations. Shall be a valid entry in INV_Location. Typically autogenerated by the system and used for data linking. Shall match the Location_ID in the INV_Location table.</t>
  </si>
  <si>
    <t>Count_Date</t>
  </si>
  <si>
    <t>The date of the physical count.</t>
  </si>
  <si>
    <t>Comments on the count, the variances, or other information captured.</t>
  </si>
  <si>
    <t>The unique identifier for the person who posts the record. Typically autogenerated by the system. Shall match the User_ID in the BAS_User table.</t>
  </si>
  <si>
    <t>The date the transaction is posted.</t>
  </si>
  <si>
    <t>The time the particular transaction is posted.</t>
  </si>
  <si>
    <t>The date the order is created in the system. This should be a date generated by the system (rather than the date created by the user), when possible. This date does not necessarily correspond with the date of the transaction itself.</t>
  </si>
  <si>
    <t>The time this transaction is created in the system.</t>
  </si>
  <si>
    <t>The date the entry is approved.</t>
  </si>
  <si>
    <t>The time the entry is approved.</t>
  </si>
  <si>
    <t>The date the entry is last modified.</t>
  </si>
  <si>
    <t>The time the entry is last modified.</t>
  </si>
  <si>
    <t>INV_Period_Balance</t>
  </si>
  <si>
    <t>The unique identifier for the organizations. Shall be a valid entry in the INV_Location table. Typically autogenerated by the system. Shall match the Location_ID in the INV_Location table.</t>
  </si>
  <si>
    <t>Inventory_Beginning_Quantity</t>
  </si>
  <si>
    <t>The quantity of inventory as of the beginning in the Basic_UOM_Code.</t>
  </si>
  <si>
    <t>Inventory_Ending_Quantity</t>
  </si>
  <si>
    <t>The quantity of inventory as of the end in the Basic_UOM_Code.</t>
  </si>
  <si>
    <t>INV_Received_Quantity</t>
  </si>
  <si>
    <t>The goods received quantity of cumulative inventory materials at current period in the Basic_UOM_Code.</t>
  </si>
  <si>
    <t>INV_Dispatched_Quantity</t>
  </si>
  <si>
    <t>The goods dispatched quantity of cumulative inventory materials at current period in the Basic_UOM_Code.</t>
  </si>
  <si>
    <t>INV_Debit_Amount</t>
  </si>
  <si>
    <t>The cumulative debit amount of inventory materials at current period.</t>
  </si>
  <si>
    <t>INV_Credit_Amount</t>
  </si>
  <si>
    <t>The cumulative credit amount of inventory materials at current period.</t>
  </si>
  <si>
    <t>Inventory_Beginning_Balance</t>
  </si>
  <si>
    <t>The beginning balance of inventory.</t>
  </si>
  <si>
    <t>Inventory_Ending_Balance</t>
  </si>
  <si>
    <t>The ending balance of inventory.</t>
  </si>
  <si>
    <t>The code of the cost organization. Shall match the Business_Segment_Code in the BAS_Business_Segment table.</t>
  </si>
  <si>
    <t>PPE_Type</t>
  </si>
  <si>
    <t>Type_Code</t>
  </si>
  <si>
    <t>The unique code of letters and/or numbers used to represent or identify a PPE type. EXAMPLE Using 0201 to represent Manufacturing Equipment, using 0202 to represent Working Equipment.</t>
  </si>
  <si>
    <t>Type_Name</t>
  </si>
  <si>
    <t>The name of the type categorized by the PPE attributes. EXAMPLE Land, buildings, machinery and equipment.</t>
  </si>
  <si>
    <t>Parent_Type_ID</t>
  </si>
  <si>
    <t>The unique identifier for the parent PPE type. Typically auto-generated by the system. Shall match the Type_ID in the PPE_Type table.</t>
  </si>
  <si>
    <t>Type_ID</t>
  </si>
  <si>
    <t>PPE_Master</t>
  </si>
  <si>
    <t>PPE_ID</t>
  </si>
  <si>
    <t>The unique identifier for the PPE. Typically auto-generated by the system.</t>
  </si>
  <si>
    <t>PPE_Code</t>
  </si>
  <si>
    <t>The internal code of PPE at the local level.</t>
  </si>
  <si>
    <t>Tag_Number</t>
  </si>
  <si>
    <t>The tag was commonly used when there was no ERP system to record PPE's state of the whole lifespan. Nowadays, some ERP systems still follow to use it in the business of PPE. The number is usually generated by manual input or system; for example, when there is a PPE, a tag is created correspondingly. And each tag contains either one PPE or several PPEs. However, each PPE has its own PPE_ID as a unique identifier. If a tag only has one PPE, the PPE_ID is the same as the Tag_Number.</t>
  </si>
  <si>
    <t>The unique code of the PPE type. Shall match the Type_Code in the PPE_Type table.</t>
  </si>
  <si>
    <t>PPE_Name</t>
  </si>
  <si>
    <t>The name of the PPE.</t>
  </si>
  <si>
    <t>PPE_Feature</t>
  </si>
  <si>
    <t>The feature is used to specify the PPE more clearly. EXAMPLE The brand, color, size and configuration.</t>
  </si>
  <si>
    <t>Bar_Code</t>
  </si>
  <si>
    <t>Universal Product Code or other external code. EXAMPLE The product code from a primary supplier.</t>
  </si>
  <si>
    <t>The unique identifier for the purchase order. Typically autogenerated by the system. May be set to NULL if the PPE is not generated from a purchase order. Otherwise shall match the Purchase_Order_ID in the PUR_Orders_Details table.</t>
  </si>
  <si>
    <t>The unique identifier for the inventory item. Typically autogenerated by the system. May be set to NULL if the PPE is not generated from inventory. Otherwise shall match the Inventory_Product_ID in the INV_Product table.</t>
  </si>
  <si>
    <t>The number associated with an individual PPE that is used for tracking and managing (e.g. a company purchases 10 computers, with each computer assigned an individual serial number).</t>
  </si>
  <si>
    <t>The number associated with a PPE that is used for tracking and managing the lot.</t>
  </si>
  <si>
    <t>Manufacturer of the PPE.</t>
  </si>
  <si>
    <t>Description of the location where the PPE is placed.</t>
  </si>
  <si>
    <t>Condition_Name</t>
  </si>
  <si>
    <t>The name of various usage status of PPE. EXAMPLE Asset in-use, not-in-use and not-in-use for seasonal reasons.</t>
  </si>
  <si>
    <t>Acquisition_Date</t>
  </si>
  <si>
    <t>Date that the PPE is acquired.</t>
  </si>
  <si>
    <t>Date when PPE is posted into accounts.</t>
  </si>
  <si>
    <t>Placed_Into_Service_Date</t>
  </si>
  <si>
    <t>Date that PPE is placed into use.</t>
  </si>
  <si>
    <t>Quantity_On_Hand</t>
  </si>
  <si>
    <t>Quantity of PPE items on hand.</t>
  </si>
  <si>
    <t>The code of measurement unit for measuring the quantity of the PPE. Shall match the UOM_Code in the BAS_Measurement_Unit table.</t>
  </si>
  <si>
    <t>Useful_Life</t>
  </si>
  <si>
    <t>%4d</t>
  </si>
  <si>
    <t>Total useful life of PPE in months.</t>
  </si>
  <si>
    <t>Useful_Life_Remaining</t>
  </si>
  <si>
    <t>Remaining useful life of PPE in months as of the report date.</t>
  </si>
  <si>
    <t>Original_Cost</t>
  </si>
  <si>
    <t>Original cost of PPE.</t>
  </si>
  <si>
    <t>Residual_Value</t>
  </si>
  <si>
    <t>Residual value of PPE as of the report date. This value is typically calculated by an expected residual value ratio.</t>
  </si>
  <si>
    <t>Accumulated_Depreciation</t>
  </si>
  <si>
    <t>The accumulated depreciation of PPE as of the report date.</t>
  </si>
  <si>
    <t>Impairment_Provision</t>
  </si>
  <si>
    <t>The impairment provision of PPE as of the report date.</t>
  </si>
  <si>
    <t>Net_Book_Value</t>
  </si>
  <si>
    <t>Net book value of PPE as of the report date, which equals original cost minus accumulated depreciation and impairment provision.</t>
  </si>
  <si>
    <t>Replacement_Cost</t>
  </si>
  <si>
    <t>The replacement cost of PPE as of the report date.</t>
  </si>
  <si>
    <t>Fair_Value</t>
  </si>
  <si>
    <t>Fair value of PPE as of the report date.</t>
  </si>
  <si>
    <t>PPE_Account_Number</t>
  </si>
  <si>
    <t>The GL account number on which Balance Sheet amount is recognized after the asset has been put into operation. This number is generated either by manual input or by the system. Shall match the GL_Account_Number in the BAS_Chart_Of_Accounts table.</t>
  </si>
  <si>
    <t>Impairment_Provision_ACC_NUM</t>
  </si>
  <si>
    <t>The GL account number on which Balance Sheet amount is recognized for impairment provision account. This number is generated either by manual input or by the system. Shall match the GL_Account_Number in the BAS_Chart_Of_Accounts table.</t>
  </si>
  <si>
    <t>Accumulated_Depreciation_ACC_NUM</t>
  </si>
  <si>
    <t>The GL account number on which Balance Sheet amount is recognized for accumulated depreciation. This number is generated either by manual input or by the system. Shall match the GL_Account_Number in the BAS_Chart_Of_Accounts table.</t>
  </si>
  <si>
    <t>The date the transaction was created in the system. This is sometimes related to the creation date. This should be a systemgenerated date (rather than usercreated date), when possible. This date does not necessarily correspond with the date when the PPE journal entry is posted to the GL or the period-end date.</t>
  </si>
  <si>
    <t>The time the transaction was approved by the system.</t>
  </si>
  <si>
    <t>The time the last entry was modified.</t>
  </si>
  <si>
    <t>PPE_Addition</t>
  </si>
  <si>
    <t>Addition_ID</t>
  </si>
  <si>
    <t>The unique identifier for the addition entry. Typically auto-generated by the system.</t>
  </si>
  <si>
    <t>The unique identifier for the PPE. Typically auto-generated by the system. Shall match the PPE_ID in the PPE_Master table.</t>
  </si>
  <si>
    <t>The tag was commonly used when there was no ERP system to record PPE's state of the whole lifespan. Nowadays, some ERP systems still follow to use it in the business of PPE. The number is usually generated by manual input or is system generated; for example, when there is a PPE, a tag is created correspondingly. And each tag contains either one PPE or several PPEs. However, each PPE has its own PPE_ID as a unique identifier. If a tag only has one PPE, the PPE_ID is the same as the Tag_Number.</t>
  </si>
  <si>
    <t>Addition_Type_Name</t>
  </si>
  <si>
    <t>Description of the addition type. EXAMPLE Purchase, Invest and Donate.</t>
  </si>
  <si>
    <t>Addition_Date</t>
  </si>
  <si>
    <t>The date that addition transaction happens.</t>
  </si>
  <si>
    <t>Addition_Reason</t>
  </si>
  <si>
    <t>The reason why the PPE is added.</t>
  </si>
  <si>
    <t>Addition_Quantity</t>
  </si>
  <si>
    <t>The quantity of PPE to be added.</t>
  </si>
  <si>
    <t>The date the transaction is created in the system. This is sometimes referred to as the creation date. This should be a system-generated date (rather than user-created date), when possible. This date does not necessarily correspond with the date when the PPE journal entry is posted to the GL or the period-end date.</t>
  </si>
  <si>
    <t>The time this transaction was approved by the system.</t>
  </si>
  <si>
    <t>The unique identifier for the last person who modifies this entry. Typically auto-generated by the system. Shall match the User_ID in the BAS_User table.</t>
  </si>
  <si>
    <t>The date the entry is modified.</t>
  </si>
  <si>
    <t>The time the last entry is modified.</t>
  </si>
  <si>
    <t>PPE_Removal</t>
  </si>
  <si>
    <t>Removal_ID</t>
  </si>
  <si>
    <t>The unique identifier for the removal entry. Typically auto-generated by the system.</t>
  </si>
  <si>
    <t>The tag is commonly used when there was no ERP system to record PPE's state of the whole lifespan. Nowadays, some ERP systems still follow to use it in the business of PPE. The number is usually generated by manual input or system generated; for example, when there is a PPE, a tag is created correspondingly. And each tag contains either one PPE or several PPEs. However, each PPE has its own PPE_ID as a unique identifier. If a tag only has one PPE, the PPE_ID is the same as the Tag_Number.</t>
  </si>
  <si>
    <t>Removal_Type_Name</t>
  </si>
  <si>
    <t>Description of the removal type. EXAMPLE Sale, retirement, disposal or damaged.</t>
  </si>
  <si>
    <t>Removal_Date</t>
  </si>
  <si>
    <t>The date that PPE is removed.</t>
  </si>
  <si>
    <t>Removal_Reason</t>
  </si>
  <si>
    <t>The reason why there is a removal.</t>
  </si>
  <si>
    <t>Removal_Quantity</t>
  </si>
  <si>
    <t>The reduced quantity of PPE.</t>
  </si>
  <si>
    <t>Removal_Original_Cost</t>
  </si>
  <si>
    <t>The reduced original cost during the removal transaction.</t>
  </si>
  <si>
    <t>Removal_Accumulated_Depreciation</t>
  </si>
  <si>
    <t>The reduced accumulated depreciation during the removal transaction.</t>
  </si>
  <si>
    <t>Removal_Impairment_Provision</t>
  </si>
  <si>
    <t>The reduced impairment provision during the removal transaction.</t>
  </si>
  <si>
    <t>Removal_Residual_Value</t>
  </si>
  <si>
    <t>The reduced residual value during the removal transaction.</t>
  </si>
  <si>
    <t>Removal_Cash_Proceeds_Amount</t>
  </si>
  <si>
    <t>The amount of cash proceeds received from the removal transaction.</t>
  </si>
  <si>
    <t>Removal_Non_Cash_Proceeds_Amount</t>
  </si>
  <si>
    <t>The amount of non-cash proceeds received from the removal transaction.</t>
  </si>
  <si>
    <t>Removal_Expense</t>
  </si>
  <si>
    <t>The expense generated from the removal transaction.</t>
  </si>
  <si>
    <t>Unrealized_Gain_Loss_Amount</t>
  </si>
  <si>
    <t>Amount of unrealized gain/loss recorded on the Balance Sheet of removal transaction.</t>
  </si>
  <si>
    <t>Realized_Gain_Loss_Amount</t>
  </si>
  <si>
    <t>Amount of realized gain/loss recorded on the Income Statement related to the removal transaction.</t>
  </si>
  <si>
    <t>Unrealized_Gain_Loss_ACC_NUM</t>
  </si>
  <si>
    <t>The GL account number on which Balance Sheet amount is recorded for unrealized gain/loss. This number is generated either by manual input or by the system. Shall match the GL_Account_Number in the BAS_Chart_Of_Accounts table.</t>
  </si>
  <si>
    <t>Realized_Gain_Loss_Account_NUM</t>
  </si>
  <si>
    <t>The GL account number on which Income Statement amount is recognized for realized gain/loss. This number is generated either by manual input or by the system. Shall match the GL_Account_Number in the BAS_Chart_Of_Accounts table.</t>
  </si>
  <si>
    <t>The date the transaction is created in the system. This is sometimes referred to the creation date. This should be a system-generated date (rather than user-created date), when possible. This date does not necessarily correspond with the date when the PPE journal entry is posted to the GL or the period-end date.</t>
  </si>
  <si>
    <t>PPE_Change</t>
  </si>
  <si>
    <t>Change_ID</t>
  </si>
  <si>
    <t>The unique identifier for the change entry. Typically auto-generated by the system.</t>
  </si>
  <si>
    <t>The tag was commonly used when there was no ERP system to record PPE's state of the whole lifespan. Nowadays, some ERP systems still follow to use it in the business of PPE. The number is usually generated by manual input or system based on some rules; for example, when there is a PPE, a tag is created correspondingly. And each tag contains either one PPE or several PPEs. However, each PPE has its own PPE_ID as a unique identifier. If a tag only has one PPE, the PPE_ID is the same as the Tag_Number.</t>
  </si>
  <si>
    <t>Change_Type_Name</t>
  </si>
  <si>
    <t>The type of change transaction, except for addition or removal transactions. EXAMPLE Revaluations, changes in historical cost, changes in depreciation method, transfers and changes in status.</t>
  </si>
  <si>
    <t>Change_Date</t>
  </si>
  <si>
    <t>The date the changing transaction happens.</t>
  </si>
  <si>
    <t>Change_Reason</t>
  </si>
  <si>
    <t>The reason why the changing transaction happens.</t>
  </si>
  <si>
    <t>Content_Before_Change</t>
  </si>
  <si>
    <t>The content; for example, the method, amount or quantity before changing transaction.</t>
  </si>
  <si>
    <t>Content_After_Change</t>
  </si>
  <si>
    <t>The content; for example, the method, amount or quantity after changing transaction.</t>
  </si>
  <si>
    <t>The unique identifier for the person who creates the record. Typically auto-generated by the system. Shall match the User_ID in the BAS_User table.</t>
  </si>
  <si>
    <t>The time the transaction is approved by the system.</t>
  </si>
  <si>
    <t>PPE_Department_Allocation</t>
  </si>
  <si>
    <t>Depreciation_Allocation_Proportion</t>
  </si>
  <si>
    <t>The depreciation allocation proportion of each department.</t>
  </si>
  <si>
    <t>The code of department rosters. EXAMPLE The department name is IT department, the code is 0018. Shall match the Business_Segment_Code in the BAS_Business_Segment table.</t>
  </si>
  <si>
    <t>PPE_Depreciation_Method</t>
  </si>
  <si>
    <t>Depreciation_Method_ID</t>
  </si>
  <si>
    <t>The unique identifier for different depreciation methods. Typically autogenerated by the system.</t>
  </si>
  <si>
    <t>Depreciation_Method_Name</t>
  </si>
  <si>
    <t>The name of the depreciation method. EXAMPLE Depreciation by straightline method, double-declining-balance depreciation method.</t>
  </si>
  <si>
    <t>Depreciation_Method_Description</t>
  </si>
  <si>
    <t>Description associated with the method.</t>
  </si>
  <si>
    <t>Depreciation_Formula</t>
  </si>
  <si>
    <t>The basic formula to calculate the depreciation.</t>
  </si>
  <si>
    <t>PPE_Depreciation</t>
  </si>
  <si>
    <t>The unique identifier for the PPE. Typically auto-generated by the system. Shall match a PPE_ID in the PPE_Master table.</t>
  </si>
  <si>
    <t>The field is used to specify the depreciation method. Typically autogenerated by the system. Shall match the Depreciation_Method_ID in the PPE_Depreciation_Method table.</t>
  </si>
  <si>
    <t>Residual value of PPE as of the report date. Mostly it is calculated through an expected residual value ratio.</t>
  </si>
  <si>
    <t>Depreciable_Basis</t>
  </si>
  <si>
    <t>Depreciable basis of PPE, which shows the difference between original cost and residual value.</t>
  </si>
  <si>
    <t>Depreciation_Amount</t>
  </si>
  <si>
    <t>The amount of the depreciation recognized during the period.</t>
  </si>
  <si>
    <t>Carrying_Amount</t>
  </si>
  <si>
    <t>The carrying amount of PPE as of the report date, which shows the difference between original cost and accumulated depreciation.</t>
  </si>
  <si>
    <t>Depreciation_Account_Number</t>
  </si>
  <si>
    <t>The GL account number on which Income Statement amount is recognized for depreciation. This number is generated either by manual input or by the system. Shall match the GL_Account_Number in the BAS_Chart_Of_Accounts table.</t>
  </si>
  <si>
    <t>Indicates the name of the organization type, for example, “Department” and “Cost Center”.</t>
  </si>
  <si>
    <t>The modified date of the user’s activation or termination status.</t>
  </si>
  <si>
    <t>Free form description of the individual’s functional role or primary responsibility. EXAMPLE Responsibility related to managing the information of accounts payable in the system.</t>
  </si>
  <si>
    <t>The abbreviation of the customer’s name.</t>
  </si>
  <si>
    <t>The customer’s tax identification number. This number is usually generated by tax regulator.</t>
  </si>
  <si>
    <t>Line 1 of the customer’s physical street address.</t>
  </si>
  <si>
    <t>Line 2 of the customer’s physical street address.</t>
  </si>
  <si>
    <t>Line 1 of the customer’s billing address.</t>
  </si>
  <si>
    <t>Line 2 of the customer’s billing address.</t>
  </si>
  <si>
    <t>The billing postal code of the customer’s city.</t>
  </si>
  <si>
    <t>The credit limit for the customer’s total outstanding balance.</t>
  </si>
  <si>
    <t>The abbreviation of the supplier’s name.</t>
  </si>
  <si>
    <t>The supplier’s tax identification number. The number is usually generated by the tax regulator.</t>
  </si>
  <si>
    <t>Line 1 of the supplier’s physical street address.</t>
  </si>
  <si>
    <t>Line 2 of the supplier’s physical street address.</t>
  </si>
  <si>
    <t>Line 1 of the supplier’s billing address.</t>
  </si>
  <si>
    <t>Line 2 of the supplier’s billing address.</t>
  </si>
  <si>
    <t>The billing postal code of the supplier’s city.</t>
  </si>
  <si>
    <t>This field is used to indicate whether the natural balance of the account is a debit or credit balance by indicating “D” or “C”, where assets and expenses have a natural balance of debit, and liabilities, equity and revenues have a natural balance of credit.</t>
  </si>
  <si>
    <t>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</si>
  <si>
    <t>The fiscal year in which the calendar date occurs. The year shall be shown in four digits as “YYYY”, which is part of the extended format and the “YYYYMM-DD” in ISO 8601-1.</t>
  </si>
  <si>
    <t>The accounting period in which the calendar date occurs. EXAMPLE W1–W53 for weekly periods, M1–M12 for monthly periods, Q1–Q4 for quarterly periods, and from any beginning date to any ending date.</t>
  </si>
  <si>
    <t>The abbreviation of the measurement unit's name. EXAMPLE Kilogram is recorded as “kg” and square meter is recorded as “sq.m”.</t>
  </si>
  <si>
    <t>The detailed description of the payment term’s line. EXAMPLE Payment due date, discount days, and discount percentage.</t>
  </si>
  <si>
    <t>The code of the institution’s branch.</t>
  </si>
  <si>
    <t>The full name of the institution’s branch.</t>
  </si>
  <si>
    <t>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thirdlevel segments. In this case, Customized_ACC_Encoding_Rule is 1-2-2.</t>
  </si>
  <si>
    <t>The fiscal year in which the calendar date occurs. The date shall be shown as “YYYY-MM-DD” in the extended format and the YYYY indicates a fourdigit year (ISO 8601-1).</t>
  </si>
  <si>
    <t>The Time_Zone indicates the difference between local time and UTC of day. The representation of the difference can be expressed in hours and minutes, or hours only. The Time_Zone shall be shown as “±hh:mm in the extended format (ISO 8601-1). EXAMPLE Newfoundland’s time zone =-03:30, Beijing’s time zone=+08:00.</t>
  </si>
  <si>
    <t>Fiscal year in which the Balance_As_Of_Date occurs. The year shall be shown in four digits as “YYYY”, which is part of the extended format and the “YYYY-MM-DD” in ISO 8601-1. Shall match the Fiscal_Year in the BAS_Accounting_Period table.</t>
  </si>
  <si>
    <t>Accounting period in which the Balance_As_Of_Date occurs. EXAMPLE W1–W53 for weekly periods, M1–M12 for monthly periods, Q1–Q4 for quarterly periods, and from any beginning date to any ending date. Shall match the Accounting_Period in the BAS_Accounting_Period table.</t>
  </si>
  <si>
    <t>Fiscal year in which the Effective_Date occurs. The year shall be shown in four digits as “YYYY”, which is part of the extended format and the “YYYYMM-DD” in ISO 8601-1. Shall match the Fiscal_Year in the BAS_Accounting_Period table.</t>
  </si>
  <si>
    <t>Accounting period in which the Effective_Date occurs. EXAMPLE W1–W53 for weekly periods, M1–M12 for monthly periods, Q1–Q4 for quarterly periods, and from any beginning date to any ending date. Shall match the Accounting_Period in the BAS_Accounting_Period table.</t>
  </si>
  <si>
    <t>Indicates whether this entry is a reversal or to be reversed. EXAMPLE 1 = entry is a reversal, 2 = entry is being reversed, and empty (“”) = none of the above or system generated indicators.</t>
  </si>
  <si>
    <t>Reserved field that shall be used for supplementary information associated with particular account. The ‘X’ signifies that each unique account segment will be captured in a separate field.</t>
  </si>
  <si>
    <t>The table corresponding to account segment. Case 1 If the value of Account_Segment_Number of the record is 0, the field contains the table name corresponding to the fixed account segment, such as BAS_Employee for Account_Segment_Employee. Case 2 If the value of Account_Segment_Number is larger than 0, and no other table besides BAS_Customized_ACC_Segment contains the basic information of the customized account segment, the field value should be BAS_Customized_ACC_Segment. Case 3 If the value of Account_Segment_Number is larger than 0, and there is a table contains the basic information of the customized account segment, the field value should be the table’s name, such as BAS_Customer.</t>
  </si>
  <si>
    <t>Accounting period in which the financial statement occurs. EXAMPLE W1–W53 for weekly periods, M1–M12 for monthly periods, Q1–Q4 for quarterly periods, and from any beginning date to any ending date. Shall match the Accounting_Period in the BAS_Accounting_Period table.</t>
  </si>
  <si>
    <t>Fiscal year in which the Transaction_Date occurs. The year shall be shown in four digits as “YYYY”, which is part of the extended format and the “YYYY-MM-DD” in ISO 8601-1. Shall match the Fiscal_Year in the BAS_Accounting_Period table.</t>
  </si>
  <si>
    <t>Accounting period in which the Transaction_Date occurs. EXAMPLE W1–W53 for weekly periods, M1–M12 for monthly periods, Q1–Q4 for quarterly periods, and from any beginning date to any ending date. Shall match the Accounting_Period in the BAS_Accounting_Period table.</t>
  </si>
  <si>
    <t>Fiscal year in which the Receipt_Date occurs. The year shall be shown in four digits as “YYYY”, which is part of the extended format and the “YYYY-MM-DD” in ISO 8601-1. Shall match the Fiscal_Year in the BAS_Accounting_Period table.</t>
  </si>
  <si>
    <t>Accounting period in which the Receipt_Date occurs. EXAMPLE W1–W53 for weekly periods, M1–M12 for monthly periods, Q1–Q4 for quarterly periods, and from any beginning date to any ending date. Shall match the Accounting_Period in the BAS_Accounting_Period table.</t>
  </si>
  <si>
    <t>Fiscal year in which the AR_Application_Date occurs. The year shall be shown in four digits as “YYYY”, which is part of the extended format and the “YYYY-MM-DD” in ISO 8601-1. Shall match the Fiscal_Year in the BAS_Accounting_Period table.</t>
  </si>
  <si>
    <t>Accounting period in which the AR_Application_Date occurs. EXAMPLE W1–W53 for weekly periods, M1–M12 for monthly periods, Q1–Q4 for quarterly periods, and from any beginning date to any ending date. Shall match the Accounting_Period in the BAS_Accounting_Period table.</t>
  </si>
  <si>
    <t>Fiscal year in which the Adjustment_Date occurs. The year shall be shown in four digits as “YYYY”, which is part of the extended format and the “YYYY-MM-DD” in ISO 8601-1. Shall match the Fiscal_Year in the BAS_Accounting_Period table.</t>
  </si>
  <si>
    <t>Accounting period in which the Adjustment_Date occurs. EXAMPLE W1–W53 for weekly periods, M1–M12 for monthly periods, Q1–Q4 for quarterly periods, and from any beginning date to any ending date. Shall match the Accounting_Period in the BAS_Accounting_Period table.</t>
  </si>
  <si>
    <t>Fiscal year in which Sales_Order_Date occurs. The year shall be shown in four digits as “YYYY”, which is part of the extended format and the “YYYY-MM-DD” in ISO 8601-1. Shall match the Fiscal_Year in the BAS_Accounting_Period table.</t>
  </si>
  <si>
    <t>Accounting period in which the Sales_Order_Date occurs. EXAMPLE W1–W53 for weekly periods, M1–M12 for monthly periods, Q1–Q4 for quarterly periods, and from any beginning date to any ending date. Shall match the Accounting_Period in the BAS_Accounting_Period table.</t>
  </si>
  <si>
    <t>Fiscal year in which Invoice_Date occurs. The year shall be shown in four digits as “YYYY”, which is part of the extended format and the “YYYY-MM-DD” in ISO 8601-1. Shall match the Fiscal_Year in the BAS_Accounting_Period table.</t>
  </si>
  <si>
    <t>Accounting period in which the Invoice_Date occurs. EXAMPLE W1–W53 for weekly periods, M1–M12 for monthly periods, Q1–Q4 for quarterly periods, and from any beginning date to any ending date. Shall match the Accounting_Period in the BAS_Accounting_Period table.</t>
  </si>
  <si>
    <t>Fiscal year in which the Shipment_Date occurs. The year shall be shown in four digits as “YYYY”, which is part of the extended format and the “YYYY-MM-DD” in ISO 8601-1. Shall match the Fiscal_Year in the BAS_Accounting_Period table.</t>
  </si>
  <si>
    <t>Accounting period in which the Shipment_Date occurs. EXAMPLE W1–W53 for weekly periods, M1–M12 for monthly periods, Q1–Q4 for quarterly periods, and from any beginning date to any ending date. Shall match the Accounting_Period in the BAS_Accounting_Period table.</t>
  </si>
  <si>
    <t>“0” if the transaction is the original shipment transaction, “1” if the transaction is a shipment adjustment.</t>
  </si>
  <si>
    <t>Fiscal year in which the Payment_Date occurs. The year shall be shown in four digits as “YYYY”, which is part of the extended format and the “YYYY-MM-DD” in ISO 8601-1. Shall match the Fiscal_Year in the BAS_Accounting_Period table.</t>
  </si>
  <si>
    <t>Accounting period in which the Payment_Date occurs. EXAMPLE W1–W53 for weekly periods, M1–M12 for monthly periods, Q1–Q4 for quarterly periods, and from any beginning date to any ending date. Shall match the Accounting_Period in the BAS_Accounting_Period table.</t>
  </si>
  <si>
    <t>Indicates whether the amount is a credit or debit. EXAMPLE “C” = credit; “D” = debit.</t>
  </si>
  <si>
    <t>Fiscal year in which the AP_Application_Date occurs. The year shall be shown in four digits as “YYYY”, which is part of the extended format and the “YYYY-MM-DD” in ISO 8601-1. Shall match the Fiscal_Year in the BAS_Accounting_Period table.</t>
  </si>
  <si>
    <t>Accounting period in which the AP_Application_Date occurs. EXAMPLE W1–W53 for weekly periods, M1–M12 for monthly periods, Q1–Q4 for quarterly periods, and from any beginning date to any ending date. Shall match the Accounting_Period in the BAS_Accounting_Period table.</t>
  </si>
  <si>
    <t>Fiscal year in which the Purchase_Order_Date occurs. The year shall be shown in four digits as “YYYY”, which is part of the extended format and the “YYYY-MM-DD” in ISO 8601-1. Shall match the Fiscal_Year in the BAS_Accounting_Period table.</t>
  </si>
  <si>
    <t>Accounting period in which the Purchase_Order_Date occurs. EXAMPLE W1–W53 for weekly periods, M1–M12 for monthly periods, Q1–Q4 for quarterly periods, and from any beginning date to any ending date. Shall match the Accounting_Period in the BAS_Accounting_Period table.</t>
  </si>
  <si>
    <t>Accounting period in which the Receipt_Date occurs. EXAMPLE W1–W53 for weekly periods, M1–M12 for monthly periods, and Q1–Q4 for quarterly periods, and from any beginning date to any ending date. Shall match the Accounting_Period in the BAS_Accounting_Period table.</t>
  </si>
  <si>
    <t>The code of the inventory product type. EXAMPLE “01”=“raw materials”, “02”=“work in-progress”, “03”=“finished goods”, and “04”=“supplies”.</t>
  </si>
  <si>
    <t>The code of the importance, monetary value, or other measure of this item according to Markov’s rule for selective inventory control, where 20% of items are responsible for 80% of the value or risk. A = top 20% representing 80% of risk; B =30%, representing 15% of risk; C =50% of items representing only 5% of the risk.</t>
  </si>
  <si>
    <t>Quantity affected expressed in location stocking organization in Basic_UOM_Code. When the inventory is received, the number involved will be a ‘positive number’; when the inventory is dispatched, the number involved will be a ‘negative number’</t>
  </si>
  <si>
    <t>Fiscal year in which the calendar date occurs. The year shall be shown in four digits as “YYYY”, which is part of the extended format and the “YYYY-MM-DD” in ISO 8601-1. Shall match the Fiscal_Year in the BAS_Accounting_Period table.</t>
  </si>
  <si>
    <t>The code of the measurement unit for inventory’s cost. Shall match the UOM_Code in the BAS_Measurement_Unit table.</t>
  </si>
  <si>
    <t>Fiscal year in which the Addition_Date occurs. The year shall be shown in four digits as “YYYY”, which is part of the extended format and the “YYYY-MM-DD” in ISO 8601-1. Shall match the Fiscal_Year in the BAS_Accounting_Period table.</t>
  </si>
  <si>
    <t>Accounting period in which the Addition_Date occurs. EXAMPLE W1–W53 for weekly periods, M1–M12 for monthly periods, Q1–Q4 for quarterly periods, and from any beginning date to any ending date. Shall match the Accounting_Period in the BAS_Accounting_Period table.</t>
  </si>
  <si>
    <t>Fiscal year in which the Removal_Date occurs. The year shall be shown in four digits as “YYYY”, which is part of the extended format and the “YYYY-MM-DD” in ISO 8601-1. Shall match the Fiscal_Year in the BAS_Accounting_Period table.</t>
  </si>
  <si>
    <t>Accounting period in which the Removal_Date occurs. EXAMPLE W1–W53 for weekly periods, M1–M12 for monthly periods, Q1–Q4 for quarterly periods, and from any beginning date to any ending date. Shall match the Accounting_Period in the BAS_Accounting_Period table.</t>
  </si>
  <si>
    <t>Fiscal year in which the Change_Date occurs. The year shall be shown in four digits as “YYYY”, which is part of the extended format and the “YYYY-MM-DD” in ISO 8601-1. Shall match the Fiscal_Year in the BAS_Accounting_Period table.</t>
  </si>
  <si>
    <t>Accounting period in which the Change_Date occurs. EXAMPLE W1–W53 for weekly periods, M1–M12 for monthly periods, Q1–Q4 for quarterly periods, and from any beginning date to any ending date. Shall match the Accounting_Period in the BAS_Accounting_Period table.</t>
  </si>
  <si>
    <t>Fiscal year in which the Created_Date occurs. The year shall be shown in four digits as “YYYY”, which is part of the extended format and the “YYYY-MM-DD” in ISO 8601-1. Shall match the Fiscal_Year in the BAS_Accounting_Period table.</t>
  </si>
  <si>
    <t>Accounting period in which the Created_Date occurs. EXAMPLE W1–W53 for weekly periods, M1–M12 for monthly periods, Q1–Q4 for quarterly periods, and from any beginning date to any ending date. Shall match the Accounting_Period in the BAS_Accounting_Period table.</t>
  </si>
  <si>
    <t>Ref Field</t>
    <phoneticPr fontId="18"/>
  </si>
  <si>
    <t>Ref Table</t>
    <phoneticPr fontId="18"/>
  </si>
  <si>
    <t>Profile</t>
  </si>
  <si>
    <t>Addition</t>
  </si>
  <si>
    <t>Depreciation</t>
  </si>
  <si>
    <t>Business Segment</t>
  </si>
  <si>
    <t>Business Segment Hierarchy</t>
  </si>
  <si>
    <t>Customer Type</t>
  </si>
  <si>
    <t>Supplier Type</t>
  </si>
  <si>
    <t>Journal Entry Type</t>
  </si>
  <si>
    <t>Bill Type</t>
  </si>
  <si>
    <t>Settlement Method</t>
  </si>
  <si>
    <t>Measurement Unit</t>
  </si>
  <si>
    <t>Payment Term</t>
  </si>
  <si>
    <t>Bank Account</t>
  </si>
  <si>
    <t>Tax Regulatory</t>
  </si>
  <si>
    <t>Account Segment</t>
  </si>
  <si>
    <t>Open Accounts Receivable</t>
  </si>
  <si>
    <t>Cash Received</t>
  </si>
  <si>
    <t>Shipments Made</t>
  </si>
  <si>
    <t>Open Accounts Payable</t>
  </si>
  <si>
    <t>Physical Inventory</t>
  </si>
  <si>
    <t>Depreciation Method</t>
  </si>
  <si>
    <t>Inventory On Hand</t>
    <phoneticPr fontId="18"/>
  </si>
  <si>
    <t>Inventory Transaction</t>
    <phoneticPr fontId="18"/>
  </si>
  <si>
    <t>Inventory Period Balance</t>
    <phoneticPr fontId="18"/>
  </si>
  <si>
    <t>PPE Type</t>
    <phoneticPr fontId="18"/>
  </si>
  <si>
    <t>PPE Master</t>
    <phoneticPr fontId="18"/>
  </si>
  <si>
    <t>PPE Addition</t>
    <phoneticPr fontId="18"/>
  </si>
  <si>
    <t>PPE Removal</t>
    <phoneticPr fontId="18"/>
  </si>
  <si>
    <t>PPE Change</t>
    <phoneticPr fontId="18"/>
  </si>
  <si>
    <t>Purchase Contract</t>
  </si>
  <si>
    <t>Purchase Contract</t>
    <phoneticPr fontId="18"/>
  </si>
  <si>
    <t>Purchase Order</t>
    <phoneticPr fontId="18"/>
  </si>
  <si>
    <t>Invoice Received</t>
  </si>
  <si>
    <t>Invoice Received</t>
    <phoneticPr fontId="18"/>
  </si>
  <si>
    <t>Invoice Generated</t>
  </si>
  <si>
    <t>Purchase Requisition</t>
    <phoneticPr fontId="18"/>
  </si>
  <si>
    <t>Customized Account Segment</t>
  </si>
  <si>
    <t>Customized Account Segment</t>
    <phoneticPr fontId="18"/>
  </si>
  <si>
    <t>Customized Account Value</t>
    <phoneticPr fontId="18"/>
  </si>
  <si>
    <t>General Ledger Account Segment</t>
    <phoneticPr fontId="18"/>
  </si>
  <si>
    <t>General Ledger Account Period Balance</t>
    <phoneticPr fontId="18"/>
  </si>
  <si>
    <t>Open Accounts Receivable</t>
    <phoneticPr fontId="18"/>
  </si>
  <si>
    <t>Accounts Receivable Cash Application</t>
    <phoneticPr fontId="18"/>
  </si>
  <si>
    <t>Accounts Receivable Adjustment</t>
    <phoneticPr fontId="18"/>
  </si>
  <si>
    <t>Sales Contract</t>
    <phoneticPr fontId="18"/>
  </si>
  <si>
    <t>Sales Order</t>
  </si>
  <si>
    <t>Sales Order</t>
    <phoneticPr fontId="18"/>
  </si>
  <si>
    <t>Shipments Made</t>
    <phoneticPr fontId="18"/>
  </si>
  <si>
    <t>Open Accounts Payable</t>
    <phoneticPr fontId="18"/>
  </si>
  <si>
    <t>Payment Made</t>
    <phoneticPr fontId="18"/>
  </si>
  <si>
    <t>Accounts Payable Adjustment</t>
  </si>
  <si>
    <t>Material Received</t>
  </si>
  <si>
    <t>PPE Department Allocation</t>
  </si>
  <si>
    <t>PPE Depreciation Method</t>
  </si>
  <si>
    <t>PPE Depreciation</t>
  </si>
  <si>
    <t>GL Account Number</t>
  </si>
  <si>
    <t>Bill Type Name</t>
  </si>
  <si>
    <t>Branch Code</t>
  </si>
  <si>
    <t>Branch Name</t>
  </si>
  <si>
    <t>Software Version</t>
  </si>
  <si>
    <t>Standard Version</t>
  </si>
  <si>
    <t>Bill Number</t>
  </si>
  <si>
    <t>Bill Date</t>
  </si>
  <si>
    <t>Cancellation Sign</t>
  </si>
  <si>
    <t>Out Of Service Date</t>
  </si>
  <si>
    <t>Out Of Service Flag</t>
  </si>
  <si>
    <t>Bin ID</t>
  </si>
  <si>
    <t>Bin Location</t>
  </si>
  <si>
    <t>Placed Into Service Date</t>
  </si>
  <si>
    <t>Useful Life Remaining</t>
  </si>
  <si>
    <t>Accumulated Depreciation</t>
  </si>
  <si>
    <t>Impairment Provision</t>
  </si>
  <si>
    <t>Net Book Value</t>
  </si>
  <si>
    <t>Fair Value</t>
  </si>
  <si>
    <t>Depreciable Basis</t>
  </si>
  <si>
    <t>Percentage</t>
  </si>
  <si>
    <t>Caption</t>
  </si>
  <si>
    <t>Organization Type</t>
  </si>
  <si>
    <t>Child</t>
  </si>
  <si>
    <t>Inactive</t>
  </si>
  <si>
    <t>Department</t>
  </si>
  <si>
    <t>Customer Account</t>
  </si>
  <si>
    <t>Terms Discount</t>
  </si>
  <si>
    <t>GL Account</t>
  </si>
  <si>
    <t>JE Type</t>
  </si>
  <si>
    <t>Regulator</t>
  </si>
  <si>
    <t>Regulator Reporting</t>
  </si>
  <si>
    <t>Developer</t>
  </si>
  <si>
    <t>Extracted</t>
  </si>
  <si>
    <t>Functional</t>
  </si>
  <si>
    <t>Credit Debit</t>
  </si>
  <si>
    <t>System Manual</t>
  </si>
  <si>
    <t>Beginning</t>
  </si>
  <si>
    <t>Ending</t>
  </si>
  <si>
    <t>Ending Balance</t>
  </si>
  <si>
    <t>Transaction Due</t>
  </si>
  <si>
    <t>Grouping</t>
  </si>
  <si>
    <t>Adjustment Type</t>
  </si>
  <si>
    <t>Salesperson</t>
  </si>
  <si>
    <t>Tax Exclude</t>
  </si>
  <si>
    <t>Tax Include</t>
  </si>
  <si>
    <t>Invoice Type</t>
  </si>
  <si>
    <t>Invoice Due</t>
  </si>
  <si>
    <t>AP Application</t>
  </si>
  <si>
    <t>Purchaser</t>
  </si>
  <si>
    <t>Receipt Reference</t>
  </si>
  <si>
    <t>Physical Count</t>
  </si>
  <si>
    <t>Last Count</t>
  </si>
  <si>
    <t>INV Received</t>
  </si>
  <si>
    <t>Posted</t>
  </si>
  <si>
    <t>Inventory Beginning</t>
  </si>
  <si>
    <t>Inventory Ending</t>
  </si>
  <si>
    <t>INV Dispatched</t>
  </si>
  <si>
    <t>Addition Type</t>
  </si>
  <si>
    <t>Removal Type</t>
  </si>
  <si>
    <t>Removal Original</t>
  </si>
  <si>
    <t>Unrealized Gain</t>
  </si>
  <si>
    <t>Realized Gain</t>
  </si>
  <si>
    <t>Change Type</t>
  </si>
  <si>
    <t>Carrying</t>
  </si>
  <si>
    <t>Customized Account Segment Name</t>
  </si>
  <si>
    <t>Customized Account Value Name</t>
  </si>
  <si>
    <t>Accountumulated Depreciation</t>
  </si>
  <si>
    <t>Accountount Subtype</t>
  </si>
  <si>
    <t>Customized Account Value Hierarchy</t>
  </si>
  <si>
    <t>Asset</t>
    <phoneticPr fontId="18"/>
  </si>
  <si>
    <t>Credit</t>
    <phoneticPr fontId="18"/>
  </si>
  <si>
    <t>Debit</t>
    <phoneticPr fontId="18"/>
  </si>
  <si>
    <t>Account Number</t>
    <phoneticPr fontId="18"/>
  </si>
  <si>
    <t>Cost</t>
    <phoneticPr fontId="18"/>
  </si>
  <si>
    <t>Street Address1</t>
    <phoneticPr fontId="18"/>
  </si>
  <si>
    <t>Street Address2</t>
  </si>
  <si>
    <t>Transaction</t>
    <phoneticPr fontId="18"/>
  </si>
  <si>
    <t>Beginning</t>
    <phoneticPr fontId="18"/>
  </si>
  <si>
    <t>Ending</t>
    <phoneticPr fontId="18"/>
  </si>
  <si>
    <t>Invoice</t>
    <phoneticPr fontId="18"/>
  </si>
  <si>
    <t>Order</t>
    <phoneticPr fontId="18"/>
  </si>
  <si>
    <t>Receipt</t>
    <phoneticPr fontId="18"/>
  </si>
  <si>
    <t>Shipping</t>
    <phoneticPr fontId="18"/>
  </si>
  <si>
    <t>Inventory Received and Dispatched</t>
  </si>
  <si>
    <t>Beginning Balance</t>
    <phoneticPr fontId="18"/>
  </si>
  <si>
    <t>Ending Balance</t>
    <phoneticPr fontId="18"/>
  </si>
  <si>
    <t xml:space="preserve">Required By </t>
  </si>
  <si>
    <t>Content After Change</t>
    <phoneticPr fontId="18"/>
  </si>
  <si>
    <t>Content Before Change</t>
    <phoneticPr fontId="18"/>
  </si>
  <si>
    <t>Basic</t>
    <phoneticPr fontId="18"/>
  </si>
  <si>
    <t>Unit Of Measurement</t>
    <phoneticPr fontId="18"/>
  </si>
  <si>
    <t>ABC</t>
    <phoneticPr fontId="18"/>
  </si>
  <si>
    <t>Product</t>
    <phoneticPr fontId="18"/>
  </si>
  <si>
    <t>Journal Entry Type</t>
    <phoneticPr fontId="18"/>
  </si>
  <si>
    <t>Official</t>
    <phoneticPr fontId="18"/>
  </si>
  <si>
    <t>Sales Organization</t>
    <phoneticPr fontId="18"/>
  </si>
  <si>
    <t>Application</t>
    <phoneticPr fontId="18"/>
  </si>
  <si>
    <t>Requisition Due</t>
    <phoneticPr fontId="18"/>
  </si>
  <si>
    <t>Credit Debit Indicator</t>
    <phoneticPr fontId="18"/>
  </si>
  <si>
    <t>Account Segment X</t>
    <phoneticPr fontId="18"/>
  </si>
  <si>
    <t>Count Sheet Line Number</t>
    <phoneticPr fontId="18"/>
  </si>
  <si>
    <t>Count Sheet Number</t>
    <phoneticPr fontId="18"/>
  </si>
  <si>
    <t>identifier</t>
    <phoneticPr fontId="18"/>
  </si>
  <si>
    <t>Active Status</t>
    <phoneticPr fontId="18"/>
  </si>
  <si>
    <t>Transaction Code</t>
    <phoneticPr fontId="18"/>
  </si>
  <si>
    <t>Tax Identification Number</t>
    <phoneticPr fontId="18"/>
  </si>
  <si>
    <t>Postal Code</t>
    <phoneticPr fontId="18"/>
  </si>
  <si>
    <t xml:space="preserve">Payable </t>
    <phoneticPr fontId="18"/>
  </si>
  <si>
    <t>Accrual</t>
    <phoneticPr fontId="18"/>
  </si>
  <si>
    <t>identification</t>
    <phoneticPr fontId="18"/>
  </si>
  <si>
    <t>Bank Account</t>
    <phoneticPr fontId="18"/>
  </si>
  <si>
    <t>Bill Type</t>
    <phoneticPr fontId="18"/>
  </si>
  <si>
    <t>Payer</t>
    <phoneticPr fontId="18"/>
  </si>
  <si>
    <t>Receiving</t>
    <phoneticPr fontId="18"/>
  </si>
  <si>
    <t>Specify</t>
    <phoneticPr fontId="18"/>
  </si>
  <si>
    <t>Depreciation Method</t>
    <phoneticPr fontId="18"/>
  </si>
  <si>
    <t>Cost Organization</t>
    <phoneticPr fontId="18"/>
  </si>
  <si>
    <t>Dispatch Organization</t>
    <phoneticPr fontId="18"/>
  </si>
  <si>
    <t>Inventory Organization</t>
    <phoneticPr fontId="18"/>
  </si>
  <si>
    <t>Purchase Organization</t>
    <phoneticPr fontId="18"/>
  </si>
  <si>
    <t>Receipt Organization</t>
    <phoneticPr fontId="18"/>
  </si>
  <si>
    <t>Requisition Organization</t>
    <phoneticPr fontId="18"/>
  </si>
  <si>
    <t>Settlement Organization</t>
    <phoneticPr fontId="18"/>
  </si>
  <si>
    <t>Posted By</t>
    <phoneticPr fontId="18"/>
  </si>
  <si>
    <t>Associated</t>
    <phoneticPr fontId="18"/>
  </si>
  <si>
    <t>Product Type</t>
    <phoneticPr fontId="18"/>
  </si>
  <si>
    <t>Location</t>
    <phoneticPr fontId="18"/>
  </si>
  <si>
    <t>Locatied</t>
    <phoneticPr fontId="18"/>
  </si>
  <si>
    <t>Stored</t>
    <phoneticPr fontId="18"/>
  </si>
  <si>
    <t>Invoice Generated</t>
    <phoneticPr fontId="18"/>
  </si>
  <si>
    <t>Basic Unit Of Measure Quantity</t>
    <phoneticPr fontId="18"/>
  </si>
  <si>
    <t>Bar Code</t>
    <phoneticPr fontId="18"/>
  </si>
  <si>
    <t>Bank Code</t>
    <phoneticPr fontId="18"/>
  </si>
  <si>
    <t>Bank Name</t>
    <phoneticPr fontId="18"/>
  </si>
  <si>
    <t>X</t>
    <phoneticPr fontId="18"/>
  </si>
  <si>
    <t>Tag Number</t>
    <phoneticPr fontId="18"/>
  </si>
  <si>
    <t>Group</t>
    <phoneticPr fontId="18"/>
  </si>
  <si>
    <t>Account Name</t>
    <phoneticPr fontId="18"/>
  </si>
  <si>
    <t>Encoding Rule</t>
    <phoneticPr fontId="18"/>
  </si>
  <si>
    <t>Accounting Entity</t>
    <phoneticPr fontId="18"/>
  </si>
  <si>
    <t>Removal Expense</t>
    <phoneticPr fontId="18"/>
  </si>
  <si>
    <t>PPE Feature</t>
    <phoneticPr fontId="18"/>
  </si>
  <si>
    <t>Corresponding File</t>
    <phoneticPr fontId="18"/>
  </si>
  <si>
    <t>Active Flag</t>
    <phoneticPr fontId="18"/>
  </si>
  <si>
    <t>Hierarchy Flag</t>
    <phoneticPr fontId="18"/>
  </si>
  <si>
    <t>Inactive Flag</t>
    <phoneticPr fontId="18"/>
  </si>
  <si>
    <t>Depreciation Formula</t>
    <phoneticPr fontId="18"/>
  </si>
  <si>
    <t>Product Group1</t>
    <phoneticPr fontId="18"/>
  </si>
  <si>
    <t>Product Group2</t>
    <phoneticPr fontId="18"/>
  </si>
  <si>
    <t>Quantity On Hand</t>
    <phoneticPr fontId="18"/>
  </si>
  <si>
    <t>Account Hierarchy</t>
    <phoneticPr fontId="18"/>
  </si>
  <si>
    <t>Inventory Document ID</t>
    <phoneticPr fontId="18"/>
  </si>
  <si>
    <t>Settlement Method</t>
    <phoneticPr fontId="18"/>
  </si>
  <si>
    <t>Preferred</t>
    <phoneticPr fontId="18"/>
  </si>
  <si>
    <t>Material Received</t>
    <phoneticPr fontId="18"/>
  </si>
  <si>
    <t>Reversal</t>
    <phoneticPr fontId="18"/>
  </si>
  <si>
    <t>Year To Date Quantity</t>
    <phoneticPr fontId="18"/>
  </si>
  <si>
    <t>Time Zone</t>
    <phoneticPr fontId="18"/>
  </si>
  <si>
    <t>Tax Exclude Unit Price</t>
    <phoneticPr fontId="18"/>
  </si>
  <si>
    <t>Tax Include Unit Price</t>
    <phoneticPr fontId="18"/>
  </si>
  <si>
    <t>Unit price</t>
    <phoneticPr fontId="18"/>
  </si>
  <si>
    <t>Unit Price</t>
    <phoneticPr fontId="18"/>
  </si>
  <si>
    <t>Minor Unit</t>
    <phoneticPr fontId="18"/>
  </si>
  <si>
    <t>Supplier Type</t>
    <phoneticPr fontId="18"/>
  </si>
  <si>
    <t>Inventory Product Type Name</t>
    <phoneticPr fontId="18"/>
  </si>
  <si>
    <t>Purchase Order Type Name</t>
    <phoneticPr fontId="18"/>
  </si>
  <si>
    <t>Account Type</t>
    <phoneticPr fontId="18"/>
  </si>
  <si>
    <t>Location Type</t>
    <phoneticPr fontId="18"/>
  </si>
  <si>
    <t>Transaction Type</t>
    <phoneticPr fontId="18"/>
  </si>
  <si>
    <t>User Job Title</t>
    <phoneticPr fontId="18"/>
  </si>
  <si>
    <t>User Role Responsibility</t>
    <phoneticPr fontId="18"/>
  </si>
  <si>
    <t>Impairment Provision</t>
    <phoneticPr fontId="18"/>
  </si>
  <si>
    <t>Removal Impairment Provision</t>
    <phoneticPr fontId="18"/>
  </si>
  <si>
    <t>Allocation Proportion</t>
    <phoneticPr fontId="18"/>
  </si>
  <si>
    <t>Removal Cash Proceeds Amount</t>
    <phoneticPr fontId="18"/>
  </si>
  <si>
    <t>List price</t>
    <phoneticPr fontId="18"/>
  </si>
  <si>
    <t>System Or External Source</t>
    <phoneticPr fontId="18"/>
  </si>
  <si>
    <t>Debit Or Credit</t>
    <phoneticPr fontId="18"/>
  </si>
  <si>
    <t>indicator</t>
    <phoneticPr fontId="18"/>
  </si>
  <si>
    <t>Inventory As Of Date</t>
    <phoneticPr fontId="18"/>
  </si>
  <si>
    <t>Balance As Of Date</t>
    <phoneticPr fontId="18"/>
  </si>
  <si>
    <t>Shipment Number</t>
    <phoneticPr fontId="18"/>
  </si>
  <si>
    <t>Shipping Reference Number</t>
    <phoneticPr fontId="18"/>
  </si>
  <si>
    <t>Serial Number</t>
    <phoneticPr fontId="18"/>
  </si>
  <si>
    <t>Sales Order Number</t>
    <phoneticPr fontId="18"/>
  </si>
  <si>
    <t>Sales Contract Number</t>
    <phoneticPr fontId="18"/>
  </si>
  <si>
    <t>Requisition Line Number</t>
    <phoneticPr fontId="18"/>
  </si>
  <si>
    <t>Reference Number</t>
    <phoneticPr fontId="18"/>
  </si>
  <si>
    <t>Requisition Number</t>
    <phoneticPr fontId="18"/>
  </si>
  <si>
    <t>Receipt Line Number</t>
    <phoneticPr fontId="18"/>
  </si>
  <si>
    <t>Receipt Number</t>
    <phoneticPr fontId="18"/>
  </si>
  <si>
    <t>Lot Number</t>
    <phoneticPr fontId="18"/>
  </si>
  <si>
    <t>Payment Number</t>
    <phoneticPr fontId="18"/>
  </si>
  <si>
    <t>Purchase Contract Number</t>
    <phoneticPr fontId="18"/>
  </si>
  <si>
    <t>Purchase Order Number</t>
    <phoneticPr fontId="18"/>
  </si>
  <si>
    <t>Adjustment  Number</t>
    <phoneticPr fontId="18"/>
  </si>
  <si>
    <t>Adjustment Number</t>
    <phoneticPr fontId="18"/>
  </si>
  <si>
    <t>Adjustment Document Number</t>
    <phoneticPr fontId="18"/>
  </si>
  <si>
    <t>Adjustment Line Number</t>
    <phoneticPr fontId="18"/>
  </si>
  <si>
    <t>Customer Account Number</t>
    <phoneticPr fontId="18"/>
  </si>
  <si>
    <t>Inventory Document Number</t>
    <phoneticPr fontId="18"/>
  </si>
  <si>
    <t>Invoice Number</t>
    <phoneticPr fontId="18"/>
  </si>
  <si>
    <t>Invoice Line Number</t>
    <phoneticPr fontId="18"/>
  </si>
  <si>
    <t>ERP Subledger Module</t>
    <phoneticPr fontId="18"/>
  </si>
  <si>
    <t>Business Process Minor</t>
    <phoneticPr fontId="18"/>
  </si>
  <si>
    <t>Default Costing Method</t>
    <phoneticPr fontId="18"/>
  </si>
  <si>
    <t>Inventory Cost Method</t>
    <phoneticPr fontId="18"/>
  </si>
  <si>
    <t>Shipping Method</t>
    <phoneticPr fontId="18"/>
  </si>
  <si>
    <t>Business Process Major</t>
    <phoneticPr fontId="18"/>
  </si>
  <si>
    <t>From</t>
    <phoneticPr fontId="18"/>
  </si>
  <si>
    <t>To</t>
    <phoneticPr fontId="18"/>
  </si>
  <si>
    <t>Realized Gain Loss</t>
    <phoneticPr fontId="18"/>
  </si>
  <si>
    <t>Unrealized Gain Loss</t>
    <phoneticPr fontId="18"/>
  </si>
  <si>
    <t>Transaction Credit Limit</t>
    <phoneticPr fontId="18"/>
  </si>
  <si>
    <t>Useful Life</t>
    <phoneticPr fontId="18"/>
  </si>
  <si>
    <t>Segment Reference Level</t>
    <phoneticPr fontId="18"/>
  </si>
  <si>
    <t>classified</t>
    <phoneticPr fontId="18"/>
  </si>
  <si>
    <t>Regulator Role</t>
    <phoneticPr fontId="18"/>
  </si>
  <si>
    <t>Kind</t>
    <phoneticPr fontId="18"/>
  </si>
  <si>
    <t>Dictionary Entry Name</t>
    <phoneticPr fontId="18"/>
  </si>
  <si>
    <t>User Name</t>
    <phoneticPr fontId="18"/>
  </si>
  <si>
    <t>State Province Code</t>
    <phoneticPr fontId="18"/>
  </si>
  <si>
    <t>Country Code</t>
    <phoneticPr fontId="18"/>
  </si>
  <si>
    <t>By</t>
    <phoneticPr fontId="18"/>
  </si>
  <si>
    <t>Created Activity</t>
    <phoneticPr fontId="18"/>
  </si>
  <si>
    <t>Approved Activity</t>
    <phoneticPr fontId="18"/>
  </si>
  <si>
    <t>Last Modified Activity</t>
    <phoneticPr fontId="18"/>
  </si>
  <si>
    <t>General Ledger Source</t>
    <phoneticPr fontId="18"/>
  </si>
  <si>
    <t>General Ledger Line</t>
  </si>
  <si>
    <t>Accounts Receivable Adjustment Line</t>
  </si>
  <si>
    <t>Sales Contract Line</t>
  </si>
  <si>
    <t>Sales Order Line</t>
  </si>
  <si>
    <t>Invoice Generated Line</t>
  </si>
  <si>
    <t>Shipments Made Line</t>
  </si>
  <si>
    <t>Accounts Payable Adjustment Line</t>
  </si>
  <si>
    <t>Purchase Requisition Line</t>
  </si>
  <si>
    <t>Purchase Contract Line</t>
  </si>
  <si>
    <t>Purchase Order Line</t>
  </si>
  <si>
    <t>Invoice Received Line</t>
  </si>
  <si>
    <t>Material Received Line</t>
  </si>
  <si>
    <t>Adjustment</t>
    <phoneticPr fontId="18"/>
  </si>
  <si>
    <t>Book</t>
    <phoneticPr fontId="18"/>
  </si>
  <si>
    <t>Line 1 of the rganization's billing address.</t>
    <phoneticPr fontId="18"/>
  </si>
  <si>
    <t>Line 2 of the organization's billing address.</t>
    <phoneticPr fontId="18"/>
  </si>
  <si>
    <t>The billing city of the organization.</t>
    <phoneticPr fontId="18"/>
  </si>
  <si>
    <t>The billing state or province of the organization (ISO 3166-2).</t>
    <phoneticPr fontId="18"/>
  </si>
  <si>
    <t>The billing postal code of the organization's city.</t>
    <phoneticPr fontId="18"/>
  </si>
  <si>
    <t>The billing country code of the organization (ISO 3166-1).</t>
    <phoneticPr fontId="18"/>
  </si>
  <si>
    <t>Customer_Physical_Address</t>
    <phoneticPr fontId="18"/>
  </si>
  <si>
    <t>Customer_Billing_Address</t>
    <phoneticPr fontId="18"/>
  </si>
  <si>
    <t>Supplier_Physical_Address</t>
    <phoneticPr fontId="18"/>
  </si>
  <si>
    <t>Supplier_Billing_Address</t>
    <phoneticPr fontId="18"/>
  </si>
  <si>
    <t>Location_Physical_Address</t>
    <phoneticPr fontId="18"/>
  </si>
  <si>
    <t>Tthe physical address for the location of the organization. May include additional information. EXAMPLE The floor number.</t>
    <phoneticPr fontId="18"/>
  </si>
  <si>
    <t>Period</t>
    <phoneticPr fontId="18"/>
  </si>
  <si>
    <t>The unique identifier for the accounting period.</t>
    <phoneticPr fontId="18"/>
  </si>
  <si>
    <t>The name of the primary contact for the organization.</t>
    <phoneticPr fontId="18"/>
  </si>
  <si>
    <t>The phone number of the primary contact for the organization.</t>
    <phoneticPr fontId="18"/>
  </si>
  <si>
    <t>The email address of the primary contact for the organization.</t>
    <phoneticPr fontId="18"/>
  </si>
  <si>
    <t>Phone Number</t>
    <phoneticPr fontId="18"/>
  </si>
  <si>
    <t>Email Address</t>
    <phoneticPr fontId="18"/>
  </si>
  <si>
    <t>Crresponding</t>
    <phoneticPr fontId="18"/>
  </si>
  <si>
    <t>The amount of Tax1 included in the transaction. Recorded in transac currency.</t>
    <phoneticPr fontId="18"/>
  </si>
  <si>
    <t>Charged</t>
    <phoneticPr fontId="18"/>
  </si>
  <si>
    <t>Object Class Term Qualifier</t>
    <phoneticPr fontId="18"/>
  </si>
  <si>
    <t>Indicates the name of the organization type, for example, "Department" and "Cost Center".</t>
  </si>
  <si>
    <t>This field is used to indicate whether the natural balance of the account is a debit or credit balance by indicating "D" or "C", where assets and expenses have a natural balance of debit, and liabilities, equity and revenues have a natural balance of credit.</t>
  </si>
  <si>
    <t>The fiscal year in which the calendar date occurs. The year shall be shown in four digits as "YYYY", which is part of the extended format and the "YYYYMM-DD" in ISO 8601-1.</t>
  </si>
  <si>
    <t>The abbreviation of the measurement unit's name. EXAMPLE Kilogram is recorded as "kg" and square meter is recorded as "sq.m".</t>
  </si>
  <si>
    <t>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thirdlevel segments. In this case, Customized_ACC_Encoding_Rule is 1-2-2.</t>
  </si>
  <si>
    <t>Accounting period in which the calendar date occurs. The date shall be shown as "YYYY-MM-DD" in the extended format and the YYYY indicates a fourdigit year (ISO 8601-1).</t>
  </si>
  <si>
    <t>Indicates whether this entry is a reversal or to be reversed. EXAMPLE 1 = entry is a reversal, 2 = entry is being reversed, and empty ("") = none of the above or system generated indicators.</t>
  </si>
  <si>
    <t>"0" if the transaction is the original shipment transaction, "1" if the transaction is a shipment adjustment.</t>
  </si>
  <si>
    <t>Indicates whether the amount is a credit or debit. EXAMPLE "C" = credit; "D" = debit.</t>
  </si>
  <si>
    <t>Accounting period in which the Purchase_Order_Date occurs. The year shall be shown in four digits as "YYYY", which is part of the extended format and the "YYYY-MM-DD" in ISO 8601-1. Shall match the Fiscal_Year in the BAS_Accounting_Period table.</t>
  </si>
  <si>
    <t>The code of the inventory product type. EXAMPLE "01"="raw materials", "02"="work in-progress", "03"="finished goods", and "04"="supplies".</t>
  </si>
  <si>
    <t>The modified date of the user's activation or termination status.</t>
  </si>
  <si>
    <t>Free form description of the individual's functional role or primary responsibility. EXAMPLE Responsibility related to managing the information of accounts payable in the system.</t>
  </si>
  <si>
    <t>The abbreviation of the customer's name.</t>
  </si>
  <si>
    <t>The customer's tax identification number. This number is usually generated by tax regulator.</t>
  </si>
  <si>
    <t>The customer's physical address.</t>
  </si>
  <si>
    <t>The customer's billing address.</t>
  </si>
  <si>
    <t>The credit limit for the customer's total outstanding balance.</t>
  </si>
  <si>
    <t>The abbreviation of the supplier's name.</t>
  </si>
  <si>
    <t>The supplier's tax identification number. The number is usually generated by the tax regulator.</t>
  </si>
  <si>
    <t>The supplier's physical address.</t>
  </si>
  <si>
    <t>The supplier's billing address.</t>
  </si>
  <si>
    <t>The detailed description of the payment term's line. EXAMPLE Payment due date, discount days, and discount percentage.</t>
  </si>
  <si>
    <t>The code of the institution's branch.</t>
  </si>
  <si>
    <t>The full name of the institution's branch.</t>
  </si>
  <si>
    <t>The Time_Zone indicates the difference between local time and UTC of day. The representation of the difference can be expressed in hours and minutes, or hours only. The Time_Zone shall be shown as "±hh:mm in the extended format (ISO 8601-1). EXAMPLE Newfoundland's time zone =-03:30, Beijing's time zone=+08:00.</t>
  </si>
  <si>
    <t>The table corresponding to account segment. Case 1 If the value of Account_Segment_Number of the record is 0, the field contains the table name corresponding to the fixed account segment, such as BAS_Employee for Account_Segment_Employee. Case 2 If the value of Account_Segment_Number is larger than 0, and no other table besides BAS_Customized_ACC_Segment contains the basic information of the customized account segment, the field value should be BAS_Customized_ACC_Segment. Case 3 If the value of Account_Segment_Number is larger than 0, and there is a table contains the basic information of the customized account segment, the field value should be the table's name, such as BAS_Customer.</t>
  </si>
  <si>
    <t>The code of the importance, monetary value, or other measure of this item according to Markov's rule for selective inventory control, where 20% of items are responsible for 80% of the value or risk. A = top 20% representing 80% of risk; B =30%, representing 15% of risk; C =50% of items representing only 5% of the risk.</t>
  </si>
  <si>
    <t>The BAS_Business_Segment (Table 4) and the BAS_Business_Segment_Hierarchy (Table 6) have been designed to tabularize the portions of an organizational chart that is reflected in the business transactions as structural units, e.g. business unit, department, cost center and project. Instructions on how to implement the business segment structures (4.4.2 and 4.4.3) are detailed in Annex A.The fields within the BAS_Business_Segment (Table 4) are used to capture the individual organizational unit represented by each box on an organizational diagram.</t>
  </si>
  <si>
    <t>The fields in the BAS_Business_Segment_Hierarchy (Table 6) are used to capture the relationships between the individual organization units. The table assumes a one_to_one relationship and captures the data necessary to consolidate transactions occurring for child level organizational units into higher level organizational structures (for example, business unit to division).  Instructions on how to implement the business segment structures (see 4.4.2 and 4.4.3) are detailed in Annex A.</t>
    <phoneticPr fontId="18"/>
  </si>
  <si>
    <t>The personnel information of the employee in an independent accounting unit is contained in Table 8.</t>
  </si>
  <si>
    <t>The user information of accounting and/or ERP system is contained in Table 10.</t>
  </si>
  <si>
    <t>Detailed descriptions of the customer type are contained in Table 12.</t>
  </si>
  <si>
    <t>The essential and generic information of the customers is contained in Table 14.</t>
  </si>
  <si>
    <t>Detailed descriptions of the supplier type are contained in Table 16.</t>
  </si>
  <si>
    <t>The essential and generic information of the suppliers is contained in Table 18.</t>
  </si>
  <si>
    <t>The information about GL accounts, including name, description, type and hierarchy is contained in Table 20. When it is cross-referred by other table(s), consistency shall apply. For example, in this table, the value of GL_Account_Number is 101, the value of GL_Account_Name is cash, and the value of Balance_Debit_Or_Credit is D, if the value of GL_Account_Number in GL_Tial_Balance table is 101, then the Amount corresponding with cash account (101) must be debit.</t>
  </si>
  <si>
    <t>The information related to accounting period including the corresponding fiscal year, the beginning and ending date is contained in Table 22. The table captures the time range within a specific reporting period and year, in which business transactions and entries are accumulated into financial statements and other reports.</t>
  </si>
  <si>
    <t>The information relevant to the GL journal entry type is contained in Table 24. For example, cash receipts, cash disbursements are contained.</t>
  </si>
  <si>
    <t>The information of bill type, for example, bank draft, commercial draft, promissory note and check are contained, is contained in Table 26. Bills are frequently used in the business cycle of sales and purchase, as evidence of debt, payment and/or settlement instrument.</t>
  </si>
  <si>
    <t>The information on methods used to settle transactions is contained in Table 28. Businesses can adopt various methods to settle transactions and transfer money, especially in sales and purchase activities. Typical settlement methods include: cash settlements, issuing bills, using credit cards, bank remittances and bank collections.</t>
  </si>
  <si>
    <t>The information of the currency is contained in Table 30.</t>
  </si>
  <si>
    <t>The information of the measurement unit (UOM) used in the modules of general ledger, sales, purchase, inventory and PPE is contained in Table 32.</t>
  </si>
  <si>
    <t>The details of the payment term, which is applied and referenced in the purchase and sales modules, are contained in Table 34. The payment term refers to the condition of a sale/purchase agreement and is related to how the customer will pay (type of credit instrument), and especially how much time is allowed for payment (credit period) and discount (cash discount and discount period).</t>
  </si>
  <si>
    <t>1</t>
  </si>
  <si>
    <t>The detailed information related to the project, for example, construction project, government or business-funded research project are contained, is contained in Table 36. Projects are commonly administered separately and could be subject to being audit in accordance with regulatory and/or managerial requirements. The audit of a project is a thorough examination of the management, execution, methodology, procedures, records, budgets, expenditures, and the degree of completion. It is referenced in several modules including the GL, AR, AP and Inventory.</t>
  </si>
  <si>
    <t>2</t>
  </si>
  <si>
    <t>The details of a bank account are contained in Table 38.</t>
  </si>
  <si>
    <t>The regulatory information related to taxes is contained in Table 40. For example, regulator country, region, name and role are contained.</t>
  </si>
  <si>
    <t>The detailed information on tax types used by the business is contained in Table 42. Tables in AR, Sales, AP and Purchase modules contain 4 tax types respectively, which can meet requirement of most cases of the business. Tax types could be tax in country level, in state level, in county level or in local level, or tax related to a transaction, for example, sale tax, value added tax or tariff.</t>
  </si>
  <si>
    <t>An account segment is a customized file item, which includes the information of the customized account segments that are not fixed account segments and no other table contains their description information, for example region type. This table is used together with the BAS_Customized_ACC_Value.</t>
  </si>
  <si>
    <t>The information from the customized account segment value is contained in Table 46.</t>
  </si>
  <si>
    <t>The industry and software version information is contained in Table 48. This table contains information related to the profile of the data being collected. For instance, when we extract the financial data of 2016 from an auditee using SAP XXX ERP System in 2017.1.16, we should have a record with the Profile_Name "XXX_2016", Fiscal_Year "2016", Developer_Name "SAP", Software_Name "SAP_S/4", Software_Version "2.0", Functional_Currency "CNY, Standard_Version "ISO 21378", Extracted_Date "2017-01-16".</t>
  </si>
  <si>
    <t>All the ledger account balance information of ADCS is contained in Table 50. The GL_Trial_Balance file shall contain the ending balances at a point in time. The GL_Trial_Balance should be extracted at the same time as the GL_Details to prevent differences in transactions and balances.</t>
  </si>
  <si>
    <t>All of the journal entry details for each transaction of ADCS are contained in Table 52. For example, the associated journal entry ID, the associated account number, and the debits or credits associated with the journal entry line are contained. This table should be at the journal entry line level.</t>
  </si>
  <si>
    <t>The additional information about the sources provided in the GL_Details table is contained in Table 54. Each source shall include a description of the ERP system or accounting package, from which the data is extracted, and information related to the business process the data represents.</t>
  </si>
  <si>
    <t>The code and name for account segment, as well as the GL_Account_Number to which the account segment is related are contained in Table 56. The account segment provides additional information for particular GL_Accounts; for example, the accounts receivable contains the information regarding supplier, customer, employee, and project. Such information would be treated as an account segment below A/R, thus resulting in a lengthy account structure. In light of this, the account segment structure is defined as a set to record related information, efficiently avoiding the case that account names and numbers are extended to be too long and too complex. Account segment is more flexible to capture the complicated information. Some of the most frequently used account segments, for example, project, employee and bank account, have been defined as fixed fields in tables, such as GL_Details. These segments are called fixed account segments in the document. Fixed account segments and other customized account segments are covered in this table. More details are presented in Annex B.</t>
  </si>
  <si>
    <t>The cumulative total and balance of accounts in each accounting period, facilitating the calculation of beginning, ending balance, duration amounts and quantity, thus reflecting information and changes in GL more intuitively are contained in Table 58. In this table, the quantity can serve different regulatory and managerial purposes. For example, subledgers of inventory and PPE may not be covered in some auditees' systems. In this case, we can record the cumulative total and balance of quantity of inventory or PPE in this table. This is a well-established practice in some countries, like France and China. Countries can choose to use GL_Trial_Balance or GL_Accounts_Period_Balance or both, depending on their customary practice, regulatory and managerial requirements.</t>
  </si>
  <si>
    <t>Details regarding all open, unpaid, or unresolved customer transactions as of a specified date are contained in Table 61. Each row in this table represents the balance expected from the customer for one uniquely identifiable transaction. This data should be at the summary level (by invoice), not at the detailed level (by invoice line item). The sum total of the transaction amounts as of the specified date shall reconcile to the total AR amount in the General Ledger (GL) as of the same date.</t>
  </si>
  <si>
    <t>The information on all payment transactions received during the period is contained in Table 63. Cash means any type of receipt received including checks, wire transfers and cash.</t>
  </si>
  <si>
    <t>The information of all cash receipts applied against the invoice during the period under review is contained in Table 65. The file will record for each application of cash receipt to an invoice. For example, if a cash receipt was applied to three invoices, there will be three records for that receipt, one for each of the invoices to which the cash was applied. In the context of this process, cash means any type of receipt received including checks, wire transfers and cash.</t>
  </si>
  <si>
    <t>All adjustments recorded against the invoice and impacting the invoice balance during the period are contained in Table 67. For example, write-offs, credit memos, and other adjustments. The data set shall contain one record for each adjustment to each invoice. For example, if an adjustment transaction impacted three invoices, there shall be three records for that adjustment; one for each of the invoices impacted by the adjustment.</t>
  </si>
  <si>
    <t>Line item details for the invoices included in the AR_Adjustments are contained in Table 69. The file will record for each invoice line item impacted by each adjustment.</t>
  </si>
  <si>
    <t>The summary information of sales contracts placed during the period under review is contained in Table 72. In situations where companies only require sales orders, the sales contract(s) may not always be available. The file will record for each contract.</t>
  </si>
  <si>
    <t>Line item details for the sales contracts are contained in Table 74. Each line includes product, quantity, customer, price per unit and trading amount. The file will record for each contract line item.</t>
  </si>
  <si>
    <t>Table 76 contains summary information of sales orders pertinent to orders placed during the period under review. Sales orders are included in the three-way match procedures, which control the decision process for AR entries. The file will record for each sales order.</t>
  </si>
  <si>
    <t>Line item details for sales orders are contained in Table 78. Each line includes product, quantity, due date, price per unit, trading amount and settlement organization. The file will record for each sales order line item. Multiple types of products may be presented in one sales order. Additionally, different shippers and settlement organization may be assigned by each order line.</t>
  </si>
  <si>
    <t>The summary information for the invoices generated during the period under review is contained in Table 80. Invoices are included in the three-way match procedures, which control the decision process for AR entries. Each line includes invoice ID, invoice number, invoice date, customer, invoice amount, currency type, tax type, tax amount, settlement method and payment terms. The file will record for each invoice item.</t>
  </si>
  <si>
    <t>Line item details for invoices are contained in Table 82. Each line includes invoice line information on specific products, measurement unit, price per unit, invoice amount, currency type, tax type code and tax amount. The file will record for each invoice line item.</t>
  </si>
  <si>
    <t>Summary information for shipments and shipment adjustments made against sales orders during the period under review is contained in Table 84. Shipments made are included in the three-way match procedures, which control the decision process for AR entries. Each line includes shipment ID and Number, shipment date, shipping amount, customer information and currency type. The file will record for each shipment.</t>
  </si>
  <si>
    <t>Line item details for shipments and shipment adjustments are contained in Table 86. Each line includes shipments made, measurement unit, price per unit, order amount and currency type. The file will record for each shipping line item.</t>
  </si>
  <si>
    <t>Details regarding all open, unpaid, or unresolved payable transactions as of a specified date are contained in Table 89. Each row in this table represents the balance due to the supplier for one uniquely identifiable transaction. This file should be at the summary level (by invoice), not at the detailed level (by invoice line item). The sum total of the transaction amounts as of the specified date shall reconcile to the total AP amount in the General Ledger (GL) as of the same date.</t>
  </si>
  <si>
    <t>Information on all payment transactions made during the period is contained in Table 91. Types of payments include check, wire transfer and cash is contained in Table 91.</t>
  </si>
  <si>
    <t>Line item details for the invoices included in the AP_Adjustments table are contained in Table 97. The file will record for each invoice line item impacted by each adjustment.</t>
  </si>
  <si>
    <t>Summary information for purchase requisitions placed during the period under review is contained in Table 100. The file will record for each requisition.</t>
  </si>
  <si>
    <t>Line item details for the purchase requisitions are contained in Table 102. The table contains material, quantity, due date, requisition organization and the purchase organization. The file will record for each requisition line item.</t>
  </si>
  <si>
    <t>Summary information of purchase contracts placed during the period under review is contained in Table 104. In situations where companies only require purchase orders, the purchase contract(s) may not always be available. The file will record for each contract.</t>
  </si>
  <si>
    <t>Line item details for the purchase contracts are contained in Table 106. Each line includes material, quantity, supplier, price per unit and trading amount. The file will record for each contract line item.</t>
  </si>
  <si>
    <t>Summary information of purchase orders placed during the period under review is contained in Table 108. Purchase orders are included in the three-way match procedures, which control the decision process for AP entries. The file will record for each purchase order.</t>
  </si>
  <si>
    <t>Line item details for purchase orders are contained in Table 110. Each line includes material, quantity, due date, price per unit, trading amount, recipient, and settlement organization. The file will record for each purchase order line item. Multiple types of materials may be presented in one purchase order. Additionally, different settlement organizations may be assigned by each order line.</t>
  </si>
  <si>
    <t>Summary information for the invoices received during the period under review is contained in Table 112. Invoices are included in the three-way match procedures, which control the decision process for AP entries. Each line includes invoice ID, invoice number, invoice date, supplier, invoice amount, currency type, tax type, tax amount, settle method and payment terms. The file will record for each invoice item.</t>
  </si>
  <si>
    <t>Line item details for invoices are contained in Table 114. Each line includes invoice line information on specific materials, measurement unit, price per unit, invoice amount, currency type, tax type code, and tax amount. The file will record for each invoice line item.</t>
  </si>
  <si>
    <t>Summary information for shipments and shipment adjustments received against purchase orders during the period under review is contained in Table 116. Materials received are included in the threeway match procedures, which control the decision process for AP entries. Each line includes receipt ID and Number, receipt date, receipt amount, supplier information and currency type. The file will record for each receipt.</t>
  </si>
  <si>
    <t>Line item details for shipments and shipment adjustment are contained in Table 118. Each line includes materials received, measurement unit, price per unit, order amount and currency type. The file will record for each receipt line item.</t>
  </si>
  <si>
    <t>Information of inventory locations where inventory may be tracked is contained in Table 121.</t>
  </si>
  <si>
    <t>Inventory product type information and the tree structure information of inventory product type are contained in Table 123.</t>
  </si>
  <si>
    <t>Basic attributes of inventory items and other tracked items through the purchase, use and sales are contained in Table 125.</t>
  </si>
  <si>
    <t>Information of inventory on hand, for example, suppliers, quantities of items by location and amounts as of the specified date is contained in Table 127.</t>
  </si>
  <si>
    <t>Transaction history impacting the inventory accounts during the specified time period is contained in Table 129.</t>
  </si>
  <si>
    <t>The quantities on hand as of the date of the physical inventory count as well as the flow information are contained in Table 131.</t>
  </si>
  <si>
    <t>Inventory information regarding its beginning and ending balances, quantities and durational quantities and amounts is contained in Table 133.</t>
  </si>
  <si>
    <t>The details of each PPE type are contained in Table 136.</t>
  </si>
  <si>
    <t>The details of each PPE item, for example, its code, specification, location, acquiring date, original cost, and quantity are Table 138.</t>
  </si>
  <si>
    <t>The information of PPE addition transactions is kept in Table 140.</t>
  </si>
  <si>
    <t>The details related to PPE removal transaction are contained in Table 142.</t>
  </si>
  <si>
    <t>The PPE_Change table contains changes in PPE information not related to additions and removals of PPE. Examples of information changes recorded include: revaluation, historical cost, depreciation method and ownership.</t>
  </si>
  <si>
    <t>The information about how the related expenses are allocated among departments who benefit from using the PPE, especially the depreciation expenses, is contained in Table 146.</t>
  </si>
  <si>
    <t>The information of depreciation methods used for PPE depreciation is contained in Table 148.</t>
  </si>
  <si>
    <t>The information correlating with PPE summarized depreciation in the period is contained in Table 150.</t>
  </si>
  <si>
    <t>The unique identifier for the person who created the record.</t>
    <phoneticPr fontId="18"/>
  </si>
  <si>
    <t>The unique identifier for the person who approved the customer additions or changes.</t>
    <phoneticPr fontId="18"/>
  </si>
  <si>
    <t>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phoneticPr fontId="18"/>
  </si>
  <si>
    <t>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</si>
  <si>
    <t>Reserved field that shall be used for supplementary information associated with particular account. The 'X' signifies that each unique account segment will be captured in a separate field.</t>
  </si>
  <si>
    <t>Quantity affected expressed in location stocking organization in Basic_UOM_Code. When the inventory is received, the number involved will be a 'positive number'; when the inventory is dispatched, the number involved will be a 'negative number'</t>
  </si>
  <si>
    <t>Branch Region</t>
    <phoneticPr fontId="18"/>
  </si>
  <si>
    <t>Regulator Region</t>
    <phoneticPr fontId="18"/>
  </si>
  <si>
    <t>Regulator Name</t>
    <phoneticPr fontId="18"/>
  </si>
  <si>
    <t>Local TaxN</t>
    <phoneticPr fontId="18"/>
  </si>
  <si>
    <t>Transaction TaxN</t>
    <phoneticPr fontId="18"/>
  </si>
  <si>
    <t>All adjustments recorded against the invoice and impacting the invoice balance during the period are contained in Table 95. For example, write-offs, credit memos, and other adjustments. The file will record for each adjustment to each invoice. For example, if an adjustment transaction impacted three invoices, there will be three records for that adjustment - one for each of the invoices impacted by the adjustment.</t>
    <phoneticPr fontId="18"/>
  </si>
  <si>
    <t>Information of all cash payments applied against the invoice during the period under review is contained in Table 93. The file will record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phoneticPr fontId="18"/>
  </si>
  <si>
    <t>Cash Received</t>
    <phoneticPr fontId="18"/>
  </si>
  <si>
    <t>Datatype Qualifier</t>
    <phoneticPr fontId="18"/>
  </si>
  <si>
    <t>Associated Object Class Term Qualifier</t>
    <phoneticPr fontId="18"/>
  </si>
  <si>
    <t>RBIE</t>
    <phoneticPr fontId="18"/>
  </si>
  <si>
    <t>Payment Due</t>
    <phoneticPr fontId="18"/>
  </si>
  <si>
    <t>Payment Term</t>
    <phoneticPr fontId="18"/>
  </si>
  <si>
    <t>Tax Regulatory</t>
    <phoneticPr fontId="18"/>
  </si>
  <si>
    <t>Measurement Unit</t>
    <phoneticPr fontId="18"/>
  </si>
  <si>
    <t>Key</t>
    <phoneticPr fontId="18"/>
  </si>
  <si>
    <t>General Ledger Line</t>
    <phoneticPr fontId="18"/>
  </si>
  <si>
    <t>The monetary amount of functional currency.</t>
    <phoneticPr fontId="18"/>
  </si>
  <si>
    <t>The monetary amount of reporting currency.</t>
    <phoneticPr fontId="18"/>
  </si>
  <si>
    <t>The monetary amount of local currency.</t>
    <phoneticPr fontId="18"/>
  </si>
  <si>
    <t>The monetary amount of transaction currency.</t>
    <phoneticPr fontId="18"/>
  </si>
  <si>
    <t>Multi Currency Amount</t>
    <phoneticPr fontId="18"/>
  </si>
  <si>
    <t>Currency</t>
    <phoneticPr fontId="20"/>
  </si>
  <si>
    <t>Reporting Amount</t>
  </si>
  <si>
    <t>Reporting Currency</t>
    <phoneticPr fontId="20"/>
  </si>
  <si>
    <t>Local Amount</t>
    <phoneticPr fontId="20"/>
  </si>
  <si>
    <t>Local Currency</t>
    <phoneticPr fontId="20"/>
  </si>
  <si>
    <t>Transaction Amount</t>
    <phoneticPr fontId="18"/>
  </si>
  <si>
    <t>Transaction Currency</t>
    <phoneticPr fontId="18"/>
  </si>
  <si>
    <t>The currency code of transaction currency.</t>
    <phoneticPr fontId="18"/>
  </si>
  <si>
    <t>The currency code of functional currency.</t>
    <phoneticPr fontId="18"/>
  </si>
  <si>
    <t>The currency code of reporting currency.</t>
    <phoneticPr fontId="18"/>
  </si>
  <si>
    <t>The currency code of local currency.</t>
    <phoneticPr fontId="18"/>
  </si>
  <si>
    <t>Multi currency monetary amount</t>
    <phoneticPr fontId="18"/>
  </si>
  <si>
    <t>Beginning balance amount of the period (same amount as the ending balance from the prior period)</t>
    <phoneticPr fontId="18"/>
  </si>
  <si>
    <t>Ending balance amount for the period.</t>
    <phoneticPr fontId="18"/>
  </si>
  <si>
    <t>Monetary amount recorded in the multi currency.</t>
    <phoneticPr fontId="18"/>
  </si>
  <si>
    <t>The ending balance of multi currency.</t>
    <phoneticPr fontId="18"/>
  </si>
  <si>
    <t>The beginning balance of multi currency.</t>
    <phoneticPr fontId="18"/>
  </si>
  <si>
    <t>Transaction monetary amount recorded in the multi currency.</t>
    <phoneticPr fontId="18"/>
  </si>
  <si>
    <t>Balance monetary amount recorded in the multi currency. The balance here refers to the remaining balance unreceived or needing settlement, which can be calculated by analyzing net of the originating invoice and any cash received and adjustments against it.</t>
    <phoneticPr fontId="18"/>
  </si>
  <si>
    <t>Adjusted monetary amount recorded in the multi currency.</t>
    <phoneticPr fontId="18"/>
  </si>
  <si>
    <t>Balance monetary amount recorded in the multi currency. The balance here refers to the remaining balance unpaid or needing settlement, which can be calculated by analyzing net of the originating invoice and any payment made and adjustments against it.</t>
    <phoneticPr fontId="18"/>
  </si>
  <si>
    <t>The cumulative debit total of multi currency during the Accounting_Period.</t>
    <phoneticPr fontId="18"/>
  </si>
  <si>
    <t>The cumulative credit total amount of multi currency during the Accounting_Period.</t>
    <phoneticPr fontId="18"/>
  </si>
  <si>
    <t>Module</t>
    <phoneticPr fontId="18"/>
  </si>
  <si>
    <t>Base</t>
    <phoneticPr fontId="18"/>
  </si>
  <si>
    <t>XBRL GL Taxonomy Element</t>
    <phoneticPr fontId="20"/>
  </si>
  <si>
    <t>The fields in the BAS_Business_Segment_Hierarchy (Table 6) are used to capture the relationships between the individual organization units. The table assumes a one_to_one relationship and captures the data necessary to consolidate transactions occurring for child level organizational units into higher level organizational structures (for example, business unit to division).  Instructions on how to implement the business segment structures (see 4.4.2 and 4.4.3) are detailed in Annex A.</t>
  </si>
  <si>
    <t>Information of all cash payments applied against the invoice during the period under review is contained in Table 93. The file will record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</si>
  <si>
    <t>All adjustments recorded against the invoice and impacting the invoice balance during the period are contained in Table 95. For example, write-offs, credit memos, and other adjustments. The file will record for each adjustment to each invoice. For example, if an adjustment transaction impacted three invoices, there will be three records for that adjustment - one for each of the invoices impacted by the adjustment.</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</si>
  <si>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</si>
  <si>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See above; an unlimited number of units and structures are permitted.</t>
  </si>
  <si>
    <t>The relationships between higher-level hierarchies are captured once per Business Segment.</t>
    <phoneticPr fontId="18"/>
  </si>
  <si>
    <t>gl-cor:identifierCode with gl-cor:identifierCategory = "systemUser"</t>
  </si>
  <si>
    <t>gl-cor:identifierActive</t>
  </si>
  <si>
    <t>gl-cor:identifierContactAttentionLine</t>
  </si>
  <si>
    <t>gl-cor:identifierContactPositionRole</t>
    <phoneticPr fontId="20"/>
  </si>
  <si>
    <t>gl-cor:dateAcknowledged</t>
  </si>
  <si>
    <t>gl-cor:identifierContactFirstName and gl-cor:identifierContactLastName</t>
    <phoneticPr fontId="18"/>
  </si>
  <si>
    <t>gl-cor:identifierContactPrefix</t>
  </si>
  <si>
    <t>gl-cor:identifierCode for internal # with gl-cor:identifierType = "customer"</t>
  </si>
  <si>
    <t>gl-cor:identifierDescription</t>
  </si>
  <si>
    <t>gl-cor:identifierAuthorityCode for tax #</t>
  </si>
  <si>
    <t>gl-cor:confirmedDate</t>
  </si>
  <si>
    <t>gl-muc:amountRestatedAmount</t>
  </si>
  <si>
    <t>gl-cor:amount</t>
  </si>
  <si>
    <t>gl-cor:terms</t>
  </si>
  <si>
    <t>gl-cor:identifierCode for internal # with gl-cor:identifierType = "vendor"</t>
  </si>
  <si>
    <t>gl-cor:identifierCategory</t>
  </si>
  <si>
    <t>gl-cor:taxCode</t>
  </si>
  <si>
    <t>gl-bus:identifierCountry</t>
  </si>
  <si>
    <t>gl-bus:identifierStateOrProvince</t>
  </si>
  <si>
    <t>gl-cor:taxAuthority AND gl-cor:gl-cor:identifierAuthority</t>
  </si>
  <si>
    <t>gl-bus:dmJurisdiction</t>
  </si>
  <si>
    <t>gl-cor:identifierAuthorityCode</t>
  </si>
  <si>
    <t>A common end-of date is noted by gl-cor:periodCoveredEnd; mixed period end dates could be noted by gl-cor:postingDate</t>
  </si>
  <si>
    <t>Balance</t>
    <phoneticPr fontId="18"/>
  </si>
  <si>
    <t>GL</t>
    <phoneticPr fontId="18"/>
  </si>
  <si>
    <t>AR</t>
    <phoneticPr fontId="18"/>
  </si>
  <si>
    <t>AP</t>
    <phoneticPr fontId="18"/>
  </si>
  <si>
    <t>Inventory</t>
    <phoneticPr fontId="18"/>
  </si>
  <si>
    <t>PPE</t>
    <phoneticPr fontId="18"/>
  </si>
  <si>
    <t>Core</t>
    <phoneticPr fontId="18"/>
  </si>
  <si>
    <t>gl-cor:postingDate</t>
  </si>
  <si>
    <t xml:space="preserve">gl-cor:entryNumber </t>
  </si>
  <si>
    <t>gl-cor:lineNumber</t>
  </si>
  <si>
    <t>gl-cor:entryComment</t>
  </si>
  <si>
    <t>Line</t>
    <phoneticPr fontId="18"/>
  </si>
  <si>
    <t>gl-cor:detailComment</t>
  </si>
  <si>
    <t>gl-cor:sourceJournalID if an enumerated set is feasible; gl-cor:sourceJournalDescription otherwise.</t>
    <phoneticPr fontId="20"/>
  </si>
  <si>
    <t>gl-usk:reverse true = entry is to be reversed false with gl-usk:reversingDate = provided = entry is a reversal not provided = none of the above.</t>
    <phoneticPr fontId="28"/>
  </si>
  <si>
    <t>gl-cor:accountMainID</t>
  </si>
  <si>
    <t>gl-cor:accountMainDescription</t>
  </si>
  <si>
    <t>gl-cor:accountTypeDescription</t>
  </si>
  <si>
    <t>gl-cor:summaryReportingElement</t>
  </si>
  <si>
    <t>gl-cor:mainAccountType</t>
  </si>
  <si>
    <t>gl-cor:mainAccountTypeDescription</t>
  </si>
  <si>
    <t>gl-bus:batchDescription if gl-cor:sourceJournalDescription is used above.</t>
  </si>
  <si>
    <t>gl-bus:measurableDescription</t>
  </si>
  <si>
    <t>gl-bus: entryOrigin</t>
  </si>
  <si>
    <t>gl-bus:measurableCodeDescription</t>
  </si>
  <si>
    <t>gl-bus:measurableCodeCategory</t>
  </si>
  <si>
    <t>gl-cor:documentNumber</t>
  </si>
  <si>
    <t>gl-cor:documentReference with gl-cor:documentType = "order- customer"</t>
  </si>
  <si>
    <t>gl-cor:documentDate</t>
  </si>
  <si>
    <t>Transaction Currency Amount</t>
    <phoneticPr fontId="18"/>
  </si>
  <si>
    <t>Transaction currency monetary amount</t>
    <phoneticPr fontId="18"/>
  </si>
  <si>
    <t>Entry Operation</t>
    <phoneticPr fontId="18"/>
  </si>
  <si>
    <t>Approved By</t>
    <phoneticPr fontId="18"/>
  </si>
  <si>
    <t>Approved Date</t>
    <phoneticPr fontId="18"/>
  </si>
  <si>
    <t>Approved Time</t>
    <phoneticPr fontId="18"/>
  </si>
  <si>
    <t>Last Modified By</t>
    <phoneticPr fontId="18"/>
  </si>
  <si>
    <t>Last Modified Date</t>
    <phoneticPr fontId="18"/>
  </si>
  <si>
    <t>Last Modified Time</t>
    <phoneticPr fontId="18"/>
  </si>
  <si>
    <t>Created By</t>
    <phoneticPr fontId="18"/>
  </si>
  <si>
    <t>Created Date</t>
    <phoneticPr fontId="18"/>
  </si>
  <si>
    <t>created Time</t>
    <phoneticPr fontId="18"/>
  </si>
  <si>
    <t>gl-cor:enteredDate</t>
  </si>
  <si>
    <t>(This is included in the ISO 8601 representation of gl-cor:enteredDate, mentioned previously.)</t>
  </si>
  <si>
    <t>gl-cor:entryResponsiblePerson</t>
  </si>
  <si>
    <t>gl-usk:nextDateRepeat</t>
  </si>
  <si>
    <t>(This is included in the ISO 8601 representation of gl-usk:nextDateRepeat, mentioned previously.)</t>
    <phoneticPr fontId="20"/>
  </si>
  <si>
    <t>gl-bus:enteredByModified</t>
  </si>
  <si>
    <t>gl-usk:lastDateRepeat</t>
  </si>
  <si>
    <t>(This is included in the ISO 8601 representation of gl-usk:lastDateRepeat, mentioned previously.)</t>
  </si>
  <si>
    <t>Create operation</t>
    <phoneticPr fontId="18"/>
  </si>
  <si>
    <t>Approve operation</t>
    <phoneticPr fontId="18"/>
  </si>
  <si>
    <t>Last modify operation</t>
    <phoneticPr fontId="18"/>
  </si>
  <si>
    <t>Entry operations</t>
    <phoneticPr fontId="18"/>
  </si>
  <si>
    <t>gl-muc:amountCurrency</t>
  </si>
  <si>
    <t>gl-muc:amountTriangulationAmount</t>
  </si>
  <si>
    <t>gl-muc:amountTriangulationCurrency</t>
  </si>
  <si>
    <t>gl-muc:amountOriginalAmount</t>
  </si>
  <si>
    <t>gl-muc:amountOriginalCurrency</t>
  </si>
  <si>
    <t>Address</t>
    <phoneticPr fontId="18"/>
  </si>
  <si>
    <t>Local Tax</t>
    <phoneticPr fontId="18"/>
  </si>
  <si>
    <t>Tax1</t>
    <phoneticPr fontId="18"/>
  </si>
  <si>
    <t>Tax2</t>
    <phoneticPr fontId="18"/>
  </si>
  <si>
    <t>Tax3</t>
    <phoneticPr fontId="18"/>
  </si>
  <si>
    <t>Tax4</t>
    <phoneticPr fontId="18"/>
  </si>
  <si>
    <t>Local Currency Amount</t>
    <phoneticPr fontId="18"/>
  </si>
  <si>
    <t>Transaction Tax</t>
    <phoneticPr fontId="18"/>
  </si>
  <si>
    <t>Billing</t>
    <phoneticPr fontId="18"/>
  </si>
  <si>
    <t>Tax Debit GL Account Number</t>
    <phoneticPr fontId="18"/>
  </si>
  <si>
    <t>Tax Credit GL Account Number</t>
    <phoneticPr fontId="18"/>
  </si>
  <si>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 GL lines, the account numbers would be mapped to gl-cor:accountMainID.</t>
  </si>
  <si>
    <t>Same as above</t>
  </si>
  <si>
    <t>gl-cor:taxAmount</t>
  </si>
  <si>
    <t>gl-cor:taxCode (Note that XBRL GL permits an unlimited number of tax codes and amounts with the gl-cor:taxes structure.)</t>
    <phoneticPr fontId="20"/>
  </si>
  <si>
    <t>gl-bus:documentReceivedDate</t>
  </si>
  <si>
    <t>gl-cor:debitCreditCode</t>
  </si>
  <si>
    <t>gl-bus:measurableQuantity</t>
  </si>
  <si>
    <t>gl-bus:measurableUnitOfMeasure</t>
  </si>
  <si>
    <t>gl-bus:measurableCostPerUnit</t>
  </si>
  <si>
    <t>Detail to Summary</t>
    <phoneticPr fontId="18"/>
  </si>
  <si>
    <t>Local Amount</t>
    <phoneticPr fontId="18"/>
  </si>
  <si>
    <t>Local Currency</t>
    <phoneticPr fontId="18"/>
  </si>
  <si>
    <t>Local currency monetary amount</t>
    <phoneticPr fontId="18"/>
  </si>
  <si>
    <t>Code</t>
    <phoneticPr fontId="20"/>
  </si>
  <si>
    <t>Description</t>
    <phoneticPr fontId="20"/>
  </si>
  <si>
    <t>Text</t>
    <phoneticPr fontId="20"/>
  </si>
  <si>
    <t>Group 01</t>
    <phoneticPr fontId="20"/>
  </si>
  <si>
    <t>Group 02</t>
    <phoneticPr fontId="20"/>
  </si>
  <si>
    <t>Unique identifier for each sales product. This ID may need to be created by concatenating fields (for example, business unit, product number, year, and so on) to uniquely identify each product.</t>
    <phoneticPr fontId="20"/>
  </si>
  <si>
    <t>The local product item number code appearing on the trade document.</t>
  </si>
  <si>
    <t>Product description (plain English) to indicate the name or other identifying characteristics of the product.</t>
  </si>
  <si>
    <t>Product descriptor #1, for example, tires or accessories.</t>
  </si>
  <si>
    <t>Product descriptor #2, for example, brand.</t>
  </si>
  <si>
    <t>Specified</t>
    <phoneticPr fontId="20"/>
  </si>
  <si>
    <t>Inventory Product</t>
    <phoneticPr fontId="18"/>
  </si>
  <si>
    <t>Inventory Location</t>
    <phoneticPr fontId="20"/>
  </si>
  <si>
    <t>Type Code</t>
    <phoneticPr fontId="18"/>
  </si>
  <si>
    <t>Type Name</t>
    <phoneticPr fontId="18"/>
  </si>
  <si>
    <t>Employment Date</t>
    <phoneticPr fontId="18"/>
  </si>
  <si>
    <t>Termination Date</t>
    <phoneticPr fontId="18"/>
  </si>
  <si>
    <t>Status Modified Date</t>
    <phoneticPr fontId="18"/>
  </si>
  <si>
    <t>Entry</t>
    <phoneticPr fontId="18"/>
  </si>
  <si>
    <t>Number</t>
    <phoneticPr fontId="18"/>
  </si>
  <si>
    <t>gl-usk:reversingStdId</t>
  </si>
  <si>
    <t>gl-cor:accountMainID</t>
    <phoneticPr fontId="18"/>
  </si>
  <si>
    <t>gl-bus:postingCode</t>
    <phoneticPr fontId="18"/>
  </si>
  <si>
    <t>gl-cor:debitCreditCode</t>
    <phoneticPr fontId="18"/>
  </si>
  <si>
    <t>gl-cor:identifierCode with gl-cor:identifierType = "customer"</t>
    <phoneticPr fontId="18"/>
  </si>
  <si>
    <t>gl-cor:documentReference</t>
    <phoneticPr fontId="18"/>
  </si>
  <si>
    <t>gl-cor:documentDate</t>
    <phoneticPr fontId="18"/>
  </si>
  <si>
    <t>gl-cor:documentNumber</t>
    <phoneticPr fontId="18"/>
  </si>
  <si>
    <t>gl-cor:maturityDate</t>
  </si>
  <si>
    <t>gl-cor:maturityDate</t>
    <phoneticPr fontId="18"/>
  </si>
  <si>
    <t>gl-muc:multicurrencyDetail</t>
    <phoneticPr fontId="18"/>
  </si>
  <si>
    <t>gl-cor:accountMainID with gl-cor:accountPurposeDescription = "debit-value" in a second account structure</t>
    <phoneticPr fontId="18"/>
  </si>
  <si>
    <t>XBRL GL does not have separate beginning and ending amounts on a line. This would use a second line, with optional gl-cor:xbrlInclude = "beginning_balance" and gl-cor:periodCoveredStart</t>
    <phoneticPr fontId="18"/>
  </si>
  <si>
    <t>with optional gl-cor:xbrlInclude = "ending_balance"</t>
    <phoneticPr fontId="18"/>
  </si>
  <si>
    <t>Monetary Amount</t>
    <phoneticPr fontId="18"/>
  </si>
  <si>
    <t>gl-taf:originatingDocumentNumber with gl-taf:originatingDocumentType = "invoice"*</t>
    <phoneticPr fontId="18"/>
  </si>
  <si>
    <t>gl-taf:originatingDocumentNumber with gl-taf:originatingDocumentType = "check"*</t>
    <phoneticPr fontId="18"/>
  </si>
  <si>
    <t>gl-cor:mainAccountID with gl-cor:mainAccountPurposeDescriptio gl-cor:accountMainID with gl-cor:accountPurposeDescription n = "credit-value" in a second account structure</t>
    <phoneticPr fontId="18"/>
  </si>
  <si>
    <t>gl-cor:identifierCode with gl-cor:identifierType = "vendor"</t>
    <phoneticPr fontId="18"/>
  </si>
  <si>
    <t>gl-taf:originatingDocumentNumer with gl-taf:originatingDocumentType = "invoice"</t>
    <phoneticPr fontId="18"/>
  </si>
  <si>
    <t>gl-cor:accountMainID with gl-cor:accountPurposeDescription = "credit-value" in a second account structure</t>
    <phoneticPr fontId="18"/>
  </si>
  <si>
    <t>gl-cor:lineNumber*</t>
    <phoneticPr fontId="18"/>
  </si>
  <si>
    <t>Originating</t>
    <phoneticPr fontId="18"/>
  </si>
  <si>
    <t>gl-bus:measurableIDOther</t>
  </si>
  <si>
    <t>gl-bus:measurableIDOther</t>
    <phoneticPr fontId="18"/>
  </si>
  <si>
    <t>Purchase Order Line</t>
    <phoneticPr fontId="18"/>
  </si>
  <si>
    <t>Sales Order Line</t>
    <phoneticPr fontId="18"/>
  </si>
  <si>
    <t>Sales Order Name</t>
    <phoneticPr fontId="18"/>
  </si>
  <si>
    <t>Order Date</t>
    <phoneticPr fontId="18"/>
  </si>
  <si>
    <t>gl-bus:organizationIdentifier</t>
  </si>
  <si>
    <t>gl-cor:documentNumber with gl-cor:documentType = "invoice"</t>
  </si>
  <si>
    <t>gl-cor:MaturityDate</t>
    <phoneticPr fontId="18"/>
  </si>
  <si>
    <t>Invoice Code</t>
    <phoneticPr fontId="18"/>
  </si>
  <si>
    <t>Invoice Date</t>
    <phoneticPr fontId="18"/>
  </si>
  <si>
    <t>Invoice Due Date</t>
    <phoneticPr fontId="18"/>
  </si>
  <si>
    <t>gl-bus:batchID</t>
    <phoneticPr fontId="18"/>
  </si>
  <si>
    <t xml:space="preserve">gl-taf:originatingDocumentNumber with gl-taf:originatingDocumentType = "order-customer"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phoneticPr fontId="18"/>
  </si>
  <si>
    <t xml:space="preserve">gl-cor:lineNumber*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phoneticPr fontId="18"/>
  </si>
  <si>
    <t>Product Type Code</t>
    <phoneticPr fontId="18"/>
  </si>
  <si>
    <t>gl-bus:measurableIDOther</t>
    <phoneticPr fontId="28"/>
  </si>
  <si>
    <t>gl-bus:measurableCategory</t>
  </si>
  <si>
    <t>gl-bus:measurableID</t>
  </si>
  <si>
    <t>Product Code</t>
    <phoneticPr fontId="18"/>
  </si>
  <si>
    <t>Shipping Amount</t>
    <phoneticPr fontId="18"/>
  </si>
  <si>
    <t>Accounting period in which the Created_Date occurs. The year shall be shown in four digits as "YYYY", which is part of the extended format and the "YYYY-MM-DD" in ISO 8601-1. Shall match the Fiscal_Year in the BAS_Accounting_Period table.</t>
    <phoneticPr fontId="18"/>
  </si>
  <si>
    <t>Accounting period in which the Created_Date occurs. EXAMPLE W1–W53 for weekly periods, M1–M12 for monthly periods, Q1–Q4 for quarterly periods, and from any beginning date to any ending date. Shall match the Accounting_Period in the BAS_Accounting_Period table.</t>
    <phoneticPr fontId="18"/>
  </si>
  <si>
    <t>Accounting Period</t>
    <phoneticPr fontId="18"/>
  </si>
  <si>
    <t>Accounting period in which the Change_Date occurs. The year shall be shown in four digits as "YYYY", which is part of the extended format and the "YYYY-MM-DD" in ISO 8601-1. Shall match the Fiscal_Year in the BAS_Accounting_Period table.</t>
    <phoneticPr fontId="18"/>
  </si>
  <si>
    <t>Accounting period in which the Change_Date occurs. EXAMPLE W1–W53 for weekly periods, M1–M12 for monthly periods, Q1–Q4 for quarterly periods, and from any beginning date to any ending date. Shall match the Accounting_Period in the BAS_Accounting_Period table.</t>
    <phoneticPr fontId="18"/>
  </si>
  <si>
    <t>Accounting period in which the Removal_Date occurs. The year shall be shown in four digits as "YYYY", which is part of the extended format and the "YYYY-MM-DD" in ISO 8601-1. Shall match the Fiscal_Year in the BAS_Accounting_Period table.</t>
    <phoneticPr fontId="18"/>
  </si>
  <si>
    <t>Accounting period in which the Removal_Date occurs. EXAMPLE W1–W53 for weekly periods, M1–M12 for monthly periods, Q1–Q4 for quarterly periods, and from any beginning date to any ending date. Shall match the Accounting_Period in the BAS_Accounting_Period table.</t>
    <phoneticPr fontId="18"/>
  </si>
  <si>
    <t>Accounting period in which the Addition_Date occurs. The year shall be shown in four digits as "YYYY", which is part of the extended format and the "YYYY-MM-DD" in ISO 8601-1. Shall match the Fiscal_Year in the BAS_Accounting_Period table.</t>
    <phoneticPr fontId="18"/>
  </si>
  <si>
    <t>Accounting period in which the Addition_Date occurs. EXAMPLE W1–W53 for weekly periods, M1–M12 for monthly periods, Q1–Q4 for quarterly periods, and from any beginning date to any ending date. Shall match the Accounting_Period in the BAS_Accounting_Period table.</t>
    <phoneticPr fontId="18"/>
  </si>
  <si>
    <t>Accounting period in which the calendar date occurs. The year shall be shown in four digits as "YYYY", which is part of the extended format and the "YYYY-MM-DD" in ISO 8601-1. Shall match the Fiscal_Year in the BAS_Accounting_Period table.</t>
    <phoneticPr fontId="18"/>
  </si>
  <si>
    <t>Accounting period in which the calendar date occurs. EXAMPLE W1–W53 for weekly periods, M1–M12 for monthly periods, Q1–Q4 for quarterly periods, and from any beginning date to any ending date. Shall match the Accounting_Period in the BAS_Accounting_Period table.</t>
    <phoneticPr fontId="18"/>
  </si>
  <si>
    <t>Accounting period in which the Receipt_Date occurs. The year shall be shown in four digits as "YYYY", which is part of the extended format and the "YYYY-MM-DD" in ISO 8601-1. Shall match the Fiscal_Year in the BAS_Accounting_Period table.</t>
    <phoneticPr fontId="18"/>
  </si>
  <si>
    <t>Accounting period in which the Receipt_Date occurs. EXAMPLE W1–W53 for weekly periods, M1–M12 for monthly periods, Q1–Q4 for quarterly periods, and from any beginning date to any ending date. Shall match the Accounting_Period in the BAS_Accounting_Period table.</t>
    <phoneticPr fontId="18"/>
  </si>
  <si>
    <t>Accounting period in which the Invoice_Date occurs. The year shall be shown in four digits as "YYYY", which is part of the extended format and the "YYYY-MM-DD" in ISO 8601-1. Shall match the Fiscal_Year in the BAS_Accounting_Period table.</t>
    <phoneticPr fontId="18"/>
  </si>
  <si>
    <t>Accounting period in which the Invoice_Date occurs. EXAMPLE W1–W53 for weekly periods, M1–M12 for monthly periods, Q1–Q4 for quarterly periods, and from any beginning date to any ending date. Shall match the Accounting_Period in the BAS_Accounting_Period table.</t>
    <phoneticPr fontId="18"/>
  </si>
  <si>
    <t>Accounting period in which the Adjustment_Date occurs. The year shall be shown in four digits as "YYYY", which is part of the extended format and the "YYYY-MM-DD" in ISO 8601-1. Shall match the Fiscal_Year in the BAS_Accounting_Period table.</t>
    <phoneticPr fontId="18"/>
  </si>
  <si>
    <t>Accounting period in which the Adjustment_Date occurs. EXAMPLE W1–W53 for weekly periods, M1–M12 for monthly periods, Q1–Q4 for quarterly periods, and from any beginning date to any ending date. Shall match the Accounting_Period in the BAS_Accounting_Period table.</t>
    <phoneticPr fontId="18"/>
  </si>
  <si>
    <t>Accounting period in which the AP_Application_Date occurs. The year shall be shown in four digits as "YYYY", which is part of the extended format and the "YYYY-MM-DD" in ISO 8601-1. Shall match the Fiscal_Year in the BAS_Accounting_Period table.</t>
    <phoneticPr fontId="18"/>
  </si>
  <si>
    <t>Accounting period in which the AP_Application_Date occurs. EXAMPLE W1–W53 for weekly periods, M1–M12 for monthly periods, Q1–Q4 for quarterly periods, and from any beginning date to any ending date. Shall match the Accounting_Period in the BAS_Accounting_Period table.</t>
    <phoneticPr fontId="18"/>
  </si>
  <si>
    <t>Accounting period in which the Balance_As_Of_Date occurs. The year shall be shown in four digits as "YYYY", which is part of the extended format and the "YYYY-MM-DD" in ISO 8601-1. Shall match the Fiscal_Year in the BAS_Accounting_Period table.</t>
    <phoneticPr fontId="18"/>
  </si>
  <si>
    <t>Accounting period in which the Balance_As_Of_Date occurs. EXAMPLE W1–W53 for weekly periods, M1–M12 for monthly periods, Q1–Q4 for quarterly periods, and from any beginning date to any ending date. Shall match the Accounting_Period in the BAS_Accounting_Period table.</t>
    <phoneticPr fontId="18"/>
  </si>
  <si>
    <t>Accounting period in which the Effective_Date occurs. The year shall be shown in four digits as "YYYY", which is part of the extended format and the "YYYY-MM-DD" in ISO 8601-1. Shall match the Fiscal_Year in the BAS_Accounting_Period table.</t>
    <phoneticPr fontId="18"/>
  </si>
  <si>
    <t>Accounting period in which the Effective_Date occurs. EXAMPLE W1–W53 for weekly periods, M1–M12 for monthly periods, Q1–Q4 for quarterly periods, and from any beginning date to any ending date. Shall match the Accounting_Period in the BAS_Accounting_Period table.</t>
    <phoneticPr fontId="18"/>
  </si>
  <si>
    <t>Accounting period in which the Transaction_Date occurs. The year shall be shown in four digits as "YYYY", which is part of the extended format and the "YYYY-MM-DD" in ISO 8601-1. Shall match the Fiscal_Year in the BAS_Accounting_Period table.</t>
    <phoneticPr fontId="18"/>
  </si>
  <si>
    <t>Accounting period in which the Transaction_Date occurs. EXAMPLE W1–W53 for weekly periods, M1–M12 for monthly periods, Q1–Q4 for quarterly periods, and from any beginning date to any ending date. Shall match the Accounting_Period in the BAS_Accounting_Period table.</t>
    <phoneticPr fontId="18"/>
  </si>
  <si>
    <t>Accounting period in which the  AR_Application_Date occurs. The year shall be shown in four digits as "YYYY", which is part of the extended format and the "YYYY-MM-DD" in ISO 8601-1. Shall match the Fiscal_Year in the BAS_Accounting_Period table.</t>
    <phoneticPr fontId="18"/>
  </si>
  <si>
    <t>Accounting period in which the  AR_Application_Date occurs. EXAMPLE W1–W53 for weekly periods, M1–M12 for monthly periods, Q1–Q4 for quarterly periods, and from any beginning date to any ending date. Shall match the Accounting_Period in the BAS_Accounting_Period table.</t>
    <phoneticPr fontId="18"/>
  </si>
  <si>
    <t>Accounting period in which the Sales_Order_Date occurs. The year shall be shown in four digits as "YYYY", which is part of the extended format and the "YYYY-MM-DD" in ISO 8601-1. Shall match the Fiscal_Year in the BAS_Accounting_Period table.</t>
    <phoneticPr fontId="18"/>
  </si>
  <si>
    <t>Accounting period in which the Sales_Order_Date occurs. EXAMPLE W1–W53 for weekly periods, M1–M12 for monthly periods, Q1–Q4 for quarterly periods, and from any beginning date to any ending date. Shall match the Accounting_Period in the BAS_Accounting_Period table.</t>
    <phoneticPr fontId="18"/>
  </si>
  <si>
    <t>Accounting period in which the Shipment_Date occurs. The year shall be shown in four digits as "YYYY", which is part of the extended format and the "YYYY-MM-DD" in ISO 8601-1. Shall match the Fiscal_Year in the BAS_Accounting_Period table.</t>
    <phoneticPr fontId="18"/>
  </si>
  <si>
    <t>Accounting period in which the Shipment_Date occurs. EXAMPLE W1–W53 for weekly periods, M1–M12 for monthly periods, Q1–Q4 for quarterly periods, and from any beginning date to any ending date. Shall match the Accounting_Period in the BAS_Accounting_Period table.</t>
    <phoneticPr fontId="18"/>
  </si>
  <si>
    <t>gl-bus:fiscalYearEnd</t>
    <phoneticPr fontId="18"/>
  </si>
  <si>
    <t>Accounting period in which the Payment_Date occurs. The year shall be shown in four digits as "YYYY", which is part of the extended format and the "YYYY-MM-DD" in ISO 8601-1. Shall match the Fiscal_Year in the BAS_Accounting_Period table.</t>
    <phoneticPr fontId="18"/>
  </si>
  <si>
    <t>Accounting period in which the Payment_Date occurs. EXAMPLE W1–W53 for weekly periods, M1–M12 for monthly periods, Q1–Q4 for quarterly periods, and from any beginning date to any ending date. Shall match the Accounting_Period in the BAS_Accounting_Period table.</t>
    <phoneticPr fontId="18"/>
  </si>
  <si>
    <t>Shipment Date</t>
    <phoneticPr fontId="18"/>
  </si>
  <si>
    <t>gl-cor:detailComment with values "0" or "1"; gl-cor:documentType of "shipment"</t>
    <phoneticPr fontId="18"/>
  </si>
  <si>
    <t>Adjustment Description</t>
    <phoneticPr fontId="18"/>
  </si>
  <si>
    <t>gl-cor:documentTypeDescription</t>
  </si>
  <si>
    <t>Measurement Quantity</t>
    <phoneticPr fontId="18"/>
  </si>
  <si>
    <t>Salrs</t>
    <phoneticPr fontId="18"/>
  </si>
  <si>
    <t>gl-cor:documentReference  / Rather than use a data field, use XML's ID and IDREF to create the physical link from detail to summary structure.</t>
    <phoneticPr fontId="18"/>
  </si>
  <si>
    <t>gl-bus:measurableCostPerUnit</t>
    <phoneticPr fontId="18"/>
  </si>
  <si>
    <t>gl-bus:measurableQuantity</t>
    <phoneticPr fontId="18"/>
  </si>
  <si>
    <t>gl-bus:measurableUnitOfMeasure</t>
    <phoneticPr fontId="18"/>
  </si>
  <si>
    <t>UPC or other general identifier.</t>
    <phoneticPr fontId="18"/>
  </si>
  <si>
    <t>gl-bus:identifierStreet (*) with gl-bus:identifierAddressPurpose = "physical" or "billing"</t>
  </si>
  <si>
    <t>gl-bus:identifierAddressStreet2*</t>
  </si>
  <si>
    <t>gl-bus:identifierCity*</t>
  </si>
  <si>
    <t>gl-bus:identifierStateOrProvince*</t>
  </si>
  <si>
    <t>gl-bus:identifierZipOrPostalCode*</t>
  </si>
  <si>
    <t>gl-bus:identifierCountry*</t>
  </si>
  <si>
    <t>gl-cor:identifierContactPhoneNumber</t>
  </si>
  <si>
    <t>gl-cor:identifierContactEmailAddress</t>
  </si>
  <si>
    <t>vendor</t>
    <phoneticPr fontId="18"/>
  </si>
  <si>
    <t>gl-cor:identifierCode with gl-cor:identifierType = {vendor}</t>
    <phoneticPr fontId="18"/>
  </si>
  <si>
    <t>Rather than using a data field, use XML's ID at the top level of the structure. You can use both XML IDs and IDREFs to create physical links between related documents.</t>
    <phoneticPr fontId="18"/>
  </si>
  <si>
    <t>gl-cor:entryNumber and gl-cor:lineNumber / Rather than using data fields, use XML's ID at the top level of the structure. You can use both XML IDs and IDREFs to create physical links between related documents.</t>
    <phoneticPr fontId="18"/>
  </si>
  <si>
    <t>Reference Date</t>
    <phoneticPr fontId="18"/>
  </si>
  <si>
    <t>gl-cor:entryComment</t>
    <phoneticPr fontId="18"/>
  </si>
  <si>
    <t>gl-cor:documentReference / Rather than using a data field, use XML's ID at the top level of the structure. You can use both XML IDs and IDREFs to create physical links between related documents.</t>
    <phoneticPr fontId="18"/>
  </si>
  <si>
    <t>gl-cor:lineNumber / Rather than using a data field, use XML's ID at the top level of the structure. You can use both XML IDs and IDREFs to create physical links between related documents.</t>
  </si>
  <si>
    <t>gl-cor:lineNumber / Rather than using a data field, use XML's ID at the top level of the structure. You can use both XML IDs and IDREFs to create physical links between related documents.</t>
    <phoneticPr fontId="18"/>
  </si>
  <si>
    <t>gl-cor:identifierCode with gl-cor:identifierCategory = "employee"</t>
    <phoneticPr fontId="18"/>
  </si>
  <si>
    <t>gl-cor:identifierCode with gl-cor:identifierType = "payer"</t>
    <phoneticPr fontId="18"/>
  </si>
  <si>
    <t>Invoice Generated Line</t>
    <phoneticPr fontId="18"/>
  </si>
  <si>
    <t>gl-cor:documentType using provided enumerations or gl-cor:documentType = {other} and and gl-bus:paymentMethod.</t>
    <phoneticPr fontId="20"/>
  </si>
  <si>
    <t>gl-cor:documentType using provided enumerations or gl-cor:documentType = {other} and gl-bus:paymentMethod</t>
    <phoneticPr fontId="18"/>
  </si>
  <si>
    <t>Purchase Requisition Line</t>
    <phoneticPr fontId="18"/>
  </si>
  <si>
    <t>Purchase Contract Line</t>
    <phoneticPr fontId="18"/>
  </si>
  <si>
    <t>Sales Contract Line</t>
    <phoneticPr fontId="18"/>
  </si>
  <si>
    <t>gl-bus:paymentMethod</t>
  </si>
  <si>
    <t>gl-taf:originatingDocumentNumber with gl-taf:originatingDocumentType = "order-vendor"*</t>
    <phoneticPr fontId="18"/>
  </si>
  <si>
    <t xml:space="preserve">gl-cor:lineNumber*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phoneticPr fontId="18"/>
  </si>
  <si>
    <t>gl-bus:organizationAddressLocationIdentifier</t>
  </si>
  <si>
    <t>gl-bus:organizationAddressDescription</t>
    <phoneticPr fontId="18"/>
  </si>
  <si>
    <t>gl-bus:organizationAddressPurpose</t>
    <phoneticPr fontId="18"/>
  </si>
  <si>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phoneticPr fontId="18"/>
  </si>
  <si>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phoneticPr fontId="18"/>
  </si>
  <si>
    <t>gl-ehm:costingMethodCode (enumerated) with values like LIFO, FIFO, tax _basis, book_basis and gl-ehm:costingMethodDescription (freeform)</t>
    <phoneticPr fontId="18"/>
  </si>
  <si>
    <t>gl-bus:measurableUnitOfMeasure with gl-bus:measurableQualifier = “basic”</t>
    <phoneticPr fontId="18"/>
  </si>
  <si>
    <t>gl-ehm:serialLotExpiration</t>
    <phoneticPr fontId="18"/>
  </si>
  <si>
    <t>On negative side of transaction, For XBRL GL, this isn’t a single field; use necessary is and Location_ID’s XBRL GL concepts to tie back (need to consider interrelationships with other files)</t>
    <phoneticPr fontId="18"/>
  </si>
  <si>
    <t>On positive side of transaction, For XBRL GL, this isn’t a single field; use necessary id and Location_ID’s XBRL GL concepts to tie back (need to consider interrelationships with other files)</t>
    <phoneticPr fontId="18"/>
  </si>
  <si>
    <t>gl-cor:documentDate associated with folllowing. 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phoneticPr fontId="18"/>
  </si>
  <si>
    <t>gl-cor:documentDate associated with as of date.</t>
    <phoneticPr fontId="18"/>
  </si>
  <si>
    <t>gl-bus:measurableQuantity with gl-bus:measurableQualifier = “pytd”</t>
    <phoneticPr fontId="20"/>
  </si>
  <si>
    <t>gl-bus:measurableQuantity with gl-bus:measurableQualifier = “sytd”</t>
    <phoneticPr fontId="20"/>
  </si>
  <si>
    <t>Purchased</t>
    <phoneticPr fontId="18"/>
  </si>
  <si>
    <t>Sold</t>
    <phoneticPr fontId="18"/>
  </si>
  <si>
    <t>gl-bus_measurableCostPerUnit with gl-bus:measurableQualifier = “standard”</t>
  </si>
  <si>
    <t>gl-bus_measurableCostPerUnit with gl-bus:measurableQualifier = “average”</t>
    <phoneticPr fontId="18"/>
  </si>
  <si>
    <t>gl-bus_measurableCostPerUnit with gl-bus:measurableQualifier = “specific”</t>
    <phoneticPr fontId="18"/>
  </si>
  <si>
    <t>gl-bus:allocationCode</t>
    <phoneticPr fontId="18"/>
  </si>
  <si>
    <r>
      <rPr>
        <sz val="10"/>
        <rFont val="Calibri"/>
        <family val="34"/>
      </rPr>
      <t>gl-bus:measurableQuantity</t>
    </r>
  </si>
  <si>
    <t>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phoneticPr fontId="18"/>
  </si>
  <si>
    <t>Cost per unit using the method found in Inventory_Cost_Method.</t>
    <phoneticPr fontId="18"/>
  </si>
  <si>
    <t>gl-bus_measurableCostPerUnit with gl-bus:measurableQualifier in Inventory Cost Method.</t>
    <phoneticPr fontId="18"/>
  </si>
  <si>
    <t>gl-bus_measurableCostPerUnit with gl-bus:measureableQualifier="standard_price"</t>
    <phoneticPr fontId="18"/>
  </si>
  <si>
    <t>gl-ehm:costingMethodCode</t>
    <phoneticPr fontId="18"/>
  </si>
  <si>
    <t>Use ID and location from location file … gl-bus:organizationAddressLocationIdentifier</t>
    <phoneticPr fontId="18"/>
  </si>
  <si>
    <t>gl-bus:organizationAddressDescription</t>
    <phoneticPr fontId="28"/>
  </si>
  <si>
    <t>Line Number</t>
    <phoneticPr fontId="18"/>
  </si>
  <si>
    <t>gl-cor:identifierCode with gl-cor:identifierCategory = "bank"</t>
    <phoneticPr fontId="18"/>
  </si>
  <si>
    <t>See description for field</t>
    <phoneticPr fontId="18"/>
  </si>
  <si>
    <t>See description for field; explicit in gl-cor:maturityDate</t>
    <phoneticPr fontId="20"/>
  </si>
  <si>
    <t>PPE Code</t>
    <phoneticPr fontId="18"/>
  </si>
  <si>
    <t>Acquisition Date</t>
    <phoneticPr fontId="18"/>
  </si>
  <si>
    <t>Posted Date</t>
    <phoneticPr fontId="18"/>
  </si>
  <si>
    <t>Removal Date</t>
    <phoneticPr fontId="18"/>
  </si>
  <si>
    <t>Reason Code</t>
    <phoneticPr fontId="18"/>
  </si>
  <si>
    <t>Change Date</t>
    <phoneticPr fontId="18"/>
  </si>
  <si>
    <t>gl-bus:measurableID where gl-bus:measurableCode = "PPE"</t>
    <phoneticPr fontId="18"/>
  </si>
  <si>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phoneticPr fontId="18"/>
  </si>
  <si>
    <t>gl-ehm:serialLotManufacturer</t>
    <phoneticPr fontId="18"/>
  </si>
  <si>
    <t>PPE Name</t>
    <phoneticPr fontId="18"/>
  </si>
  <si>
    <t>Using gl-bus:measurableCostPerUnit in a parallel measurable structure with gl-bus:measurableQualifier = "original_cost"</t>
    <phoneticPr fontId="18"/>
  </si>
  <si>
    <t>Using gl-bus:measurableCostPerUnit in a parallel measurable structure with gl-bus:measurableQualifier = "replacement_cost"</t>
    <phoneticPr fontId="18"/>
  </si>
  <si>
    <t>Using gl-bus:measurableCostPerUnit in a parallel measurable structure with gl-bus:measurableQualifier = "fair_value"</t>
    <phoneticPr fontId="18"/>
  </si>
  <si>
    <t>Using gl-bus:measurableCostPer Unit in a parallel measurable structure with gl-bus:measurableQualifie r = "depreciable_basis"</t>
    <phoneticPr fontId="18"/>
  </si>
  <si>
    <t>gl-cor:amount(As this is the value that ties to books, it is the primary amount. Other amounts are placed in parallel measurable structures.)</t>
    <phoneticPr fontId="18"/>
  </si>
  <si>
    <t>gl-bus:dmLifeLength</t>
    <phoneticPr fontId="18"/>
  </si>
  <si>
    <t>Rather than remaining life in month, the ending date for depreciation is provided with gl-bus:dmEndDate</t>
    <phoneticPr fontId="18"/>
  </si>
  <si>
    <t>gl-ehm:serialLotOrigination</t>
    <phoneticPr fontId="18"/>
  </si>
  <si>
    <t>gl-bus:measurableStartDateTime</t>
    <phoneticPr fontId="18"/>
  </si>
  <si>
    <t>Using gl-bus:measurableCostPerUnit in a parallel measurable structure with gl-bus:measurableQualifie r = "residual_value"</t>
    <phoneticPr fontId="18"/>
  </si>
  <si>
    <t>Using gl-bus:measurableCostPerUnit in a parallel measurable structure with gl-bus:measurableQualifie r = "impairment_provision"</t>
    <phoneticPr fontId="18"/>
  </si>
  <si>
    <t>gl-cor:lineNumberCounter / Rather than using a data field, use XML's ID at the top level of the structure. You can use both XML IDs and IDREFs to create physical links between related documents.</t>
    <phoneticPr fontId="18"/>
  </si>
  <si>
    <t>gl-cor:documentRefeence / Rather than using a data field, use XML's ID at the top level of the structure. You can use both XML IDs and IDREFs to create physical links between related documents.</t>
    <phoneticPr fontId="18"/>
  </si>
  <si>
    <t>Addition Date</t>
    <phoneticPr fontId="18"/>
  </si>
  <si>
    <t>gl-cor:documentTypeDescription with gl-cor:documentType of other unless a receipt or shipment, in which case gl-cor:documentType of receipt or shipment</t>
    <phoneticPr fontId="18"/>
  </si>
  <si>
    <t>Accountumulated Depreciation</t>
    <phoneticPr fontId="18"/>
  </si>
  <si>
    <t>Using gl-bus:measurableCostPerUnit in a parallel measurable structure with gl-bus:measurableQualifier = "accountumulated_depreciation"</t>
    <phoneticPr fontId="18"/>
  </si>
  <si>
    <t>Using gl-bus:measurableCostPerUnit in a parallel measurable structure with gl-bus:measurableQualifier = "removal_impairment_provision"</t>
    <phoneticPr fontId="18"/>
  </si>
  <si>
    <t>Removal Residual Value</t>
    <phoneticPr fontId="18"/>
  </si>
  <si>
    <t>Using gl-bus:measurableCostPerUnit in a parallel measurable structure with gl-bus:measurableQualifier = "removal_residual_value"</t>
    <phoneticPr fontId="18"/>
  </si>
  <si>
    <t>Using gl-bus:measurableCostPerUnit in a parallel measurable structure with gl-bus:measurableQualifier = "removal_cash_proceeds_amount"</t>
    <phoneticPr fontId="18"/>
  </si>
  <si>
    <t>Non Cash Proceeds</t>
    <phoneticPr fontId="18"/>
  </si>
  <si>
    <t>Using gl-bus:measurableCostPerUnit in a parallel measurable structure with gl-bus:measurableQualifier = "non_cash_proceeds"</t>
    <phoneticPr fontId="18"/>
  </si>
  <si>
    <t>Using gl-bus:measurableCostPerUnit in a parallel measurable structure with gl-bus:measurableQualifier = "removal_expense"</t>
    <phoneticPr fontId="18"/>
  </si>
  <si>
    <t>Using gl-bus:measurableCostPerUnit in a parallel measurable structure with gl-bus:measurableQualifier = "unrealized_gain_loss"</t>
    <phoneticPr fontId="18"/>
  </si>
  <si>
    <t>Using gl-bus:measurableCostPerUnit in a parallel measurable structure with gl-bus:measurableQualifier = "realized_gain_loss"</t>
    <phoneticPr fontId="18"/>
  </si>
  <si>
    <t>gl-cor:lineNumberCounter</t>
    <phoneticPr fontId="18"/>
  </si>
  <si>
    <t>gl-bus:dmMethodType</t>
    <phoneticPr fontId="18"/>
  </si>
  <si>
    <t>The operation records on this record such as create, approve, last modify this record.</t>
    <phoneticPr fontId="18"/>
  </si>
  <si>
    <t>Use corresponding element of XBRL GL taxonomy.</t>
  </si>
  <si>
    <t>Use corresponding element of XBRL GL taxonomy.</t>
    <phoneticPr fontId="18"/>
  </si>
  <si>
    <t>The unique code of the purchase organization which signed the order. Shall match the Business_Segment_Code in the BAS_Business_Segment table.</t>
    <phoneticPr fontId="18"/>
  </si>
  <si>
    <t xml:space="preserve"> Business_Segment_Code</t>
    <phoneticPr fontId="18"/>
  </si>
  <si>
    <t>BAS_Business_Segment</t>
    <phoneticPr fontId="18"/>
  </si>
  <si>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lottracked, use "other" from gl-ehm:serialLotCode and enter SerialAndLot for gl-ehm:serialLotDescription value and an associated freeform field. For serial only, select "serial" from gl-ehm:serialLotCode (enumerated: serial, lot, other, neither)and leave gl-ehm:serialLotDescriptio n (freeform) blank. For both serial and lot tracked, use "other" from gl-ehm:serialLotCode and enter SerialAndLot for gl-ehm:serialLotDescription</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</si>
</sst>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name val="Arial"/>
      <family val="2"/>
    </font>
    <font>
      <sz val="6"/>
      <name val="Kozuka Gothic Pr6N B"/>
      <family val="3"/>
      <charset val="128"/>
    </font>
    <font>
      <b/>
      <sz val="10"/>
      <color rgb="FF000000"/>
      <name val="Tahoma"/>
      <family val="2"/>
    </font>
    <font>
      <b/>
      <sz val="8"/>
      <color rgb="FF000000"/>
      <name val="Tahoma"/>
      <family val="2"/>
    </font>
    <font>
      <u/>
      <sz val="10"/>
      <color theme="10"/>
      <name val="Arial"/>
      <family val="2"/>
    </font>
    <font>
      <sz val="11"/>
      <name val="Times New Roman"/>
      <family val="1"/>
    </font>
    <font>
      <sz val="11"/>
      <color theme="1"/>
      <name val="Times New Roman"/>
      <family val="1"/>
    </font>
    <font>
      <b/>
      <sz val="11"/>
      <name val="Times New Roman"/>
      <family val="1"/>
    </font>
    <font>
      <sz val="11"/>
      <color rgb="FF000000"/>
      <name val="Times New Roman"/>
      <family val="1"/>
    </font>
    <font>
      <sz val="6"/>
      <name val="ＭＳ Ｐゴシック"/>
      <family val="3"/>
      <charset val="128"/>
    </font>
    <font>
      <sz val="10"/>
      <name val="Times New Roman"/>
      <family val="1"/>
    </font>
    <font>
      <sz val="10"/>
      <name val="Calibri"/>
      <family val="3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5"/>
        <bgColor indexed="64"/>
      </patternFill>
    </fill>
    <fill>
      <patternFill patternType="lightGray">
        <bgColor indexed="43"/>
      </patternFill>
    </fill>
    <fill>
      <patternFill patternType="solid">
        <fgColor theme="7" tint="0.79998168889431442"/>
        <bgColor indexed="64"/>
      </patternFill>
    </fill>
    <fill>
      <patternFill patternType="solid">
        <fgColor rgb="FFFFF2CC"/>
        <bgColor rgb="FF000000"/>
      </patternFill>
    </fill>
    <fill>
      <patternFill patternType="solid">
        <fgColor rgb="FFFFFFFF"/>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xf numFmtId="0" fontId="23" fillId="0" borderId="0" applyNumberFormat="0" applyFill="0" applyBorder="0" applyAlignment="0" applyProtection="0"/>
    <xf numFmtId="38" fontId="1" fillId="0" borderId="0" applyFont="0" applyFill="0" applyBorder="0" applyAlignment="0" applyProtection="0">
      <alignment vertical="center"/>
    </xf>
  </cellStyleXfs>
  <cellXfs count="38">
    <xf numFmtId="0" fontId="0" fillId="0" borderId="0" xfId="0">
      <alignment vertical="center"/>
    </xf>
    <xf numFmtId="38" fontId="0" fillId="0" borderId="0" xfId="44" applyFont="1" applyAlignment="1">
      <alignment vertical="top"/>
    </xf>
    <xf numFmtId="0" fontId="0" fillId="0" borderId="0" xfId="0" applyAlignment="1">
      <alignment vertical="top" wrapText="1"/>
    </xf>
    <xf numFmtId="0" fontId="0" fillId="0" borderId="0" xfId="0" applyAlignment="1">
      <alignment vertical="top"/>
    </xf>
    <xf numFmtId="38" fontId="0" fillId="0" borderId="0" xfId="44" applyFont="1" applyAlignment="1">
      <alignment horizontal="right" vertical="top"/>
    </xf>
    <xf numFmtId="38" fontId="0" fillId="0" borderId="0" xfId="44" applyFont="1" applyAlignment="1">
      <alignment horizontal="left" vertical="top"/>
    </xf>
    <xf numFmtId="0" fontId="0" fillId="0" borderId="0" xfId="0" applyAlignment="1">
      <alignment horizontal="center" vertical="top"/>
    </xf>
    <xf numFmtId="0" fontId="25" fillId="0" borderId="0" xfId="0" applyFont="1">
      <alignment vertical="center"/>
    </xf>
    <xf numFmtId="0" fontId="25" fillId="0" borderId="0" xfId="0" applyFont="1" applyFill="1">
      <alignment vertical="center"/>
    </xf>
    <xf numFmtId="0" fontId="25" fillId="0" borderId="0" xfId="0" applyFont="1" applyAlignment="1">
      <alignment vertical="center"/>
    </xf>
    <xf numFmtId="0" fontId="25" fillId="0" borderId="0" xfId="0" applyFont="1" applyFill="1" applyBorder="1">
      <alignment vertical="center"/>
    </xf>
    <xf numFmtId="0" fontId="27" fillId="0" borderId="0" xfId="0" applyFont="1" applyAlignment="1">
      <alignment vertical="center"/>
    </xf>
    <xf numFmtId="0" fontId="27" fillId="0" borderId="0" xfId="0" applyFont="1">
      <alignment vertical="center"/>
    </xf>
    <xf numFmtId="0" fontId="25" fillId="0" borderId="10" xfId="0" applyFont="1" applyBorder="1">
      <alignment vertical="center"/>
    </xf>
    <xf numFmtId="0" fontId="0" fillId="0" borderId="10" xfId="0" applyBorder="1">
      <alignment vertical="center"/>
    </xf>
    <xf numFmtId="0" fontId="24" fillId="37" borderId="10" xfId="0" applyFont="1" applyFill="1" applyBorder="1" applyAlignment="1">
      <alignment horizontal="left" vertical="top"/>
    </xf>
    <xf numFmtId="0" fontId="24" fillId="37" borderId="10" xfId="0" applyFont="1" applyFill="1" applyBorder="1" applyAlignment="1">
      <alignment vertical="top"/>
    </xf>
    <xf numFmtId="0" fontId="25" fillId="0" borderId="10" xfId="0" applyFont="1" applyFill="1" applyBorder="1">
      <alignment vertical="center"/>
    </xf>
    <xf numFmtId="0" fontId="25" fillId="0" borderId="10" xfId="0" applyFont="1" applyBorder="1" applyAlignment="1">
      <alignment vertical="center"/>
    </xf>
    <xf numFmtId="49" fontId="26" fillId="33" borderId="10" xfId="42" applyNumberFormat="1" applyFont="1" applyFill="1" applyBorder="1" applyAlignment="1">
      <alignment horizontal="center" vertical="top"/>
    </xf>
    <xf numFmtId="49" fontId="26" fillId="34" borderId="10" xfId="42" applyNumberFormat="1" applyFont="1" applyFill="1" applyBorder="1" applyAlignment="1">
      <alignment horizontal="center" vertical="top"/>
    </xf>
    <xf numFmtId="0" fontId="25" fillId="35" borderId="10" xfId="0" applyFont="1" applyFill="1" applyBorder="1" applyAlignment="1">
      <alignment vertical="center"/>
    </xf>
    <xf numFmtId="0" fontId="25" fillId="0" borderId="10" xfId="0" applyFont="1" applyFill="1" applyBorder="1" applyAlignment="1">
      <alignment vertical="center"/>
    </xf>
    <xf numFmtId="0" fontId="27" fillId="36" borderId="10" xfId="0" applyFont="1" applyFill="1" applyBorder="1" applyAlignment="1">
      <alignment vertical="center"/>
    </xf>
    <xf numFmtId="0" fontId="24" fillId="0" borderId="10" xfId="0" applyFont="1" applyBorder="1" applyAlignment="1">
      <alignment horizontal="left" vertical="top"/>
    </xf>
    <xf numFmtId="0" fontId="24" fillId="37" borderId="10" xfId="42" applyFont="1" applyFill="1" applyBorder="1" applyAlignment="1">
      <alignment horizontal="left" vertical="top"/>
    </xf>
    <xf numFmtId="0" fontId="25" fillId="0" borderId="0" xfId="0" applyFont="1" applyBorder="1">
      <alignment vertical="center"/>
    </xf>
    <xf numFmtId="0" fontId="25" fillId="0" borderId="0" xfId="0" applyFont="1" applyBorder="1" applyAlignment="1">
      <alignment vertical="center"/>
    </xf>
    <xf numFmtId="0" fontId="29" fillId="37" borderId="11" xfId="42" applyFont="1" applyFill="1" applyBorder="1" applyAlignment="1">
      <alignment horizontal="left" vertical="top"/>
    </xf>
    <xf numFmtId="0" fontId="30" fillId="37" borderId="11" xfId="42" applyFont="1" applyFill="1" applyBorder="1" applyAlignment="1">
      <alignment horizontal="left" vertical="top"/>
    </xf>
    <xf numFmtId="0" fontId="24" fillId="37" borderId="0" xfId="42" applyFont="1" applyFill="1" applyBorder="1" applyAlignment="1">
      <alignment horizontal="left" vertical="top"/>
    </xf>
    <xf numFmtId="0" fontId="30" fillId="37" borderId="10" xfId="42" applyFont="1" applyFill="1" applyBorder="1" applyAlignment="1">
      <alignment horizontal="left" vertical="top"/>
    </xf>
    <xf numFmtId="0" fontId="25" fillId="0" borderId="11" xfId="0" applyFont="1" applyBorder="1" applyAlignment="1">
      <alignment vertical="center"/>
    </xf>
    <xf numFmtId="0" fontId="29" fillId="37" borderId="10" xfId="42" applyFont="1" applyFill="1" applyBorder="1" applyAlignment="1">
      <alignment horizontal="left" vertical="top"/>
    </xf>
    <xf numFmtId="0" fontId="25" fillId="0" borderId="10" xfId="0" applyFont="1" applyFill="1" applyBorder="1" applyAlignment="1">
      <alignment horizontal="left" vertical="center"/>
    </xf>
    <xf numFmtId="0" fontId="25" fillId="0" borderId="10" xfId="0" applyFont="1" applyBorder="1" applyAlignment="1">
      <alignment horizontal="left" vertical="center"/>
    </xf>
    <xf numFmtId="0" fontId="25" fillId="0" borderId="0" xfId="0" applyFont="1" applyBorder="1" applyAlignment="1">
      <alignment horizontal="left" vertical="center"/>
    </xf>
    <xf numFmtId="0" fontId="25" fillId="0" borderId="0" xfId="0" applyFont="1" applyAlignment="1">
      <alignment horizontal="left" vertical="center"/>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2" xfId="43" xr:uid="{00000000-0005-0000-0000-00001B000000}"/>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桁区切り" xfId="44" builtinId="6"/>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2" xr:uid="{00000000-0005-0000-0000-00002A000000}"/>
    <cellStyle name="良い" xfId="6" builtinId="26" customBuiltin="1"/>
  </cellStyles>
  <dxfs count="29">
    <dxf>
      <fill>
        <patternFill>
          <bgColor theme="6" tint="0.79998168889431442"/>
        </patternFill>
      </fill>
    </dxf>
    <dxf>
      <fill>
        <patternFill>
          <bgColor theme="8" tint="0.79998168889431442"/>
        </patternFill>
      </fill>
    </dxf>
    <dxf>
      <fill>
        <patternFill>
          <bgColor theme="7" tint="0.79998168889431442"/>
        </patternFill>
      </fill>
    </dxf>
    <dxf>
      <fill>
        <patternFill>
          <bgColor theme="0" tint="-0.34998626667073579"/>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0" tint="-0.34998626667073579"/>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0" tint="-0.34998626667073579"/>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0" tint="-0.34998626667073579"/>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0" tint="-0.34998626667073579"/>
        </patternFill>
      </fill>
    </dxf>
    <dxf>
      <fill>
        <patternFill>
          <bgColor theme="6" tint="0.79998168889431442"/>
        </patternFill>
      </fill>
    </dxf>
    <dxf>
      <fill>
        <patternFill>
          <bgColor theme="8" tint="0.79998168889431442"/>
        </patternFill>
      </fill>
    </dxf>
    <dxf>
      <fill>
        <patternFill>
          <bgColor theme="7" tint="0.79998168889431442"/>
        </patternFill>
      </fill>
    </dxf>
    <dxf>
      <fill>
        <patternFill>
          <bgColor theme="0" tint="-0.34998626667073579"/>
        </patternFill>
      </fill>
    </dxf>
    <dxf>
      <fill>
        <patternFill>
          <bgColor theme="8" tint="0.79998168889431442"/>
        </patternFill>
      </fill>
    </dxf>
    <dxf>
      <fill>
        <patternFill>
          <bgColor rgb="FFF4E2FC"/>
        </patternFill>
      </fill>
    </dxf>
    <dxf>
      <fill>
        <patternFill>
          <bgColor theme="9" tint="0.79998168889431442"/>
        </patternFill>
      </fill>
    </dxf>
    <dxf>
      <fill>
        <patternFill>
          <bgColor theme="0" tint="-0.24994659260841701"/>
        </patternFill>
      </fill>
    </dxf>
    <dxf>
      <fill>
        <patternFill>
          <bgColor theme="7" tint="0.79998168889431442"/>
        </patternFill>
      </fill>
    </dxf>
  </dxfs>
  <tableStyles count="0" defaultTableStyle="TableStyleMedium2" defaultPivotStyle="PivotStyleLight16"/>
  <colors>
    <mruColors>
      <color rgb="FFF4E2FC"/>
      <color rgb="FFE1C1FF"/>
      <color rgb="FFFF85FF"/>
      <color rgb="FFD5FC79"/>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2B418-FE9A-4842-BF50-75DCEBE689C8}">
  <dimension ref="A1:AA1570"/>
  <sheetViews>
    <sheetView tabSelected="1" zoomScaleNormal="100" workbookViewId="0">
      <pane xSplit="9" ySplit="1" topLeftCell="J2" activePane="bottomRight" state="frozen"/>
      <selection pane="topRight" activeCell="J1" sqref="J1"/>
      <selection pane="bottomLeft" activeCell="A2" sqref="A2"/>
      <selection pane="bottomRight" activeCell="H11" sqref="H11"/>
    </sheetView>
  </sheetViews>
  <sheetFormatPr baseColWidth="10" defaultRowHeight="14"/>
  <cols>
    <col min="1" max="1" width="6.6640625" style="7" customWidth="1"/>
    <col min="2" max="2" width="3" style="7" customWidth="1"/>
    <col min="3" max="3" width="6.6640625" style="8" customWidth="1"/>
    <col min="4" max="4" width="21.33203125" style="7" customWidth="1"/>
    <col min="5" max="5" width="3.6640625" style="7" customWidth="1"/>
    <col min="6" max="6" width="3.1640625" style="7" customWidth="1"/>
    <col min="7" max="7" width="22.83203125" style="37" customWidth="1"/>
    <col min="8" max="8" width="6" style="9" customWidth="1"/>
    <col min="9" max="9" width="22.83203125" style="9" customWidth="1"/>
    <col min="10" max="10" width="6" style="7" customWidth="1"/>
    <col min="11" max="11" width="20.1640625" style="8" customWidth="1"/>
    <col min="12" max="12" width="6.33203125" style="7" customWidth="1"/>
    <col min="13" max="13" width="12.1640625" style="7" customWidth="1"/>
    <col min="14" max="14" width="6.1640625" style="7" customWidth="1"/>
    <col min="15" max="15" width="6.33203125" style="8" customWidth="1"/>
    <col min="16" max="16" width="5.33203125" style="8" customWidth="1"/>
    <col min="17" max="17" width="16.6640625" style="7" customWidth="1"/>
    <col min="18" max="19" width="5.33203125" style="7" customWidth="1"/>
    <col min="20" max="20" width="5.83203125" style="7" customWidth="1"/>
    <col min="21" max="21" width="6.83203125" style="7" customWidth="1"/>
    <col min="22" max="22" width="3.5" style="7" customWidth="1"/>
    <col min="23" max="23" width="4" style="7" customWidth="1"/>
    <col min="24" max="24" width="7" style="7" customWidth="1"/>
    <col min="25" max="25" width="7.5" style="7" customWidth="1"/>
    <col min="26" max="16384" width="10.83203125" style="7"/>
  </cols>
  <sheetData>
    <row r="1" spans="1:27">
      <c r="A1" s="13" t="s">
        <v>2199</v>
      </c>
      <c r="B1" s="13" t="s">
        <v>105</v>
      </c>
      <c r="C1" s="17" t="s">
        <v>2002</v>
      </c>
      <c r="D1" s="13" t="s">
        <v>12</v>
      </c>
      <c r="E1" s="13" t="s">
        <v>130</v>
      </c>
      <c r="F1" s="13" t="s">
        <v>0</v>
      </c>
      <c r="G1" s="34" t="s">
        <v>2003</v>
      </c>
      <c r="H1" s="18" t="s">
        <v>106</v>
      </c>
      <c r="I1" s="15" t="s">
        <v>2201</v>
      </c>
      <c r="J1" s="17" t="s">
        <v>2048</v>
      </c>
      <c r="K1" s="17" t="s">
        <v>100</v>
      </c>
      <c r="L1" s="13" t="s">
        <v>101</v>
      </c>
      <c r="M1" s="13" t="s">
        <v>102</v>
      </c>
      <c r="N1" s="13" t="s">
        <v>2162</v>
      </c>
      <c r="O1" s="17" t="s">
        <v>78</v>
      </c>
      <c r="P1" s="17" t="s">
        <v>2163</v>
      </c>
      <c r="Q1" s="13" t="s">
        <v>92</v>
      </c>
      <c r="R1" s="13" t="s">
        <v>131</v>
      </c>
      <c r="S1" s="13" t="s">
        <v>1</v>
      </c>
      <c r="T1" s="13" t="s">
        <v>3</v>
      </c>
      <c r="U1" s="13" t="s">
        <v>2169</v>
      </c>
      <c r="V1" s="13" t="s">
        <v>1726</v>
      </c>
      <c r="W1" s="13" t="s">
        <v>1727</v>
      </c>
      <c r="X1" s="19" t="s">
        <v>20</v>
      </c>
      <c r="Y1" s="20" t="s">
        <v>21</v>
      </c>
    </row>
    <row r="2" spans="1:27">
      <c r="A2" s="13" t="s">
        <v>2200</v>
      </c>
      <c r="B2" s="13">
        <v>1</v>
      </c>
      <c r="C2" s="17" t="s">
        <v>91</v>
      </c>
      <c r="D2" s="13" t="s">
        <v>132</v>
      </c>
      <c r="E2" s="13">
        <v>0</v>
      </c>
      <c r="F2" s="13"/>
      <c r="G2" s="35" t="str">
        <f t="shared" ref="G2:G65" si="0">IF(ISTEXT(J2),J2&amp;"_ ","")&amp;
IF(("ABIE"=C2),K2&amp;". Details",K2&amp;". ")&amp;
IF(NOT("ABIE"=C2),
  IF(AND("identification"=M2,"identifier"=O2),
    "ID",
    IF(ISTEXT(L2),L2&amp;"_ ","")&amp;IF(ISTEXT(M2),M2,"")&amp;
    IF(AND(ISERROR(FIND(O2,M2)), NOT("Text"=O2)),
      ". "&amp;IF(ISTEXT(N2),N2&amp;"_ ","")&amp;IF(ISTEXT(O2),O2,""),
      "")&amp;
    IF(ISTEXT(Q2),
      ". "&amp; IF(ISTEXT(P2),P2&amp;"_ ","")&amp;Q2,
      "")
  ),
  ""
)</f>
        <v>ADC_ Business Segment. Details</v>
      </c>
      <c r="H2" s="21" t="s">
        <v>2077</v>
      </c>
      <c r="I2" s="21"/>
      <c r="J2" s="13" t="s">
        <v>104</v>
      </c>
      <c r="K2" s="17" t="s">
        <v>1731</v>
      </c>
      <c r="L2" s="13"/>
      <c r="M2" s="13"/>
      <c r="N2" s="13"/>
      <c r="O2" s="17"/>
      <c r="P2" s="17"/>
      <c r="Q2" s="13"/>
      <c r="R2" s="13"/>
      <c r="S2" s="13"/>
      <c r="T2" s="13"/>
      <c r="U2" s="13"/>
      <c r="V2" s="13"/>
      <c r="W2" s="13"/>
      <c r="X2" s="13" t="str">
        <f t="shared" ref="X2:X65" si="1">IF((T2=1),1,IF((T2=2),0,""))</f>
        <v/>
      </c>
      <c r="Y2" s="13" t="str">
        <f t="shared" ref="Y2:Y65" si="2">IF((""&lt;&gt;X2),1,"")</f>
        <v/>
      </c>
    </row>
    <row r="3" spans="1:27">
      <c r="A3" s="13" t="s">
        <v>2200</v>
      </c>
      <c r="B3" s="13">
        <v>1</v>
      </c>
      <c r="C3" s="17" t="s">
        <v>98</v>
      </c>
      <c r="D3" s="13" t="s">
        <v>132</v>
      </c>
      <c r="E3" s="13">
        <v>1</v>
      </c>
      <c r="F3" s="13" t="s">
        <v>133</v>
      </c>
      <c r="G3" s="35" t="str">
        <f t="shared" si="0"/>
        <v>ADC_ Business Segment. ID</v>
      </c>
      <c r="H3" s="18" t="s">
        <v>136</v>
      </c>
      <c r="I3" s="16" t="s">
        <v>2205</v>
      </c>
      <c r="J3" s="13" t="s">
        <v>104</v>
      </c>
      <c r="K3" s="17" t="s">
        <v>1731</v>
      </c>
      <c r="L3" s="13"/>
      <c r="M3" s="13" t="s">
        <v>23</v>
      </c>
      <c r="N3" s="13"/>
      <c r="O3" s="17" t="s">
        <v>84</v>
      </c>
      <c r="P3" s="17"/>
      <c r="Q3" s="13"/>
      <c r="R3" s="13" t="s">
        <v>134</v>
      </c>
      <c r="S3" s="13" t="s">
        <v>135</v>
      </c>
      <c r="T3" s="13">
        <v>1</v>
      </c>
      <c r="U3" s="13" t="s">
        <v>150</v>
      </c>
      <c r="V3" s="13"/>
      <c r="W3" s="13"/>
      <c r="X3" s="13">
        <f t="shared" si="1"/>
        <v>1</v>
      </c>
      <c r="Y3" s="13">
        <f t="shared" si="2"/>
        <v>1</v>
      </c>
    </row>
    <row r="4" spans="1:27">
      <c r="A4" s="13" t="s">
        <v>2200</v>
      </c>
      <c r="B4" s="13">
        <v>1</v>
      </c>
      <c r="C4" s="17" t="str">
        <f>IF(("PK"=U4),"ABIE",IF(ISTEXT(Q4),"ASBIE","BBIE"))</f>
        <v>BBIE</v>
      </c>
      <c r="D4" s="13" t="s">
        <v>132</v>
      </c>
      <c r="E4" s="13">
        <v>2</v>
      </c>
      <c r="F4" s="13" t="s">
        <v>137</v>
      </c>
      <c r="G4" s="35" t="str">
        <f t="shared" si="0"/>
        <v>ADC_ Business Segment. Business Segment. Name</v>
      </c>
      <c r="H4" s="18" t="s">
        <v>138</v>
      </c>
      <c r="I4" s="16" t="s">
        <v>2206</v>
      </c>
      <c r="J4" s="13" t="s">
        <v>104</v>
      </c>
      <c r="K4" s="17" t="s">
        <v>1731</v>
      </c>
      <c r="L4" s="13"/>
      <c r="M4" s="13" t="s">
        <v>1731</v>
      </c>
      <c r="N4" s="13"/>
      <c r="O4" s="17" t="s">
        <v>0</v>
      </c>
      <c r="P4" s="17"/>
      <c r="Q4" s="13"/>
      <c r="R4" s="13" t="s">
        <v>134</v>
      </c>
      <c r="S4" s="13" t="s">
        <v>135</v>
      </c>
      <c r="T4" s="13">
        <v>1</v>
      </c>
      <c r="U4" s="13"/>
      <c r="V4" s="13"/>
      <c r="W4" s="13"/>
      <c r="X4" s="13">
        <f t="shared" si="1"/>
        <v>1</v>
      </c>
      <c r="Y4" s="13">
        <f t="shared" si="2"/>
        <v>1</v>
      </c>
      <c r="AA4" s="7" t="str">
        <f xml:space="preserve"> IF(AND(ISTEXT(O2),FIND(O2,M2)&gt;0),
      "",
      IF(ISTEXT(N2),N2&amp;"_ ","")&amp;IF(ISTEXT(O2),O2,"")
    )&amp;
    IF(ISTEXT(Q2),IF(ISTEXT(P2),P2&amp;"_ ","")&amp;". "&amp;Q2,"")</f>
        <v/>
      </c>
    </row>
    <row r="5" spans="1:27">
      <c r="A5" s="13" t="s">
        <v>2200</v>
      </c>
      <c r="B5" s="13">
        <v>1</v>
      </c>
      <c r="C5" s="17" t="str">
        <f>IF(("PK"=U5),"ABIE",IF(ISTEXT(Q5),"ASBIE","BBIE"))</f>
        <v>BBIE</v>
      </c>
      <c r="D5" s="13" t="s">
        <v>132</v>
      </c>
      <c r="E5" s="13">
        <v>3</v>
      </c>
      <c r="F5" s="13" t="s">
        <v>139</v>
      </c>
      <c r="G5" s="35" t="str">
        <f t="shared" si="0"/>
        <v>ADC_ Business Segment. Segment Reference Level. Code</v>
      </c>
      <c r="H5" s="18" t="s">
        <v>141</v>
      </c>
      <c r="I5" s="16" t="s">
        <v>2207</v>
      </c>
      <c r="J5" s="13" t="s">
        <v>104</v>
      </c>
      <c r="K5" s="17" t="s">
        <v>1731</v>
      </c>
      <c r="L5" s="13"/>
      <c r="M5" s="13" t="s">
        <v>1999</v>
      </c>
      <c r="N5" s="13"/>
      <c r="O5" s="17" t="s">
        <v>79</v>
      </c>
      <c r="P5" s="17"/>
      <c r="Q5" s="13"/>
      <c r="R5" s="13" t="s">
        <v>134</v>
      </c>
      <c r="S5" s="13" t="s">
        <v>140</v>
      </c>
      <c r="T5" s="13">
        <v>1</v>
      </c>
      <c r="U5" s="13"/>
      <c r="V5" s="13"/>
      <c r="W5" s="13"/>
      <c r="X5" s="13">
        <f t="shared" si="1"/>
        <v>1</v>
      </c>
      <c r="Y5" s="13">
        <f t="shared" si="2"/>
        <v>1</v>
      </c>
    </row>
    <row r="6" spans="1:27">
      <c r="A6" s="13" t="s">
        <v>2200</v>
      </c>
      <c r="B6" s="13">
        <v>1</v>
      </c>
      <c r="C6" s="17" t="str">
        <f>IF(("PK"=U6),"ABIE",IF(ISTEXT(Q6),"ASBIE","BBIE"))</f>
        <v>BBIE</v>
      </c>
      <c r="D6" s="13" t="s">
        <v>132</v>
      </c>
      <c r="E6" s="13">
        <v>4</v>
      </c>
      <c r="F6" s="13" t="s">
        <v>142</v>
      </c>
      <c r="G6" s="35" t="str">
        <f t="shared" si="0"/>
        <v>ADC_ Business Segment. Organization Type. Name</v>
      </c>
      <c r="H6" s="18" t="s">
        <v>2049</v>
      </c>
      <c r="I6" s="18" t="s">
        <v>2362</v>
      </c>
      <c r="J6" s="13" t="s">
        <v>104</v>
      </c>
      <c r="K6" s="17" t="s">
        <v>1731</v>
      </c>
      <c r="L6" s="13"/>
      <c r="M6" s="13" t="s">
        <v>1805</v>
      </c>
      <c r="N6" s="13"/>
      <c r="O6" s="17" t="s">
        <v>0</v>
      </c>
      <c r="P6" s="17"/>
      <c r="Q6" s="13"/>
      <c r="R6" s="13" t="s">
        <v>134</v>
      </c>
      <c r="S6" s="13" t="s">
        <v>143</v>
      </c>
      <c r="T6" s="13">
        <v>1</v>
      </c>
      <c r="U6" s="13"/>
      <c r="V6" s="13"/>
      <c r="W6" s="13"/>
      <c r="X6" s="13">
        <f t="shared" si="1"/>
        <v>1</v>
      </c>
      <c r="Y6" s="13">
        <f t="shared" si="2"/>
        <v>1</v>
      </c>
    </row>
    <row r="7" spans="1:27">
      <c r="A7" s="13" t="s">
        <v>2200</v>
      </c>
      <c r="B7" s="13">
        <v>2</v>
      </c>
      <c r="C7" s="17" t="s">
        <v>91</v>
      </c>
      <c r="D7" s="13" t="s">
        <v>144</v>
      </c>
      <c r="E7" s="13">
        <v>0</v>
      </c>
      <c r="F7" s="13"/>
      <c r="G7" s="35" t="str">
        <f t="shared" si="0"/>
        <v>ADC_ Business Segment Hierarchy. Details</v>
      </c>
      <c r="H7" s="21" t="s">
        <v>2202</v>
      </c>
      <c r="I7" s="21"/>
      <c r="J7" s="13" t="s">
        <v>104</v>
      </c>
      <c r="K7" s="17" t="s">
        <v>1732</v>
      </c>
      <c r="L7" s="13"/>
      <c r="M7" s="13"/>
      <c r="N7" s="13"/>
      <c r="O7" s="17"/>
      <c r="P7" s="17"/>
      <c r="Q7" s="13"/>
      <c r="R7" s="13"/>
      <c r="S7" s="13"/>
      <c r="T7" s="13"/>
      <c r="U7" s="13"/>
      <c r="V7" s="13"/>
      <c r="W7" s="13"/>
      <c r="X7" s="13" t="str">
        <f t="shared" si="1"/>
        <v/>
      </c>
      <c r="Y7" s="13" t="str">
        <f t="shared" si="2"/>
        <v/>
      </c>
    </row>
    <row r="8" spans="1:27">
      <c r="A8" s="13" t="s">
        <v>2200</v>
      </c>
      <c r="B8" s="13">
        <v>2</v>
      </c>
      <c r="C8" s="17" t="s">
        <v>2164</v>
      </c>
      <c r="D8" s="13" t="s">
        <v>144</v>
      </c>
      <c r="E8" s="13">
        <v>1</v>
      </c>
      <c r="F8" s="13" t="s">
        <v>145</v>
      </c>
      <c r="G8" s="35" t="str">
        <f t="shared" si="0"/>
        <v>ADC_ Business Segment Hierarchy. Parent. ADC_ Business Segment</v>
      </c>
      <c r="H8" s="18" t="s">
        <v>146</v>
      </c>
      <c r="I8" s="18" t="s">
        <v>2362</v>
      </c>
      <c r="J8" s="13" t="s">
        <v>104</v>
      </c>
      <c r="K8" s="17" t="s">
        <v>1732</v>
      </c>
      <c r="L8" s="13"/>
      <c r="M8" s="13" t="s">
        <v>61</v>
      </c>
      <c r="N8" s="13"/>
      <c r="O8" s="17"/>
      <c r="P8" s="13" t="s">
        <v>104</v>
      </c>
      <c r="Q8" s="13" t="s">
        <v>81</v>
      </c>
      <c r="R8" s="13" t="s">
        <v>134</v>
      </c>
      <c r="S8" s="13" t="s">
        <v>135</v>
      </c>
      <c r="T8" s="13">
        <v>1</v>
      </c>
      <c r="U8" s="13" t="s">
        <v>149</v>
      </c>
      <c r="V8" s="13" t="s">
        <v>133</v>
      </c>
      <c r="W8" s="13" t="s">
        <v>132</v>
      </c>
      <c r="X8" s="13">
        <f t="shared" si="1"/>
        <v>1</v>
      </c>
      <c r="Y8" s="13">
        <f t="shared" si="2"/>
        <v>1</v>
      </c>
    </row>
    <row r="9" spans="1:27">
      <c r="A9" s="13" t="s">
        <v>2200</v>
      </c>
      <c r="B9" s="13">
        <v>2</v>
      </c>
      <c r="C9" s="17" t="s">
        <v>2164</v>
      </c>
      <c r="D9" s="13" t="s">
        <v>144</v>
      </c>
      <c r="E9" s="13">
        <v>2</v>
      </c>
      <c r="F9" s="13" t="s">
        <v>147</v>
      </c>
      <c r="G9" s="35" t="str">
        <f t="shared" si="0"/>
        <v>ADC_ Business Segment Hierarchy. Child. ADC_ Business Segment</v>
      </c>
      <c r="H9" s="18" t="s">
        <v>148</v>
      </c>
      <c r="I9" s="18" t="s">
        <v>2362</v>
      </c>
      <c r="J9" s="13" t="s">
        <v>104</v>
      </c>
      <c r="K9" s="17" t="s">
        <v>1732</v>
      </c>
      <c r="L9" s="13"/>
      <c r="M9" s="13" t="s">
        <v>1806</v>
      </c>
      <c r="N9" s="13"/>
      <c r="O9" s="17"/>
      <c r="P9" s="13" t="s">
        <v>104</v>
      </c>
      <c r="Q9" s="13" t="s">
        <v>81</v>
      </c>
      <c r="R9" s="13" t="s">
        <v>134</v>
      </c>
      <c r="S9" s="13" t="s">
        <v>135</v>
      </c>
      <c r="T9" s="13">
        <v>1</v>
      </c>
      <c r="U9" s="13" t="s">
        <v>149</v>
      </c>
      <c r="V9" s="13" t="s">
        <v>133</v>
      </c>
      <c r="W9" s="13" t="s">
        <v>132</v>
      </c>
      <c r="X9" s="13">
        <f t="shared" si="1"/>
        <v>1</v>
      </c>
      <c r="Y9" s="13">
        <f t="shared" si="2"/>
        <v>1</v>
      </c>
    </row>
    <row r="10" spans="1:27">
      <c r="A10" s="13" t="s">
        <v>2200</v>
      </c>
      <c r="B10" s="13">
        <v>3</v>
      </c>
      <c r="C10" s="17" t="s">
        <v>91</v>
      </c>
      <c r="D10" s="13" t="s">
        <v>152</v>
      </c>
      <c r="E10" s="13">
        <v>0</v>
      </c>
      <c r="F10" s="13"/>
      <c r="G10" s="35" t="str">
        <f t="shared" si="0"/>
        <v>ADC_ Employee. Details</v>
      </c>
      <c r="H10" s="21" t="s">
        <v>2079</v>
      </c>
      <c r="I10" s="21"/>
      <c r="J10" s="13" t="s">
        <v>104</v>
      </c>
      <c r="K10" s="17" t="s">
        <v>45</v>
      </c>
      <c r="L10" s="13"/>
      <c r="M10" s="13"/>
      <c r="N10" s="13"/>
      <c r="O10" s="17"/>
      <c r="P10" s="17"/>
      <c r="Q10" s="13"/>
      <c r="R10" s="13"/>
      <c r="S10" s="13"/>
      <c r="T10" s="13"/>
      <c r="U10" s="13"/>
      <c r="V10" s="13"/>
      <c r="W10" s="13"/>
      <c r="X10" s="13" t="str">
        <f t="shared" si="1"/>
        <v/>
      </c>
      <c r="Y10" s="13" t="str">
        <f t="shared" si="2"/>
        <v/>
      </c>
    </row>
    <row r="11" spans="1:27">
      <c r="A11" s="13" t="s">
        <v>2200</v>
      </c>
      <c r="B11" s="13">
        <v>3</v>
      </c>
      <c r="C11" s="17" t="s">
        <v>98</v>
      </c>
      <c r="D11" s="13" t="s">
        <v>152</v>
      </c>
      <c r="E11" s="13">
        <v>1</v>
      </c>
      <c r="F11" s="13" t="s">
        <v>153</v>
      </c>
      <c r="G11" s="35" t="str">
        <f t="shared" si="0"/>
        <v>ADC_ Employee. ID</v>
      </c>
      <c r="H11" s="18" t="s">
        <v>154</v>
      </c>
      <c r="I11" s="16" t="s">
        <v>2439</v>
      </c>
      <c r="J11" s="13" t="s">
        <v>104</v>
      </c>
      <c r="K11" s="17" t="s">
        <v>45</v>
      </c>
      <c r="L11" s="13"/>
      <c r="M11" s="13" t="s">
        <v>23</v>
      </c>
      <c r="N11" s="13"/>
      <c r="O11" s="17" t="s">
        <v>84</v>
      </c>
      <c r="P11" s="17"/>
      <c r="Q11" s="13"/>
      <c r="R11" s="13" t="s">
        <v>134</v>
      </c>
      <c r="S11" s="13" t="s">
        <v>143</v>
      </c>
      <c r="T11" s="13">
        <v>1</v>
      </c>
      <c r="U11" s="13" t="s">
        <v>150</v>
      </c>
      <c r="V11" s="13"/>
      <c r="W11" s="13"/>
      <c r="X11" s="13">
        <f t="shared" si="1"/>
        <v>1</v>
      </c>
      <c r="Y11" s="13">
        <f t="shared" si="2"/>
        <v>1</v>
      </c>
    </row>
    <row r="12" spans="1:27">
      <c r="A12" s="13" t="s">
        <v>2200</v>
      </c>
      <c r="B12" s="13">
        <v>3</v>
      </c>
      <c r="C12" s="17" t="str">
        <f>IF(("PK"=U12),"ABIE",IF(ISTEXT(Q12),"ASBIE","BBIE"))</f>
        <v>BBIE</v>
      </c>
      <c r="D12" s="13" t="s">
        <v>152</v>
      </c>
      <c r="E12" s="13">
        <v>2</v>
      </c>
      <c r="F12" s="13" t="s">
        <v>155</v>
      </c>
      <c r="G12" s="35" t="str">
        <f t="shared" si="0"/>
        <v>ADC_ Employee. Code</v>
      </c>
      <c r="H12" s="18" t="s">
        <v>156</v>
      </c>
      <c r="I12" s="18"/>
      <c r="J12" s="13" t="s">
        <v>104</v>
      </c>
      <c r="K12" s="17" t="s">
        <v>45</v>
      </c>
      <c r="L12" s="13"/>
      <c r="M12" s="13" t="s">
        <v>79</v>
      </c>
      <c r="N12" s="13"/>
      <c r="O12" s="17" t="s">
        <v>18</v>
      </c>
      <c r="P12" s="17"/>
      <c r="Q12" s="13"/>
      <c r="R12" s="13" t="s">
        <v>134</v>
      </c>
      <c r="S12" s="13" t="s">
        <v>143</v>
      </c>
      <c r="T12" s="13">
        <v>1</v>
      </c>
      <c r="U12" s="13"/>
      <c r="V12" s="13"/>
      <c r="W12" s="13"/>
      <c r="X12" s="13">
        <f t="shared" si="1"/>
        <v>1</v>
      </c>
      <c r="Y12" s="13">
        <f t="shared" si="2"/>
        <v>1</v>
      </c>
    </row>
    <row r="13" spans="1:27">
      <c r="A13" s="13" t="s">
        <v>2200</v>
      </c>
      <c r="B13" s="13">
        <v>3</v>
      </c>
      <c r="C13" s="17" t="str">
        <f>IF(("PK"=U13),"ABIE",IF(ISTEXT(Q13),"ASBIE","BBIE"))</f>
        <v>BBIE</v>
      </c>
      <c r="D13" s="13" t="s">
        <v>152</v>
      </c>
      <c r="E13" s="13">
        <v>3</v>
      </c>
      <c r="F13" s="13" t="s">
        <v>157</v>
      </c>
      <c r="G13" s="35" t="str">
        <f t="shared" si="0"/>
        <v>ADC_ Employee. Name</v>
      </c>
      <c r="H13" s="18" t="s">
        <v>159</v>
      </c>
      <c r="I13" s="18"/>
      <c r="J13" s="13" t="s">
        <v>104</v>
      </c>
      <c r="K13" s="17" t="s">
        <v>108</v>
      </c>
      <c r="L13" s="13"/>
      <c r="M13" s="13" t="s">
        <v>80</v>
      </c>
      <c r="N13" s="13"/>
      <c r="O13" s="17" t="s">
        <v>0</v>
      </c>
      <c r="P13" s="17"/>
      <c r="Q13" s="13"/>
      <c r="R13" s="13" t="s">
        <v>134</v>
      </c>
      <c r="S13" s="13" t="s">
        <v>158</v>
      </c>
      <c r="T13" s="13">
        <v>1</v>
      </c>
      <c r="U13" s="13"/>
      <c r="V13" s="13"/>
      <c r="W13" s="13"/>
      <c r="X13" s="13">
        <f t="shared" si="1"/>
        <v>1</v>
      </c>
      <c r="Y13" s="13">
        <f t="shared" si="2"/>
        <v>1</v>
      </c>
    </row>
    <row r="14" spans="1:27">
      <c r="A14" s="13" t="s">
        <v>2200</v>
      </c>
      <c r="B14" s="13">
        <v>3</v>
      </c>
      <c r="C14" s="17" t="str">
        <f>IF(("PK"=U14),"ABIE",IF(ISTEXT(Q14),"ASBIE","BBIE"))</f>
        <v>BBIE</v>
      </c>
      <c r="D14" s="13" t="s">
        <v>152</v>
      </c>
      <c r="E14" s="13">
        <v>4</v>
      </c>
      <c r="F14" s="13" t="s">
        <v>160</v>
      </c>
      <c r="G14" s="35" t="str">
        <f t="shared" si="0"/>
        <v>ADC_ Employee. Inactive Flag. Indicator</v>
      </c>
      <c r="H14" s="18" t="s">
        <v>163</v>
      </c>
      <c r="I14" s="18"/>
      <c r="J14" s="13" t="s">
        <v>104</v>
      </c>
      <c r="K14" s="17" t="s">
        <v>45</v>
      </c>
      <c r="L14" s="13"/>
      <c r="M14" s="13" t="s">
        <v>1929</v>
      </c>
      <c r="N14" s="13"/>
      <c r="O14" s="17" t="s">
        <v>82</v>
      </c>
      <c r="P14" s="17"/>
      <c r="Q14" s="13"/>
      <c r="R14" s="13" t="s">
        <v>161</v>
      </c>
      <c r="S14" s="13" t="s">
        <v>162</v>
      </c>
      <c r="T14" s="13">
        <v>2</v>
      </c>
      <c r="U14" s="13"/>
      <c r="V14" s="13"/>
      <c r="W14" s="13"/>
      <c r="X14" s="13">
        <f t="shared" si="1"/>
        <v>0</v>
      </c>
      <c r="Y14" s="13">
        <f t="shared" si="2"/>
        <v>1</v>
      </c>
    </row>
    <row r="15" spans="1:27">
      <c r="A15" s="13" t="s">
        <v>2200</v>
      </c>
      <c r="B15" s="13">
        <v>3</v>
      </c>
      <c r="C15" s="17" t="str">
        <f>IF(("PK"=U15),"ABIE",IF(ISTEXT(Q15),"ASBIE","BBIE"))</f>
        <v>BBIE</v>
      </c>
      <c r="D15" s="13" t="s">
        <v>152</v>
      </c>
      <c r="E15" s="13">
        <v>5</v>
      </c>
      <c r="F15" s="13" t="s">
        <v>164</v>
      </c>
      <c r="G15" s="35" t="str">
        <f t="shared" si="0"/>
        <v>ADC_ Employee. Type Code</v>
      </c>
      <c r="H15" s="18" t="s">
        <v>165</v>
      </c>
      <c r="I15" s="18"/>
      <c r="J15" s="13" t="s">
        <v>104</v>
      </c>
      <c r="K15" s="17" t="s">
        <v>45</v>
      </c>
      <c r="L15" s="13"/>
      <c r="M15" s="13" t="s">
        <v>2326</v>
      </c>
      <c r="N15" s="13"/>
      <c r="O15" s="17" t="s">
        <v>18</v>
      </c>
      <c r="P15" s="17"/>
      <c r="Q15" s="13"/>
      <c r="R15" s="13" t="s">
        <v>134</v>
      </c>
      <c r="S15" s="13" t="s">
        <v>143</v>
      </c>
      <c r="T15" s="13">
        <v>1</v>
      </c>
      <c r="U15" s="13"/>
      <c r="V15" s="13"/>
      <c r="W15" s="13"/>
      <c r="X15" s="13">
        <f t="shared" si="1"/>
        <v>1</v>
      </c>
      <c r="Y15" s="13">
        <f t="shared" si="2"/>
        <v>1</v>
      </c>
    </row>
    <row r="16" spans="1:27">
      <c r="A16" s="13" t="s">
        <v>2200</v>
      </c>
      <c r="B16" s="13">
        <v>3</v>
      </c>
      <c r="C16" s="17" t="str">
        <f>IF(("PK"=U16),"ABIE",IF(ISTEXT(Q16),"ASBIE","BBIE"))</f>
        <v>BBIE</v>
      </c>
      <c r="D16" s="13" t="s">
        <v>152</v>
      </c>
      <c r="E16" s="13">
        <v>6</v>
      </c>
      <c r="F16" s="13" t="s">
        <v>166</v>
      </c>
      <c r="G16" s="35" t="str">
        <f t="shared" si="0"/>
        <v>ADC_ Employee. Type Name</v>
      </c>
      <c r="H16" s="18" t="s">
        <v>167</v>
      </c>
      <c r="I16" s="18"/>
      <c r="J16" s="13" t="s">
        <v>104</v>
      </c>
      <c r="K16" s="17" t="s">
        <v>45</v>
      </c>
      <c r="L16" s="13"/>
      <c r="M16" s="13" t="s">
        <v>2327</v>
      </c>
      <c r="N16" s="13"/>
      <c r="O16" s="17" t="s">
        <v>0</v>
      </c>
      <c r="P16" s="17"/>
      <c r="Q16" s="13"/>
      <c r="R16" s="13" t="s">
        <v>134</v>
      </c>
      <c r="S16" s="13" t="s">
        <v>143</v>
      </c>
      <c r="T16" s="13">
        <v>1</v>
      </c>
      <c r="U16" s="13"/>
      <c r="V16" s="13"/>
      <c r="W16" s="13"/>
      <c r="X16" s="13">
        <f t="shared" si="1"/>
        <v>1</v>
      </c>
      <c r="Y16" s="13">
        <f t="shared" si="2"/>
        <v>1</v>
      </c>
    </row>
    <row r="17" spans="1:25">
      <c r="A17" s="13" t="s">
        <v>2200</v>
      </c>
      <c r="B17" s="13">
        <v>3</v>
      </c>
      <c r="C17" s="17" t="s">
        <v>2164</v>
      </c>
      <c r="D17" s="13" t="s">
        <v>152</v>
      </c>
      <c r="E17" s="13">
        <v>7</v>
      </c>
      <c r="F17" s="13" t="s">
        <v>168</v>
      </c>
      <c r="G17" s="35" t="str">
        <f t="shared" si="0"/>
        <v>ADC_ Employee. Department. ADC_ Business Segment</v>
      </c>
      <c r="H17" s="18" t="s">
        <v>169</v>
      </c>
      <c r="I17" s="18" t="s">
        <v>2362</v>
      </c>
      <c r="J17" s="13" t="s">
        <v>104</v>
      </c>
      <c r="K17" s="17" t="s">
        <v>45</v>
      </c>
      <c r="L17" s="13"/>
      <c r="M17" s="13" t="s">
        <v>1808</v>
      </c>
      <c r="N17" s="13"/>
      <c r="O17" s="17"/>
      <c r="P17" s="13" t="s">
        <v>104</v>
      </c>
      <c r="Q17" s="13" t="s">
        <v>81</v>
      </c>
      <c r="R17" s="13" t="s">
        <v>134</v>
      </c>
      <c r="S17" s="13" t="s">
        <v>135</v>
      </c>
      <c r="T17" s="13">
        <v>1</v>
      </c>
      <c r="U17" s="13" t="s">
        <v>181</v>
      </c>
      <c r="V17" s="13" t="s">
        <v>133</v>
      </c>
      <c r="W17" s="13" t="s">
        <v>132</v>
      </c>
      <c r="X17" s="13">
        <f t="shared" si="1"/>
        <v>1</v>
      </c>
      <c r="Y17" s="13">
        <f t="shared" si="2"/>
        <v>1</v>
      </c>
    </row>
    <row r="18" spans="1:25">
      <c r="A18" s="13" t="s">
        <v>2200</v>
      </c>
      <c r="B18" s="13">
        <v>3</v>
      </c>
      <c r="C18" s="17" t="str">
        <f>IF(("PK"=U18),"ABIE",IF(ISTEXT(Q18),"ASBIE","BBIE"))</f>
        <v>BBIE</v>
      </c>
      <c r="D18" s="13" t="s">
        <v>152</v>
      </c>
      <c r="E18" s="13">
        <v>8</v>
      </c>
      <c r="F18" s="13" t="s">
        <v>170</v>
      </c>
      <c r="G18" s="35" t="str">
        <f t="shared" si="0"/>
        <v>ADC_ Employee. Job Title. Name</v>
      </c>
      <c r="H18" s="18" t="s">
        <v>171</v>
      </c>
      <c r="I18" s="18"/>
      <c r="J18" s="13" t="s">
        <v>104</v>
      </c>
      <c r="K18" s="17" t="s">
        <v>45</v>
      </c>
      <c r="L18" s="13"/>
      <c r="M18" s="13" t="s">
        <v>86</v>
      </c>
      <c r="N18" s="13"/>
      <c r="O18" s="17" t="s">
        <v>80</v>
      </c>
      <c r="P18" s="17"/>
      <c r="Q18" s="13"/>
      <c r="R18" s="13" t="s">
        <v>134</v>
      </c>
      <c r="S18" s="13" t="s">
        <v>143</v>
      </c>
      <c r="T18" s="13">
        <v>2</v>
      </c>
      <c r="U18" s="13"/>
      <c r="V18" s="13"/>
      <c r="W18" s="13"/>
      <c r="X18" s="13">
        <f t="shared" si="1"/>
        <v>0</v>
      </c>
      <c r="Y18" s="13">
        <f t="shared" si="2"/>
        <v>1</v>
      </c>
    </row>
    <row r="19" spans="1:25">
      <c r="A19" s="13" t="s">
        <v>2200</v>
      </c>
      <c r="B19" s="13">
        <v>3</v>
      </c>
      <c r="C19" s="17" t="str">
        <f>IF(("PK"=U19),"ABIE",IF(ISTEXT(Q19),"ASBIE","BBIE"))</f>
        <v>BBIE</v>
      </c>
      <c r="D19" s="13" t="s">
        <v>152</v>
      </c>
      <c r="E19" s="13">
        <v>9</v>
      </c>
      <c r="F19" s="13" t="s">
        <v>172</v>
      </c>
      <c r="G19" s="35" t="str">
        <f t="shared" si="0"/>
        <v>ADC_ Employee. Academic Degree</v>
      </c>
      <c r="H19" s="18" t="s">
        <v>173</v>
      </c>
      <c r="I19" s="18"/>
      <c r="J19" s="13" t="s">
        <v>104</v>
      </c>
      <c r="K19" s="17" t="s">
        <v>45</v>
      </c>
      <c r="L19" s="13"/>
      <c r="M19" s="13" t="s">
        <v>87</v>
      </c>
      <c r="N19" s="13"/>
      <c r="O19" s="17" t="s">
        <v>89</v>
      </c>
      <c r="P19" s="17"/>
      <c r="Q19" s="13"/>
      <c r="R19" s="13" t="s">
        <v>134</v>
      </c>
      <c r="S19" s="13" t="s">
        <v>143</v>
      </c>
      <c r="T19" s="13">
        <v>2</v>
      </c>
      <c r="U19" s="13"/>
      <c r="V19" s="13"/>
      <c r="W19" s="13"/>
      <c r="X19" s="13">
        <f t="shared" si="1"/>
        <v>0</v>
      </c>
      <c r="Y19" s="13">
        <f t="shared" si="2"/>
        <v>1</v>
      </c>
    </row>
    <row r="20" spans="1:25">
      <c r="A20" s="13" t="s">
        <v>2200</v>
      </c>
      <c r="B20" s="13">
        <v>3</v>
      </c>
      <c r="C20" s="17" t="str">
        <f>IF(("PK"=U20),"ABIE",IF(ISTEXT(Q20),"ASBIE","BBIE"))</f>
        <v>BBIE</v>
      </c>
      <c r="D20" s="13" t="s">
        <v>152</v>
      </c>
      <c r="E20" s="13">
        <v>10</v>
      </c>
      <c r="F20" s="13" t="s">
        <v>174</v>
      </c>
      <c r="G20" s="35" t="str">
        <f t="shared" si="0"/>
        <v>ADC_ Employee. Employment Date</v>
      </c>
      <c r="H20" s="18" t="s">
        <v>176</v>
      </c>
      <c r="I20" s="18"/>
      <c r="J20" s="13" t="s">
        <v>104</v>
      </c>
      <c r="K20" s="17" t="s">
        <v>45</v>
      </c>
      <c r="L20" s="13"/>
      <c r="M20" s="13" t="s">
        <v>2328</v>
      </c>
      <c r="N20" s="13"/>
      <c r="O20" s="17" t="s">
        <v>4</v>
      </c>
      <c r="P20" s="17"/>
      <c r="Q20" s="13"/>
      <c r="R20" s="13" t="s">
        <v>4</v>
      </c>
      <c r="S20" s="13" t="s">
        <v>175</v>
      </c>
      <c r="T20" s="13">
        <v>2</v>
      </c>
      <c r="U20" s="13"/>
      <c r="V20" s="13"/>
      <c r="W20" s="13"/>
      <c r="X20" s="13">
        <f t="shared" si="1"/>
        <v>0</v>
      </c>
      <c r="Y20" s="13">
        <f t="shared" si="2"/>
        <v>1</v>
      </c>
    </row>
    <row r="21" spans="1:25">
      <c r="A21" s="13" t="s">
        <v>2200</v>
      </c>
      <c r="B21" s="13">
        <v>3</v>
      </c>
      <c r="C21" s="17" t="str">
        <f>IF(("PK"=U21),"ABIE",IF(ISTEXT(Q21),"ASBIE","BBIE"))</f>
        <v>BBIE</v>
      </c>
      <c r="D21" s="13" t="s">
        <v>152</v>
      </c>
      <c r="E21" s="13">
        <v>11</v>
      </c>
      <c r="F21" s="13" t="s">
        <v>177</v>
      </c>
      <c r="G21" s="35" t="str">
        <f t="shared" si="0"/>
        <v>ADC_ Employee. Termination Date</v>
      </c>
      <c r="H21" s="18" t="s">
        <v>178</v>
      </c>
      <c r="I21" s="18"/>
      <c r="J21" s="13" t="s">
        <v>104</v>
      </c>
      <c r="K21" s="17" t="s">
        <v>45</v>
      </c>
      <c r="L21" s="13"/>
      <c r="M21" s="13" t="s">
        <v>2329</v>
      </c>
      <c r="N21" s="13"/>
      <c r="O21" s="17" t="s">
        <v>4</v>
      </c>
      <c r="P21" s="17"/>
      <c r="Q21" s="13"/>
      <c r="R21" s="13" t="s">
        <v>4</v>
      </c>
      <c r="S21" s="13" t="s">
        <v>175</v>
      </c>
      <c r="T21" s="13">
        <v>2</v>
      </c>
      <c r="U21" s="13"/>
      <c r="V21" s="13"/>
      <c r="W21" s="13"/>
      <c r="X21" s="13">
        <f t="shared" si="1"/>
        <v>0</v>
      </c>
      <c r="Y21" s="13">
        <f t="shared" si="2"/>
        <v>1</v>
      </c>
    </row>
    <row r="22" spans="1:25">
      <c r="A22" s="13" t="s">
        <v>2200</v>
      </c>
      <c r="B22" s="13">
        <v>3</v>
      </c>
      <c r="C22" s="17" t="s">
        <v>2164</v>
      </c>
      <c r="D22" s="13" t="s">
        <v>152</v>
      </c>
      <c r="E22" s="13">
        <v>12</v>
      </c>
      <c r="F22" s="13" t="s">
        <v>179</v>
      </c>
      <c r="G22" s="35" t="str">
        <f t="shared" si="0"/>
        <v>ADC_ Employee. Associated. ADC_ User</v>
      </c>
      <c r="H22" s="18" t="s">
        <v>180</v>
      </c>
      <c r="I22" s="18"/>
      <c r="J22" s="13" t="s">
        <v>104</v>
      </c>
      <c r="K22" s="17" t="s">
        <v>45</v>
      </c>
      <c r="L22" s="13"/>
      <c r="M22" s="13" t="s">
        <v>1908</v>
      </c>
      <c r="N22" s="13"/>
      <c r="O22" s="17"/>
      <c r="P22" s="13" t="s">
        <v>104</v>
      </c>
      <c r="Q22" s="13" t="s">
        <v>85</v>
      </c>
      <c r="R22" s="13" t="s">
        <v>134</v>
      </c>
      <c r="S22" s="13" t="s">
        <v>135</v>
      </c>
      <c r="T22" s="13">
        <v>2</v>
      </c>
      <c r="U22" s="13" t="s">
        <v>181</v>
      </c>
      <c r="V22" s="13" t="s">
        <v>179</v>
      </c>
      <c r="W22" s="13" t="s">
        <v>182</v>
      </c>
      <c r="X22" s="13">
        <f t="shared" si="1"/>
        <v>0</v>
      </c>
      <c r="Y22" s="13">
        <f t="shared" si="2"/>
        <v>1</v>
      </c>
    </row>
    <row r="23" spans="1:25">
      <c r="A23" s="13" t="s">
        <v>2200</v>
      </c>
      <c r="B23" s="13">
        <v>4</v>
      </c>
      <c r="C23" s="17" t="s">
        <v>91</v>
      </c>
      <c r="D23" s="13" t="s">
        <v>182</v>
      </c>
      <c r="E23" s="13">
        <v>0</v>
      </c>
      <c r="F23" s="13"/>
      <c r="G23" s="35" t="str">
        <f t="shared" si="0"/>
        <v>ADC_ User. Details</v>
      </c>
      <c r="H23" s="21" t="s">
        <v>2080</v>
      </c>
      <c r="I23" s="21"/>
      <c r="J23" s="13" t="s">
        <v>104</v>
      </c>
      <c r="K23" s="17" t="s">
        <v>75</v>
      </c>
      <c r="L23" s="13"/>
      <c r="M23" s="13"/>
      <c r="N23" s="13"/>
      <c r="O23" s="17"/>
      <c r="P23" s="17"/>
      <c r="Q23" s="13"/>
      <c r="R23" s="13"/>
      <c r="S23" s="13"/>
      <c r="T23" s="13"/>
      <c r="U23" s="13"/>
      <c r="V23" s="13"/>
      <c r="W23" s="13"/>
      <c r="X23" s="13" t="str">
        <f t="shared" si="1"/>
        <v/>
      </c>
      <c r="Y23" s="13" t="str">
        <f t="shared" si="2"/>
        <v/>
      </c>
    </row>
    <row r="24" spans="1:25">
      <c r="A24" s="13" t="s">
        <v>2200</v>
      </c>
      <c r="B24" s="13">
        <v>4</v>
      </c>
      <c r="C24" s="17" t="s">
        <v>98</v>
      </c>
      <c r="D24" s="13" t="s">
        <v>182</v>
      </c>
      <c r="E24" s="13">
        <v>1</v>
      </c>
      <c r="F24" s="13" t="s">
        <v>179</v>
      </c>
      <c r="G24" s="35" t="str">
        <f t="shared" si="0"/>
        <v>ADC_ User. ID</v>
      </c>
      <c r="H24" s="18" t="s">
        <v>183</v>
      </c>
      <c r="I24" s="16" t="s">
        <v>2208</v>
      </c>
      <c r="J24" s="13" t="s">
        <v>104</v>
      </c>
      <c r="K24" s="17" t="s">
        <v>75</v>
      </c>
      <c r="L24" s="13"/>
      <c r="M24" s="13" t="s">
        <v>23</v>
      </c>
      <c r="N24" s="13"/>
      <c r="O24" s="17" t="s">
        <v>84</v>
      </c>
      <c r="P24" s="17"/>
      <c r="Q24" s="13"/>
      <c r="R24" s="13" t="s">
        <v>134</v>
      </c>
      <c r="S24" s="13" t="s">
        <v>135</v>
      </c>
      <c r="T24" s="13">
        <v>1</v>
      </c>
      <c r="U24" s="13" t="s">
        <v>150</v>
      </c>
      <c r="V24" s="13"/>
      <c r="W24" s="13"/>
      <c r="X24" s="13">
        <f t="shared" si="1"/>
        <v>1</v>
      </c>
      <c r="Y24" s="13">
        <f t="shared" si="2"/>
        <v>1</v>
      </c>
    </row>
    <row r="25" spans="1:25">
      <c r="A25" s="13" t="s">
        <v>2200</v>
      </c>
      <c r="B25" s="13">
        <v>4</v>
      </c>
      <c r="C25" s="17" t="str">
        <f>IF(("PK"=U25),"ABIE",IF(ISTEXT(Q25),"ASBIE","BBIE"))</f>
        <v>BBIE</v>
      </c>
      <c r="D25" s="13" t="s">
        <v>182</v>
      </c>
      <c r="E25" s="13">
        <v>2</v>
      </c>
      <c r="F25" s="13" t="s">
        <v>184</v>
      </c>
      <c r="G25" s="35" t="str">
        <f t="shared" si="0"/>
        <v>ADC_ User. Active Status. Code</v>
      </c>
      <c r="H25" s="18" t="s">
        <v>185</v>
      </c>
      <c r="I25" s="16" t="s">
        <v>2209</v>
      </c>
      <c r="J25" s="13" t="s">
        <v>104</v>
      </c>
      <c r="K25" s="17" t="s">
        <v>75</v>
      </c>
      <c r="L25" s="13"/>
      <c r="M25" s="13" t="s">
        <v>1887</v>
      </c>
      <c r="N25" s="13"/>
      <c r="O25" s="17" t="s">
        <v>79</v>
      </c>
      <c r="P25" s="17"/>
      <c r="Q25" s="13"/>
      <c r="R25" s="13" t="s">
        <v>161</v>
      </c>
      <c r="S25" s="13" t="s">
        <v>162</v>
      </c>
      <c r="T25" s="13">
        <v>2</v>
      </c>
      <c r="U25" s="13"/>
      <c r="V25" s="13"/>
      <c r="W25" s="13"/>
      <c r="X25" s="13">
        <f t="shared" si="1"/>
        <v>0</v>
      </c>
      <c r="Y25" s="13">
        <f t="shared" si="2"/>
        <v>1</v>
      </c>
    </row>
    <row r="26" spans="1:25">
      <c r="A26" s="13" t="s">
        <v>2200</v>
      </c>
      <c r="B26" s="13">
        <v>4</v>
      </c>
      <c r="C26" s="17" t="str">
        <f>IF(("PK"=U26),"ABIE",IF(ISTEXT(Q26),"ASBIE","BBIE"))</f>
        <v>BBIE</v>
      </c>
      <c r="D26" s="13" t="s">
        <v>182</v>
      </c>
      <c r="E26" s="13">
        <v>3</v>
      </c>
      <c r="F26" s="13" t="s">
        <v>186</v>
      </c>
      <c r="G26" s="35" t="str">
        <f t="shared" si="0"/>
        <v>ADC_ User. Status Modified Date</v>
      </c>
      <c r="H26" s="18" t="s">
        <v>2060</v>
      </c>
      <c r="I26" s="16" t="s">
        <v>2212</v>
      </c>
      <c r="J26" s="13" t="s">
        <v>104</v>
      </c>
      <c r="K26" s="17" t="s">
        <v>75</v>
      </c>
      <c r="L26" s="13"/>
      <c r="M26" s="13" t="s">
        <v>2330</v>
      </c>
      <c r="N26" s="13"/>
      <c r="O26" s="17" t="s">
        <v>88</v>
      </c>
      <c r="P26" s="17"/>
      <c r="Q26" s="13"/>
      <c r="R26" s="13" t="s">
        <v>4</v>
      </c>
      <c r="S26" s="13" t="s">
        <v>175</v>
      </c>
      <c r="T26" s="13">
        <v>2</v>
      </c>
      <c r="U26" s="13"/>
      <c r="V26" s="13"/>
      <c r="W26" s="13"/>
      <c r="X26" s="13">
        <f t="shared" si="1"/>
        <v>0</v>
      </c>
      <c r="Y26" s="13">
        <f t="shared" si="2"/>
        <v>1</v>
      </c>
    </row>
    <row r="27" spans="1:25">
      <c r="A27" s="13" t="s">
        <v>2200</v>
      </c>
      <c r="B27" s="13">
        <v>4</v>
      </c>
      <c r="C27" s="17" t="str">
        <f>IF(("PK"=U27),"ABIE",IF(ISTEXT(Q27),"ASBIE","BBIE"))</f>
        <v>BBIE</v>
      </c>
      <c r="D27" s="13" t="s">
        <v>182</v>
      </c>
      <c r="E27" s="13">
        <v>4</v>
      </c>
      <c r="F27" s="13" t="s">
        <v>187</v>
      </c>
      <c r="G27" s="35" t="str">
        <f t="shared" si="0"/>
        <v>ADC_ User. User Name</v>
      </c>
      <c r="H27" s="18" t="s">
        <v>188</v>
      </c>
      <c r="I27" s="18" t="s">
        <v>2213</v>
      </c>
      <c r="J27" s="13" t="s">
        <v>104</v>
      </c>
      <c r="K27" s="17" t="s">
        <v>75</v>
      </c>
      <c r="L27" s="13"/>
      <c r="M27" s="13" t="s">
        <v>2004</v>
      </c>
      <c r="N27" s="13"/>
      <c r="O27" s="17" t="s">
        <v>0</v>
      </c>
      <c r="P27" s="17"/>
      <c r="Q27" s="13"/>
      <c r="R27" s="13" t="s">
        <v>134</v>
      </c>
      <c r="S27" s="13" t="s">
        <v>158</v>
      </c>
      <c r="T27" s="13">
        <v>1</v>
      </c>
      <c r="U27" s="13"/>
      <c r="V27" s="13"/>
      <c r="W27" s="13"/>
      <c r="X27" s="13">
        <f t="shared" si="1"/>
        <v>1</v>
      </c>
      <c r="Y27" s="13">
        <f t="shared" si="2"/>
        <v>1</v>
      </c>
    </row>
    <row r="28" spans="1:25">
      <c r="A28" s="13" t="s">
        <v>2200</v>
      </c>
      <c r="B28" s="13">
        <v>4</v>
      </c>
      <c r="C28" s="17" t="str">
        <f>IF(("PK"=U28),"ABIE",IF(ISTEXT(Q28),"ASBIE","BBIE"))</f>
        <v>BBIE</v>
      </c>
      <c r="D28" s="13" t="s">
        <v>182</v>
      </c>
      <c r="E28" s="13">
        <v>5</v>
      </c>
      <c r="F28" s="13" t="s">
        <v>189</v>
      </c>
      <c r="G28" s="35" t="str">
        <f t="shared" si="0"/>
        <v>ADC_ User. User Job Title. Name</v>
      </c>
      <c r="H28" s="18" t="s">
        <v>190</v>
      </c>
      <c r="I28" s="16" t="s">
        <v>2214</v>
      </c>
      <c r="J28" s="13" t="s">
        <v>104</v>
      </c>
      <c r="K28" s="17" t="s">
        <v>75</v>
      </c>
      <c r="L28" s="13"/>
      <c r="M28" s="13" t="s">
        <v>1953</v>
      </c>
      <c r="N28" s="13"/>
      <c r="O28" s="17" t="s">
        <v>80</v>
      </c>
      <c r="P28" s="17"/>
      <c r="Q28" s="13"/>
      <c r="R28" s="13" t="s">
        <v>134</v>
      </c>
      <c r="S28" s="13" t="s">
        <v>158</v>
      </c>
      <c r="T28" s="13">
        <v>2</v>
      </c>
      <c r="U28" s="13"/>
      <c r="V28" s="13"/>
      <c r="W28" s="13"/>
      <c r="X28" s="13">
        <f t="shared" si="1"/>
        <v>0</v>
      </c>
      <c r="Y28" s="13">
        <f t="shared" si="2"/>
        <v>1</v>
      </c>
    </row>
    <row r="29" spans="1:25">
      <c r="A29" s="13" t="s">
        <v>2200</v>
      </c>
      <c r="B29" s="13">
        <v>4</v>
      </c>
      <c r="C29" s="17" t="s">
        <v>2164</v>
      </c>
      <c r="D29" s="13" t="s">
        <v>182</v>
      </c>
      <c r="E29" s="13">
        <v>6</v>
      </c>
      <c r="F29" s="13" t="s">
        <v>168</v>
      </c>
      <c r="G29" s="35" t="str">
        <f t="shared" si="0"/>
        <v>ADC_ User. Department. ADC_ Business Segment</v>
      </c>
      <c r="H29" s="18" t="s">
        <v>191</v>
      </c>
      <c r="I29" s="18" t="s">
        <v>2362</v>
      </c>
      <c r="J29" s="13" t="s">
        <v>104</v>
      </c>
      <c r="K29" s="17" t="s">
        <v>75</v>
      </c>
      <c r="L29" s="13"/>
      <c r="M29" s="13" t="s">
        <v>1808</v>
      </c>
      <c r="N29" s="13"/>
      <c r="O29" s="17"/>
      <c r="P29" s="13" t="s">
        <v>104</v>
      </c>
      <c r="Q29" s="13" t="s">
        <v>81</v>
      </c>
      <c r="R29" s="13" t="s">
        <v>134</v>
      </c>
      <c r="S29" s="13" t="s">
        <v>135</v>
      </c>
      <c r="T29" s="13">
        <v>2</v>
      </c>
      <c r="U29" s="13" t="s">
        <v>181</v>
      </c>
      <c r="V29" s="13" t="s">
        <v>133</v>
      </c>
      <c r="W29" s="13" t="s">
        <v>132</v>
      </c>
      <c r="X29" s="13">
        <f t="shared" si="1"/>
        <v>0</v>
      </c>
      <c r="Y29" s="13">
        <f t="shared" si="2"/>
        <v>1</v>
      </c>
    </row>
    <row r="30" spans="1:25">
      <c r="A30" s="13" t="s">
        <v>2200</v>
      </c>
      <c r="B30" s="13">
        <v>4</v>
      </c>
      <c r="C30" s="17" t="str">
        <f>IF(("PK"=U30),"ABIE",IF(ISTEXT(Q30),"ASBIE","BBIE"))</f>
        <v>BBIE</v>
      </c>
      <c r="D30" s="13" t="s">
        <v>182</v>
      </c>
      <c r="E30" s="13">
        <v>7</v>
      </c>
      <c r="F30" s="13" t="s">
        <v>192</v>
      </c>
      <c r="G30" s="35" t="str">
        <f t="shared" si="0"/>
        <v>ADC_ User. User Role Responsibility</v>
      </c>
      <c r="H30" s="18" t="s">
        <v>2061</v>
      </c>
      <c r="I30" s="16" t="s">
        <v>2211</v>
      </c>
      <c r="J30" s="13" t="s">
        <v>104</v>
      </c>
      <c r="K30" s="17" t="s">
        <v>75</v>
      </c>
      <c r="L30" s="13"/>
      <c r="M30" s="13" t="s">
        <v>1954</v>
      </c>
      <c r="N30" s="13"/>
      <c r="O30" s="17" t="s">
        <v>89</v>
      </c>
      <c r="P30" s="17"/>
      <c r="Q30" s="13"/>
      <c r="R30" s="13" t="s">
        <v>134</v>
      </c>
      <c r="S30" s="13" t="s">
        <v>158</v>
      </c>
      <c r="T30" s="13">
        <v>2</v>
      </c>
      <c r="U30" s="13"/>
      <c r="V30" s="13"/>
      <c r="W30" s="13"/>
      <c r="X30" s="13">
        <f t="shared" si="1"/>
        <v>0</v>
      </c>
      <c r="Y30" s="13">
        <f t="shared" si="2"/>
        <v>1</v>
      </c>
    </row>
    <row r="31" spans="1:25">
      <c r="A31" s="13" t="s">
        <v>2200</v>
      </c>
      <c r="B31" s="13">
        <v>5</v>
      </c>
      <c r="C31" s="17" t="s">
        <v>91</v>
      </c>
      <c r="D31" s="13" t="s">
        <v>193</v>
      </c>
      <c r="E31" s="13">
        <v>0</v>
      </c>
      <c r="F31" s="13"/>
      <c r="G31" s="35" t="str">
        <f t="shared" si="0"/>
        <v>ADC_ Customer Type. Details</v>
      </c>
      <c r="H31" s="21" t="s">
        <v>2081</v>
      </c>
      <c r="I31" s="21"/>
      <c r="J31" s="13" t="s">
        <v>104</v>
      </c>
      <c r="K31" s="17" t="s">
        <v>1733</v>
      </c>
      <c r="L31" s="13"/>
      <c r="M31" s="13"/>
      <c r="N31" s="13"/>
      <c r="O31" s="17"/>
      <c r="P31" s="17"/>
      <c r="Q31" s="13"/>
      <c r="R31" s="13"/>
      <c r="S31" s="13"/>
      <c r="T31" s="13"/>
      <c r="U31" s="13"/>
      <c r="V31" s="13"/>
      <c r="W31" s="13"/>
      <c r="X31" s="13" t="str">
        <f t="shared" si="1"/>
        <v/>
      </c>
      <c r="Y31" s="13" t="str">
        <f t="shared" si="2"/>
        <v/>
      </c>
    </row>
    <row r="32" spans="1:25">
      <c r="A32" s="13" t="s">
        <v>2200</v>
      </c>
      <c r="B32" s="13">
        <v>5</v>
      </c>
      <c r="C32" s="17" t="s">
        <v>98</v>
      </c>
      <c r="D32" s="13" t="s">
        <v>193</v>
      </c>
      <c r="E32" s="13">
        <v>1</v>
      </c>
      <c r="F32" s="13" t="s">
        <v>194</v>
      </c>
      <c r="G32" s="35" t="str">
        <f t="shared" si="0"/>
        <v>ADC_ Customer Type. ID</v>
      </c>
      <c r="H32" s="18" t="s">
        <v>195</v>
      </c>
      <c r="I32" s="25" t="s">
        <v>2215</v>
      </c>
      <c r="J32" s="13" t="s">
        <v>104</v>
      </c>
      <c r="K32" s="17" t="s">
        <v>1733</v>
      </c>
      <c r="L32" s="13"/>
      <c r="M32" s="13" t="s">
        <v>23</v>
      </c>
      <c r="N32" s="13"/>
      <c r="O32" s="17" t="s">
        <v>84</v>
      </c>
      <c r="P32" s="17"/>
      <c r="Q32" s="13"/>
      <c r="R32" s="13" t="s">
        <v>134</v>
      </c>
      <c r="S32" s="13" t="s">
        <v>143</v>
      </c>
      <c r="T32" s="13">
        <v>1</v>
      </c>
      <c r="U32" s="13" t="s">
        <v>150</v>
      </c>
      <c r="V32" s="13"/>
      <c r="W32" s="13"/>
      <c r="X32" s="13">
        <f t="shared" si="1"/>
        <v>1</v>
      </c>
      <c r="Y32" s="13">
        <f t="shared" si="2"/>
        <v>1</v>
      </c>
    </row>
    <row r="33" spans="1:25">
      <c r="A33" s="13" t="s">
        <v>2200</v>
      </c>
      <c r="B33" s="13">
        <v>5</v>
      </c>
      <c r="C33" s="17" t="str">
        <f>IF(("PK"=U33),"ABIE",IF(ISTEXT(Q33),"ASBIE","BBIE"))</f>
        <v>BBIE</v>
      </c>
      <c r="D33" s="13" t="s">
        <v>193</v>
      </c>
      <c r="E33" s="13">
        <v>2</v>
      </c>
      <c r="F33" s="13" t="s">
        <v>196</v>
      </c>
      <c r="G33" s="35" t="str">
        <f t="shared" si="0"/>
        <v>ADC_ Customer Type. Customer Type. Code</v>
      </c>
      <c r="H33" s="18" t="s">
        <v>197</v>
      </c>
      <c r="I33" s="18"/>
      <c r="J33" s="13" t="s">
        <v>104</v>
      </c>
      <c r="K33" s="17" t="s">
        <v>1733</v>
      </c>
      <c r="L33" s="13"/>
      <c r="M33" s="13" t="s">
        <v>1733</v>
      </c>
      <c r="N33" s="13"/>
      <c r="O33" s="17" t="s">
        <v>18</v>
      </c>
      <c r="P33" s="17"/>
      <c r="Q33" s="13"/>
      <c r="R33" s="13" t="s">
        <v>134</v>
      </c>
      <c r="S33" s="13" t="s">
        <v>158</v>
      </c>
      <c r="T33" s="13">
        <v>1</v>
      </c>
      <c r="U33" s="13"/>
      <c r="V33" s="13"/>
      <c r="W33" s="13"/>
      <c r="X33" s="13">
        <f t="shared" si="1"/>
        <v>1</v>
      </c>
      <c r="Y33" s="13">
        <f t="shared" si="2"/>
        <v>1</v>
      </c>
    </row>
    <row r="34" spans="1:25">
      <c r="A34" s="13" t="s">
        <v>2200</v>
      </c>
      <c r="B34" s="13">
        <v>5</v>
      </c>
      <c r="C34" s="17" t="str">
        <f>IF(("PK"=U34),"ABIE",IF(ISTEXT(Q34),"ASBIE","BBIE"))</f>
        <v>BBIE</v>
      </c>
      <c r="D34" s="13" t="s">
        <v>193</v>
      </c>
      <c r="E34" s="13">
        <v>3</v>
      </c>
      <c r="F34" s="13" t="s">
        <v>198</v>
      </c>
      <c r="G34" s="35" t="str">
        <f t="shared" si="0"/>
        <v>ADC_ Customer Type. Customer Type. Name</v>
      </c>
      <c r="H34" s="18" t="s">
        <v>200</v>
      </c>
      <c r="I34" s="18"/>
      <c r="J34" s="13" t="s">
        <v>104</v>
      </c>
      <c r="K34" s="17" t="s">
        <v>1733</v>
      </c>
      <c r="L34" s="13"/>
      <c r="M34" s="13" t="s">
        <v>1733</v>
      </c>
      <c r="N34" s="13"/>
      <c r="O34" s="17" t="s">
        <v>0</v>
      </c>
      <c r="P34" s="17"/>
      <c r="Q34" s="13"/>
      <c r="R34" s="13" t="s">
        <v>134</v>
      </c>
      <c r="S34" s="13" t="s">
        <v>199</v>
      </c>
      <c r="T34" s="13">
        <v>1</v>
      </c>
      <c r="U34" s="13"/>
      <c r="V34" s="13"/>
      <c r="W34" s="13"/>
      <c r="X34" s="13">
        <f t="shared" si="1"/>
        <v>1</v>
      </c>
      <c r="Y34" s="13">
        <f t="shared" si="2"/>
        <v>1</v>
      </c>
    </row>
    <row r="35" spans="1:25">
      <c r="A35" s="13" t="s">
        <v>2200</v>
      </c>
      <c r="B35" s="13">
        <v>5</v>
      </c>
      <c r="C35" s="17" t="s">
        <v>2164</v>
      </c>
      <c r="D35" s="13" t="s">
        <v>193</v>
      </c>
      <c r="E35" s="13">
        <v>4</v>
      </c>
      <c r="F35" s="13" t="s">
        <v>201</v>
      </c>
      <c r="G35" s="35" t="str">
        <f t="shared" si="0"/>
        <v>ADC_ Customer Type. Parent. ADC_ Customer Type</v>
      </c>
      <c r="H35" s="18" t="s">
        <v>202</v>
      </c>
      <c r="I35" s="18"/>
      <c r="J35" s="13" t="s">
        <v>104</v>
      </c>
      <c r="K35" s="17" t="s">
        <v>1733</v>
      </c>
      <c r="L35" s="13"/>
      <c r="M35" s="13" t="s">
        <v>83</v>
      </c>
      <c r="N35" s="13"/>
      <c r="O35" s="17"/>
      <c r="P35" s="13" t="s">
        <v>104</v>
      </c>
      <c r="Q35" s="13" t="s">
        <v>1733</v>
      </c>
      <c r="R35" s="13" t="s">
        <v>134</v>
      </c>
      <c r="S35" s="13" t="s">
        <v>143</v>
      </c>
      <c r="T35" s="13">
        <v>2</v>
      </c>
      <c r="U35" s="13" t="s">
        <v>181</v>
      </c>
      <c r="V35" s="13" t="s">
        <v>194</v>
      </c>
      <c r="W35" s="13" t="s">
        <v>193</v>
      </c>
      <c r="X35" s="13">
        <f t="shared" si="1"/>
        <v>0</v>
      </c>
      <c r="Y35" s="13">
        <f t="shared" si="2"/>
        <v>1</v>
      </c>
    </row>
    <row r="36" spans="1:25">
      <c r="A36" s="13" t="s">
        <v>2200</v>
      </c>
      <c r="B36" s="13">
        <v>6</v>
      </c>
      <c r="C36" s="17" t="s">
        <v>91</v>
      </c>
      <c r="D36" s="13" t="s">
        <v>203</v>
      </c>
      <c r="E36" s="13">
        <v>0</v>
      </c>
      <c r="F36" s="13"/>
      <c r="G36" s="35" t="str">
        <f t="shared" si="0"/>
        <v>ADC_ Customer. Details</v>
      </c>
      <c r="H36" s="21" t="s">
        <v>2082</v>
      </c>
      <c r="I36" s="21"/>
      <c r="J36" s="13" t="s">
        <v>104</v>
      </c>
      <c r="K36" s="17" t="s">
        <v>67</v>
      </c>
      <c r="L36" s="13"/>
      <c r="M36" s="13"/>
      <c r="N36" s="13"/>
      <c r="O36" s="17"/>
      <c r="P36" s="17"/>
      <c r="Q36" s="13"/>
      <c r="R36" s="13"/>
      <c r="S36" s="13"/>
      <c r="T36" s="13"/>
      <c r="U36" s="13"/>
      <c r="V36" s="13"/>
      <c r="W36" s="13"/>
      <c r="X36" s="13" t="str">
        <f t="shared" si="1"/>
        <v/>
      </c>
      <c r="Y36" s="13" t="str">
        <f t="shared" si="2"/>
        <v/>
      </c>
    </row>
    <row r="37" spans="1:25">
      <c r="A37" s="13" t="s">
        <v>2200</v>
      </c>
      <c r="B37" s="13">
        <v>6</v>
      </c>
      <c r="C37" s="17" t="s">
        <v>98</v>
      </c>
      <c r="D37" s="13" t="s">
        <v>203</v>
      </c>
      <c r="E37" s="13">
        <v>1</v>
      </c>
      <c r="F37" s="13" t="s">
        <v>204</v>
      </c>
      <c r="G37" s="35" t="str">
        <f t="shared" si="0"/>
        <v>ADC_ Customer. ID</v>
      </c>
      <c r="H37" s="18" t="s">
        <v>205</v>
      </c>
      <c r="I37" s="25" t="s">
        <v>2215</v>
      </c>
      <c r="J37" s="13" t="s">
        <v>104</v>
      </c>
      <c r="K37" s="17" t="s">
        <v>67</v>
      </c>
      <c r="L37" s="13"/>
      <c r="M37" s="13" t="s">
        <v>23</v>
      </c>
      <c r="N37" s="13"/>
      <c r="O37" s="17" t="s">
        <v>84</v>
      </c>
      <c r="P37" s="17"/>
      <c r="Q37" s="13"/>
      <c r="R37" s="13" t="s">
        <v>134</v>
      </c>
      <c r="S37" s="13" t="s">
        <v>158</v>
      </c>
      <c r="T37" s="13">
        <v>1</v>
      </c>
      <c r="U37" s="13" t="s">
        <v>150</v>
      </c>
      <c r="V37" s="13"/>
      <c r="W37" s="13"/>
      <c r="X37" s="13">
        <f t="shared" si="1"/>
        <v>1</v>
      </c>
      <c r="Y37" s="13">
        <f t="shared" si="2"/>
        <v>1</v>
      </c>
    </row>
    <row r="38" spans="1:25">
      <c r="A38" s="13" t="s">
        <v>2200</v>
      </c>
      <c r="B38" s="13">
        <v>6</v>
      </c>
      <c r="C38" s="17" t="str">
        <f>IF(("PK"=U38),"ABIE",IF(ISTEXT(Q38),"ASBIE","BBIE"))</f>
        <v>BBIE</v>
      </c>
      <c r="D38" s="13" t="s">
        <v>203</v>
      </c>
      <c r="E38" s="13">
        <v>2</v>
      </c>
      <c r="F38" s="13" t="s">
        <v>206</v>
      </c>
      <c r="G38" s="35" t="str">
        <f t="shared" si="0"/>
        <v>ADC_ Customer. Customer Account Number. Code</v>
      </c>
      <c r="H38" s="18" t="s">
        <v>207</v>
      </c>
      <c r="I38" s="25" t="s">
        <v>2216</v>
      </c>
      <c r="J38" s="13" t="s">
        <v>104</v>
      </c>
      <c r="K38" s="17" t="s">
        <v>67</v>
      </c>
      <c r="L38" s="13"/>
      <c r="M38" s="13" t="s">
        <v>1983</v>
      </c>
      <c r="N38" s="13"/>
      <c r="O38" s="17" t="s">
        <v>79</v>
      </c>
      <c r="P38" s="17"/>
      <c r="Q38" s="13"/>
      <c r="R38" s="13" t="s">
        <v>134</v>
      </c>
      <c r="S38" s="13" t="s">
        <v>158</v>
      </c>
      <c r="T38" s="13">
        <v>1</v>
      </c>
      <c r="U38" s="13"/>
      <c r="V38" s="13"/>
      <c r="W38" s="13"/>
      <c r="X38" s="13">
        <f t="shared" si="1"/>
        <v>1</v>
      </c>
      <c r="Y38" s="13">
        <f t="shared" si="2"/>
        <v>1</v>
      </c>
    </row>
    <row r="39" spans="1:25">
      <c r="A39" s="13" t="s">
        <v>2200</v>
      </c>
      <c r="B39" s="13">
        <v>6</v>
      </c>
      <c r="C39" s="17" t="str">
        <f>IF(("PK"=U39),"ABIE",IF(ISTEXT(Q39),"ASBIE","BBIE"))</f>
        <v>BBIE</v>
      </c>
      <c r="D39" s="13" t="s">
        <v>203</v>
      </c>
      <c r="E39" s="13">
        <v>3</v>
      </c>
      <c r="F39" s="13" t="s">
        <v>208</v>
      </c>
      <c r="G39" s="35" t="str">
        <f t="shared" si="0"/>
        <v>ADC_ Customer. Customer Account. Name</v>
      </c>
      <c r="H39" s="18" t="s">
        <v>210</v>
      </c>
      <c r="I39" s="25" t="s">
        <v>2216</v>
      </c>
      <c r="J39" s="13" t="s">
        <v>104</v>
      </c>
      <c r="K39" s="17" t="s">
        <v>67</v>
      </c>
      <c r="L39" s="13"/>
      <c r="M39" s="13" t="s">
        <v>1809</v>
      </c>
      <c r="N39" s="13"/>
      <c r="O39" s="17" t="s">
        <v>0</v>
      </c>
      <c r="P39" s="17"/>
      <c r="Q39" s="13"/>
      <c r="R39" s="13" t="s">
        <v>134</v>
      </c>
      <c r="S39" s="13" t="s">
        <v>209</v>
      </c>
      <c r="T39" s="13">
        <v>1</v>
      </c>
      <c r="U39" s="13"/>
      <c r="V39" s="13"/>
      <c r="W39" s="13"/>
      <c r="X39" s="13">
        <f t="shared" si="1"/>
        <v>1</v>
      </c>
      <c r="Y39" s="13">
        <f t="shared" si="2"/>
        <v>1</v>
      </c>
    </row>
    <row r="40" spans="1:25">
      <c r="A40" s="13" t="s">
        <v>2200</v>
      </c>
      <c r="B40" s="13">
        <v>6</v>
      </c>
      <c r="C40" s="17" t="str">
        <f>IF(("PK"=U40),"ABIE",IF(ISTEXT(Q40),"ASBIE","BBIE"))</f>
        <v>BBIE</v>
      </c>
      <c r="D40" s="13" t="s">
        <v>203</v>
      </c>
      <c r="E40" s="13">
        <v>4</v>
      </c>
      <c r="F40" s="13" t="s">
        <v>211</v>
      </c>
      <c r="G40" s="35" t="str">
        <f t="shared" si="0"/>
        <v>ADC_ Customer. Abbreviation</v>
      </c>
      <c r="H40" s="18" t="s">
        <v>2062</v>
      </c>
      <c r="I40" s="18"/>
      <c r="J40" s="13" t="s">
        <v>104</v>
      </c>
      <c r="K40" s="17" t="s">
        <v>67</v>
      </c>
      <c r="L40" s="13"/>
      <c r="M40" s="13" t="s">
        <v>66</v>
      </c>
      <c r="N40" s="13"/>
      <c r="O40" s="17" t="s">
        <v>89</v>
      </c>
      <c r="P40" s="17"/>
      <c r="Q40" s="13"/>
      <c r="R40" s="13" t="s">
        <v>134</v>
      </c>
      <c r="S40" s="13" t="s">
        <v>158</v>
      </c>
      <c r="T40" s="13">
        <v>2</v>
      </c>
      <c r="U40" s="13"/>
      <c r="V40" s="13"/>
      <c r="W40" s="13"/>
      <c r="X40" s="13">
        <f t="shared" si="1"/>
        <v>0</v>
      </c>
      <c r="Y40" s="13">
        <f t="shared" si="2"/>
        <v>1</v>
      </c>
    </row>
    <row r="41" spans="1:25">
      <c r="A41" s="13" t="s">
        <v>2200</v>
      </c>
      <c r="B41" s="13">
        <v>6</v>
      </c>
      <c r="C41" s="17" t="s">
        <v>2164</v>
      </c>
      <c r="D41" s="13" t="s">
        <v>203</v>
      </c>
      <c r="E41" s="13">
        <v>5</v>
      </c>
      <c r="F41" s="13" t="s">
        <v>212</v>
      </c>
      <c r="G41" s="35" t="str">
        <f t="shared" si="0"/>
        <v>ADC_ Customer. Parent. ADC_ Customer</v>
      </c>
      <c r="H41" s="18" t="s">
        <v>213</v>
      </c>
      <c r="I41" s="18" t="s">
        <v>2337</v>
      </c>
      <c r="J41" s="13" t="s">
        <v>104</v>
      </c>
      <c r="K41" s="17" t="s">
        <v>67</v>
      </c>
      <c r="L41" s="13"/>
      <c r="M41" s="13" t="s">
        <v>83</v>
      </c>
      <c r="N41" s="13"/>
      <c r="O41" s="17"/>
      <c r="P41" s="13" t="s">
        <v>104</v>
      </c>
      <c r="Q41" s="13" t="s">
        <v>103</v>
      </c>
      <c r="R41" s="13" t="s">
        <v>134</v>
      </c>
      <c r="S41" s="13" t="s">
        <v>158</v>
      </c>
      <c r="T41" s="13">
        <v>2</v>
      </c>
      <c r="U41" s="13" t="s">
        <v>181</v>
      </c>
      <c r="V41" s="13" t="s">
        <v>204</v>
      </c>
      <c r="W41" s="13" t="s">
        <v>203</v>
      </c>
      <c r="X41" s="13">
        <f t="shared" si="1"/>
        <v>0</v>
      </c>
      <c r="Y41" s="13">
        <f t="shared" si="2"/>
        <v>1</v>
      </c>
    </row>
    <row r="42" spans="1:25">
      <c r="A42" s="13" t="s">
        <v>2200</v>
      </c>
      <c r="B42" s="13">
        <v>6</v>
      </c>
      <c r="C42" s="17" t="s">
        <v>2164</v>
      </c>
      <c r="D42" s="13" t="s">
        <v>203</v>
      </c>
      <c r="E42" s="13">
        <v>6</v>
      </c>
      <c r="F42" s="13" t="s">
        <v>214</v>
      </c>
      <c r="G42" s="35" t="str">
        <f t="shared" si="0"/>
        <v>ADC_ Customer. Corresponding. ADC_ Supplier</v>
      </c>
      <c r="H42" s="18" t="s">
        <v>215</v>
      </c>
      <c r="I42" s="18" t="s">
        <v>2351</v>
      </c>
      <c r="J42" s="13" t="s">
        <v>104</v>
      </c>
      <c r="K42" s="17" t="s">
        <v>67</v>
      </c>
      <c r="L42" s="13"/>
      <c r="M42" s="13" t="s">
        <v>90</v>
      </c>
      <c r="N42" s="13"/>
      <c r="O42" s="17"/>
      <c r="P42" s="13" t="s">
        <v>104</v>
      </c>
      <c r="Q42" s="13" t="s">
        <v>57</v>
      </c>
      <c r="R42" s="13" t="s">
        <v>134</v>
      </c>
      <c r="S42" s="13" t="s">
        <v>158</v>
      </c>
      <c r="T42" s="13">
        <v>2</v>
      </c>
      <c r="U42" s="13" t="s">
        <v>181</v>
      </c>
      <c r="V42" s="13" t="s">
        <v>280</v>
      </c>
      <c r="W42" s="13" t="s">
        <v>281</v>
      </c>
      <c r="X42" s="13">
        <f t="shared" si="1"/>
        <v>0</v>
      </c>
      <c r="Y42" s="13">
        <f t="shared" si="2"/>
        <v>1</v>
      </c>
    </row>
    <row r="43" spans="1:25">
      <c r="A43" s="13" t="s">
        <v>2200</v>
      </c>
      <c r="B43" s="13">
        <v>6</v>
      </c>
      <c r="C43" s="17" t="s">
        <v>2164</v>
      </c>
      <c r="D43" s="13" t="s">
        <v>203</v>
      </c>
      <c r="E43" s="13">
        <v>7</v>
      </c>
      <c r="F43" s="13" t="s">
        <v>194</v>
      </c>
      <c r="G43" s="35" t="str">
        <f t="shared" si="0"/>
        <v>ADC_ Customer. Classified. ADC_ Customer Type</v>
      </c>
      <c r="H43" s="18" t="s">
        <v>216</v>
      </c>
      <c r="I43" s="18"/>
      <c r="J43" s="13" t="s">
        <v>104</v>
      </c>
      <c r="K43" s="17" t="s">
        <v>67</v>
      </c>
      <c r="L43" s="13"/>
      <c r="M43" s="13" t="s">
        <v>126</v>
      </c>
      <c r="N43" s="13"/>
      <c r="O43" s="17"/>
      <c r="P43" s="13" t="s">
        <v>104</v>
      </c>
      <c r="Q43" s="13" t="s">
        <v>1733</v>
      </c>
      <c r="R43" s="13" t="s">
        <v>134</v>
      </c>
      <c r="S43" s="13" t="s">
        <v>143</v>
      </c>
      <c r="T43" s="13">
        <v>2</v>
      </c>
      <c r="U43" s="13" t="s">
        <v>181</v>
      </c>
      <c r="V43" s="13" t="s">
        <v>194</v>
      </c>
      <c r="W43" s="13" t="s">
        <v>193</v>
      </c>
      <c r="X43" s="13">
        <f t="shared" si="1"/>
        <v>0</v>
      </c>
      <c r="Y43" s="13">
        <f t="shared" si="2"/>
        <v>1</v>
      </c>
    </row>
    <row r="44" spans="1:25">
      <c r="A44" s="13" t="s">
        <v>2200</v>
      </c>
      <c r="B44" s="13">
        <v>6</v>
      </c>
      <c r="C44" s="17" t="str">
        <f t="shared" ref="C44:C53" si="3">IF(("PK"=U44),"ABIE",IF(ISTEXT(Q44),"ASBIE","BBIE"))</f>
        <v>BBIE</v>
      </c>
      <c r="D44" s="13" t="s">
        <v>203</v>
      </c>
      <c r="E44" s="13">
        <v>8</v>
      </c>
      <c r="F44" s="13" t="s">
        <v>217</v>
      </c>
      <c r="G44" s="35" t="str">
        <f t="shared" si="0"/>
        <v>ADC_ Customer. Tax Identification Number. Code</v>
      </c>
      <c r="H44" s="18" t="s">
        <v>2063</v>
      </c>
      <c r="I44" s="25" t="s">
        <v>2217</v>
      </c>
      <c r="J44" s="13" t="s">
        <v>104</v>
      </c>
      <c r="K44" s="17" t="s">
        <v>67</v>
      </c>
      <c r="L44" s="13"/>
      <c r="M44" s="13" t="s">
        <v>1889</v>
      </c>
      <c r="N44" s="13"/>
      <c r="O44" s="17" t="s">
        <v>79</v>
      </c>
      <c r="P44" s="17"/>
      <c r="Q44" s="13"/>
      <c r="R44" s="13" t="s">
        <v>134</v>
      </c>
      <c r="S44" s="13" t="s">
        <v>158</v>
      </c>
      <c r="T44" s="13">
        <v>1</v>
      </c>
      <c r="U44" s="13"/>
      <c r="V44" s="13"/>
      <c r="W44" s="13"/>
      <c r="X44" s="13">
        <f t="shared" si="1"/>
        <v>1</v>
      </c>
      <c r="Y44" s="13">
        <f t="shared" si="2"/>
        <v>1</v>
      </c>
    </row>
    <row r="45" spans="1:25">
      <c r="A45" s="13" t="s">
        <v>2200</v>
      </c>
      <c r="B45" s="13">
        <v>6</v>
      </c>
      <c r="C45" s="17" t="str">
        <f t="shared" si="3"/>
        <v>ASBIE</v>
      </c>
      <c r="D45" s="13" t="s">
        <v>203</v>
      </c>
      <c r="E45" s="13">
        <v>9</v>
      </c>
      <c r="F45" s="13" t="s">
        <v>2032</v>
      </c>
      <c r="G45" s="35" t="str">
        <f t="shared" si="0"/>
        <v>ADC_ Customer. Physical_ Address. ADC_ Address</v>
      </c>
      <c r="H45" s="18" t="s">
        <v>2064</v>
      </c>
      <c r="I45" s="18" t="s">
        <v>2522</v>
      </c>
      <c r="J45" s="13" t="s">
        <v>104</v>
      </c>
      <c r="K45" s="17" t="s">
        <v>67</v>
      </c>
      <c r="L45" s="13" t="s">
        <v>97</v>
      </c>
      <c r="M45" s="13" t="s">
        <v>2289</v>
      </c>
      <c r="N45" s="13"/>
      <c r="O45" s="17"/>
      <c r="P45" s="13" t="s">
        <v>104</v>
      </c>
      <c r="Q45" s="17" t="s">
        <v>2289</v>
      </c>
      <c r="R45" s="13"/>
      <c r="S45" s="13"/>
      <c r="T45" s="13">
        <v>1</v>
      </c>
      <c r="U45" s="13"/>
      <c r="V45" s="13"/>
      <c r="W45" s="13"/>
      <c r="X45" s="13">
        <f t="shared" si="1"/>
        <v>1</v>
      </c>
      <c r="Y45" s="13">
        <f t="shared" si="2"/>
        <v>1</v>
      </c>
    </row>
    <row r="46" spans="1:25">
      <c r="A46" s="13" t="s">
        <v>2200</v>
      </c>
      <c r="B46" s="13">
        <v>6</v>
      </c>
      <c r="C46" s="17" t="str">
        <f t="shared" si="3"/>
        <v>ASBIE</v>
      </c>
      <c r="D46" s="13" t="s">
        <v>203</v>
      </c>
      <c r="E46" s="13">
        <v>15</v>
      </c>
      <c r="F46" s="13" t="s">
        <v>2033</v>
      </c>
      <c r="G46" s="35" t="str">
        <f t="shared" si="0"/>
        <v>ADC_ Customer. Billing_ Address. ADC_ Address</v>
      </c>
      <c r="H46" s="18" t="s">
        <v>2065</v>
      </c>
      <c r="I46" s="18" t="s">
        <v>2522</v>
      </c>
      <c r="J46" s="13" t="s">
        <v>104</v>
      </c>
      <c r="K46" s="17" t="s">
        <v>67</v>
      </c>
      <c r="L46" s="13" t="s">
        <v>2297</v>
      </c>
      <c r="M46" s="13" t="s">
        <v>2289</v>
      </c>
      <c r="N46" s="13"/>
      <c r="O46" s="17"/>
      <c r="P46" s="13" t="s">
        <v>104</v>
      </c>
      <c r="Q46" s="17" t="s">
        <v>2289</v>
      </c>
      <c r="R46" s="13"/>
      <c r="S46" s="13"/>
      <c r="T46" s="13">
        <v>1</v>
      </c>
      <c r="U46" s="13"/>
      <c r="V46" s="13"/>
      <c r="W46" s="13"/>
      <c r="X46" s="13">
        <f t="shared" si="1"/>
        <v>1</v>
      </c>
      <c r="Y46" s="13">
        <f t="shared" si="2"/>
        <v>1</v>
      </c>
    </row>
    <row r="47" spans="1:25">
      <c r="A47" s="13" t="s">
        <v>2200</v>
      </c>
      <c r="B47" s="13">
        <v>6</v>
      </c>
      <c r="C47" s="17" t="str">
        <f t="shared" si="3"/>
        <v>ASBIE</v>
      </c>
      <c r="D47" s="13" t="s">
        <v>203</v>
      </c>
      <c r="E47" s="13">
        <v>21</v>
      </c>
      <c r="F47" s="13" t="s">
        <v>240</v>
      </c>
      <c r="G47" s="35" t="str">
        <f t="shared" si="0"/>
        <v>ADC_ Customer. Crresponding. ADC_ Primary Contact</v>
      </c>
      <c r="H47" s="18" t="s">
        <v>241</v>
      </c>
      <c r="I47" s="18" t="s">
        <v>2522</v>
      </c>
      <c r="J47" s="13" t="s">
        <v>104</v>
      </c>
      <c r="K47" s="17" t="s">
        <v>67</v>
      </c>
      <c r="L47" s="13"/>
      <c r="M47" s="13" t="s">
        <v>2045</v>
      </c>
      <c r="N47" s="13"/>
      <c r="O47" s="17"/>
      <c r="P47" s="13" t="s">
        <v>104</v>
      </c>
      <c r="Q47" s="17" t="s">
        <v>127</v>
      </c>
      <c r="R47" s="13"/>
      <c r="S47" s="13"/>
      <c r="T47" s="13">
        <v>2</v>
      </c>
      <c r="U47" s="13"/>
      <c r="V47" s="13"/>
      <c r="W47" s="13"/>
      <c r="X47" s="13">
        <f t="shared" si="1"/>
        <v>0</v>
      </c>
      <c r="Y47" s="13">
        <f t="shared" si="2"/>
        <v>1</v>
      </c>
    </row>
    <row r="48" spans="1:25">
      <c r="A48" s="13" t="s">
        <v>2200</v>
      </c>
      <c r="B48" s="13">
        <v>6</v>
      </c>
      <c r="C48" s="17" t="str">
        <f t="shared" si="3"/>
        <v>BBIE</v>
      </c>
      <c r="D48" s="13" t="s">
        <v>203</v>
      </c>
      <c r="E48" s="13">
        <v>24</v>
      </c>
      <c r="F48" s="13" t="s">
        <v>246</v>
      </c>
      <c r="G48" s="35" t="str">
        <f t="shared" si="0"/>
        <v>ADC_ Customer. Inactive. Date</v>
      </c>
      <c r="H48" s="18" t="s">
        <v>247</v>
      </c>
      <c r="I48" s="25" t="s">
        <v>2218</v>
      </c>
      <c r="J48" s="13" t="s">
        <v>104</v>
      </c>
      <c r="K48" s="17" t="s">
        <v>67</v>
      </c>
      <c r="L48" s="13"/>
      <c r="M48" s="13" t="s">
        <v>1807</v>
      </c>
      <c r="N48" s="13"/>
      <c r="O48" s="17" t="s">
        <v>4</v>
      </c>
      <c r="P48" s="17"/>
      <c r="Q48" s="13"/>
      <c r="R48" s="13" t="s">
        <v>4</v>
      </c>
      <c r="S48" s="13" t="s">
        <v>175</v>
      </c>
      <c r="T48" s="13">
        <v>2</v>
      </c>
      <c r="U48" s="13"/>
      <c r="V48" s="13"/>
      <c r="W48" s="13"/>
      <c r="X48" s="13">
        <f t="shared" si="1"/>
        <v>0</v>
      </c>
      <c r="Y48" s="13">
        <f t="shared" si="2"/>
        <v>1</v>
      </c>
    </row>
    <row r="49" spans="1:25">
      <c r="A49" s="13" t="s">
        <v>2200</v>
      </c>
      <c r="B49" s="13">
        <v>6</v>
      </c>
      <c r="C49" s="17" t="str">
        <f t="shared" si="3"/>
        <v>BBIE</v>
      </c>
      <c r="D49" s="13" t="s">
        <v>203</v>
      </c>
      <c r="E49" s="13">
        <v>25</v>
      </c>
      <c r="F49" s="13" t="s">
        <v>248</v>
      </c>
      <c r="G49" s="35" t="str">
        <f t="shared" si="0"/>
        <v>ADC_ Customer. Transaction Credit Limit. Amount</v>
      </c>
      <c r="H49" s="18" t="s">
        <v>251</v>
      </c>
      <c r="I49" s="25" t="s">
        <v>2219</v>
      </c>
      <c r="J49" s="13" t="s">
        <v>104</v>
      </c>
      <c r="K49" s="17" t="s">
        <v>67</v>
      </c>
      <c r="L49" s="13"/>
      <c r="M49" s="13" t="s">
        <v>1997</v>
      </c>
      <c r="N49" s="13"/>
      <c r="O49" s="17" t="s">
        <v>120</v>
      </c>
      <c r="P49" s="17"/>
      <c r="Q49" s="13"/>
      <c r="R49" s="13" t="s">
        <v>249</v>
      </c>
      <c r="S49" s="13" t="s">
        <v>250</v>
      </c>
      <c r="T49" s="13">
        <v>2</v>
      </c>
      <c r="U49" s="13"/>
      <c r="V49" s="13"/>
      <c r="W49" s="13"/>
      <c r="X49" s="13">
        <f t="shared" si="1"/>
        <v>0</v>
      </c>
      <c r="Y49" s="13">
        <f t="shared" si="2"/>
        <v>1</v>
      </c>
    </row>
    <row r="50" spans="1:25">
      <c r="A50" s="13" t="s">
        <v>2200</v>
      </c>
      <c r="B50" s="13">
        <v>6</v>
      </c>
      <c r="C50" s="17" t="str">
        <f t="shared" si="3"/>
        <v>BBIE</v>
      </c>
      <c r="D50" s="13" t="s">
        <v>203</v>
      </c>
      <c r="E50" s="13">
        <v>26</v>
      </c>
      <c r="F50" s="13" t="s">
        <v>252</v>
      </c>
      <c r="G50" s="35" t="str">
        <f t="shared" si="0"/>
        <v>ADC_ Customer. Total Credit Limit. Amount</v>
      </c>
      <c r="H50" s="18" t="s">
        <v>2066</v>
      </c>
      <c r="I50" s="25" t="s">
        <v>2220</v>
      </c>
      <c r="J50" s="13" t="s">
        <v>104</v>
      </c>
      <c r="K50" s="17" t="s">
        <v>67</v>
      </c>
      <c r="L50" s="13"/>
      <c r="M50" s="13" t="s">
        <v>121</v>
      </c>
      <c r="N50" s="13"/>
      <c r="O50" s="17" t="s">
        <v>120</v>
      </c>
      <c r="P50" s="17"/>
      <c r="Q50" s="13"/>
      <c r="R50" s="13" t="s">
        <v>249</v>
      </c>
      <c r="S50" s="13" t="s">
        <v>250</v>
      </c>
      <c r="T50" s="13">
        <v>2</v>
      </c>
      <c r="U50" s="13"/>
      <c r="V50" s="13"/>
      <c r="W50" s="13"/>
      <c r="X50" s="13">
        <f t="shared" si="1"/>
        <v>0</v>
      </c>
      <c r="Y50" s="13">
        <f t="shared" si="2"/>
        <v>1</v>
      </c>
    </row>
    <row r="51" spans="1:25">
      <c r="A51" s="13" t="s">
        <v>2200</v>
      </c>
      <c r="B51" s="13">
        <v>6</v>
      </c>
      <c r="C51" s="17" t="str">
        <f t="shared" si="3"/>
        <v>BBIE</v>
      </c>
      <c r="D51" s="13" t="s">
        <v>203</v>
      </c>
      <c r="E51" s="13">
        <v>27</v>
      </c>
      <c r="F51" s="13" t="s">
        <v>253</v>
      </c>
      <c r="G51" s="35" t="str">
        <f t="shared" si="0"/>
        <v>ADC_ Customer. Terms Discount. Percentage</v>
      </c>
      <c r="H51" s="18" t="s">
        <v>255</v>
      </c>
      <c r="I51" s="25" t="s">
        <v>2221</v>
      </c>
      <c r="J51" s="13" t="s">
        <v>104</v>
      </c>
      <c r="K51" s="17" t="s">
        <v>67</v>
      </c>
      <c r="L51" s="13"/>
      <c r="M51" s="13" t="s">
        <v>1810</v>
      </c>
      <c r="N51" s="13"/>
      <c r="O51" s="17" t="s">
        <v>1803</v>
      </c>
      <c r="P51" s="17"/>
      <c r="Q51" s="13"/>
      <c r="R51" s="13" t="s">
        <v>249</v>
      </c>
      <c r="S51" s="13" t="s">
        <v>254</v>
      </c>
      <c r="T51" s="13">
        <v>2</v>
      </c>
      <c r="U51" s="13"/>
      <c r="V51" s="13"/>
      <c r="W51" s="13"/>
      <c r="X51" s="13">
        <f t="shared" si="1"/>
        <v>0</v>
      </c>
      <c r="Y51" s="13">
        <f t="shared" si="2"/>
        <v>1</v>
      </c>
    </row>
    <row r="52" spans="1:25">
      <c r="A52" s="13" t="s">
        <v>2200</v>
      </c>
      <c r="B52" s="13">
        <v>6</v>
      </c>
      <c r="C52" s="17" t="str">
        <f t="shared" si="3"/>
        <v>BBIE</v>
      </c>
      <c r="D52" s="13" t="s">
        <v>203</v>
      </c>
      <c r="E52" s="13">
        <v>28</v>
      </c>
      <c r="F52" s="13" t="s">
        <v>256</v>
      </c>
      <c r="G52" s="35" t="str">
        <f t="shared" si="0"/>
        <v>ADC_ Customer. Terms Discount Days. Numeric</v>
      </c>
      <c r="H52" s="18" t="s">
        <v>258</v>
      </c>
      <c r="I52" s="25" t="s">
        <v>2480</v>
      </c>
      <c r="J52" s="13" t="s">
        <v>104</v>
      </c>
      <c r="K52" s="17" t="s">
        <v>67</v>
      </c>
      <c r="L52" s="13"/>
      <c r="M52" s="13" t="s">
        <v>125</v>
      </c>
      <c r="N52" s="13"/>
      <c r="O52" s="17" t="s">
        <v>123</v>
      </c>
      <c r="P52" s="17"/>
      <c r="Q52" s="13"/>
      <c r="R52" s="13" t="s">
        <v>5</v>
      </c>
      <c r="S52" s="13" t="s">
        <v>257</v>
      </c>
      <c r="T52" s="13">
        <v>2</v>
      </c>
      <c r="U52" s="13"/>
      <c r="V52" s="13"/>
      <c r="W52" s="13"/>
      <c r="X52" s="13">
        <f t="shared" si="1"/>
        <v>0</v>
      </c>
      <c r="Y52" s="13">
        <f t="shared" si="2"/>
        <v>1</v>
      </c>
    </row>
    <row r="53" spans="1:25">
      <c r="A53" s="13" t="s">
        <v>2200</v>
      </c>
      <c r="B53" s="13">
        <v>6</v>
      </c>
      <c r="C53" s="17" t="str">
        <f t="shared" si="3"/>
        <v>BBIE</v>
      </c>
      <c r="D53" s="13" t="s">
        <v>203</v>
      </c>
      <c r="E53" s="13">
        <v>29</v>
      </c>
      <c r="F53" s="13" t="s">
        <v>259</v>
      </c>
      <c r="G53" s="35" t="str">
        <f t="shared" si="0"/>
        <v>ADC_ Customer. Terms Due Days. Numeric</v>
      </c>
      <c r="H53" s="18" t="s">
        <v>260</v>
      </c>
      <c r="I53" s="25" t="s">
        <v>2481</v>
      </c>
      <c r="J53" s="13" t="s">
        <v>104</v>
      </c>
      <c r="K53" s="17" t="s">
        <v>67</v>
      </c>
      <c r="L53" s="13"/>
      <c r="M53" s="13" t="s">
        <v>122</v>
      </c>
      <c r="N53" s="13"/>
      <c r="O53" s="17" t="s">
        <v>123</v>
      </c>
      <c r="P53" s="17"/>
      <c r="Q53" s="13"/>
      <c r="R53" s="13" t="s">
        <v>5</v>
      </c>
      <c r="S53" s="13" t="s">
        <v>257</v>
      </c>
      <c r="T53" s="13">
        <v>2</v>
      </c>
      <c r="U53" s="13"/>
      <c r="V53" s="13"/>
      <c r="W53" s="13"/>
      <c r="X53" s="13">
        <f t="shared" si="1"/>
        <v>0</v>
      </c>
      <c r="Y53" s="13">
        <f t="shared" si="2"/>
        <v>1</v>
      </c>
    </row>
    <row r="54" spans="1:25">
      <c r="A54" s="13" t="s">
        <v>2200</v>
      </c>
      <c r="B54" s="13">
        <v>6</v>
      </c>
      <c r="C54" s="17" t="s">
        <v>99</v>
      </c>
      <c r="D54" s="13" t="s">
        <v>203</v>
      </c>
      <c r="E54" s="13">
        <v>30</v>
      </c>
      <c r="F54" s="13" t="s">
        <v>261</v>
      </c>
      <c r="G54" s="35" t="str">
        <f t="shared" si="0"/>
        <v>ADC_ Customer. Recorded. ADC_ Entry Operation</v>
      </c>
      <c r="H54" s="18" t="s">
        <v>2520</v>
      </c>
      <c r="I54" s="18" t="s">
        <v>2522</v>
      </c>
      <c r="J54" s="13" t="s">
        <v>104</v>
      </c>
      <c r="K54" s="17" t="s">
        <v>67</v>
      </c>
      <c r="L54" s="13"/>
      <c r="M54" s="13" t="s">
        <v>124</v>
      </c>
      <c r="N54" s="13"/>
      <c r="O54" s="17"/>
      <c r="P54" s="13" t="s">
        <v>104</v>
      </c>
      <c r="Q54" s="13" t="s">
        <v>2262</v>
      </c>
      <c r="R54" s="13"/>
      <c r="S54" s="13"/>
      <c r="T54" s="13">
        <v>2</v>
      </c>
      <c r="U54" s="13"/>
      <c r="V54" s="13"/>
      <c r="W54" s="13"/>
      <c r="X54" s="13">
        <f t="shared" si="1"/>
        <v>0</v>
      </c>
      <c r="Y54" s="13">
        <f t="shared" si="2"/>
        <v>1</v>
      </c>
    </row>
    <row r="55" spans="1:25">
      <c r="A55" s="13" t="s">
        <v>2200</v>
      </c>
      <c r="B55" s="13">
        <v>7</v>
      </c>
      <c r="C55" s="17" t="s">
        <v>91</v>
      </c>
      <c r="D55" s="13" t="s">
        <v>282</v>
      </c>
      <c r="E55" s="13">
        <v>0</v>
      </c>
      <c r="F55" s="13"/>
      <c r="G55" s="35" t="str">
        <f t="shared" si="0"/>
        <v>ADC_ Supplier Type. Details</v>
      </c>
      <c r="H55" s="21" t="s">
        <v>2083</v>
      </c>
      <c r="I55" s="21"/>
      <c r="J55" s="13" t="s">
        <v>104</v>
      </c>
      <c r="K55" s="17" t="s">
        <v>1734</v>
      </c>
      <c r="L55" s="13"/>
      <c r="M55" s="13"/>
      <c r="N55" s="13"/>
      <c r="O55" s="17"/>
      <c r="P55" s="17"/>
      <c r="Q55" s="13"/>
      <c r="R55" s="13"/>
      <c r="S55" s="13"/>
      <c r="T55" s="13"/>
      <c r="U55" s="13"/>
      <c r="V55" s="13"/>
      <c r="W55" s="13"/>
      <c r="X55" s="13" t="str">
        <f t="shared" si="1"/>
        <v/>
      </c>
      <c r="Y55" s="13" t="str">
        <f t="shared" si="2"/>
        <v/>
      </c>
    </row>
    <row r="56" spans="1:25">
      <c r="A56" s="13" t="s">
        <v>2200</v>
      </c>
      <c r="B56" s="13">
        <v>7</v>
      </c>
      <c r="C56" s="17" t="s">
        <v>98</v>
      </c>
      <c r="D56" s="13" t="s">
        <v>282</v>
      </c>
      <c r="E56" s="13">
        <v>1</v>
      </c>
      <c r="F56" s="13" t="s">
        <v>283</v>
      </c>
      <c r="G56" s="35" t="str">
        <f t="shared" si="0"/>
        <v>ADC_ Supplier Type. ID</v>
      </c>
      <c r="H56" s="18" t="s">
        <v>284</v>
      </c>
      <c r="I56" s="25" t="s">
        <v>2436</v>
      </c>
      <c r="J56" s="13" t="s">
        <v>104</v>
      </c>
      <c r="K56" s="17" t="s">
        <v>1734</v>
      </c>
      <c r="L56" s="13"/>
      <c r="M56" s="13" t="s">
        <v>23</v>
      </c>
      <c r="N56" s="13"/>
      <c r="O56" s="17" t="s">
        <v>84</v>
      </c>
      <c r="P56" s="17"/>
      <c r="Q56" s="13"/>
      <c r="R56" s="13" t="s">
        <v>134</v>
      </c>
      <c r="S56" s="13" t="s">
        <v>143</v>
      </c>
      <c r="T56" s="13">
        <v>1</v>
      </c>
      <c r="U56" s="13" t="s">
        <v>150</v>
      </c>
      <c r="V56" s="13"/>
      <c r="W56" s="13"/>
      <c r="X56" s="13">
        <f t="shared" si="1"/>
        <v>1</v>
      </c>
      <c r="Y56" s="13">
        <f t="shared" si="2"/>
        <v>1</v>
      </c>
    </row>
    <row r="57" spans="1:25">
      <c r="A57" s="13" t="s">
        <v>2200</v>
      </c>
      <c r="B57" s="13">
        <v>7</v>
      </c>
      <c r="C57" s="17" t="str">
        <f>IF(("PK"=U57),"ABIE",IF(ISTEXT(Q57),"ASBIE","BBIE"))</f>
        <v>BBIE</v>
      </c>
      <c r="D57" s="13" t="s">
        <v>282</v>
      </c>
      <c r="E57" s="13">
        <v>2</v>
      </c>
      <c r="F57" s="13" t="s">
        <v>285</v>
      </c>
      <c r="G57" s="35" t="str">
        <f t="shared" si="0"/>
        <v>ADC_ Supplier Type. Code</v>
      </c>
      <c r="H57" s="18" t="s">
        <v>286</v>
      </c>
      <c r="I57" s="18"/>
      <c r="J57" s="13" t="s">
        <v>104</v>
      </c>
      <c r="K57" s="17" t="s">
        <v>1734</v>
      </c>
      <c r="L57" s="13"/>
      <c r="M57" s="13" t="s">
        <v>18</v>
      </c>
      <c r="N57" s="13"/>
      <c r="O57" s="17" t="s">
        <v>18</v>
      </c>
      <c r="P57" s="17"/>
      <c r="Q57" s="13"/>
      <c r="R57" s="13" t="s">
        <v>134</v>
      </c>
      <c r="S57" s="13" t="s">
        <v>158</v>
      </c>
      <c r="T57" s="13">
        <v>1</v>
      </c>
      <c r="U57" s="13"/>
      <c r="V57" s="13"/>
      <c r="W57" s="13"/>
      <c r="X57" s="13">
        <f t="shared" si="1"/>
        <v>1</v>
      </c>
      <c r="Y57" s="13">
        <f t="shared" si="2"/>
        <v>1</v>
      </c>
    </row>
    <row r="58" spans="1:25">
      <c r="A58" s="13" t="s">
        <v>2200</v>
      </c>
      <c r="B58" s="13">
        <v>7</v>
      </c>
      <c r="C58" s="17" t="str">
        <f>IF(("PK"=U58),"ABIE",IF(ISTEXT(Q58),"ASBIE","BBIE"))</f>
        <v>BBIE</v>
      </c>
      <c r="D58" s="13" t="s">
        <v>282</v>
      </c>
      <c r="E58" s="13">
        <v>3</v>
      </c>
      <c r="F58" s="13" t="s">
        <v>287</v>
      </c>
      <c r="G58" s="35" t="str">
        <f t="shared" si="0"/>
        <v>ADC_ Supplier Type. Name</v>
      </c>
      <c r="H58" s="18" t="s">
        <v>288</v>
      </c>
      <c r="I58" s="18"/>
      <c r="J58" s="13" t="s">
        <v>104</v>
      </c>
      <c r="K58" s="17" t="s">
        <v>1734</v>
      </c>
      <c r="L58" s="13"/>
      <c r="M58" s="13" t="s">
        <v>0</v>
      </c>
      <c r="N58" s="13"/>
      <c r="O58" s="17" t="s">
        <v>0</v>
      </c>
      <c r="P58" s="17"/>
      <c r="Q58" s="13"/>
      <c r="R58" s="13" t="s">
        <v>134</v>
      </c>
      <c r="S58" s="13" t="s">
        <v>199</v>
      </c>
      <c r="T58" s="13">
        <v>1</v>
      </c>
      <c r="U58" s="13"/>
      <c r="V58" s="13"/>
      <c r="W58" s="13"/>
      <c r="X58" s="13">
        <f t="shared" si="1"/>
        <v>1</v>
      </c>
      <c r="Y58" s="13">
        <f t="shared" si="2"/>
        <v>1</v>
      </c>
    </row>
    <row r="59" spans="1:25">
      <c r="A59" s="13" t="s">
        <v>2200</v>
      </c>
      <c r="B59" s="13">
        <v>7</v>
      </c>
      <c r="C59" s="17" t="s">
        <v>2164</v>
      </c>
      <c r="D59" s="13" t="s">
        <v>282</v>
      </c>
      <c r="E59" s="13">
        <v>4</v>
      </c>
      <c r="F59" s="13" t="s">
        <v>289</v>
      </c>
      <c r="G59" s="35" t="str">
        <f t="shared" si="0"/>
        <v>ADC_ Supplier Type. Parent. ADC_ Supplier Type</v>
      </c>
      <c r="H59" s="18" t="s">
        <v>290</v>
      </c>
      <c r="I59" s="18"/>
      <c r="J59" s="13" t="s">
        <v>104</v>
      </c>
      <c r="K59" s="17" t="s">
        <v>1734</v>
      </c>
      <c r="L59" s="13"/>
      <c r="M59" s="13" t="s">
        <v>83</v>
      </c>
      <c r="N59" s="13"/>
      <c r="O59" s="17"/>
      <c r="P59" s="13" t="s">
        <v>104</v>
      </c>
      <c r="Q59" s="13" t="s">
        <v>1947</v>
      </c>
      <c r="R59" s="13" t="s">
        <v>134</v>
      </c>
      <c r="S59" s="13" t="s">
        <v>143</v>
      </c>
      <c r="T59" s="13">
        <v>2</v>
      </c>
      <c r="U59" s="13" t="s">
        <v>181</v>
      </c>
      <c r="V59" s="13" t="s">
        <v>283</v>
      </c>
      <c r="W59" s="13" t="s">
        <v>282</v>
      </c>
      <c r="X59" s="13">
        <f t="shared" si="1"/>
        <v>0</v>
      </c>
      <c r="Y59" s="13">
        <f t="shared" si="2"/>
        <v>1</v>
      </c>
    </row>
    <row r="60" spans="1:25">
      <c r="A60" s="13" t="s">
        <v>2200</v>
      </c>
      <c r="B60" s="13">
        <v>8</v>
      </c>
      <c r="C60" s="17" t="s">
        <v>91</v>
      </c>
      <c r="D60" s="13" t="s">
        <v>281</v>
      </c>
      <c r="E60" s="13">
        <v>0</v>
      </c>
      <c r="F60" s="13"/>
      <c r="G60" s="35" t="str">
        <f t="shared" si="0"/>
        <v>ADC_ Supplier. Details</v>
      </c>
      <c r="H60" s="21" t="s">
        <v>2084</v>
      </c>
      <c r="I60" s="21"/>
      <c r="J60" s="13" t="s">
        <v>104</v>
      </c>
      <c r="K60" s="17" t="s">
        <v>57</v>
      </c>
      <c r="L60" s="13"/>
      <c r="M60" s="13"/>
      <c r="N60" s="13"/>
      <c r="O60" s="17"/>
      <c r="P60" s="17"/>
      <c r="Q60" s="13"/>
      <c r="R60" s="13"/>
      <c r="S60" s="13"/>
      <c r="T60" s="13"/>
      <c r="U60" s="13"/>
      <c r="V60" s="13"/>
      <c r="W60" s="13"/>
      <c r="X60" s="13" t="str">
        <f t="shared" si="1"/>
        <v/>
      </c>
      <c r="Y60" s="13" t="str">
        <f t="shared" si="2"/>
        <v/>
      </c>
    </row>
    <row r="61" spans="1:25">
      <c r="A61" s="13" t="s">
        <v>2200</v>
      </c>
      <c r="B61" s="13">
        <v>8</v>
      </c>
      <c r="C61" s="17" t="s">
        <v>98</v>
      </c>
      <c r="D61" s="13" t="s">
        <v>281</v>
      </c>
      <c r="E61" s="13">
        <v>1</v>
      </c>
      <c r="F61" s="13" t="s">
        <v>280</v>
      </c>
      <c r="G61" s="35" t="str">
        <f t="shared" si="0"/>
        <v>ADC_ Supplier. ID</v>
      </c>
      <c r="H61" s="18" t="s">
        <v>291</v>
      </c>
      <c r="I61" s="25" t="s">
        <v>2222</v>
      </c>
      <c r="J61" s="13" t="s">
        <v>104</v>
      </c>
      <c r="K61" s="17" t="s">
        <v>57</v>
      </c>
      <c r="L61" s="13"/>
      <c r="M61" s="13" t="s">
        <v>23</v>
      </c>
      <c r="N61" s="13"/>
      <c r="O61" s="17" t="s">
        <v>84</v>
      </c>
      <c r="P61" s="17"/>
      <c r="Q61" s="13"/>
      <c r="R61" s="13" t="s">
        <v>134</v>
      </c>
      <c r="S61" s="13" t="s">
        <v>158</v>
      </c>
      <c r="T61" s="13">
        <v>1</v>
      </c>
      <c r="U61" s="13" t="s">
        <v>150</v>
      </c>
      <c r="V61" s="13"/>
      <c r="W61" s="13"/>
      <c r="X61" s="13">
        <f t="shared" si="1"/>
        <v>1</v>
      </c>
      <c r="Y61" s="13">
        <f t="shared" si="2"/>
        <v>1</v>
      </c>
    </row>
    <row r="62" spans="1:25">
      <c r="A62" s="13" t="s">
        <v>2200</v>
      </c>
      <c r="B62" s="13">
        <v>8</v>
      </c>
      <c r="C62" s="17" t="str">
        <f>IF(("PK"=U62),"ABIE",IF(ISTEXT(Q62),"ASBIE","BBIE"))</f>
        <v>BBIE</v>
      </c>
      <c r="D62" s="13" t="s">
        <v>281</v>
      </c>
      <c r="E62" s="13">
        <v>2</v>
      </c>
      <c r="F62" s="13" t="s">
        <v>292</v>
      </c>
      <c r="G62" s="35" t="str">
        <f t="shared" si="0"/>
        <v>ADC_ Supplier. Account Number. Code</v>
      </c>
      <c r="H62" s="18" t="s">
        <v>293</v>
      </c>
      <c r="I62" s="18"/>
      <c r="J62" s="13" t="s">
        <v>104</v>
      </c>
      <c r="K62" s="17" t="s">
        <v>57</v>
      </c>
      <c r="L62" s="13"/>
      <c r="M62" s="13" t="s">
        <v>1856</v>
      </c>
      <c r="N62" s="13"/>
      <c r="O62" s="17" t="s">
        <v>79</v>
      </c>
      <c r="P62" s="17"/>
      <c r="Q62" s="13"/>
      <c r="R62" s="13" t="s">
        <v>134</v>
      </c>
      <c r="S62" s="13" t="s">
        <v>158</v>
      </c>
      <c r="T62" s="13">
        <v>1</v>
      </c>
      <c r="U62" s="13"/>
      <c r="V62" s="13"/>
      <c r="W62" s="13"/>
      <c r="X62" s="13">
        <f t="shared" si="1"/>
        <v>1</v>
      </c>
      <c r="Y62" s="13">
        <f t="shared" si="2"/>
        <v>1</v>
      </c>
    </row>
    <row r="63" spans="1:25">
      <c r="A63" s="13" t="s">
        <v>2200</v>
      </c>
      <c r="B63" s="13">
        <v>8</v>
      </c>
      <c r="C63" s="17" t="str">
        <f>IF(("PK"=U63),"ABIE",IF(ISTEXT(Q63),"ASBIE","BBIE"))</f>
        <v>BBIE</v>
      </c>
      <c r="D63" s="13" t="s">
        <v>281</v>
      </c>
      <c r="E63" s="13">
        <v>3</v>
      </c>
      <c r="F63" s="13" t="s">
        <v>294</v>
      </c>
      <c r="G63" s="35" t="str">
        <f t="shared" si="0"/>
        <v>ADC_ Supplier. Account Name</v>
      </c>
      <c r="H63" s="18" t="s">
        <v>295</v>
      </c>
      <c r="I63" s="25" t="s">
        <v>2216</v>
      </c>
      <c r="J63" s="13" t="s">
        <v>104</v>
      </c>
      <c r="K63" s="17" t="s">
        <v>57</v>
      </c>
      <c r="L63" s="13"/>
      <c r="M63" s="13" t="s">
        <v>1921</v>
      </c>
      <c r="N63" s="13"/>
      <c r="O63" s="17" t="s">
        <v>80</v>
      </c>
      <c r="P63" s="17"/>
      <c r="Q63" s="13"/>
      <c r="R63" s="13" t="s">
        <v>134</v>
      </c>
      <c r="S63" s="13" t="s">
        <v>209</v>
      </c>
      <c r="T63" s="13">
        <v>1</v>
      </c>
      <c r="U63" s="13"/>
      <c r="V63" s="13"/>
      <c r="W63" s="13"/>
      <c r="X63" s="13">
        <f t="shared" si="1"/>
        <v>1</v>
      </c>
      <c r="Y63" s="13">
        <f t="shared" si="2"/>
        <v>1</v>
      </c>
    </row>
    <row r="64" spans="1:25">
      <c r="A64" s="13" t="s">
        <v>2200</v>
      </c>
      <c r="B64" s="13">
        <v>8</v>
      </c>
      <c r="C64" s="17" t="str">
        <f>IF(("PK"=U64),"ABIE",IF(ISTEXT(Q64),"ASBIE","BBIE"))</f>
        <v>BBIE</v>
      </c>
      <c r="D64" s="13" t="s">
        <v>281</v>
      </c>
      <c r="E64" s="13">
        <v>4</v>
      </c>
      <c r="F64" s="13" t="s">
        <v>296</v>
      </c>
      <c r="G64" s="35" t="str">
        <f t="shared" si="0"/>
        <v>ADC_ Supplier. Abbreviation</v>
      </c>
      <c r="H64" s="18" t="s">
        <v>2067</v>
      </c>
      <c r="I64" s="18"/>
      <c r="J64" s="13" t="s">
        <v>104</v>
      </c>
      <c r="K64" s="17" t="s">
        <v>57</v>
      </c>
      <c r="L64" s="13"/>
      <c r="M64" s="13" t="s">
        <v>66</v>
      </c>
      <c r="N64" s="13"/>
      <c r="O64" s="17" t="s">
        <v>89</v>
      </c>
      <c r="P64" s="17"/>
      <c r="Q64" s="13"/>
      <c r="R64" s="13" t="s">
        <v>134</v>
      </c>
      <c r="S64" s="13" t="s">
        <v>158</v>
      </c>
      <c r="T64" s="13">
        <v>2</v>
      </c>
      <c r="U64" s="13"/>
      <c r="V64" s="13"/>
      <c r="W64" s="13"/>
      <c r="X64" s="13">
        <f t="shared" si="1"/>
        <v>0</v>
      </c>
      <c r="Y64" s="13">
        <f t="shared" si="2"/>
        <v>1</v>
      </c>
    </row>
    <row r="65" spans="1:25">
      <c r="A65" s="13" t="s">
        <v>2200</v>
      </c>
      <c r="B65" s="13">
        <v>8</v>
      </c>
      <c r="C65" s="17" t="s">
        <v>2164</v>
      </c>
      <c r="D65" s="13" t="s">
        <v>281</v>
      </c>
      <c r="E65" s="13">
        <v>5</v>
      </c>
      <c r="F65" s="13" t="s">
        <v>297</v>
      </c>
      <c r="G65" s="35" t="str">
        <f t="shared" si="0"/>
        <v>ADC_ Supplier. Parent. ADC_ Supplier</v>
      </c>
      <c r="H65" s="18" t="s">
        <v>298</v>
      </c>
      <c r="I65" s="18" t="s">
        <v>2351</v>
      </c>
      <c r="J65" s="13" t="s">
        <v>104</v>
      </c>
      <c r="K65" s="17" t="s">
        <v>57</v>
      </c>
      <c r="L65" s="13"/>
      <c r="M65" s="13" t="s">
        <v>83</v>
      </c>
      <c r="N65" s="13"/>
      <c r="O65" s="17"/>
      <c r="P65" s="13" t="s">
        <v>104</v>
      </c>
      <c r="Q65" s="13" t="s">
        <v>57</v>
      </c>
      <c r="R65" s="13" t="s">
        <v>134</v>
      </c>
      <c r="S65" s="13" t="s">
        <v>158</v>
      </c>
      <c r="T65" s="13">
        <v>2</v>
      </c>
      <c r="U65" s="13" t="s">
        <v>181</v>
      </c>
      <c r="V65" s="13" t="s">
        <v>280</v>
      </c>
      <c r="W65" s="13" t="s">
        <v>281</v>
      </c>
      <c r="X65" s="13">
        <f t="shared" si="1"/>
        <v>0</v>
      </c>
      <c r="Y65" s="13">
        <f t="shared" si="2"/>
        <v>1</v>
      </c>
    </row>
    <row r="66" spans="1:25">
      <c r="A66" s="13" t="s">
        <v>2200</v>
      </c>
      <c r="B66" s="13">
        <v>8</v>
      </c>
      <c r="C66" s="17" t="s">
        <v>2164</v>
      </c>
      <c r="D66" s="13" t="s">
        <v>281</v>
      </c>
      <c r="E66" s="13">
        <v>6</v>
      </c>
      <c r="F66" s="13" t="s">
        <v>299</v>
      </c>
      <c r="G66" s="35" t="str">
        <f t="shared" ref="G66:G129" si="4">IF(ISTEXT(J66),J66&amp;"_ ","")&amp;
IF(("ABIE"=C66),K66&amp;". Details",K66&amp;". ")&amp;
IF(NOT("ABIE"=C66),
  IF(AND("identification"=M66,"identifier"=O66),
    "ID",
    IF(ISTEXT(L66),L66&amp;"_ ","")&amp;IF(ISTEXT(M66),M66,"")&amp;
    IF(AND(ISERROR(FIND(O66,M66)), NOT("Text"=O66)),
      ". "&amp;IF(ISTEXT(N66),N66&amp;"_ ","")&amp;IF(ISTEXT(O66),O66,""),
      "")&amp;
    IF(ISTEXT(Q66),
      ". "&amp; IF(ISTEXT(P66),P66&amp;"_ ","")&amp;Q66,
      "")
  ),
  ""
)</f>
        <v>ADC_ Supplier. Corresponding. ADC_ Customer</v>
      </c>
      <c r="H66" s="18" t="s">
        <v>300</v>
      </c>
      <c r="I66" s="18" t="s">
        <v>2337</v>
      </c>
      <c r="J66" s="13" t="s">
        <v>104</v>
      </c>
      <c r="K66" s="17" t="s">
        <v>57</v>
      </c>
      <c r="L66" s="13"/>
      <c r="M66" s="13" t="s">
        <v>90</v>
      </c>
      <c r="N66" s="13"/>
      <c r="O66" s="17"/>
      <c r="P66" s="13" t="s">
        <v>104</v>
      </c>
      <c r="Q66" s="13" t="s">
        <v>103</v>
      </c>
      <c r="R66" s="13" t="s">
        <v>134</v>
      </c>
      <c r="S66" s="13" t="s">
        <v>158</v>
      </c>
      <c r="T66" s="13">
        <v>2</v>
      </c>
      <c r="U66" s="13" t="s">
        <v>181</v>
      </c>
      <c r="V66" s="13" t="s">
        <v>204</v>
      </c>
      <c r="W66" s="13" t="s">
        <v>203</v>
      </c>
      <c r="X66" s="13">
        <f t="shared" ref="X66:X129" si="5">IF((T66=1),1,IF((T66=2),0,""))</f>
        <v>0</v>
      </c>
      <c r="Y66" s="13">
        <f t="shared" ref="Y66:Y129" si="6">IF((""&lt;&gt;X66),1,"")</f>
        <v>1</v>
      </c>
    </row>
    <row r="67" spans="1:25">
      <c r="A67" s="13" t="s">
        <v>2200</v>
      </c>
      <c r="B67" s="13">
        <v>8</v>
      </c>
      <c r="C67" s="17" t="s">
        <v>2164</v>
      </c>
      <c r="D67" s="13" t="s">
        <v>281</v>
      </c>
      <c r="E67" s="13">
        <v>7</v>
      </c>
      <c r="F67" s="13" t="s">
        <v>283</v>
      </c>
      <c r="G67" s="35" t="str">
        <f t="shared" si="4"/>
        <v>ADC_ Supplier. classified. ADC_ Supplier Type</v>
      </c>
      <c r="H67" s="18" t="s">
        <v>301</v>
      </c>
      <c r="I67" s="18"/>
      <c r="J67" s="13" t="s">
        <v>104</v>
      </c>
      <c r="K67" s="17" t="s">
        <v>57</v>
      </c>
      <c r="L67" s="13"/>
      <c r="M67" s="13" t="s">
        <v>2000</v>
      </c>
      <c r="N67" s="13"/>
      <c r="O67" s="17"/>
      <c r="P67" s="13" t="s">
        <v>104</v>
      </c>
      <c r="Q67" s="13" t="s">
        <v>1734</v>
      </c>
      <c r="R67" s="13" t="s">
        <v>134</v>
      </c>
      <c r="S67" s="13" t="s">
        <v>143</v>
      </c>
      <c r="T67" s="13">
        <v>2</v>
      </c>
      <c r="U67" s="13" t="s">
        <v>181</v>
      </c>
      <c r="V67" s="13" t="s">
        <v>283</v>
      </c>
      <c r="W67" s="13" t="s">
        <v>282</v>
      </c>
      <c r="X67" s="13">
        <f t="shared" si="5"/>
        <v>0</v>
      </c>
      <c r="Y67" s="13">
        <f t="shared" si="6"/>
        <v>1</v>
      </c>
    </row>
    <row r="68" spans="1:25">
      <c r="A68" s="13" t="s">
        <v>2200</v>
      </c>
      <c r="B68" s="13">
        <v>8</v>
      </c>
      <c r="C68" s="17" t="str">
        <f t="shared" ref="C68:C78" si="7">IF(("PK"=U68),"ABIE",IF(ISTEXT(Q68),"ASBIE","BBIE"))</f>
        <v>BBIE</v>
      </c>
      <c r="D68" s="13" t="s">
        <v>281</v>
      </c>
      <c r="E68" s="13">
        <v>8</v>
      </c>
      <c r="F68" s="13" t="s">
        <v>302</v>
      </c>
      <c r="G68" s="35" t="str">
        <f t="shared" si="4"/>
        <v>ADC_ Supplier. Tax Identification Number. Code</v>
      </c>
      <c r="H68" s="18" t="s">
        <v>2068</v>
      </c>
      <c r="I68" s="25" t="s">
        <v>2217</v>
      </c>
      <c r="J68" s="13" t="s">
        <v>104</v>
      </c>
      <c r="K68" s="17" t="s">
        <v>57</v>
      </c>
      <c r="L68" s="13"/>
      <c r="M68" s="13" t="s">
        <v>1889</v>
      </c>
      <c r="N68" s="13"/>
      <c r="O68" s="17" t="s">
        <v>79</v>
      </c>
      <c r="P68" s="17"/>
      <c r="Q68" s="13"/>
      <c r="R68" s="13" t="s">
        <v>134</v>
      </c>
      <c r="S68" s="13" t="s">
        <v>158</v>
      </c>
      <c r="T68" s="13">
        <v>1</v>
      </c>
      <c r="U68" s="13"/>
      <c r="V68" s="13"/>
      <c r="W68" s="13"/>
      <c r="X68" s="13">
        <f t="shared" si="5"/>
        <v>1</v>
      </c>
      <c r="Y68" s="13">
        <f t="shared" si="6"/>
        <v>1</v>
      </c>
    </row>
    <row r="69" spans="1:25">
      <c r="A69" s="13" t="s">
        <v>2200</v>
      </c>
      <c r="B69" s="13">
        <v>8</v>
      </c>
      <c r="C69" s="17" t="str">
        <f t="shared" si="7"/>
        <v>ASBIE</v>
      </c>
      <c r="D69" s="13" t="s">
        <v>281</v>
      </c>
      <c r="E69" s="13">
        <v>9</v>
      </c>
      <c r="F69" s="13" t="s">
        <v>2034</v>
      </c>
      <c r="G69" s="35" t="str">
        <f t="shared" si="4"/>
        <v>ADC_ Supplier. Physical_ Address. ADC_ Address</v>
      </c>
      <c r="H69" s="18" t="s">
        <v>2069</v>
      </c>
      <c r="I69" s="18" t="s">
        <v>2522</v>
      </c>
      <c r="J69" s="13" t="s">
        <v>104</v>
      </c>
      <c r="K69" s="17" t="s">
        <v>57</v>
      </c>
      <c r="L69" s="13" t="s">
        <v>97</v>
      </c>
      <c r="M69" s="13" t="s">
        <v>2289</v>
      </c>
      <c r="N69" s="13"/>
      <c r="O69" s="17"/>
      <c r="P69" s="13" t="s">
        <v>104</v>
      </c>
      <c r="Q69" s="17" t="s">
        <v>2289</v>
      </c>
      <c r="R69" s="13"/>
      <c r="S69" s="13"/>
      <c r="T69" s="13">
        <v>1</v>
      </c>
      <c r="U69" s="13"/>
      <c r="V69" s="13"/>
      <c r="W69" s="13"/>
      <c r="X69" s="13">
        <f t="shared" si="5"/>
        <v>1</v>
      </c>
      <c r="Y69" s="13">
        <f t="shared" si="6"/>
        <v>1</v>
      </c>
    </row>
    <row r="70" spans="1:25">
      <c r="A70" s="13" t="s">
        <v>2200</v>
      </c>
      <c r="B70" s="13">
        <v>8</v>
      </c>
      <c r="C70" s="17" t="str">
        <f t="shared" si="7"/>
        <v>ASBIE</v>
      </c>
      <c r="D70" s="13" t="s">
        <v>281</v>
      </c>
      <c r="E70" s="13">
        <v>15</v>
      </c>
      <c r="F70" s="13" t="s">
        <v>2035</v>
      </c>
      <c r="G70" s="35" t="str">
        <f t="shared" si="4"/>
        <v>ADC_ Supplier. Billing_ Address. ADC_ Address</v>
      </c>
      <c r="H70" s="18" t="s">
        <v>2070</v>
      </c>
      <c r="I70" s="18" t="s">
        <v>2522</v>
      </c>
      <c r="J70" s="13" t="s">
        <v>104</v>
      </c>
      <c r="K70" s="17" t="s">
        <v>57</v>
      </c>
      <c r="L70" s="13" t="s">
        <v>2297</v>
      </c>
      <c r="M70" s="13" t="s">
        <v>2289</v>
      </c>
      <c r="N70" s="13"/>
      <c r="O70" s="17"/>
      <c r="P70" s="13" t="s">
        <v>104</v>
      </c>
      <c r="Q70" s="17" t="s">
        <v>2289</v>
      </c>
      <c r="R70" s="13"/>
      <c r="S70" s="13"/>
      <c r="T70" s="13">
        <v>1</v>
      </c>
      <c r="U70" s="13"/>
      <c r="V70" s="13"/>
      <c r="W70" s="13"/>
      <c r="X70" s="13">
        <f t="shared" si="5"/>
        <v>1</v>
      </c>
      <c r="Y70" s="13">
        <f t="shared" si="6"/>
        <v>1</v>
      </c>
    </row>
    <row r="71" spans="1:25">
      <c r="A71" s="13" t="s">
        <v>2200</v>
      </c>
      <c r="B71" s="13">
        <v>8</v>
      </c>
      <c r="C71" s="17" t="str">
        <f t="shared" si="7"/>
        <v>ASBIE</v>
      </c>
      <c r="D71" s="13" t="s">
        <v>281</v>
      </c>
      <c r="E71" s="13">
        <v>21</v>
      </c>
      <c r="F71" s="13" t="s">
        <v>240</v>
      </c>
      <c r="G71" s="35" t="str">
        <f t="shared" si="4"/>
        <v>ADC_ Supplier. Corresponding. ADC_ Primary Contact</v>
      </c>
      <c r="H71" s="18" t="s">
        <v>322</v>
      </c>
      <c r="I71" s="18" t="s">
        <v>2522</v>
      </c>
      <c r="J71" s="13" t="s">
        <v>104</v>
      </c>
      <c r="K71" s="17" t="s">
        <v>57</v>
      </c>
      <c r="L71" s="13"/>
      <c r="M71" s="13" t="s">
        <v>90</v>
      </c>
      <c r="N71" s="13"/>
      <c r="O71" s="17"/>
      <c r="P71" s="13" t="s">
        <v>104</v>
      </c>
      <c r="Q71" s="13" t="s">
        <v>62</v>
      </c>
      <c r="R71" s="13"/>
      <c r="S71" s="13"/>
      <c r="T71" s="13">
        <v>2</v>
      </c>
      <c r="U71" s="13"/>
      <c r="V71" s="13"/>
      <c r="W71" s="13"/>
      <c r="X71" s="13">
        <f t="shared" si="5"/>
        <v>0</v>
      </c>
      <c r="Y71" s="13">
        <f t="shared" si="6"/>
        <v>1</v>
      </c>
    </row>
    <row r="72" spans="1:25">
      <c r="A72" s="13" t="s">
        <v>2200</v>
      </c>
      <c r="B72" s="13">
        <v>8</v>
      </c>
      <c r="C72" s="17" t="str">
        <f t="shared" si="7"/>
        <v>BBIE</v>
      </c>
      <c r="D72" s="13" t="s">
        <v>281</v>
      </c>
      <c r="E72" s="13">
        <v>24</v>
      </c>
      <c r="F72" s="13" t="s">
        <v>325</v>
      </c>
      <c r="G72" s="35" t="str">
        <f t="shared" si="4"/>
        <v>ADC_ Supplier. Group. Code</v>
      </c>
      <c r="H72" s="18" t="s">
        <v>326</v>
      </c>
      <c r="I72" s="25" t="s">
        <v>2223</v>
      </c>
      <c r="J72" s="13" t="s">
        <v>104</v>
      </c>
      <c r="K72" s="17" t="s">
        <v>57</v>
      </c>
      <c r="L72" s="13"/>
      <c r="M72" s="13" t="s">
        <v>1920</v>
      </c>
      <c r="N72" s="13"/>
      <c r="O72" s="17" t="s">
        <v>79</v>
      </c>
      <c r="P72" s="17"/>
      <c r="Q72" s="13"/>
      <c r="R72" s="13" t="s">
        <v>134</v>
      </c>
      <c r="S72" s="13" t="s">
        <v>158</v>
      </c>
      <c r="T72" s="13">
        <v>2</v>
      </c>
      <c r="U72" s="13"/>
      <c r="V72" s="13"/>
      <c r="W72" s="13"/>
      <c r="X72" s="13">
        <f t="shared" si="5"/>
        <v>0</v>
      </c>
      <c r="Y72" s="13">
        <f t="shared" si="6"/>
        <v>1</v>
      </c>
    </row>
    <row r="73" spans="1:25">
      <c r="A73" s="13" t="s">
        <v>2200</v>
      </c>
      <c r="B73" s="13">
        <v>8</v>
      </c>
      <c r="C73" s="17" t="str">
        <f t="shared" si="7"/>
        <v>BBIE</v>
      </c>
      <c r="D73" s="13" t="s">
        <v>281</v>
      </c>
      <c r="E73" s="13">
        <v>25</v>
      </c>
      <c r="F73" s="13" t="s">
        <v>246</v>
      </c>
      <c r="G73" s="35" t="str">
        <f t="shared" si="4"/>
        <v>ADC_ Supplier. Inactive. Date</v>
      </c>
      <c r="H73" s="18" t="s">
        <v>327</v>
      </c>
      <c r="I73" s="25" t="s">
        <v>2218</v>
      </c>
      <c r="J73" s="13" t="s">
        <v>104</v>
      </c>
      <c r="K73" s="17" t="s">
        <v>57</v>
      </c>
      <c r="L73" s="13"/>
      <c r="M73" s="13" t="s">
        <v>1807</v>
      </c>
      <c r="N73" s="13"/>
      <c r="O73" s="17" t="s">
        <v>4</v>
      </c>
      <c r="P73" s="17"/>
      <c r="Q73" s="13"/>
      <c r="R73" s="13" t="s">
        <v>4</v>
      </c>
      <c r="S73" s="13" t="s">
        <v>175</v>
      </c>
      <c r="T73" s="13">
        <v>2</v>
      </c>
      <c r="U73" s="13"/>
      <c r="V73" s="13"/>
      <c r="W73" s="13"/>
      <c r="X73" s="13">
        <f t="shared" si="5"/>
        <v>0</v>
      </c>
      <c r="Y73" s="13">
        <f t="shared" si="6"/>
        <v>1</v>
      </c>
    </row>
    <row r="74" spans="1:25">
      <c r="A74" s="13" t="s">
        <v>2200</v>
      </c>
      <c r="B74" s="13">
        <v>8</v>
      </c>
      <c r="C74" s="17" t="str">
        <f t="shared" si="7"/>
        <v>BBIE</v>
      </c>
      <c r="D74" s="13" t="s">
        <v>281</v>
      </c>
      <c r="E74" s="13">
        <v>26</v>
      </c>
      <c r="F74" s="13" t="s">
        <v>248</v>
      </c>
      <c r="G74" s="35" t="str">
        <f t="shared" si="4"/>
        <v>ADC_ Supplier. Transaction Credit Limit. Amount</v>
      </c>
      <c r="H74" s="18" t="s">
        <v>328</v>
      </c>
      <c r="I74" s="25" t="s">
        <v>2219</v>
      </c>
      <c r="J74" s="13" t="s">
        <v>104</v>
      </c>
      <c r="K74" s="17" t="s">
        <v>57</v>
      </c>
      <c r="L74" s="13"/>
      <c r="M74" s="13" t="s">
        <v>1997</v>
      </c>
      <c r="N74" s="13"/>
      <c r="O74" s="17" t="s">
        <v>120</v>
      </c>
      <c r="P74" s="17"/>
      <c r="Q74" s="13"/>
      <c r="R74" s="13" t="s">
        <v>249</v>
      </c>
      <c r="S74" s="13" t="s">
        <v>250</v>
      </c>
      <c r="T74" s="13">
        <v>2</v>
      </c>
      <c r="U74" s="13"/>
      <c r="V74" s="13"/>
      <c r="W74" s="13"/>
      <c r="X74" s="13">
        <f t="shared" si="5"/>
        <v>0</v>
      </c>
      <c r="Y74" s="13">
        <f t="shared" si="6"/>
        <v>1</v>
      </c>
    </row>
    <row r="75" spans="1:25">
      <c r="A75" s="13" t="s">
        <v>2200</v>
      </c>
      <c r="B75" s="13">
        <v>8</v>
      </c>
      <c r="C75" s="17" t="str">
        <f t="shared" si="7"/>
        <v>BBIE</v>
      </c>
      <c r="D75" s="13" t="s">
        <v>281</v>
      </c>
      <c r="E75" s="13">
        <v>27</v>
      </c>
      <c r="F75" s="13" t="s">
        <v>252</v>
      </c>
      <c r="G75" s="35" t="str">
        <f t="shared" si="4"/>
        <v>ADC_ Supplier. Total Credit Limit. Amount</v>
      </c>
      <c r="H75" s="18" t="s">
        <v>329</v>
      </c>
      <c r="I75" s="25" t="s">
        <v>2220</v>
      </c>
      <c r="J75" s="13" t="s">
        <v>104</v>
      </c>
      <c r="K75" s="17" t="s">
        <v>57</v>
      </c>
      <c r="L75" s="13"/>
      <c r="M75" s="13" t="s">
        <v>121</v>
      </c>
      <c r="N75" s="13"/>
      <c r="O75" s="17" t="s">
        <v>120</v>
      </c>
      <c r="P75" s="17"/>
      <c r="Q75" s="13"/>
      <c r="R75" s="13" t="s">
        <v>249</v>
      </c>
      <c r="S75" s="13" t="s">
        <v>250</v>
      </c>
      <c r="T75" s="13">
        <v>2</v>
      </c>
      <c r="U75" s="13"/>
      <c r="V75" s="13"/>
      <c r="W75" s="13"/>
      <c r="X75" s="13">
        <f t="shared" si="5"/>
        <v>0</v>
      </c>
      <c r="Y75" s="13">
        <f t="shared" si="6"/>
        <v>1</v>
      </c>
    </row>
    <row r="76" spans="1:25">
      <c r="A76" s="13" t="s">
        <v>2200</v>
      </c>
      <c r="B76" s="13">
        <v>8</v>
      </c>
      <c r="C76" s="17" t="str">
        <f t="shared" si="7"/>
        <v>BBIE</v>
      </c>
      <c r="D76" s="13" t="s">
        <v>281</v>
      </c>
      <c r="E76" s="13">
        <v>28</v>
      </c>
      <c r="F76" s="13" t="s">
        <v>253</v>
      </c>
      <c r="G76" s="35" t="str">
        <f t="shared" si="4"/>
        <v>ADC_ Supplier. Terms Discount. Percentage</v>
      </c>
      <c r="H76" s="18" t="s">
        <v>330</v>
      </c>
      <c r="I76" s="25" t="s">
        <v>2221</v>
      </c>
      <c r="J76" s="13" t="s">
        <v>104</v>
      </c>
      <c r="K76" s="17" t="s">
        <v>57</v>
      </c>
      <c r="L76" s="13"/>
      <c r="M76" s="13" t="s">
        <v>1810</v>
      </c>
      <c r="N76" s="13"/>
      <c r="O76" s="17" t="s">
        <v>1803</v>
      </c>
      <c r="P76" s="17"/>
      <c r="Q76" s="13"/>
      <c r="R76" s="13" t="s">
        <v>249</v>
      </c>
      <c r="S76" s="13" t="s">
        <v>254</v>
      </c>
      <c r="T76" s="13">
        <v>2</v>
      </c>
      <c r="U76" s="13"/>
      <c r="V76" s="13"/>
      <c r="W76" s="13"/>
      <c r="X76" s="13">
        <f t="shared" si="5"/>
        <v>0</v>
      </c>
      <c r="Y76" s="13">
        <f t="shared" si="6"/>
        <v>1</v>
      </c>
    </row>
    <row r="77" spans="1:25">
      <c r="A77" s="13" t="s">
        <v>2200</v>
      </c>
      <c r="B77" s="13">
        <v>8</v>
      </c>
      <c r="C77" s="17" t="str">
        <f t="shared" si="7"/>
        <v>BBIE</v>
      </c>
      <c r="D77" s="13" t="s">
        <v>281</v>
      </c>
      <c r="E77" s="13">
        <v>29</v>
      </c>
      <c r="F77" s="13" t="s">
        <v>256</v>
      </c>
      <c r="G77" s="35" t="str">
        <f t="shared" si="4"/>
        <v>ADC_ Supplier. Terms Discount Days. Numeric</v>
      </c>
      <c r="H77" s="18" t="s">
        <v>331</v>
      </c>
      <c r="I77" s="25" t="s">
        <v>2480</v>
      </c>
      <c r="J77" s="13" t="s">
        <v>104</v>
      </c>
      <c r="K77" s="17" t="s">
        <v>57</v>
      </c>
      <c r="L77" s="13"/>
      <c r="M77" s="13" t="s">
        <v>125</v>
      </c>
      <c r="N77" s="13"/>
      <c r="O77" s="17" t="s">
        <v>123</v>
      </c>
      <c r="P77" s="17"/>
      <c r="Q77" s="13"/>
      <c r="R77" s="13" t="s">
        <v>5</v>
      </c>
      <c r="S77" s="13" t="s">
        <v>257</v>
      </c>
      <c r="T77" s="13">
        <v>2</v>
      </c>
      <c r="U77" s="13"/>
      <c r="V77" s="13"/>
      <c r="W77" s="13"/>
      <c r="X77" s="13">
        <f t="shared" si="5"/>
        <v>0</v>
      </c>
      <c r="Y77" s="13">
        <f t="shared" si="6"/>
        <v>1</v>
      </c>
    </row>
    <row r="78" spans="1:25">
      <c r="A78" s="13" t="s">
        <v>2200</v>
      </c>
      <c r="B78" s="13">
        <v>8</v>
      </c>
      <c r="C78" s="17" t="str">
        <f t="shared" si="7"/>
        <v>BBIE</v>
      </c>
      <c r="D78" s="13" t="s">
        <v>281</v>
      </c>
      <c r="E78" s="13">
        <v>30</v>
      </c>
      <c r="F78" s="13" t="s">
        <v>259</v>
      </c>
      <c r="G78" s="35" t="str">
        <f t="shared" si="4"/>
        <v>ADC_ Supplier. Terms Due Days. Numeric</v>
      </c>
      <c r="H78" s="18" t="s">
        <v>332</v>
      </c>
      <c r="I78" s="25" t="s">
        <v>2481</v>
      </c>
      <c r="J78" s="13" t="s">
        <v>104</v>
      </c>
      <c r="K78" s="17" t="s">
        <v>57</v>
      </c>
      <c r="L78" s="13"/>
      <c r="M78" s="13" t="s">
        <v>122</v>
      </c>
      <c r="N78" s="13"/>
      <c r="O78" s="17" t="s">
        <v>123</v>
      </c>
      <c r="P78" s="17"/>
      <c r="Q78" s="13"/>
      <c r="R78" s="13" t="s">
        <v>5</v>
      </c>
      <c r="S78" s="13" t="s">
        <v>257</v>
      </c>
      <c r="T78" s="13">
        <v>2</v>
      </c>
      <c r="U78" s="13"/>
      <c r="V78" s="13"/>
      <c r="W78" s="13"/>
      <c r="X78" s="13">
        <f t="shared" si="5"/>
        <v>0</v>
      </c>
      <c r="Y78" s="13">
        <f t="shared" si="6"/>
        <v>1</v>
      </c>
    </row>
    <row r="79" spans="1:25">
      <c r="A79" s="13" t="s">
        <v>2200</v>
      </c>
      <c r="B79" s="13">
        <v>8</v>
      </c>
      <c r="C79" s="17" t="s">
        <v>99</v>
      </c>
      <c r="D79" s="13" t="s">
        <v>281</v>
      </c>
      <c r="E79" s="13">
        <v>31</v>
      </c>
      <c r="F79" s="13" t="s">
        <v>261</v>
      </c>
      <c r="G79" s="35" t="str">
        <f t="shared" si="4"/>
        <v>ADC_ Supplier. Recorded. ADC_ Entry Operation</v>
      </c>
      <c r="H79" s="18" t="s">
        <v>2520</v>
      </c>
      <c r="I79" s="18" t="s">
        <v>2522</v>
      </c>
      <c r="J79" s="13" t="s">
        <v>104</v>
      </c>
      <c r="K79" s="17" t="s">
        <v>57</v>
      </c>
      <c r="L79" s="13"/>
      <c r="M79" s="13" t="s">
        <v>124</v>
      </c>
      <c r="N79" s="13"/>
      <c r="O79" s="17"/>
      <c r="P79" s="13" t="s">
        <v>104</v>
      </c>
      <c r="Q79" s="13" t="s">
        <v>2262</v>
      </c>
      <c r="R79" s="13"/>
      <c r="S79" s="13"/>
      <c r="T79" s="13">
        <v>2</v>
      </c>
      <c r="U79" s="13"/>
      <c r="V79" s="13"/>
      <c r="W79" s="13"/>
      <c r="X79" s="13">
        <f t="shared" si="5"/>
        <v>0</v>
      </c>
      <c r="Y79" s="13">
        <f t="shared" si="6"/>
        <v>1</v>
      </c>
    </row>
    <row r="80" spans="1:25">
      <c r="A80" s="13" t="s">
        <v>2200</v>
      </c>
      <c r="B80" s="13">
        <v>9</v>
      </c>
      <c r="C80" s="17" t="s">
        <v>91</v>
      </c>
      <c r="D80" s="13" t="s">
        <v>341</v>
      </c>
      <c r="E80" s="13">
        <v>0</v>
      </c>
      <c r="F80" s="13"/>
      <c r="G80" s="35" t="str">
        <f t="shared" si="4"/>
        <v>ADC_ Chart Of Accounts. Details</v>
      </c>
      <c r="H80" s="21" t="s">
        <v>2085</v>
      </c>
      <c r="I80" s="21"/>
      <c r="J80" s="13" t="s">
        <v>104</v>
      </c>
      <c r="K80" s="17" t="s">
        <v>93</v>
      </c>
      <c r="L80" s="13"/>
      <c r="M80" s="13"/>
      <c r="N80" s="13"/>
      <c r="O80" s="17"/>
      <c r="P80" s="17"/>
      <c r="Q80" s="13"/>
      <c r="R80" s="13"/>
      <c r="S80" s="13"/>
      <c r="T80" s="13"/>
      <c r="U80" s="13"/>
      <c r="V80" s="13"/>
      <c r="W80" s="13"/>
      <c r="X80" s="13" t="str">
        <f t="shared" si="5"/>
        <v/>
      </c>
      <c r="Y80" s="13" t="str">
        <f t="shared" si="6"/>
        <v/>
      </c>
    </row>
    <row r="81" spans="1:25">
      <c r="A81" s="13" t="s">
        <v>2200</v>
      </c>
      <c r="B81" s="13">
        <v>9</v>
      </c>
      <c r="C81" s="17" t="s">
        <v>98</v>
      </c>
      <c r="D81" s="13" t="s">
        <v>341</v>
      </c>
      <c r="E81" s="13">
        <v>1</v>
      </c>
      <c r="F81" s="13" t="s">
        <v>342</v>
      </c>
      <c r="G81" s="35" t="str">
        <f t="shared" si="4"/>
        <v>ADC_ Chart Of Accounts. ID</v>
      </c>
      <c r="H81" s="18" t="s">
        <v>343</v>
      </c>
      <c r="I81" s="25" t="s">
        <v>2246</v>
      </c>
      <c r="J81" s="13" t="s">
        <v>104</v>
      </c>
      <c r="K81" s="17" t="s">
        <v>93</v>
      </c>
      <c r="L81" s="13"/>
      <c r="M81" s="13" t="s">
        <v>23</v>
      </c>
      <c r="N81" s="13"/>
      <c r="O81" s="17" t="s">
        <v>84</v>
      </c>
      <c r="P81" s="17"/>
      <c r="Q81" s="13"/>
      <c r="R81" s="13" t="s">
        <v>134</v>
      </c>
      <c r="S81" s="13" t="s">
        <v>158</v>
      </c>
      <c r="T81" s="13">
        <v>1</v>
      </c>
      <c r="U81" s="13" t="s">
        <v>150</v>
      </c>
      <c r="V81" s="13"/>
      <c r="W81" s="13"/>
      <c r="X81" s="13">
        <f t="shared" si="5"/>
        <v>1</v>
      </c>
      <c r="Y81" s="13">
        <f t="shared" si="6"/>
        <v>1</v>
      </c>
    </row>
    <row r="82" spans="1:25">
      <c r="A82" s="13" t="s">
        <v>2200</v>
      </c>
      <c r="B82" s="13">
        <v>9</v>
      </c>
      <c r="C82" s="17" t="str">
        <f t="shared" ref="C82:C87" si="8">IF(("PK"=U82),"ABIE",IF(ISTEXT(Q82),"ASBIE","BBIE"))</f>
        <v>BBIE</v>
      </c>
      <c r="D82" s="13" t="s">
        <v>341</v>
      </c>
      <c r="E82" s="13">
        <v>2</v>
      </c>
      <c r="F82" s="13" t="s">
        <v>344</v>
      </c>
      <c r="G82" s="35" t="str">
        <f t="shared" si="4"/>
        <v>ADC_ Chart Of Accounts. GL Account. Name</v>
      </c>
      <c r="H82" s="18" t="s">
        <v>345</v>
      </c>
      <c r="I82" s="25" t="s">
        <v>2247</v>
      </c>
      <c r="J82" s="13" t="s">
        <v>104</v>
      </c>
      <c r="K82" s="17" t="s">
        <v>64</v>
      </c>
      <c r="L82" s="13"/>
      <c r="M82" s="13" t="s">
        <v>1811</v>
      </c>
      <c r="N82" s="13"/>
      <c r="O82" s="17" t="s">
        <v>0</v>
      </c>
      <c r="P82" s="17"/>
      <c r="Q82" s="13"/>
      <c r="R82" s="13" t="s">
        <v>134</v>
      </c>
      <c r="S82" s="13" t="s">
        <v>158</v>
      </c>
      <c r="T82" s="13">
        <v>1</v>
      </c>
      <c r="U82" s="13"/>
      <c r="V82" s="13"/>
      <c r="W82" s="13"/>
      <c r="X82" s="13">
        <f t="shared" si="5"/>
        <v>1</v>
      </c>
      <c r="Y82" s="13">
        <f t="shared" si="6"/>
        <v>1</v>
      </c>
    </row>
    <row r="83" spans="1:25">
      <c r="A83" s="13" t="s">
        <v>2200</v>
      </c>
      <c r="B83" s="13">
        <v>9</v>
      </c>
      <c r="C83" s="17" t="str">
        <f t="shared" si="8"/>
        <v>BBIE</v>
      </c>
      <c r="D83" s="13" t="s">
        <v>341</v>
      </c>
      <c r="E83" s="13">
        <v>3</v>
      </c>
      <c r="F83" s="13" t="s">
        <v>346</v>
      </c>
      <c r="G83" s="35" t="str">
        <f t="shared" si="4"/>
        <v>ADC_ Chart Of Accounts. Description</v>
      </c>
      <c r="H83" s="18" t="s">
        <v>348</v>
      </c>
      <c r="I83" s="25" t="s">
        <v>2248</v>
      </c>
      <c r="J83" s="13" t="s">
        <v>104</v>
      </c>
      <c r="K83" s="17" t="s">
        <v>64</v>
      </c>
      <c r="L83" s="13"/>
      <c r="M83" s="13" t="s">
        <v>2</v>
      </c>
      <c r="N83" s="13"/>
      <c r="O83" s="17" t="s">
        <v>89</v>
      </c>
      <c r="P83" s="17"/>
      <c r="Q83" s="13"/>
      <c r="R83" s="13" t="s">
        <v>134</v>
      </c>
      <c r="S83" s="13" t="s">
        <v>347</v>
      </c>
      <c r="T83" s="13">
        <v>2</v>
      </c>
      <c r="U83" s="13"/>
      <c r="V83" s="13"/>
      <c r="W83" s="13"/>
      <c r="X83" s="13">
        <f t="shared" si="5"/>
        <v>0</v>
      </c>
      <c r="Y83" s="13">
        <f t="shared" si="6"/>
        <v>1</v>
      </c>
    </row>
    <row r="84" spans="1:25">
      <c r="A84" s="13" t="s">
        <v>2200</v>
      </c>
      <c r="B84" s="13">
        <v>9</v>
      </c>
      <c r="C84" s="17" t="str">
        <f t="shared" si="8"/>
        <v>BBIE</v>
      </c>
      <c r="D84" s="13" t="s">
        <v>341</v>
      </c>
      <c r="E84" s="13">
        <v>4</v>
      </c>
      <c r="F84" s="13" t="s">
        <v>349</v>
      </c>
      <c r="G84" s="35" t="str">
        <f t="shared" si="4"/>
        <v>ADC_ Chart Of Accounts. Caption</v>
      </c>
      <c r="H84" s="18" t="s">
        <v>350</v>
      </c>
      <c r="I84" s="25" t="s">
        <v>2249</v>
      </c>
      <c r="J84" s="13" t="s">
        <v>104</v>
      </c>
      <c r="K84" s="17" t="s">
        <v>64</v>
      </c>
      <c r="L84" s="13"/>
      <c r="M84" s="13" t="s">
        <v>1804</v>
      </c>
      <c r="N84" s="13"/>
      <c r="O84" s="17" t="s">
        <v>89</v>
      </c>
      <c r="P84" s="17"/>
      <c r="Q84" s="13"/>
      <c r="R84" s="13" t="s">
        <v>134</v>
      </c>
      <c r="S84" s="13" t="s">
        <v>158</v>
      </c>
      <c r="T84" s="13">
        <v>1</v>
      </c>
      <c r="U84" s="13"/>
      <c r="V84" s="13"/>
      <c r="W84" s="13"/>
      <c r="X84" s="13">
        <f t="shared" si="5"/>
        <v>1</v>
      </c>
      <c r="Y84" s="13">
        <f t="shared" si="6"/>
        <v>1</v>
      </c>
    </row>
    <row r="85" spans="1:25">
      <c r="A85" s="13" t="s">
        <v>2200</v>
      </c>
      <c r="B85" s="13">
        <v>9</v>
      </c>
      <c r="C85" s="17" t="str">
        <f t="shared" si="8"/>
        <v>BBIE</v>
      </c>
      <c r="D85" s="13" t="s">
        <v>341</v>
      </c>
      <c r="E85" s="13">
        <v>5</v>
      </c>
      <c r="F85" s="13" t="s">
        <v>351</v>
      </c>
      <c r="G85" s="35" t="str">
        <f t="shared" si="4"/>
        <v>ADC_ Chart Of Accounts. Account Type. Code</v>
      </c>
      <c r="H85" s="18" t="s">
        <v>352</v>
      </c>
      <c r="I85" s="25" t="s">
        <v>2250</v>
      </c>
      <c r="J85" s="13" t="s">
        <v>104</v>
      </c>
      <c r="K85" s="17" t="s">
        <v>64</v>
      </c>
      <c r="L85" s="13"/>
      <c r="M85" s="13" t="s">
        <v>1950</v>
      </c>
      <c r="N85" s="13"/>
      <c r="O85" s="17" t="s">
        <v>79</v>
      </c>
      <c r="P85" s="17"/>
      <c r="Q85" s="13"/>
      <c r="R85" s="13" t="s">
        <v>134</v>
      </c>
      <c r="S85" s="13" t="s">
        <v>135</v>
      </c>
      <c r="T85" s="13">
        <v>1</v>
      </c>
      <c r="U85" s="13"/>
      <c r="V85" s="13"/>
      <c r="W85" s="13"/>
      <c r="X85" s="13">
        <f t="shared" si="5"/>
        <v>1</v>
      </c>
      <c r="Y85" s="13">
        <f t="shared" si="6"/>
        <v>1</v>
      </c>
    </row>
    <row r="86" spans="1:25">
      <c r="A86" s="13" t="s">
        <v>2200</v>
      </c>
      <c r="B86" s="13">
        <v>9</v>
      </c>
      <c r="C86" s="17" t="str">
        <f t="shared" si="8"/>
        <v>BBIE</v>
      </c>
      <c r="D86" s="13" t="s">
        <v>341</v>
      </c>
      <c r="E86" s="13">
        <v>6</v>
      </c>
      <c r="F86" s="13" t="s">
        <v>353</v>
      </c>
      <c r="G86" s="35" t="str">
        <f t="shared" si="4"/>
        <v>ADC_ Chart Of Accounts. Accountount Subtype. Code</v>
      </c>
      <c r="H86" s="18" t="s">
        <v>354</v>
      </c>
      <c r="I86" s="25" t="s">
        <v>2251</v>
      </c>
      <c r="J86" s="13" t="s">
        <v>104</v>
      </c>
      <c r="K86" s="17" t="s">
        <v>64</v>
      </c>
      <c r="L86" s="13"/>
      <c r="M86" s="13" t="s">
        <v>1851</v>
      </c>
      <c r="N86" s="13"/>
      <c r="O86" s="17" t="s">
        <v>79</v>
      </c>
      <c r="P86" s="17"/>
      <c r="Q86" s="13"/>
      <c r="R86" s="13" t="s">
        <v>134</v>
      </c>
      <c r="S86" s="13" t="s">
        <v>135</v>
      </c>
      <c r="T86" s="13">
        <v>1</v>
      </c>
      <c r="U86" s="13"/>
      <c r="V86" s="13"/>
      <c r="W86" s="13"/>
      <c r="X86" s="13">
        <f t="shared" si="5"/>
        <v>1</v>
      </c>
      <c r="Y86" s="13">
        <f t="shared" si="6"/>
        <v>1</v>
      </c>
    </row>
    <row r="87" spans="1:25">
      <c r="A87" s="13" t="s">
        <v>2200</v>
      </c>
      <c r="B87" s="13">
        <v>9</v>
      </c>
      <c r="C87" s="17" t="str">
        <f t="shared" si="8"/>
        <v>BBIE</v>
      </c>
      <c r="D87" s="13" t="s">
        <v>341</v>
      </c>
      <c r="E87" s="13">
        <v>7</v>
      </c>
      <c r="F87" s="13" t="s">
        <v>355</v>
      </c>
      <c r="G87" s="35" t="str">
        <f t="shared" si="4"/>
        <v>ADC_ Chart Of Accounts. Account Hierarchy. Numeric</v>
      </c>
      <c r="H87" s="18" t="s">
        <v>357</v>
      </c>
      <c r="I87" s="18"/>
      <c r="J87" s="13" t="s">
        <v>104</v>
      </c>
      <c r="K87" s="17" t="s">
        <v>64</v>
      </c>
      <c r="L87" s="13"/>
      <c r="M87" s="13" t="s">
        <v>1934</v>
      </c>
      <c r="N87" s="13"/>
      <c r="O87" s="17" t="s">
        <v>123</v>
      </c>
      <c r="P87" s="17"/>
      <c r="Q87" s="13"/>
      <c r="R87" s="13" t="s">
        <v>5</v>
      </c>
      <c r="S87" s="13" t="s">
        <v>356</v>
      </c>
      <c r="T87" s="13">
        <v>2</v>
      </c>
      <c r="U87" s="13"/>
      <c r="V87" s="13"/>
      <c r="W87" s="13"/>
      <c r="X87" s="13">
        <f t="shared" si="5"/>
        <v>0</v>
      </c>
      <c r="Y87" s="13">
        <f t="shared" si="6"/>
        <v>1</v>
      </c>
    </row>
    <row r="88" spans="1:25">
      <c r="A88" s="13" t="s">
        <v>2200</v>
      </c>
      <c r="B88" s="13">
        <v>9</v>
      </c>
      <c r="C88" s="17" t="s">
        <v>2164</v>
      </c>
      <c r="D88" s="13" t="s">
        <v>341</v>
      </c>
      <c r="E88" s="13">
        <v>8</v>
      </c>
      <c r="F88" s="13" t="s">
        <v>358</v>
      </c>
      <c r="G88" s="35" t="str">
        <f t="shared" si="4"/>
        <v>ADC_ Chart Of Accounts. GL Account Number. ADC_ Chart Of Accounts</v>
      </c>
      <c r="H88" s="18" t="s">
        <v>359</v>
      </c>
      <c r="I88" s="18"/>
      <c r="J88" s="13" t="s">
        <v>104</v>
      </c>
      <c r="K88" s="17" t="s">
        <v>64</v>
      </c>
      <c r="L88" s="13"/>
      <c r="M88" s="13" t="s">
        <v>1783</v>
      </c>
      <c r="N88" s="13"/>
      <c r="O88" s="17"/>
      <c r="P88" s="13" t="s">
        <v>104</v>
      </c>
      <c r="Q88" s="17" t="s">
        <v>64</v>
      </c>
      <c r="R88" s="13" t="s">
        <v>134</v>
      </c>
      <c r="S88" s="13" t="s">
        <v>158</v>
      </c>
      <c r="T88" s="13">
        <v>1</v>
      </c>
      <c r="U88" s="13" t="s">
        <v>181</v>
      </c>
      <c r="V88" s="13" t="s">
        <v>342</v>
      </c>
      <c r="W88" s="13" t="s">
        <v>341</v>
      </c>
      <c r="X88" s="13">
        <f t="shared" si="5"/>
        <v>1</v>
      </c>
      <c r="Y88" s="13">
        <f t="shared" si="6"/>
        <v>1</v>
      </c>
    </row>
    <row r="89" spans="1:25">
      <c r="A89" s="13" t="s">
        <v>2200</v>
      </c>
      <c r="B89" s="13">
        <v>9</v>
      </c>
      <c r="C89" s="17" t="str">
        <f>IF(("PK"=U89),"ABIE",IF(ISTEXT(Q89),"ASBIE","BBIE"))</f>
        <v>BBIE</v>
      </c>
      <c r="D89" s="13" t="s">
        <v>341</v>
      </c>
      <c r="E89" s="13">
        <v>9</v>
      </c>
      <c r="F89" s="13" t="s">
        <v>360</v>
      </c>
      <c r="G89" s="35" t="str">
        <f t="shared" si="4"/>
        <v>ADC_ Chart Of Accounts. Debit Or Credit. indicator</v>
      </c>
      <c r="H89" s="18" t="s">
        <v>2050</v>
      </c>
      <c r="I89" s="18"/>
      <c r="J89" s="13" t="s">
        <v>104</v>
      </c>
      <c r="K89" s="17" t="s">
        <v>64</v>
      </c>
      <c r="L89" s="13"/>
      <c r="M89" s="13" t="s">
        <v>1961</v>
      </c>
      <c r="N89" s="13"/>
      <c r="O89" s="17" t="s">
        <v>1962</v>
      </c>
      <c r="P89" s="17"/>
      <c r="Q89" s="13"/>
      <c r="R89" s="13" t="s">
        <v>134</v>
      </c>
      <c r="S89" s="13" t="s">
        <v>162</v>
      </c>
      <c r="T89" s="13">
        <v>2</v>
      </c>
      <c r="U89" s="13"/>
      <c r="V89" s="13"/>
      <c r="W89" s="13"/>
      <c r="X89" s="13">
        <f t="shared" si="5"/>
        <v>0</v>
      </c>
      <c r="Y89" s="13">
        <f t="shared" si="6"/>
        <v>1</v>
      </c>
    </row>
    <row r="90" spans="1:25">
      <c r="A90" s="13" t="s">
        <v>2200</v>
      </c>
      <c r="B90" s="13">
        <v>9</v>
      </c>
      <c r="C90" s="17" t="str">
        <f>IF(("PK"=U90),"ABIE",IF(ISTEXT(Q90),"ASBIE","BBIE"))</f>
        <v>BBIE</v>
      </c>
      <c r="D90" s="13" t="s">
        <v>341</v>
      </c>
      <c r="E90" s="13">
        <v>10</v>
      </c>
      <c r="F90" s="13" t="s">
        <v>361</v>
      </c>
      <c r="G90" s="35" t="str">
        <f t="shared" si="4"/>
        <v>ADC_ Chart Of Accounts. Active Flag. Indicator</v>
      </c>
      <c r="H90" s="18" t="s">
        <v>362</v>
      </c>
      <c r="I90" s="18"/>
      <c r="J90" s="13" t="s">
        <v>104</v>
      </c>
      <c r="K90" s="17" t="s">
        <v>64</v>
      </c>
      <c r="L90" s="13"/>
      <c r="M90" s="13" t="s">
        <v>1927</v>
      </c>
      <c r="N90" s="13"/>
      <c r="O90" s="17" t="s">
        <v>82</v>
      </c>
      <c r="P90" s="17"/>
      <c r="Q90" s="13"/>
      <c r="R90" s="13" t="s">
        <v>161</v>
      </c>
      <c r="S90" s="13" t="s">
        <v>162</v>
      </c>
      <c r="T90" s="13">
        <v>2</v>
      </c>
      <c r="U90" s="13"/>
      <c r="V90" s="13"/>
      <c r="W90" s="13"/>
      <c r="X90" s="13">
        <f t="shared" si="5"/>
        <v>0</v>
      </c>
      <c r="Y90" s="13">
        <f t="shared" si="6"/>
        <v>1</v>
      </c>
    </row>
    <row r="91" spans="1:25">
      <c r="A91" s="13" t="s">
        <v>2200</v>
      </c>
      <c r="B91" s="13">
        <v>9</v>
      </c>
      <c r="C91" s="17" t="s">
        <v>2164</v>
      </c>
      <c r="D91" s="13" t="s">
        <v>341</v>
      </c>
      <c r="E91" s="13">
        <v>11</v>
      </c>
      <c r="F91" s="13" t="s">
        <v>363</v>
      </c>
      <c r="G91" s="35" t="str">
        <f t="shared" si="4"/>
        <v>ADC_ Chart Of Accounts. X. ADC_ Business Segment</v>
      </c>
      <c r="H91" s="18" t="s">
        <v>2151</v>
      </c>
      <c r="I91" s="18" t="s">
        <v>2362</v>
      </c>
      <c r="J91" s="13" t="s">
        <v>104</v>
      </c>
      <c r="K91" s="17" t="s">
        <v>64</v>
      </c>
      <c r="L91" s="13"/>
      <c r="M91" s="13" t="s">
        <v>1918</v>
      </c>
      <c r="N91" s="13"/>
      <c r="O91" s="17"/>
      <c r="P91" s="13" t="s">
        <v>104</v>
      </c>
      <c r="Q91" s="13" t="s">
        <v>81</v>
      </c>
      <c r="R91" s="13" t="s">
        <v>134</v>
      </c>
      <c r="S91" s="13" t="s">
        <v>135</v>
      </c>
      <c r="T91" s="13">
        <v>1</v>
      </c>
      <c r="U91" s="13"/>
      <c r="V91" s="13"/>
      <c r="W91" s="13"/>
      <c r="X91" s="13">
        <f t="shared" si="5"/>
        <v>1</v>
      </c>
      <c r="Y91" s="13">
        <f t="shared" si="6"/>
        <v>1</v>
      </c>
    </row>
    <row r="92" spans="1:25">
      <c r="A92" s="13" t="s">
        <v>2200</v>
      </c>
      <c r="B92" s="13">
        <v>10</v>
      </c>
      <c r="C92" s="17" t="s">
        <v>91</v>
      </c>
      <c r="D92" s="13" t="s">
        <v>364</v>
      </c>
      <c r="E92" s="13">
        <v>0</v>
      </c>
      <c r="F92" s="13"/>
      <c r="G92" s="35" t="str">
        <f t="shared" si="4"/>
        <v>ADC_ Accounting Period. Details</v>
      </c>
      <c r="H92" s="21" t="s">
        <v>2086</v>
      </c>
      <c r="I92" s="21"/>
      <c r="J92" s="13" t="s">
        <v>104</v>
      </c>
      <c r="K92" s="17" t="s">
        <v>24</v>
      </c>
      <c r="L92" s="13"/>
      <c r="M92" s="13"/>
      <c r="N92" s="13"/>
      <c r="O92" s="17"/>
      <c r="P92" s="17"/>
      <c r="Q92" s="13"/>
      <c r="R92" s="13"/>
      <c r="S92" s="13"/>
      <c r="T92" s="13"/>
      <c r="U92" s="13"/>
      <c r="V92" s="13"/>
      <c r="W92" s="13"/>
      <c r="X92" s="13" t="str">
        <f t="shared" si="5"/>
        <v/>
      </c>
      <c r="Y92" s="13" t="str">
        <f t="shared" si="6"/>
        <v/>
      </c>
    </row>
    <row r="93" spans="1:25">
      <c r="A93" s="13" t="s">
        <v>2200</v>
      </c>
      <c r="B93" s="13">
        <v>10</v>
      </c>
      <c r="C93" s="17" t="s">
        <v>98</v>
      </c>
      <c r="D93" s="13" t="s">
        <v>364</v>
      </c>
      <c r="E93" s="13">
        <v>0</v>
      </c>
      <c r="F93" s="13"/>
      <c r="G93" s="35" t="str">
        <f t="shared" si="4"/>
        <v>ADC_ Accounting Period. ID</v>
      </c>
      <c r="H93" s="18" t="s">
        <v>2039</v>
      </c>
      <c r="I93" s="18"/>
      <c r="J93" s="13" t="s">
        <v>104</v>
      </c>
      <c r="K93" s="17" t="s">
        <v>24</v>
      </c>
      <c r="L93" s="13"/>
      <c r="M93" s="13" t="s">
        <v>23</v>
      </c>
      <c r="N93" s="13"/>
      <c r="O93" s="17" t="s">
        <v>84</v>
      </c>
      <c r="P93" s="17"/>
      <c r="Q93" s="13"/>
      <c r="R93" s="13"/>
      <c r="S93" s="13"/>
      <c r="T93" s="13"/>
      <c r="U93" s="13"/>
      <c r="V93" s="13"/>
      <c r="W93" s="13"/>
      <c r="X93" s="13" t="str">
        <f t="shared" si="5"/>
        <v/>
      </c>
      <c r="Y93" s="13" t="str">
        <f t="shared" si="6"/>
        <v/>
      </c>
    </row>
    <row r="94" spans="1:25">
      <c r="A94" s="13" t="s">
        <v>2200</v>
      </c>
      <c r="B94" s="13">
        <v>10</v>
      </c>
      <c r="C94" s="17" t="s">
        <v>98</v>
      </c>
      <c r="D94" s="13" t="s">
        <v>364</v>
      </c>
      <c r="E94" s="13">
        <v>1</v>
      </c>
      <c r="F94" s="13" t="s">
        <v>365</v>
      </c>
      <c r="G94" s="35" t="str">
        <f t="shared" si="4"/>
        <v>ADC_ Accounting Period. Fiscal Year. Code</v>
      </c>
      <c r="H94" s="18" t="s">
        <v>2051</v>
      </c>
      <c r="I94" s="18"/>
      <c r="J94" s="13" t="s">
        <v>104</v>
      </c>
      <c r="K94" s="17" t="s">
        <v>24</v>
      </c>
      <c r="L94" s="13"/>
      <c r="M94" s="13" t="s">
        <v>129</v>
      </c>
      <c r="N94" s="13"/>
      <c r="O94" s="17" t="s">
        <v>79</v>
      </c>
      <c r="P94" s="17"/>
      <c r="Q94" s="13"/>
      <c r="R94" s="13" t="s">
        <v>134</v>
      </c>
      <c r="S94" s="13" t="s">
        <v>366</v>
      </c>
      <c r="T94" s="13">
        <v>1</v>
      </c>
      <c r="U94" s="13" t="s">
        <v>150</v>
      </c>
      <c r="V94" s="13"/>
      <c r="W94" s="13"/>
      <c r="X94" s="13">
        <f t="shared" si="5"/>
        <v>1</v>
      </c>
      <c r="Y94" s="13">
        <f t="shared" si="6"/>
        <v>1</v>
      </c>
    </row>
    <row r="95" spans="1:25">
      <c r="A95" s="13" t="s">
        <v>2200</v>
      </c>
      <c r="B95" s="13">
        <v>10</v>
      </c>
      <c r="C95" s="17" t="s">
        <v>98</v>
      </c>
      <c r="D95" s="13" t="s">
        <v>364</v>
      </c>
      <c r="E95" s="13">
        <v>2</v>
      </c>
      <c r="F95" s="13" t="s">
        <v>367</v>
      </c>
      <c r="G95" s="35" t="str">
        <f t="shared" si="4"/>
        <v>ADC_ Accounting Period. Period. Code</v>
      </c>
      <c r="H95" s="18" t="s">
        <v>1674</v>
      </c>
      <c r="I95" s="18"/>
      <c r="J95" s="13" t="s">
        <v>104</v>
      </c>
      <c r="K95" s="17" t="s">
        <v>24</v>
      </c>
      <c r="L95" s="13"/>
      <c r="M95" s="13" t="s">
        <v>2038</v>
      </c>
      <c r="N95" s="13"/>
      <c r="O95" s="17" t="s">
        <v>79</v>
      </c>
      <c r="P95" s="17"/>
      <c r="Q95" s="13"/>
      <c r="R95" s="13" t="s">
        <v>134</v>
      </c>
      <c r="S95" s="13" t="s">
        <v>368</v>
      </c>
      <c r="T95" s="13">
        <v>1</v>
      </c>
      <c r="U95" s="13" t="s">
        <v>150</v>
      </c>
      <c r="V95" s="13"/>
      <c r="W95" s="13"/>
      <c r="X95" s="13">
        <f t="shared" si="5"/>
        <v>1</v>
      </c>
      <c r="Y95" s="13">
        <f t="shared" si="6"/>
        <v>1</v>
      </c>
    </row>
    <row r="96" spans="1:25">
      <c r="A96" s="13" t="s">
        <v>2200</v>
      </c>
      <c r="B96" s="13">
        <v>10</v>
      </c>
      <c r="C96" s="17" t="str">
        <f>IF(("PK"=U96),"ABIE",IF(ISTEXT(Q96),"ASBIE","BBIE"))</f>
        <v>BBIE</v>
      </c>
      <c r="D96" s="13" t="s">
        <v>364</v>
      </c>
      <c r="E96" s="13">
        <v>3</v>
      </c>
      <c r="F96" s="13" t="s">
        <v>369</v>
      </c>
      <c r="G96" s="35" t="str">
        <f t="shared" si="4"/>
        <v>ADC_ Accounting Period. Beginning. Date</v>
      </c>
      <c r="H96" s="18" t="s">
        <v>370</v>
      </c>
      <c r="I96" s="18"/>
      <c r="J96" s="13" t="s">
        <v>104</v>
      </c>
      <c r="K96" s="17" t="s">
        <v>24</v>
      </c>
      <c r="L96" s="13"/>
      <c r="M96" s="13" t="s">
        <v>1861</v>
      </c>
      <c r="N96" s="13"/>
      <c r="O96" s="17" t="s">
        <v>88</v>
      </c>
      <c r="P96" s="17"/>
      <c r="Q96" s="13"/>
      <c r="R96" s="13" t="s">
        <v>4</v>
      </c>
      <c r="S96" s="13" t="s">
        <v>175</v>
      </c>
      <c r="T96" s="13">
        <v>1</v>
      </c>
      <c r="U96" s="13"/>
      <c r="V96" s="13"/>
      <c r="W96" s="13"/>
      <c r="X96" s="13">
        <f t="shared" si="5"/>
        <v>1</v>
      </c>
      <c r="Y96" s="13">
        <f t="shared" si="6"/>
        <v>1</v>
      </c>
    </row>
    <row r="97" spans="1:25">
      <c r="A97" s="13" t="s">
        <v>2200</v>
      </c>
      <c r="B97" s="13">
        <v>10</v>
      </c>
      <c r="C97" s="17" t="str">
        <f>IF(("PK"=U97),"ABIE",IF(ISTEXT(Q97),"ASBIE","BBIE"))</f>
        <v>BBIE</v>
      </c>
      <c r="D97" s="13" t="s">
        <v>364</v>
      </c>
      <c r="E97" s="13">
        <v>4</v>
      </c>
      <c r="F97" s="13" t="s">
        <v>371</v>
      </c>
      <c r="G97" s="35" t="str">
        <f t="shared" si="4"/>
        <v>ADC_ Accounting Period. Ending. Date</v>
      </c>
      <c r="H97" s="18" t="s">
        <v>372</v>
      </c>
      <c r="I97" s="18"/>
      <c r="J97" s="13" t="s">
        <v>104</v>
      </c>
      <c r="K97" s="17" t="s">
        <v>24</v>
      </c>
      <c r="L97" s="13"/>
      <c r="M97" s="13" t="s">
        <v>1862</v>
      </c>
      <c r="N97" s="13"/>
      <c r="O97" s="17" t="s">
        <v>88</v>
      </c>
      <c r="P97" s="17"/>
      <c r="Q97" s="13"/>
      <c r="R97" s="13" t="s">
        <v>4</v>
      </c>
      <c r="S97" s="13" t="s">
        <v>175</v>
      </c>
      <c r="T97" s="13">
        <v>1</v>
      </c>
      <c r="U97" s="13"/>
      <c r="V97" s="13"/>
      <c r="W97" s="13"/>
      <c r="X97" s="13">
        <f t="shared" si="5"/>
        <v>1</v>
      </c>
      <c r="Y97" s="13">
        <f t="shared" si="6"/>
        <v>1</v>
      </c>
    </row>
    <row r="98" spans="1:25">
      <c r="A98" s="13" t="s">
        <v>2200</v>
      </c>
      <c r="B98" s="13">
        <v>11</v>
      </c>
      <c r="C98" s="17" t="s">
        <v>91</v>
      </c>
      <c r="D98" s="13" t="s">
        <v>373</v>
      </c>
      <c r="E98" s="13">
        <v>0</v>
      </c>
      <c r="F98" s="13"/>
      <c r="G98" s="35" t="str">
        <f t="shared" si="4"/>
        <v>ADC_ Journal Entry Type. Details</v>
      </c>
      <c r="H98" s="21" t="s">
        <v>2087</v>
      </c>
      <c r="I98" s="21"/>
      <c r="J98" s="13" t="s">
        <v>104</v>
      </c>
      <c r="K98" s="17" t="s">
        <v>1735</v>
      </c>
      <c r="L98" s="13"/>
      <c r="M98" s="13"/>
      <c r="N98" s="13"/>
      <c r="O98" s="17"/>
      <c r="P98" s="17"/>
      <c r="Q98" s="13"/>
      <c r="R98" s="13"/>
      <c r="S98" s="13"/>
      <c r="T98" s="13"/>
      <c r="U98" s="13"/>
      <c r="V98" s="13"/>
      <c r="W98" s="13"/>
      <c r="X98" s="13" t="str">
        <f t="shared" si="5"/>
        <v/>
      </c>
      <c r="Y98" s="13" t="str">
        <f t="shared" si="6"/>
        <v/>
      </c>
    </row>
    <row r="99" spans="1:25">
      <c r="A99" s="13" t="s">
        <v>2200</v>
      </c>
      <c r="B99" s="13">
        <v>11</v>
      </c>
      <c r="C99" s="17" t="s">
        <v>98</v>
      </c>
      <c r="D99" s="13" t="s">
        <v>373</v>
      </c>
      <c r="E99" s="13">
        <v>1</v>
      </c>
      <c r="F99" s="13" t="s">
        <v>374</v>
      </c>
      <c r="G99" s="35" t="str">
        <f t="shared" si="4"/>
        <v>ADC_ Journal Entry Type. ID</v>
      </c>
      <c r="H99" s="18" t="s">
        <v>375</v>
      </c>
      <c r="I99" s="25" t="s">
        <v>2436</v>
      </c>
      <c r="J99" s="13" t="s">
        <v>104</v>
      </c>
      <c r="K99" s="17" t="s">
        <v>1735</v>
      </c>
      <c r="L99" s="13"/>
      <c r="M99" s="13" t="s">
        <v>23</v>
      </c>
      <c r="N99" s="13"/>
      <c r="O99" s="17" t="s">
        <v>84</v>
      </c>
      <c r="P99" s="17"/>
      <c r="Q99" s="13"/>
      <c r="R99" s="13" t="s">
        <v>134</v>
      </c>
      <c r="S99" s="13" t="s">
        <v>143</v>
      </c>
      <c r="T99" s="13">
        <v>1</v>
      </c>
      <c r="U99" s="13" t="s">
        <v>150</v>
      </c>
      <c r="V99" s="13"/>
      <c r="W99" s="13"/>
      <c r="X99" s="13">
        <f t="shared" si="5"/>
        <v>1</v>
      </c>
      <c r="Y99" s="13">
        <f t="shared" si="6"/>
        <v>1</v>
      </c>
    </row>
    <row r="100" spans="1:25">
      <c r="A100" s="13" t="s">
        <v>2200</v>
      </c>
      <c r="B100" s="13">
        <v>11</v>
      </c>
      <c r="C100" s="17" t="str">
        <f>IF(("PK"=U100),"ABIE",IF(ISTEXT(Q100),"ASBIE","BBIE"))</f>
        <v>BBIE</v>
      </c>
      <c r="D100" s="13" t="s">
        <v>373</v>
      </c>
      <c r="E100" s="13">
        <v>2</v>
      </c>
      <c r="F100" s="13" t="s">
        <v>376</v>
      </c>
      <c r="G100" s="35" t="str">
        <f t="shared" si="4"/>
        <v>ADC_ Journal Entry Type. JE Type. Name</v>
      </c>
      <c r="H100" s="18" t="s">
        <v>377</v>
      </c>
      <c r="I100" s="18"/>
      <c r="J100" s="13" t="s">
        <v>104</v>
      </c>
      <c r="K100" s="17" t="s">
        <v>1735</v>
      </c>
      <c r="L100" s="13"/>
      <c r="M100" s="13" t="s">
        <v>1812</v>
      </c>
      <c r="N100" s="13"/>
      <c r="O100" s="17" t="s">
        <v>0</v>
      </c>
      <c r="P100" s="17"/>
      <c r="Q100" s="13"/>
      <c r="R100" s="13" t="s">
        <v>134</v>
      </c>
      <c r="S100" s="13" t="s">
        <v>143</v>
      </c>
      <c r="T100" s="13">
        <v>1</v>
      </c>
      <c r="U100" s="13"/>
      <c r="V100" s="13"/>
      <c r="W100" s="13"/>
      <c r="X100" s="13">
        <f t="shared" si="5"/>
        <v>1</v>
      </c>
      <c r="Y100" s="13">
        <f t="shared" si="6"/>
        <v>1</v>
      </c>
    </row>
    <row r="101" spans="1:25">
      <c r="A101" s="13" t="s">
        <v>2200</v>
      </c>
      <c r="B101" s="13">
        <v>11</v>
      </c>
      <c r="C101" s="17" t="str">
        <f>IF(("PK"=U101),"ABIE",IF(ISTEXT(Q101),"ASBIE","BBIE"))</f>
        <v>BBIE</v>
      </c>
      <c r="D101" s="13" t="s">
        <v>373</v>
      </c>
      <c r="E101" s="13">
        <v>3</v>
      </c>
      <c r="F101" s="13" t="s">
        <v>378</v>
      </c>
      <c r="G101" s="35" t="str">
        <f t="shared" si="4"/>
        <v>ADC_ Journal Entry Type. Abbreviation</v>
      </c>
      <c r="H101" s="18" t="s">
        <v>380</v>
      </c>
      <c r="I101" s="18"/>
      <c r="J101" s="13" t="s">
        <v>104</v>
      </c>
      <c r="K101" s="17" t="s">
        <v>1735</v>
      </c>
      <c r="L101" s="13"/>
      <c r="M101" s="13" t="s">
        <v>66</v>
      </c>
      <c r="N101" s="13"/>
      <c r="O101" s="17" t="s">
        <v>89</v>
      </c>
      <c r="P101" s="17"/>
      <c r="Q101" s="13"/>
      <c r="R101" s="13" t="s">
        <v>134</v>
      </c>
      <c r="S101" s="13" t="s">
        <v>379</v>
      </c>
      <c r="T101" s="13">
        <v>2</v>
      </c>
      <c r="U101" s="13"/>
      <c r="V101" s="13"/>
      <c r="W101" s="13"/>
      <c r="X101" s="13">
        <f t="shared" si="5"/>
        <v>0</v>
      </c>
      <c r="Y101" s="13">
        <f t="shared" si="6"/>
        <v>1</v>
      </c>
    </row>
    <row r="102" spans="1:25">
      <c r="A102" s="13" t="s">
        <v>2200</v>
      </c>
      <c r="B102" s="13">
        <v>11</v>
      </c>
      <c r="C102" s="17" t="str">
        <f>IF(("PK"=U102),"ABIE",IF(ISTEXT(Q102),"ASBIE","BBIE"))</f>
        <v>BBIE</v>
      </c>
      <c r="D102" s="13" t="s">
        <v>373</v>
      </c>
      <c r="E102" s="13">
        <v>4</v>
      </c>
      <c r="F102" s="13" t="s">
        <v>361</v>
      </c>
      <c r="G102" s="35" t="str">
        <f t="shared" si="4"/>
        <v>ADC_ Journal Entry Type. Active Flag. Indicator</v>
      </c>
      <c r="H102" s="18" t="s">
        <v>381</v>
      </c>
      <c r="I102" s="18"/>
      <c r="J102" s="13" t="s">
        <v>104</v>
      </c>
      <c r="K102" s="17" t="s">
        <v>1735</v>
      </c>
      <c r="L102" s="13"/>
      <c r="M102" s="13" t="s">
        <v>1927</v>
      </c>
      <c r="N102" s="13"/>
      <c r="O102" s="17" t="s">
        <v>82</v>
      </c>
      <c r="P102" s="17"/>
      <c r="Q102" s="13"/>
      <c r="R102" s="13" t="s">
        <v>161</v>
      </c>
      <c r="S102" s="13" t="s">
        <v>162</v>
      </c>
      <c r="T102" s="13">
        <v>2</v>
      </c>
      <c r="U102" s="13"/>
      <c r="V102" s="13"/>
      <c r="W102" s="13"/>
      <c r="X102" s="13">
        <f t="shared" si="5"/>
        <v>0</v>
      </c>
      <c r="Y102" s="13">
        <f t="shared" si="6"/>
        <v>1</v>
      </c>
    </row>
    <row r="103" spans="1:25">
      <c r="A103" s="13" t="s">
        <v>2200</v>
      </c>
      <c r="B103" s="13">
        <v>12</v>
      </c>
      <c r="C103" s="17" t="s">
        <v>91</v>
      </c>
      <c r="D103" s="13" t="s">
        <v>382</v>
      </c>
      <c r="E103" s="13">
        <v>0</v>
      </c>
      <c r="F103" s="13"/>
      <c r="G103" s="35" t="str">
        <f t="shared" si="4"/>
        <v>ADC_ Bill Type. Details</v>
      </c>
      <c r="H103" s="21" t="s">
        <v>2088</v>
      </c>
      <c r="I103" s="21"/>
      <c r="J103" s="13" t="s">
        <v>104</v>
      </c>
      <c r="K103" s="17" t="s">
        <v>1736</v>
      </c>
      <c r="L103" s="13"/>
      <c r="M103" s="13"/>
      <c r="N103" s="13"/>
      <c r="O103" s="17"/>
      <c r="P103" s="17"/>
      <c r="Q103" s="13"/>
      <c r="R103" s="13"/>
      <c r="S103" s="13"/>
      <c r="T103" s="13"/>
      <c r="U103" s="13"/>
      <c r="V103" s="13"/>
      <c r="W103" s="13"/>
      <c r="X103" s="13" t="str">
        <f t="shared" si="5"/>
        <v/>
      </c>
      <c r="Y103" s="13" t="str">
        <f t="shared" si="6"/>
        <v/>
      </c>
    </row>
    <row r="104" spans="1:25">
      <c r="A104" s="13" t="s">
        <v>2200</v>
      </c>
      <c r="B104" s="13">
        <v>12</v>
      </c>
      <c r="C104" s="17" t="s">
        <v>98</v>
      </c>
      <c r="D104" s="13" t="s">
        <v>382</v>
      </c>
      <c r="E104" s="13">
        <v>1</v>
      </c>
      <c r="F104" s="13" t="s">
        <v>383</v>
      </c>
      <c r="G104" s="35" t="str">
        <f t="shared" si="4"/>
        <v>ADC_ Bill Type. ID</v>
      </c>
      <c r="H104" s="18" t="s">
        <v>384</v>
      </c>
      <c r="I104" s="25" t="s">
        <v>2436</v>
      </c>
      <c r="J104" s="13" t="s">
        <v>104</v>
      </c>
      <c r="K104" s="17" t="s">
        <v>1736</v>
      </c>
      <c r="L104" s="13"/>
      <c r="M104" s="13" t="s">
        <v>23</v>
      </c>
      <c r="N104" s="13"/>
      <c r="O104" s="17" t="s">
        <v>84</v>
      </c>
      <c r="P104" s="17"/>
      <c r="Q104" s="13"/>
      <c r="R104" s="13" t="s">
        <v>134</v>
      </c>
      <c r="S104" s="13" t="s">
        <v>143</v>
      </c>
      <c r="T104" s="13">
        <v>1</v>
      </c>
      <c r="U104" s="13" t="s">
        <v>150</v>
      </c>
      <c r="V104" s="13"/>
      <c r="W104" s="13"/>
      <c r="X104" s="13">
        <f t="shared" si="5"/>
        <v>1</v>
      </c>
      <c r="Y104" s="13">
        <f t="shared" si="6"/>
        <v>1</v>
      </c>
    </row>
    <row r="105" spans="1:25">
      <c r="A105" s="13" t="s">
        <v>2200</v>
      </c>
      <c r="B105" s="13">
        <v>12</v>
      </c>
      <c r="C105" s="17" t="str">
        <f>IF(("PK"=U105),"ABIE",IF(ISTEXT(Q105),"ASBIE","BBIE"))</f>
        <v>BBIE</v>
      </c>
      <c r="D105" s="13" t="s">
        <v>382</v>
      </c>
      <c r="E105" s="13">
        <v>2</v>
      </c>
      <c r="F105" s="13" t="s">
        <v>385</v>
      </c>
      <c r="G105" s="35" t="str">
        <f t="shared" si="4"/>
        <v>ADC_ Bill Type. Bill Type Name</v>
      </c>
      <c r="H105" s="18" t="s">
        <v>386</v>
      </c>
      <c r="I105" s="18"/>
      <c r="J105" s="13" t="s">
        <v>104</v>
      </c>
      <c r="K105" s="17" t="s">
        <v>1736</v>
      </c>
      <c r="L105" s="13"/>
      <c r="M105" s="13" t="s">
        <v>1784</v>
      </c>
      <c r="N105" s="13"/>
      <c r="O105" s="17" t="s">
        <v>0</v>
      </c>
      <c r="P105" s="17"/>
      <c r="Q105" s="13"/>
      <c r="R105" s="13" t="s">
        <v>134</v>
      </c>
      <c r="S105" s="13" t="s">
        <v>143</v>
      </c>
      <c r="T105" s="13">
        <v>1</v>
      </c>
      <c r="U105" s="13"/>
      <c r="V105" s="13"/>
      <c r="W105" s="13"/>
      <c r="X105" s="13">
        <f t="shared" si="5"/>
        <v>1</v>
      </c>
      <c r="Y105" s="13">
        <f t="shared" si="6"/>
        <v>1</v>
      </c>
    </row>
    <row r="106" spans="1:25">
      <c r="A106" s="13" t="s">
        <v>2200</v>
      </c>
      <c r="B106" s="13">
        <v>12</v>
      </c>
      <c r="C106" s="17" t="str">
        <f>IF(("PK"=U106),"ABIE",IF(ISTEXT(Q106),"ASBIE","BBIE"))</f>
        <v>BBIE</v>
      </c>
      <c r="D106" s="13" t="s">
        <v>382</v>
      </c>
      <c r="E106" s="13">
        <v>3</v>
      </c>
      <c r="F106" s="13" t="s">
        <v>361</v>
      </c>
      <c r="G106" s="35" t="str">
        <f t="shared" si="4"/>
        <v>ADC_ Bill Type. Active Flag. Indicator</v>
      </c>
      <c r="H106" s="18" t="s">
        <v>387</v>
      </c>
      <c r="I106" s="18"/>
      <c r="J106" s="13" t="s">
        <v>104</v>
      </c>
      <c r="K106" s="17" t="s">
        <v>1736</v>
      </c>
      <c r="L106" s="13"/>
      <c r="M106" s="13" t="s">
        <v>1927</v>
      </c>
      <c r="N106" s="13"/>
      <c r="O106" s="17" t="s">
        <v>82</v>
      </c>
      <c r="P106" s="17"/>
      <c r="Q106" s="13"/>
      <c r="R106" s="13" t="s">
        <v>161</v>
      </c>
      <c r="S106" s="13" t="s">
        <v>162</v>
      </c>
      <c r="T106" s="13">
        <v>2</v>
      </c>
      <c r="U106" s="13"/>
      <c r="V106" s="13"/>
      <c r="W106" s="13"/>
      <c r="X106" s="13">
        <f t="shared" si="5"/>
        <v>0</v>
      </c>
      <c r="Y106" s="13">
        <f t="shared" si="6"/>
        <v>1</v>
      </c>
    </row>
    <row r="107" spans="1:25">
      <c r="A107" s="13" t="s">
        <v>2200</v>
      </c>
      <c r="B107" s="13">
        <v>13</v>
      </c>
      <c r="C107" s="17" t="s">
        <v>91</v>
      </c>
      <c r="D107" s="13" t="s">
        <v>388</v>
      </c>
      <c r="E107" s="13">
        <v>0</v>
      </c>
      <c r="F107" s="13"/>
      <c r="G107" s="35" t="str">
        <f t="shared" si="4"/>
        <v>ADC_ Settlement Method. Details</v>
      </c>
      <c r="H107" s="21" t="s">
        <v>2089</v>
      </c>
      <c r="I107" s="21"/>
      <c r="J107" s="13" t="s">
        <v>104</v>
      </c>
      <c r="K107" s="17" t="s">
        <v>1737</v>
      </c>
      <c r="L107" s="13"/>
      <c r="M107" s="13"/>
      <c r="N107" s="13"/>
      <c r="O107" s="17"/>
      <c r="P107" s="17"/>
      <c r="Q107" s="13"/>
      <c r="R107" s="13"/>
      <c r="S107" s="13"/>
      <c r="T107" s="13"/>
      <c r="U107" s="13"/>
      <c r="V107" s="13"/>
      <c r="W107" s="13"/>
      <c r="X107" s="13" t="str">
        <f t="shared" si="5"/>
        <v/>
      </c>
      <c r="Y107" s="13" t="str">
        <f t="shared" si="6"/>
        <v/>
      </c>
    </row>
    <row r="108" spans="1:25">
      <c r="A108" s="13" t="s">
        <v>2200</v>
      </c>
      <c r="B108" s="13">
        <v>13</v>
      </c>
      <c r="C108" s="17" t="s">
        <v>98</v>
      </c>
      <c r="D108" s="13" t="s">
        <v>388</v>
      </c>
      <c r="E108" s="13">
        <v>1</v>
      </c>
      <c r="F108" s="13" t="s">
        <v>389</v>
      </c>
      <c r="G108" s="35" t="str">
        <f t="shared" si="4"/>
        <v>ADC_ Settlement Method. ID</v>
      </c>
      <c r="H108" s="18" t="s">
        <v>390</v>
      </c>
      <c r="I108" s="25" t="s">
        <v>2447</v>
      </c>
      <c r="J108" s="13" t="s">
        <v>104</v>
      </c>
      <c r="K108" s="17" t="s">
        <v>1737</v>
      </c>
      <c r="L108" s="13"/>
      <c r="M108" s="13" t="s">
        <v>23</v>
      </c>
      <c r="N108" s="13"/>
      <c r="O108" s="17" t="s">
        <v>84</v>
      </c>
      <c r="P108" s="17"/>
      <c r="Q108" s="13"/>
      <c r="R108" s="13" t="s">
        <v>134</v>
      </c>
      <c r="S108" s="13" t="s">
        <v>143</v>
      </c>
      <c r="T108" s="13">
        <v>1</v>
      </c>
      <c r="U108" s="13" t="s">
        <v>150</v>
      </c>
      <c r="V108" s="13"/>
      <c r="W108" s="13"/>
      <c r="X108" s="13">
        <f t="shared" si="5"/>
        <v>1</v>
      </c>
      <c r="Y108" s="13">
        <f t="shared" si="6"/>
        <v>1</v>
      </c>
    </row>
    <row r="109" spans="1:25">
      <c r="A109" s="13" t="s">
        <v>2200</v>
      </c>
      <c r="B109" s="13">
        <v>13</v>
      </c>
      <c r="C109" s="17" t="str">
        <f>IF(("PK"=U109),"ABIE",IF(ISTEXT(Q109),"ASBIE","BBIE"))</f>
        <v>BBIE</v>
      </c>
      <c r="D109" s="13" t="s">
        <v>388</v>
      </c>
      <c r="E109" s="13">
        <v>2</v>
      </c>
      <c r="F109" s="13" t="s">
        <v>391</v>
      </c>
      <c r="G109" s="35" t="str">
        <f t="shared" si="4"/>
        <v>ADC_ Settlement Method. Settlement Method. Name</v>
      </c>
      <c r="H109" s="18" t="s">
        <v>392</v>
      </c>
      <c r="I109" s="25" t="s">
        <v>2414</v>
      </c>
      <c r="J109" s="13" t="s">
        <v>104</v>
      </c>
      <c r="K109" s="17" t="s">
        <v>1737</v>
      </c>
      <c r="L109" s="13"/>
      <c r="M109" s="13" t="s">
        <v>1737</v>
      </c>
      <c r="N109" s="13"/>
      <c r="O109" s="17" t="s">
        <v>0</v>
      </c>
      <c r="P109" s="17"/>
      <c r="Q109" s="13"/>
      <c r="R109" s="13" t="s">
        <v>134</v>
      </c>
      <c r="S109" s="13" t="s">
        <v>143</v>
      </c>
      <c r="T109" s="13">
        <v>1</v>
      </c>
      <c r="U109" s="13"/>
      <c r="V109" s="13"/>
      <c r="W109" s="13"/>
      <c r="X109" s="13">
        <f t="shared" si="5"/>
        <v>1</v>
      </c>
      <c r="Y109" s="13">
        <f t="shared" si="6"/>
        <v>1</v>
      </c>
    </row>
    <row r="110" spans="1:25">
      <c r="A110" s="13" t="s">
        <v>2200</v>
      </c>
      <c r="B110" s="13">
        <v>13</v>
      </c>
      <c r="C110" s="17" t="str">
        <f>IF(("PK"=U110),"ABIE",IF(ISTEXT(Q110),"ASBIE","BBIE"))</f>
        <v>BBIE</v>
      </c>
      <c r="D110" s="13" t="s">
        <v>388</v>
      </c>
      <c r="E110" s="13">
        <v>3</v>
      </c>
      <c r="F110" s="13" t="s">
        <v>361</v>
      </c>
      <c r="G110" s="35" t="str">
        <f t="shared" si="4"/>
        <v>ADC_ Settlement Method. Active Flag. Indicator</v>
      </c>
      <c r="H110" s="18" t="s">
        <v>393</v>
      </c>
      <c r="I110" s="18"/>
      <c r="J110" s="13" t="s">
        <v>104</v>
      </c>
      <c r="K110" s="17" t="s">
        <v>1737</v>
      </c>
      <c r="L110" s="13"/>
      <c r="M110" s="13" t="s">
        <v>1927</v>
      </c>
      <c r="N110" s="13"/>
      <c r="O110" s="17" t="s">
        <v>82</v>
      </c>
      <c r="P110" s="17"/>
      <c r="Q110" s="13"/>
      <c r="R110" s="13" t="s">
        <v>161</v>
      </c>
      <c r="S110" s="13" t="s">
        <v>162</v>
      </c>
      <c r="T110" s="13">
        <v>2</v>
      </c>
      <c r="U110" s="13"/>
      <c r="V110" s="13"/>
      <c r="W110" s="13"/>
      <c r="X110" s="13">
        <f t="shared" si="5"/>
        <v>0</v>
      </c>
      <c r="Y110" s="13">
        <f t="shared" si="6"/>
        <v>1</v>
      </c>
    </row>
    <row r="111" spans="1:25">
      <c r="A111" s="13" t="s">
        <v>2200</v>
      </c>
      <c r="B111" s="13">
        <v>14</v>
      </c>
      <c r="C111" s="17" t="s">
        <v>91</v>
      </c>
      <c r="D111" s="13" t="s">
        <v>394</v>
      </c>
      <c r="E111" s="13">
        <v>0</v>
      </c>
      <c r="F111" s="13"/>
      <c r="G111" s="35" t="str">
        <f t="shared" si="4"/>
        <v>ADC_ Currency. Details</v>
      </c>
      <c r="H111" s="21" t="s">
        <v>2090</v>
      </c>
      <c r="I111" s="21"/>
      <c r="J111" s="13" t="s">
        <v>104</v>
      </c>
      <c r="K111" s="17" t="s">
        <v>16</v>
      </c>
      <c r="L111" s="13"/>
      <c r="M111" s="13"/>
      <c r="N111" s="13"/>
      <c r="O111" s="17"/>
      <c r="P111" s="17"/>
      <c r="Q111" s="13"/>
      <c r="R111" s="13"/>
      <c r="S111" s="13"/>
      <c r="T111" s="13"/>
      <c r="U111" s="13"/>
      <c r="V111" s="13"/>
      <c r="W111" s="13"/>
      <c r="X111" s="13" t="str">
        <f t="shared" si="5"/>
        <v/>
      </c>
      <c r="Y111" s="13" t="str">
        <f t="shared" si="6"/>
        <v/>
      </c>
    </row>
    <row r="112" spans="1:25">
      <c r="A112" s="13" t="s">
        <v>2200</v>
      </c>
      <c r="B112" s="13">
        <v>14</v>
      </c>
      <c r="C112" s="17" t="s">
        <v>98</v>
      </c>
      <c r="D112" s="13" t="s">
        <v>394</v>
      </c>
      <c r="E112" s="13">
        <v>1</v>
      </c>
      <c r="F112" s="13" t="s">
        <v>395</v>
      </c>
      <c r="G112" s="35" t="str">
        <f t="shared" si="4"/>
        <v>ADC_ Currency. ID</v>
      </c>
      <c r="H112" s="18" t="s">
        <v>397</v>
      </c>
      <c r="I112" s="18"/>
      <c r="J112" s="13" t="s">
        <v>104</v>
      </c>
      <c r="K112" s="17" t="s">
        <v>16</v>
      </c>
      <c r="L112" s="13"/>
      <c r="M112" s="13" t="s">
        <v>23</v>
      </c>
      <c r="N112" s="13"/>
      <c r="O112" s="17" t="s">
        <v>84</v>
      </c>
      <c r="P112" s="17"/>
      <c r="Q112" s="13"/>
      <c r="R112" s="13" t="s">
        <v>134</v>
      </c>
      <c r="S112" s="13" t="s">
        <v>396</v>
      </c>
      <c r="T112" s="13">
        <v>1</v>
      </c>
      <c r="U112" s="13" t="s">
        <v>150</v>
      </c>
      <c r="V112" s="13"/>
      <c r="W112" s="13"/>
      <c r="X112" s="13">
        <f t="shared" si="5"/>
        <v>1</v>
      </c>
      <c r="Y112" s="13">
        <f t="shared" si="6"/>
        <v>1</v>
      </c>
    </row>
    <row r="113" spans="1:25">
      <c r="A113" s="13" t="s">
        <v>2200</v>
      </c>
      <c r="B113" s="13">
        <v>14</v>
      </c>
      <c r="C113" s="17" t="str">
        <f>IF(("PK"=U113),"ABIE",IF(ISTEXT(Q113),"ASBIE","BBIE"))</f>
        <v>BBIE</v>
      </c>
      <c r="D113" s="13" t="s">
        <v>394</v>
      </c>
      <c r="E113" s="13">
        <v>2</v>
      </c>
      <c r="F113" s="13" t="s">
        <v>398</v>
      </c>
      <c r="G113" s="35" t="str">
        <f t="shared" si="4"/>
        <v>ADC_ Currency. Currency. Name</v>
      </c>
      <c r="H113" s="18" t="s">
        <v>399</v>
      </c>
      <c r="I113" s="18"/>
      <c r="J113" s="13" t="s">
        <v>104</v>
      </c>
      <c r="K113" s="17" t="s">
        <v>16</v>
      </c>
      <c r="L113" s="13"/>
      <c r="M113" s="13" t="s">
        <v>16</v>
      </c>
      <c r="N113" s="13"/>
      <c r="O113" s="17" t="s">
        <v>0</v>
      </c>
      <c r="P113" s="17"/>
      <c r="Q113" s="13"/>
      <c r="R113" s="13" t="s">
        <v>134</v>
      </c>
      <c r="S113" s="13" t="s">
        <v>379</v>
      </c>
      <c r="T113" s="13">
        <v>1</v>
      </c>
      <c r="U113" s="13"/>
      <c r="V113" s="13"/>
      <c r="W113" s="13"/>
      <c r="X113" s="13">
        <f t="shared" si="5"/>
        <v>1</v>
      </c>
      <c r="Y113" s="13">
        <f t="shared" si="6"/>
        <v>1</v>
      </c>
    </row>
    <row r="114" spans="1:25">
      <c r="A114" s="13" t="s">
        <v>2200</v>
      </c>
      <c r="B114" s="13">
        <v>14</v>
      </c>
      <c r="C114" s="17" t="str">
        <f>IF(("PK"=U114),"ABIE",IF(ISTEXT(Q114),"ASBIE","BBIE"))</f>
        <v>BBIE</v>
      </c>
      <c r="D114" s="13" t="s">
        <v>394</v>
      </c>
      <c r="E114" s="13">
        <v>3</v>
      </c>
      <c r="F114" s="13" t="s">
        <v>400</v>
      </c>
      <c r="G114" s="35" t="str">
        <f t="shared" si="4"/>
        <v>ADC_ Currency. Minor Unit. Numeric</v>
      </c>
      <c r="H114" s="18" t="s">
        <v>402</v>
      </c>
      <c r="I114" s="18"/>
      <c r="J114" s="13" t="s">
        <v>104</v>
      </c>
      <c r="K114" s="17" t="s">
        <v>16</v>
      </c>
      <c r="L114" s="13"/>
      <c r="M114" s="13" t="s">
        <v>1946</v>
      </c>
      <c r="N114" s="13"/>
      <c r="O114" s="17" t="s">
        <v>123</v>
      </c>
      <c r="P114" s="17"/>
      <c r="Q114" s="13"/>
      <c r="R114" s="13" t="s">
        <v>5</v>
      </c>
      <c r="S114" s="13" t="s">
        <v>401</v>
      </c>
      <c r="T114" s="13">
        <v>2</v>
      </c>
      <c r="U114" s="13"/>
      <c r="V114" s="13"/>
      <c r="W114" s="13"/>
      <c r="X114" s="13">
        <f t="shared" si="5"/>
        <v>0</v>
      </c>
      <c r="Y114" s="13">
        <f t="shared" si="6"/>
        <v>1</v>
      </c>
    </row>
    <row r="115" spans="1:25">
      <c r="A115" s="13" t="s">
        <v>2200</v>
      </c>
      <c r="B115" s="13">
        <v>14</v>
      </c>
      <c r="C115" s="17" t="str">
        <f>IF(("PK"=U115),"ABIE",IF(ISTEXT(Q115),"ASBIE","BBIE"))</f>
        <v>BBIE</v>
      </c>
      <c r="D115" s="13" t="s">
        <v>394</v>
      </c>
      <c r="E115" s="13">
        <v>4</v>
      </c>
      <c r="F115" s="13" t="s">
        <v>361</v>
      </c>
      <c r="G115" s="35" t="str">
        <f t="shared" si="4"/>
        <v>ADC_ Currency. Active Flag. Indicator</v>
      </c>
      <c r="H115" s="18" t="s">
        <v>403</v>
      </c>
      <c r="I115" s="18"/>
      <c r="J115" s="13" t="s">
        <v>104</v>
      </c>
      <c r="K115" s="17" t="s">
        <v>16</v>
      </c>
      <c r="L115" s="13"/>
      <c r="M115" s="13" t="s">
        <v>1927</v>
      </c>
      <c r="N115" s="13"/>
      <c r="O115" s="17" t="s">
        <v>82</v>
      </c>
      <c r="P115" s="17"/>
      <c r="Q115" s="13"/>
      <c r="R115" s="13" t="s">
        <v>161</v>
      </c>
      <c r="S115" s="13" t="s">
        <v>162</v>
      </c>
      <c r="T115" s="13">
        <v>2</v>
      </c>
      <c r="U115" s="13"/>
      <c r="V115" s="13"/>
      <c r="W115" s="13"/>
      <c r="X115" s="13">
        <f t="shared" si="5"/>
        <v>0</v>
      </c>
      <c r="Y115" s="13">
        <f t="shared" si="6"/>
        <v>1</v>
      </c>
    </row>
    <row r="116" spans="1:25">
      <c r="A116" s="13" t="s">
        <v>2200</v>
      </c>
      <c r="B116" s="13">
        <v>15</v>
      </c>
      <c r="C116" s="17" t="s">
        <v>91</v>
      </c>
      <c r="D116" s="13" t="s">
        <v>404</v>
      </c>
      <c r="E116" s="13">
        <v>0</v>
      </c>
      <c r="F116" s="13"/>
      <c r="G116" s="35" t="str">
        <f t="shared" si="4"/>
        <v>ADC_ Measurement Unit. Details</v>
      </c>
      <c r="H116" s="21" t="s">
        <v>2091</v>
      </c>
      <c r="I116" s="21"/>
      <c r="J116" s="13" t="s">
        <v>104</v>
      </c>
      <c r="K116" s="17" t="s">
        <v>1738</v>
      </c>
      <c r="L116" s="13"/>
      <c r="M116" s="13"/>
      <c r="N116" s="13"/>
      <c r="O116" s="17"/>
      <c r="P116" s="17"/>
      <c r="Q116" s="13"/>
      <c r="R116" s="13"/>
      <c r="S116" s="13"/>
      <c r="T116" s="13"/>
      <c r="U116" s="13"/>
      <c r="V116" s="13"/>
      <c r="W116" s="13"/>
      <c r="X116" s="13" t="str">
        <f t="shared" si="5"/>
        <v/>
      </c>
      <c r="Y116" s="13" t="str">
        <f t="shared" si="6"/>
        <v/>
      </c>
    </row>
    <row r="117" spans="1:25">
      <c r="A117" s="13" t="s">
        <v>2200</v>
      </c>
      <c r="B117" s="13">
        <v>15</v>
      </c>
      <c r="C117" s="17" t="s">
        <v>98</v>
      </c>
      <c r="D117" s="13" t="s">
        <v>404</v>
      </c>
      <c r="E117" s="13">
        <v>1</v>
      </c>
      <c r="F117" s="13" t="s">
        <v>405</v>
      </c>
      <c r="G117" s="35" t="str">
        <f t="shared" si="4"/>
        <v>ADC_ Measurement Unit. ID</v>
      </c>
      <c r="H117" s="18" t="s">
        <v>406</v>
      </c>
      <c r="I117" s="18"/>
      <c r="J117" s="13" t="s">
        <v>104</v>
      </c>
      <c r="K117" s="17" t="s">
        <v>1738</v>
      </c>
      <c r="L117" s="13"/>
      <c r="M117" s="13" t="s">
        <v>23</v>
      </c>
      <c r="N117" s="13"/>
      <c r="O117" s="17" t="s">
        <v>84</v>
      </c>
      <c r="P117" s="17"/>
      <c r="Q117" s="13"/>
      <c r="R117" s="13" t="s">
        <v>134</v>
      </c>
      <c r="S117" s="13" t="s">
        <v>199</v>
      </c>
      <c r="T117" s="13">
        <v>1</v>
      </c>
      <c r="U117" s="13" t="s">
        <v>150</v>
      </c>
      <c r="V117" s="13"/>
      <c r="W117" s="13"/>
      <c r="X117" s="13">
        <f t="shared" si="5"/>
        <v>1</v>
      </c>
      <c r="Y117" s="13">
        <f t="shared" si="6"/>
        <v>1</v>
      </c>
    </row>
    <row r="118" spans="1:25">
      <c r="A118" s="13" t="s">
        <v>2200</v>
      </c>
      <c r="B118" s="13">
        <v>15</v>
      </c>
      <c r="C118" s="17" t="str">
        <f>IF(("PK"=U118),"ABIE",IF(ISTEXT(Q118),"ASBIE","BBIE"))</f>
        <v>BBIE</v>
      </c>
      <c r="D118" s="13" t="s">
        <v>404</v>
      </c>
      <c r="E118" s="13">
        <v>2</v>
      </c>
      <c r="F118" s="13" t="s">
        <v>407</v>
      </c>
      <c r="G118" s="35" t="str">
        <f t="shared" si="4"/>
        <v>ADC_ Measurement Unit. UOM. Name</v>
      </c>
      <c r="H118" s="18" t="s">
        <v>408</v>
      </c>
      <c r="I118" s="18"/>
      <c r="J118" s="13" t="s">
        <v>104</v>
      </c>
      <c r="K118" s="17" t="s">
        <v>1738</v>
      </c>
      <c r="L118" s="13"/>
      <c r="M118" s="13" t="s">
        <v>77</v>
      </c>
      <c r="N118" s="13"/>
      <c r="O118" s="17" t="s">
        <v>0</v>
      </c>
      <c r="P118" s="17"/>
      <c r="Q118" s="13"/>
      <c r="R118" s="13" t="s">
        <v>134</v>
      </c>
      <c r="S118" s="13" t="s">
        <v>199</v>
      </c>
      <c r="T118" s="13">
        <v>1</v>
      </c>
      <c r="U118" s="13"/>
      <c r="V118" s="13"/>
      <c r="W118" s="13"/>
      <c r="X118" s="13">
        <f t="shared" si="5"/>
        <v>1</v>
      </c>
      <c r="Y118" s="13">
        <f t="shared" si="6"/>
        <v>1</v>
      </c>
    </row>
    <row r="119" spans="1:25">
      <c r="A119" s="13" t="s">
        <v>2200</v>
      </c>
      <c r="B119" s="13">
        <v>15</v>
      </c>
      <c r="C119" s="17" t="str">
        <f>IF(("PK"=U119),"ABIE",IF(ISTEXT(Q119),"ASBIE","BBIE"))</f>
        <v>BBIE</v>
      </c>
      <c r="D119" s="13" t="s">
        <v>404</v>
      </c>
      <c r="E119" s="13">
        <v>3</v>
      </c>
      <c r="F119" s="13" t="s">
        <v>409</v>
      </c>
      <c r="G119" s="35" t="str">
        <f t="shared" si="4"/>
        <v>ADC_ Measurement Unit. Abbreviation</v>
      </c>
      <c r="H119" s="18" t="s">
        <v>2052</v>
      </c>
      <c r="I119" s="18"/>
      <c r="J119" s="13" t="s">
        <v>104</v>
      </c>
      <c r="K119" s="17" t="s">
        <v>1738</v>
      </c>
      <c r="L119" s="13"/>
      <c r="M119" s="13" t="s">
        <v>66</v>
      </c>
      <c r="N119" s="13"/>
      <c r="O119" s="17" t="s">
        <v>89</v>
      </c>
      <c r="P119" s="17"/>
      <c r="Q119" s="13"/>
      <c r="R119" s="13" t="s">
        <v>134</v>
      </c>
      <c r="S119" s="13" t="s">
        <v>410</v>
      </c>
      <c r="T119" s="13">
        <v>1</v>
      </c>
      <c r="U119" s="13"/>
      <c r="V119" s="13"/>
      <c r="W119" s="13"/>
      <c r="X119" s="13">
        <f t="shared" si="5"/>
        <v>1</v>
      </c>
      <c r="Y119" s="13">
        <f t="shared" si="6"/>
        <v>1</v>
      </c>
    </row>
    <row r="120" spans="1:25">
      <c r="A120" s="13" t="s">
        <v>2200</v>
      </c>
      <c r="B120" s="13">
        <v>15</v>
      </c>
      <c r="C120" s="17" t="str">
        <f>IF(("PK"=U120),"ABIE",IF(ISTEXT(Q120),"ASBIE","BBIE"))</f>
        <v>BBIE</v>
      </c>
      <c r="D120" s="13" t="s">
        <v>404</v>
      </c>
      <c r="E120" s="13">
        <v>4</v>
      </c>
      <c r="F120" s="13" t="s">
        <v>361</v>
      </c>
      <c r="G120" s="35" t="str">
        <f t="shared" si="4"/>
        <v>ADC_ Measurement Unit. Active Flag. Indicator</v>
      </c>
      <c r="H120" s="18" t="s">
        <v>411</v>
      </c>
      <c r="I120" s="18"/>
      <c r="J120" s="13" t="s">
        <v>104</v>
      </c>
      <c r="K120" s="17" t="s">
        <v>1738</v>
      </c>
      <c r="L120" s="13"/>
      <c r="M120" s="13" t="s">
        <v>1927</v>
      </c>
      <c r="N120" s="13"/>
      <c r="O120" s="17" t="s">
        <v>82</v>
      </c>
      <c r="P120" s="17"/>
      <c r="Q120" s="13"/>
      <c r="R120" s="13" t="s">
        <v>161</v>
      </c>
      <c r="S120" s="13" t="s">
        <v>162</v>
      </c>
      <c r="T120" s="13">
        <v>2</v>
      </c>
      <c r="U120" s="13"/>
      <c r="V120" s="13"/>
      <c r="W120" s="13"/>
      <c r="X120" s="13">
        <f t="shared" si="5"/>
        <v>0</v>
      </c>
      <c r="Y120" s="13">
        <f t="shared" si="6"/>
        <v>1</v>
      </c>
    </row>
    <row r="121" spans="1:25">
      <c r="A121" s="13" t="s">
        <v>2200</v>
      </c>
      <c r="B121" s="13">
        <v>16</v>
      </c>
      <c r="C121" s="17" t="s">
        <v>91</v>
      </c>
      <c r="D121" s="13" t="s">
        <v>412</v>
      </c>
      <c r="E121" s="13">
        <v>0</v>
      </c>
      <c r="F121" s="13"/>
      <c r="G121" s="35" t="str">
        <f t="shared" si="4"/>
        <v>ADC_ Payment Term. Details</v>
      </c>
      <c r="H121" s="21" t="s">
        <v>2092</v>
      </c>
      <c r="I121" s="21"/>
      <c r="J121" s="13" t="s">
        <v>104</v>
      </c>
      <c r="K121" s="17" t="s">
        <v>1739</v>
      </c>
      <c r="L121" s="13"/>
      <c r="M121" s="13"/>
      <c r="N121" s="13"/>
      <c r="O121" s="17"/>
      <c r="P121" s="17"/>
      <c r="Q121" s="13"/>
      <c r="R121" s="13"/>
      <c r="S121" s="13"/>
      <c r="T121" s="13"/>
      <c r="U121" s="13"/>
      <c r="V121" s="13"/>
      <c r="W121" s="13"/>
      <c r="X121" s="13" t="str">
        <f t="shared" si="5"/>
        <v/>
      </c>
      <c r="Y121" s="13" t="str">
        <f t="shared" si="6"/>
        <v/>
      </c>
    </row>
    <row r="122" spans="1:25">
      <c r="A122" s="13" t="s">
        <v>2200</v>
      </c>
      <c r="B122" s="13">
        <v>16</v>
      </c>
      <c r="C122" s="17" t="s">
        <v>98</v>
      </c>
      <c r="D122" s="13" t="s">
        <v>412</v>
      </c>
      <c r="E122" s="13">
        <v>1</v>
      </c>
      <c r="F122" s="13" t="s">
        <v>413</v>
      </c>
      <c r="G122" s="35" t="str">
        <f t="shared" si="4"/>
        <v>ADC_ Payment Term. ID</v>
      </c>
      <c r="H122" s="18" t="s">
        <v>414</v>
      </c>
      <c r="I122" s="25" t="s">
        <v>2436</v>
      </c>
      <c r="J122" s="13" t="s">
        <v>104</v>
      </c>
      <c r="K122" s="17" t="s">
        <v>1739</v>
      </c>
      <c r="L122" s="13"/>
      <c r="M122" s="13" t="s">
        <v>23</v>
      </c>
      <c r="N122" s="13"/>
      <c r="O122" s="17" t="s">
        <v>84</v>
      </c>
      <c r="P122" s="17"/>
      <c r="Q122" s="13"/>
      <c r="R122" s="13" t="s">
        <v>134</v>
      </c>
      <c r="S122" s="13" t="s">
        <v>199</v>
      </c>
      <c r="T122" s="13">
        <v>1</v>
      </c>
      <c r="U122" s="13" t="s">
        <v>150</v>
      </c>
      <c r="V122" s="13"/>
      <c r="W122" s="13"/>
      <c r="X122" s="13">
        <f t="shared" si="5"/>
        <v>1</v>
      </c>
      <c r="Y122" s="13">
        <f t="shared" si="6"/>
        <v>1</v>
      </c>
    </row>
    <row r="123" spans="1:25">
      <c r="A123" s="13" t="s">
        <v>2200</v>
      </c>
      <c r="B123" s="13">
        <v>16</v>
      </c>
      <c r="C123" s="17" t="str">
        <f>IF(("PK"=U123),"ABIE",IF(ISTEXT(Q123),"ASBIE","BBIE"))</f>
        <v>BBIE</v>
      </c>
      <c r="D123" s="13" t="s">
        <v>412</v>
      </c>
      <c r="E123" s="13">
        <v>2</v>
      </c>
      <c r="F123" s="13" t="s">
        <v>415</v>
      </c>
      <c r="G123" s="35" t="str">
        <f t="shared" si="4"/>
        <v>ADC_ Payment Term. Payment Term. Name</v>
      </c>
      <c r="H123" s="18" t="s">
        <v>416</v>
      </c>
      <c r="I123" s="18"/>
      <c r="J123" s="13" t="s">
        <v>104</v>
      </c>
      <c r="K123" s="17" t="s">
        <v>1739</v>
      </c>
      <c r="L123" s="13"/>
      <c r="M123" s="13" t="s">
        <v>1739</v>
      </c>
      <c r="N123" s="13"/>
      <c r="O123" s="17" t="s">
        <v>0</v>
      </c>
      <c r="P123" s="17"/>
      <c r="Q123" s="13"/>
      <c r="R123" s="13" t="s">
        <v>134</v>
      </c>
      <c r="S123" s="13" t="s">
        <v>209</v>
      </c>
      <c r="T123" s="13">
        <v>1</v>
      </c>
      <c r="U123" s="13"/>
      <c r="V123" s="13"/>
      <c r="W123" s="13"/>
      <c r="X123" s="13">
        <f t="shared" si="5"/>
        <v>1</v>
      </c>
      <c r="Y123" s="13">
        <f t="shared" si="6"/>
        <v>1</v>
      </c>
    </row>
    <row r="124" spans="1:25">
      <c r="A124" s="13" t="s">
        <v>2200</v>
      </c>
      <c r="B124" s="13">
        <v>16</v>
      </c>
      <c r="C124" s="17" t="str">
        <f>IF(("PK"=U124),"ABIE",IF(ISTEXT(Q124),"ASBIE","BBIE"))</f>
        <v>BBIE</v>
      </c>
      <c r="D124" s="13" t="s">
        <v>412</v>
      </c>
      <c r="E124" s="13">
        <v>3</v>
      </c>
      <c r="F124" s="13" t="s">
        <v>417</v>
      </c>
      <c r="G124" s="35" t="str">
        <f t="shared" si="4"/>
        <v>ADC_ Payment Term. Line Number. Code</v>
      </c>
      <c r="H124" s="18" t="s">
        <v>419</v>
      </c>
      <c r="I124" s="25" t="s">
        <v>2436</v>
      </c>
      <c r="J124" s="13" t="s">
        <v>104</v>
      </c>
      <c r="K124" s="17" t="s">
        <v>1739</v>
      </c>
      <c r="L124" s="13"/>
      <c r="M124" s="13" t="s">
        <v>2478</v>
      </c>
      <c r="N124" s="13"/>
      <c r="O124" s="17" t="s">
        <v>79</v>
      </c>
      <c r="P124" s="17"/>
      <c r="Q124" s="13"/>
      <c r="R124" s="13" t="s">
        <v>134</v>
      </c>
      <c r="S124" s="13" t="s">
        <v>418</v>
      </c>
      <c r="T124" s="13">
        <v>1</v>
      </c>
      <c r="U124" s="13"/>
      <c r="V124" s="13"/>
      <c r="W124" s="13"/>
      <c r="X124" s="13">
        <f t="shared" si="5"/>
        <v>1</v>
      </c>
      <c r="Y124" s="13">
        <f t="shared" si="6"/>
        <v>1</v>
      </c>
    </row>
    <row r="125" spans="1:25">
      <c r="A125" s="13" t="s">
        <v>2200</v>
      </c>
      <c r="B125" s="13">
        <v>16</v>
      </c>
      <c r="C125" s="17" t="str">
        <f>IF(("PK"=U125),"ABIE",IF(ISTEXT(Q125),"ASBIE","BBIE"))</f>
        <v>BBIE</v>
      </c>
      <c r="D125" s="13" t="s">
        <v>412</v>
      </c>
      <c r="E125" s="13">
        <v>4</v>
      </c>
      <c r="F125" s="13" t="s">
        <v>420</v>
      </c>
      <c r="G125" s="35" t="str">
        <f t="shared" si="4"/>
        <v>ADC_ Payment Term. Description</v>
      </c>
      <c r="H125" s="18" t="s">
        <v>2071</v>
      </c>
      <c r="I125" s="18" t="s">
        <v>2241</v>
      </c>
      <c r="J125" s="13" t="s">
        <v>104</v>
      </c>
      <c r="K125" s="17" t="s">
        <v>1739</v>
      </c>
      <c r="L125" s="13"/>
      <c r="M125" s="13" t="s">
        <v>106</v>
      </c>
      <c r="N125" s="13"/>
      <c r="O125" s="17" t="s">
        <v>89</v>
      </c>
      <c r="P125" s="17"/>
      <c r="Q125" s="13"/>
      <c r="R125" s="13" t="s">
        <v>134</v>
      </c>
      <c r="S125" s="13" t="s">
        <v>347</v>
      </c>
      <c r="T125" s="13">
        <v>1</v>
      </c>
      <c r="U125" s="13"/>
      <c r="V125" s="13"/>
      <c r="W125" s="13"/>
      <c r="X125" s="13">
        <f t="shared" si="5"/>
        <v>1</v>
      </c>
      <c r="Y125" s="13">
        <f t="shared" si="6"/>
        <v>1</v>
      </c>
    </row>
    <row r="126" spans="1:25">
      <c r="A126" s="13" t="s">
        <v>2200</v>
      </c>
      <c r="B126" s="13">
        <v>16</v>
      </c>
      <c r="C126" s="17" t="str">
        <f>IF(("PK"=U126),"ABIE",IF(ISTEXT(Q126),"ASBIE","BBIE"))</f>
        <v>BBIE</v>
      </c>
      <c r="D126" s="13" t="s">
        <v>412</v>
      </c>
      <c r="E126" s="13">
        <v>5</v>
      </c>
      <c r="F126" s="13" t="s">
        <v>361</v>
      </c>
      <c r="G126" s="35" t="str">
        <f t="shared" si="4"/>
        <v>ADC_ Payment Term. Active Flag. Indicator</v>
      </c>
      <c r="H126" s="18" t="s">
        <v>421</v>
      </c>
      <c r="I126" s="18"/>
      <c r="J126" s="13" t="s">
        <v>104</v>
      </c>
      <c r="K126" s="17" t="s">
        <v>1739</v>
      </c>
      <c r="L126" s="13"/>
      <c r="M126" s="13" t="s">
        <v>1927</v>
      </c>
      <c r="N126" s="13"/>
      <c r="O126" s="17" t="s">
        <v>82</v>
      </c>
      <c r="P126" s="17"/>
      <c r="Q126" s="13"/>
      <c r="R126" s="13" t="s">
        <v>161</v>
      </c>
      <c r="S126" s="13" t="s">
        <v>162</v>
      </c>
      <c r="T126" s="13">
        <v>2</v>
      </c>
      <c r="U126" s="13"/>
      <c r="V126" s="13"/>
      <c r="W126" s="13"/>
      <c r="X126" s="13">
        <f t="shared" si="5"/>
        <v>0</v>
      </c>
      <c r="Y126" s="13">
        <f t="shared" si="6"/>
        <v>1</v>
      </c>
    </row>
    <row r="127" spans="1:25">
      <c r="A127" s="13" t="s">
        <v>2200</v>
      </c>
      <c r="B127" s="13">
        <v>17</v>
      </c>
      <c r="C127" s="17" t="s">
        <v>91</v>
      </c>
      <c r="D127" s="13" t="s">
        <v>422</v>
      </c>
      <c r="E127" s="13">
        <v>0</v>
      </c>
      <c r="F127" s="13"/>
      <c r="G127" s="35" t="str">
        <f t="shared" si="4"/>
        <v>ADC_ Project. Details</v>
      </c>
      <c r="H127" s="21" t="s">
        <v>2094</v>
      </c>
      <c r="I127" s="21"/>
      <c r="J127" s="13" t="s">
        <v>104</v>
      </c>
      <c r="K127" s="17" t="s">
        <v>39</v>
      </c>
      <c r="L127" s="13"/>
      <c r="M127" s="13"/>
      <c r="N127" s="13"/>
      <c r="O127" s="17"/>
      <c r="P127" s="17"/>
      <c r="Q127" s="13"/>
      <c r="R127" s="13"/>
      <c r="S127" s="13"/>
      <c r="T127" s="13"/>
      <c r="U127" s="13"/>
      <c r="V127" s="13"/>
      <c r="W127" s="13"/>
      <c r="X127" s="13" t="str">
        <f t="shared" si="5"/>
        <v/>
      </c>
      <c r="Y127" s="13" t="str">
        <f t="shared" si="6"/>
        <v/>
      </c>
    </row>
    <row r="128" spans="1:25">
      <c r="A128" s="13" t="s">
        <v>2200</v>
      </c>
      <c r="B128" s="13">
        <v>17</v>
      </c>
      <c r="C128" s="17" t="s">
        <v>98</v>
      </c>
      <c r="D128" s="13" t="s">
        <v>422</v>
      </c>
      <c r="E128" s="13">
        <v>1</v>
      </c>
      <c r="F128" s="13" t="s">
        <v>423</v>
      </c>
      <c r="G128" s="35" t="str">
        <f t="shared" si="4"/>
        <v>ADC_ Project. ID</v>
      </c>
      <c r="H128" s="18" t="s">
        <v>424</v>
      </c>
      <c r="I128" s="25" t="s">
        <v>2436</v>
      </c>
      <c r="J128" s="13" t="s">
        <v>104</v>
      </c>
      <c r="K128" s="17" t="s">
        <v>39</v>
      </c>
      <c r="L128" s="13"/>
      <c r="M128" s="13" t="s">
        <v>23</v>
      </c>
      <c r="N128" s="13"/>
      <c r="O128" s="17" t="s">
        <v>84</v>
      </c>
      <c r="P128" s="17"/>
      <c r="Q128" s="13"/>
      <c r="R128" s="13" t="s">
        <v>134</v>
      </c>
      <c r="S128" s="13" t="s">
        <v>143</v>
      </c>
      <c r="T128" s="13">
        <v>1</v>
      </c>
      <c r="U128" s="13" t="s">
        <v>150</v>
      </c>
      <c r="V128" s="13"/>
      <c r="W128" s="13"/>
      <c r="X128" s="13">
        <f t="shared" si="5"/>
        <v>1</v>
      </c>
      <c r="Y128" s="13">
        <f t="shared" si="6"/>
        <v>1</v>
      </c>
    </row>
    <row r="129" spans="1:25">
      <c r="A129" s="13" t="s">
        <v>2200</v>
      </c>
      <c r="B129" s="13">
        <v>17</v>
      </c>
      <c r="C129" s="17" t="str">
        <f>IF(("PK"=U129),"ABIE",IF(ISTEXT(Q129),"ASBIE","BBIE"))</f>
        <v>BBIE</v>
      </c>
      <c r="D129" s="13" t="s">
        <v>422</v>
      </c>
      <c r="E129" s="13">
        <v>2</v>
      </c>
      <c r="F129" s="13" t="s">
        <v>425</v>
      </c>
      <c r="G129" s="35" t="str">
        <f t="shared" si="4"/>
        <v>ADC_ Project. Project. Code</v>
      </c>
      <c r="H129" s="18" t="s">
        <v>426</v>
      </c>
      <c r="I129" s="18"/>
      <c r="J129" s="13" t="s">
        <v>104</v>
      </c>
      <c r="K129" s="17" t="s">
        <v>39</v>
      </c>
      <c r="L129" s="13"/>
      <c r="M129" s="13" t="s">
        <v>39</v>
      </c>
      <c r="N129" s="13"/>
      <c r="O129" s="17" t="s">
        <v>18</v>
      </c>
      <c r="P129" s="17"/>
      <c r="Q129" s="13"/>
      <c r="R129" s="13" t="s">
        <v>134</v>
      </c>
      <c r="S129" s="13" t="s">
        <v>199</v>
      </c>
      <c r="T129" s="13">
        <v>1</v>
      </c>
      <c r="U129" s="13"/>
      <c r="V129" s="13"/>
      <c r="W129" s="13"/>
      <c r="X129" s="13">
        <f t="shared" si="5"/>
        <v>1</v>
      </c>
      <c r="Y129" s="13">
        <f t="shared" si="6"/>
        <v>1</v>
      </c>
    </row>
    <row r="130" spans="1:25">
      <c r="A130" s="13" t="s">
        <v>2200</v>
      </c>
      <c r="B130" s="13">
        <v>17</v>
      </c>
      <c r="C130" s="17" t="str">
        <f>IF(("PK"=U130),"ABIE",IF(ISTEXT(Q130),"ASBIE","BBIE"))</f>
        <v>BBIE</v>
      </c>
      <c r="D130" s="13" t="s">
        <v>422</v>
      </c>
      <c r="E130" s="13">
        <v>3</v>
      </c>
      <c r="F130" s="13" t="s">
        <v>427</v>
      </c>
      <c r="G130" s="35" t="str">
        <f t="shared" ref="G130:G193" si="9">IF(ISTEXT(J130),J130&amp;"_ ","")&amp;
IF(("ABIE"=C130),K130&amp;". Details",K130&amp;". ")&amp;
IF(NOT("ABIE"=C130),
  IF(AND("identification"=M130,"identifier"=O130),
    "ID",
    IF(ISTEXT(L130),L130&amp;"_ ","")&amp;IF(ISTEXT(M130),M130,"")&amp;
    IF(AND(ISERROR(FIND(O130,M130)), NOT("Text"=O130)),
      ". "&amp;IF(ISTEXT(N130),N130&amp;"_ ","")&amp;IF(ISTEXT(O130),O130,""),
      "")&amp;
    IF(ISTEXT(Q130),
      ". "&amp; IF(ISTEXT(P130),P130&amp;"_ ","")&amp;Q130,
      "")
  ),
  ""
)</f>
        <v>ADC_ Project. Project. Name</v>
      </c>
      <c r="H130" s="18" t="s">
        <v>428</v>
      </c>
      <c r="I130" s="18"/>
      <c r="J130" s="13" t="s">
        <v>104</v>
      </c>
      <c r="K130" s="17" t="s">
        <v>39</v>
      </c>
      <c r="L130" s="13"/>
      <c r="M130" s="13" t="s">
        <v>39</v>
      </c>
      <c r="N130" s="13"/>
      <c r="O130" s="17" t="s">
        <v>0</v>
      </c>
      <c r="P130" s="17"/>
      <c r="Q130" s="13"/>
      <c r="R130" s="13" t="s">
        <v>134</v>
      </c>
      <c r="S130" s="13" t="s">
        <v>199</v>
      </c>
      <c r="T130" s="13">
        <v>1</v>
      </c>
      <c r="U130" s="13"/>
      <c r="V130" s="13"/>
      <c r="W130" s="13"/>
      <c r="X130" s="13">
        <f t="shared" ref="X130:X193" si="10">IF((T130=1),1,IF((T130=2),0,""))</f>
        <v>1</v>
      </c>
      <c r="Y130" s="13">
        <f t="shared" ref="Y130:Y193" si="11">IF((""&lt;&gt;X130),1,"")</f>
        <v>1</v>
      </c>
    </row>
    <row r="131" spans="1:25">
      <c r="A131" s="13" t="s">
        <v>2200</v>
      </c>
      <c r="B131" s="13">
        <v>17</v>
      </c>
      <c r="C131" s="17" t="str">
        <f>IF(("PK"=U131),"ABIE",IF(ISTEXT(Q131),"ASBIE","BBIE"))</f>
        <v>BBIE</v>
      </c>
      <c r="D131" s="13" t="s">
        <v>422</v>
      </c>
      <c r="E131" s="13">
        <v>4</v>
      </c>
      <c r="F131" s="13" t="s">
        <v>429</v>
      </c>
      <c r="G131" s="35" t="str">
        <f t="shared" si="9"/>
        <v>ADC_ Project. Beginning. Date</v>
      </c>
      <c r="H131" s="18" t="s">
        <v>430</v>
      </c>
      <c r="I131" s="18"/>
      <c r="J131" s="13" t="s">
        <v>104</v>
      </c>
      <c r="K131" s="17" t="s">
        <v>39</v>
      </c>
      <c r="L131" s="13"/>
      <c r="M131" s="13" t="s">
        <v>1861</v>
      </c>
      <c r="N131" s="13"/>
      <c r="O131" s="17" t="s">
        <v>4</v>
      </c>
      <c r="P131" s="17"/>
      <c r="Q131" s="13"/>
      <c r="R131" s="13" t="s">
        <v>4</v>
      </c>
      <c r="S131" s="13" t="s">
        <v>175</v>
      </c>
      <c r="T131" s="13">
        <v>2</v>
      </c>
      <c r="U131" s="13"/>
      <c r="V131" s="13"/>
      <c r="W131" s="13"/>
      <c r="X131" s="13">
        <f t="shared" si="10"/>
        <v>0</v>
      </c>
      <c r="Y131" s="13">
        <f t="shared" si="11"/>
        <v>1</v>
      </c>
    </row>
    <row r="132" spans="1:25">
      <c r="A132" s="13" t="s">
        <v>2200</v>
      </c>
      <c r="B132" s="13">
        <v>17</v>
      </c>
      <c r="C132" s="17" t="str">
        <f>IF(("PK"=U132),"ABIE",IF(ISTEXT(Q132),"ASBIE","BBIE"))</f>
        <v>BBIE</v>
      </c>
      <c r="D132" s="13" t="s">
        <v>422</v>
      </c>
      <c r="E132" s="13">
        <v>5</v>
      </c>
      <c r="F132" s="13" t="s">
        <v>431</v>
      </c>
      <c r="G132" s="35" t="str">
        <f t="shared" si="9"/>
        <v>ADC_ Project. Ending. Date</v>
      </c>
      <c r="H132" s="18" t="s">
        <v>432</v>
      </c>
      <c r="I132" s="18"/>
      <c r="J132" s="13" t="s">
        <v>104</v>
      </c>
      <c r="K132" s="17" t="s">
        <v>39</v>
      </c>
      <c r="L132" s="13"/>
      <c r="M132" s="13" t="s">
        <v>1862</v>
      </c>
      <c r="N132" s="13"/>
      <c r="O132" s="17" t="s">
        <v>4</v>
      </c>
      <c r="P132" s="17"/>
      <c r="Q132" s="13"/>
      <c r="R132" s="13" t="s">
        <v>4</v>
      </c>
      <c r="S132" s="13" t="s">
        <v>175</v>
      </c>
      <c r="T132" s="13">
        <v>2</v>
      </c>
      <c r="U132" s="13"/>
      <c r="V132" s="13"/>
      <c r="W132" s="13"/>
      <c r="X132" s="13">
        <f t="shared" si="10"/>
        <v>0</v>
      </c>
      <c r="Y132" s="13">
        <f t="shared" si="11"/>
        <v>1</v>
      </c>
    </row>
    <row r="133" spans="1:25">
      <c r="A133" s="13" t="s">
        <v>2200</v>
      </c>
      <c r="B133" s="13">
        <v>17</v>
      </c>
      <c r="C133" s="17" t="str">
        <f>IF(("PK"=U133),"ABIE",IF(ISTEXT(Q133),"ASBIE","BBIE"))</f>
        <v>BBIE</v>
      </c>
      <c r="D133" s="13" t="s">
        <v>422</v>
      </c>
      <c r="E133" s="13">
        <v>6</v>
      </c>
      <c r="F133" s="13" t="s">
        <v>361</v>
      </c>
      <c r="G133" s="35" t="str">
        <f t="shared" si="9"/>
        <v>ADC_ Project. Active Flag. Indicator</v>
      </c>
      <c r="H133" s="18" t="s">
        <v>433</v>
      </c>
      <c r="I133" s="18"/>
      <c r="J133" s="13" t="s">
        <v>104</v>
      </c>
      <c r="K133" s="17" t="s">
        <v>39</v>
      </c>
      <c r="L133" s="13"/>
      <c r="M133" s="13" t="s">
        <v>1927</v>
      </c>
      <c r="N133" s="13"/>
      <c r="O133" s="17" t="s">
        <v>82</v>
      </c>
      <c r="P133" s="17"/>
      <c r="Q133" s="13"/>
      <c r="R133" s="13" t="s">
        <v>161</v>
      </c>
      <c r="S133" s="13" t="s">
        <v>162</v>
      </c>
      <c r="T133" s="13">
        <v>2</v>
      </c>
      <c r="U133" s="13"/>
      <c r="V133" s="13"/>
      <c r="W133" s="13"/>
      <c r="X133" s="13">
        <f t="shared" si="10"/>
        <v>0</v>
      </c>
      <c r="Y133" s="13">
        <f t="shared" si="11"/>
        <v>1</v>
      </c>
    </row>
    <row r="134" spans="1:25">
      <c r="A134" s="13" t="s">
        <v>2200</v>
      </c>
      <c r="B134" s="13">
        <v>17</v>
      </c>
      <c r="C134" s="17" t="s">
        <v>2164</v>
      </c>
      <c r="D134" s="13" t="s">
        <v>422</v>
      </c>
      <c r="E134" s="13">
        <v>7</v>
      </c>
      <c r="F134" s="13" t="s">
        <v>363</v>
      </c>
      <c r="G134" s="35" t="str">
        <f t="shared" si="9"/>
        <v>ADC_ Project. X. ADC_ Business Segment</v>
      </c>
      <c r="H134" s="18" t="s">
        <v>2151</v>
      </c>
      <c r="I134" s="18" t="s">
        <v>2362</v>
      </c>
      <c r="J134" s="13" t="s">
        <v>104</v>
      </c>
      <c r="K134" s="17" t="s">
        <v>39</v>
      </c>
      <c r="L134" s="13"/>
      <c r="M134" s="13" t="s">
        <v>1918</v>
      </c>
      <c r="N134" s="13"/>
      <c r="O134" s="17"/>
      <c r="P134" s="13" t="s">
        <v>104</v>
      </c>
      <c r="Q134" s="13" t="s">
        <v>81</v>
      </c>
      <c r="R134" s="13" t="s">
        <v>134</v>
      </c>
      <c r="S134" s="13" t="s">
        <v>135</v>
      </c>
      <c r="T134" s="13">
        <v>1</v>
      </c>
      <c r="U134" s="13"/>
      <c r="V134" s="13"/>
      <c r="W134" s="13"/>
      <c r="X134" s="13">
        <f t="shared" si="10"/>
        <v>1</v>
      </c>
      <c r="Y134" s="13">
        <f t="shared" si="11"/>
        <v>1</v>
      </c>
    </row>
    <row r="135" spans="1:25">
      <c r="A135" s="13" t="s">
        <v>2200</v>
      </c>
      <c r="B135" s="13">
        <v>18</v>
      </c>
      <c r="C135" s="17" t="s">
        <v>91</v>
      </c>
      <c r="D135" s="13" t="s">
        <v>434</v>
      </c>
      <c r="E135" s="13">
        <v>0</v>
      </c>
      <c r="F135" s="13"/>
      <c r="G135" s="35" t="str">
        <f t="shared" si="9"/>
        <v>ADC_ Bank Account. Details</v>
      </c>
      <c r="H135" s="21" t="s">
        <v>2096</v>
      </c>
      <c r="I135" s="21"/>
      <c r="J135" s="13" t="s">
        <v>104</v>
      </c>
      <c r="K135" s="17" t="s">
        <v>1740</v>
      </c>
      <c r="L135" s="13"/>
      <c r="M135" s="13"/>
      <c r="N135" s="13"/>
      <c r="O135" s="17"/>
      <c r="P135" s="17"/>
      <c r="Q135" s="13"/>
      <c r="R135" s="13"/>
      <c r="S135" s="13"/>
      <c r="T135" s="13"/>
      <c r="U135" s="13"/>
      <c r="V135" s="13"/>
      <c r="W135" s="13"/>
      <c r="X135" s="13" t="str">
        <f t="shared" si="10"/>
        <v/>
      </c>
      <c r="Y135" s="13" t="str">
        <f t="shared" si="11"/>
        <v/>
      </c>
    </row>
    <row r="136" spans="1:25">
      <c r="A136" s="13" t="s">
        <v>2200</v>
      </c>
      <c r="B136" s="13">
        <v>18</v>
      </c>
      <c r="C136" s="17" t="s">
        <v>98</v>
      </c>
      <c r="D136" s="13" t="s">
        <v>434</v>
      </c>
      <c r="E136" s="13">
        <v>1</v>
      </c>
      <c r="F136" s="13" t="s">
        <v>435</v>
      </c>
      <c r="G136" s="35" t="str">
        <f t="shared" si="9"/>
        <v>ADC_ Bank Account. ID</v>
      </c>
      <c r="H136" s="18" t="s">
        <v>436</v>
      </c>
      <c r="I136" s="18" t="s">
        <v>2479</v>
      </c>
      <c r="J136" s="13" t="s">
        <v>104</v>
      </c>
      <c r="K136" s="17" t="s">
        <v>1740</v>
      </c>
      <c r="L136" s="13"/>
      <c r="M136" s="13" t="s">
        <v>23</v>
      </c>
      <c r="N136" s="13"/>
      <c r="O136" s="17" t="s">
        <v>84</v>
      </c>
      <c r="P136" s="17"/>
      <c r="Q136" s="13"/>
      <c r="R136" s="13" t="s">
        <v>134</v>
      </c>
      <c r="S136" s="13" t="s">
        <v>143</v>
      </c>
      <c r="T136" s="13">
        <v>1</v>
      </c>
      <c r="U136" s="13" t="s">
        <v>150</v>
      </c>
      <c r="V136" s="13"/>
      <c r="W136" s="13"/>
      <c r="X136" s="13">
        <f t="shared" si="10"/>
        <v>1</v>
      </c>
      <c r="Y136" s="13">
        <f t="shared" si="11"/>
        <v>1</v>
      </c>
    </row>
    <row r="137" spans="1:25">
      <c r="A137" s="13" t="s">
        <v>2200</v>
      </c>
      <c r="B137" s="13">
        <v>18</v>
      </c>
      <c r="C137" s="17" t="str">
        <f t="shared" ref="C137:C144" si="12">IF(("PK"=U137),"ABIE",IF(ISTEXT(Q137),"ASBIE","BBIE"))</f>
        <v>BBIE</v>
      </c>
      <c r="D137" s="13" t="s">
        <v>434</v>
      </c>
      <c r="E137" s="13">
        <v>2</v>
      </c>
      <c r="F137" s="13" t="s">
        <v>437</v>
      </c>
      <c r="G137" s="35" t="str">
        <f t="shared" si="9"/>
        <v>ADC_ Bank Account. Bank Account. Name</v>
      </c>
      <c r="H137" s="18" t="s">
        <v>439</v>
      </c>
      <c r="I137" s="18"/>
      <c r="J137" s="13" t="s">
        <v>104</v>
      </c>
      <c r="K137" s="17" t="s">
        <v>1740</v>
      </c>
      <c r="L137" s="13"/>
      <c r="M137" s="13" t="s">
        <v>1740</v>
      </c>
      <c r="N137" s="13"/>
      <c r="O137" s="17" t="s">
        <v>0</v>
      </c>
      <c r="P137" s="17"/>
      <c r="Q137" s="13"/>
      <c r="R137" s="13" t="s">
        <v>134</v>
      </c>
      <c r="S137" s="13" t="s">
        <v>438</v>
      </c>
      <c r="T137" s="13">
        <v>1</v>
      </c>
      <c r="U137" s="13"/>
      <c r="V137" s="13"/>
      <c r="W137" s="13"/>
      <c r="X137" s="13">
        <f t="shared" si="10"/>
        <v>1</v>
      </c>
      <c r="Y137" s="13">
        <f t="shared" si="11"/>
        <v>1</v>
      </c>
    </row>
    <row r="138" spans="1:25">
      <c r="A138" s="13" t="s">
        <v>2200</v>
      </c>
      <c r="B138" s="13">
        <v>18</v>
      </c>
      <c r="C138" s="17" t="str">
        <f t="shared" si="12"/>
        <v>BBIE</v>
      </c>
      <c r="D138" s="13" t="s">
        <v>434</v>
      </c>
      <c r="E138" s="13">
        <v>3</v>
      </c>
      <c r="F138" s="13" t="s">
        <v>440</v>
      </c>
      <c r="G138" s="35" t="str">
        <f t="shared" si="9"/>
        <v>ADC_ Bank Account. Bank Code</v>
      </c>
      <c r="H138" s="18" t="s">
        <v>441</v>
      </c>
      <c r="I138" s="18"/>
      <c r="J138" s="13" t="s">
        <v>104</v>
      </c>
      <c r="K138" s="17" t="s">
        <v>1740</v>
      </c>
      <c r="L138" s="13"/>
      <c r="M138" s="13" t="s">
        <v>1916</v>
      </c>
      <c r="N138" s="13"/>
      <c r="O138" s="17" t="s">
        <v>18</v>
      </c>
      <c r="P138" s="17"/>
      <c r="Q138" s="13"/>
      <c r="R138" s="13" t="s">
        <v>134</v>
      </c>
      <c r="S138" s="13" t="s">
        <v>199</v>
      </c>
      <c r="T138" s="13">
        <v>1</v>
      </c>
      <c r="U138" s="13"/>
      <c r="V138" s="13"/>
      <c r="W138" s="13"/>
      <c r="X138" s="13">
        <f t="shared" si="10"/>
        <v>1</v>
      </c>
      <c r="Y138" s="13">
        <f t="shared" si="11"/>
        <v>1</v>
      </c>
    </row>
    <row r="139" spans="1:25">
      <c r="A139" s="13" t="s">
        <v>2200</v>
      </c>
      <c r="B139" s="13">
        <v>18</v>
      </c>
      <c r="C139" s="17" t="str">
        <f t="shared" si="12"/>
        <v>BBIE</v>
      </c>
      <c r="D139" s="13" t="s">
        <v>434</v>
      </c>
      <c r="E139" s="13">
        <v>4</v>
      </c>
      <c r="F139" s="13" t="s">
        <v>442</v>
      </c>
      <c r="G139" s="35" t="str">
        <f t="shared" si="9"/>
        <v>ADC_ Bank Account. Bank Name</v>
      </c>
      <c r="H139" s="18" t="s">
        <v>443</v>
      </c>
      <c r="I139" s="18"/>
      <c r="J139" s="13" t="s">
        <v>104</v>
      </c>
      <c r="K139" s="17" t="s">
        <v>1740</v>
      </c>
      <c r="L139" s="13"/>
      <c r="M139" s="13" t="s">
        <v>1917</v>
      </c>
      <c r="N139" s="13"/>
      <c r="O139" s="17" t="s">
        <v>0</v>
      </c>
      <c r="P139" s="17"/>
      <c r="Q139" s="13"/>
      <c r="R139" s="13" t="s">
        <v>134</v>
      </c>
      <c r="S139" s="13" t="s">
        <v>209</v>
      </c>
      <c r="T139" s="13">
        <v>1</v>
      </c>
      <c r="U139" s="13"/>
      <c r="V139" s="13"/>
      <c r="W139" s="13"/>
      <c r="X139" s="13">
        <f t="shared" si="10"/>
        <v>1</v>
      </c>
      <c r="Y139" s="13">
        <f t="shared" si="11"/>
        <v>1</v>
      </c>
    </row>
    <row r="140" spans="1:25">
      <c r="A140" s="13" t="s">
        <v>2200</v>
      </c>
      <c r="B140" s="13">
        <v>18</v>
      </c>
      <c r="C140" s="17" t="str">
        <f t="shared" si="12"/>
        <v>BBIE</v>
      </c>
      <c r="D140" s="13" t="s">
        <v>434</v>
      </c>
      <c r="E140" s="13">
        <v>5</v>
      </c>
      <c r="F140" s="13" t="s">
        <v>444</v>
      </c>
      <c r="G140" s="35" t="str">
        <f t="shared" si="9"/>
        <v>ADC_ Bank Account. Branch Code</v>
      </c>
      <c r="H140" s="18" t="s">
        <v>2072</v>
      </c>
      <c r="I140" s="18"/>
      <c r="J140" s="13" t="s">
        <v>104</v>
      </c>
      <c r="K140" s="17" t="s">
        <v>1740</v>
      </c>
      <c r="L140" s="13"/>
      <c r="M140" s="13" t="s">
        <v>1785</v>
      </c>
      <c r="N140" s="13"/>
      <c r="O140" s="17" t="s">
        <v>18</v>
      </c>
      <c r="P140" s="17"/>
      <c r="Q140" s="13"/>
      <c r="R140" s="13" t="s">
        <v>134</v>
      </c>
      <c r="S140" s="13" t="s">
        <v>199</v>
      </c>
      <c r="T140" s="13">
        <v>1</v>
      </c>
      <c r="U140" s="13"/>
      <c r="V140" s="13"/>
      <c r="W140" s="13"/>
      <c r="X140" s="13">
        <f t="shared" si="10"/>
        <v>1</v>
      </c>
      <c r="Y140" s="13">
        <f t="shared" si="11"/>
        <v>1</v>
      </c>
    </row>
    <row r="141" spans="1:25">
      <c r="A141" s="13" t="s">
        <v>2200</v>
      </c>
      <c r="B141" s="13">
        <v>18</v>
      </c>
      <c r="C141" s="17" t="str">
        <f t="shared" si="12"/>
        <v>BBIE</v>
      </c>
      <c r="D141" s="13" t="s">
        <v>434</v>
      </c>
      <c r="E141" s="13">
        <v>6</v>
      </c>
      <c r="F141" s="13" t="s">
        <v>445</v>
      </c>
      <c r="G141" s="35" t="str">
        <f t="shared" si="9"/>
        <v>ADC_ Bank Account. Branch Name</v>
      </c>
      <c r="H141" s="18" t="s">
        <v>2073</v>
      </c>
      <c r="I141" s="18"/>
      <c r="J141" s="13" t="s">
        <v>104</v>
      </c>
      <c r="K141" s="17" t="s">
        <v>1740</v>
      </c>
      <c r="L141" s="13"/>
      <c r="M141" s="13" t="s">
        <v>1786</v>
      </c>
      <c r="N141" s="13"/>
      <c r="O141" s="17" t="s">
        <v>0</v>
      </c>
      <c r="P141" s="17"/>
      <c r="Q141" s="13"/>
      <c r="R141" s="13" t="s">
        <v>134</v>
      </c>
      <c r="S141" s="13" t="s">
        <v>209</v>
      </c>
      <c r="T141" s="13">
        <v>1</v>
      </c>
      <c r="U141" s="13"/>
      <c r="V141" s="13"/>
      <c r="W141" s="13"/>
      <c r="X141" s="13">
        <f t="shared" si="10"/>
        <v>1</v>
      </c>
      <c r="Y141" s="13">
        <f t="shared" si="11"/>
        <v>1</v>
      </c>
    </row>
    <row r="142" spans="1:25">
      <c r="A142" s="13" t="s">
        <v>2200</v>
      </c>
      <c r="B142" s="13">
        <v>18</v>
      </c>
      <c r="C142" s="17" t="str">
        <f t="shared" si="12"/>
        <v>BBIE</v>
      </c>
      <c r="D142" s="13" t="s">
        <v>434</v>
      </c>
      <c r="E142" s="13">
        <v>7</v>
      </c>
      <c r="F142" s="13" t="s">
        <v>446</v>
      </c>
      <c r="G142" s="35" t="str">
        <f t="shared" si="9"/>
        <v>ADC_ Bank Account. Physical_ Country. Code</v>
      </c>
      <c r="H142" s="18" t="s">
        <v>447</v>
      </c>
      <c r="I142" s="18"/>
      <c r="J142" s="13" t="s">
        <v>104</v>
      </c>
      <c r="K142" s="17" t="s">
        <v>1740</v>
      </c>
      <c r="L142" s="13" t="s">
        <v>97</v>
      </c>
      <c r="M142" s="13" t="s">
        <v>25</v>
      </c>
      <c r="N142" s="13"/>
      <c r="O142" s="17" t="s">
        <v>79</v>
      </c>
      <c r="P142" s="17"/>
      <c r="Q142" s="13"/>
      <c r="R142" s="13" t="s">
        <v>134</v>
      </c>
      <c r="S142" s="13" t="s">
        <v>229</v>
      </c>
      <c r="T142" s="13">
        <v>2</v>
      </c>
      <c r="U142" s="13"/>
      <c r="V142" s="13"/>
      <c r="W142" s="13"/>
      <c r="X142" s="13">
        <f t="shared" si="10"/>
        <v>0</v>
      </c>
      <c r="Y142" s="13">
        <f t="shared" si="11"/>
        <v>1</v>
      </c>
    </row>
    <row r="143" spans="1:25">
      <c r="A143" s="13" t="s">
        <v>2200</v>
      </c>
      <c r="B143" s="13">
        <v>18</v>
      </c>
      <c r="C143" s="17" t="str">
        <f t="shared" si="12"/>
        <v>BBIE</v>
      </c>
      <c r="D143" s="13" t="s">
        <v>434</v>
      </c>
      <c r="E143" s="13">
        <v>8</v>
      </c>
      <c r="F143" s="13" t="s">
        <v>448</v>
      </c>
      <c r="G143" s="35" t="str">
        <f t="shared" si="9"/>
        <v>ADC_ Bank Account. Branch Region</v>
      </c>
      <c r="H143" s="18" t="s">
        <v>449</v>
      </c>
      <c r="I143" s="18"/>
      <c r="J143" s="13" t="s">
        <v>104</v>
      </c>
      <c r="K143" s="17" t="s">
        <v>1740</v>
      </c>
      <c r="L143" s="13"/>
      <c r="M143" s="13" t="s">
        <v>2154</v>
      </c>
      <c r="N143" s="13"/>
      <c r="O143" s="17" t="s">
        <v>89</v>
      </c>
      <c r="P143" s="17"/>
      <c r="Q143" s="13"/>
      <c r="R143" s="13" t="s">
        <v>134</v>
      </c>
      <c r="S143" s="13" t="s">
        <v>135</v>
      </c>
      <c r="T143" s="13">
        <v>2</v>
      </c>
      <c r="U143" s="13"/>
      <c r="V143" s="13"/>
      <c r="W143" s="13"/>
      <c r="X143" s="13">
        <f t="shared" si="10"/>
        <v>0</v>
      </c>
      <c r="Y143" s="13">
        <f t="shared" si="11"/>
        <v>1</v>
      </c>
    </row>
    <row r="144" spans="1:25">
      <c r="A144" s="13" t="s">
        <v>2200</v>
      </c>
      <c r="B144" s="13">
        <v>18</v>
      </c>
      <c r="C144" s="17" t="str">
        <f t="shared" si="12"/>
        <v>BBIE</v>
      </c>
      <c r="D144" s="13" t="s">
        <v>434</v>
      </c>
      <c r="E144" s="13">
        <v>9</v>
      </c>
      <c r="F144" s="13" t="s">
        <v>361</v>
      </c>
      <c r="G144" s="35" t="str">
        <f t="shared" si="9"/>
        <v>ADC_ Bank Account. Active Flag. Indicator</v>
      </c>
      <c r="H144" s="18" t="s">
        <v>450</v>
      </c>
      <c r="I144" s="18"/>
      <c r="J144" s="13" t="s">
        <v>104</v>
      </c>
      <c r="K144" s="17" t="s">
        <v>1740</v>
      </c>
      <c r="L144" s="13"/>
      <c r="M144" s="13" t="s">
        <v>1927</v>
      </c>
      <c r="N144" s="13"/>
      <c r="O144" s="17" t="s">
        <v>82</v>
      </c>
      <c r="P144" s="17"/>
      <c r="Q144" s="13"/>
      <c r="R144" s="13" t="s">
        <v>161</v>
      </c>
      <c r="S144" s="13" t="s">
        <v>162</v>
      </c>
      <c r="T144" s="13">
        <v>2</v>
      </c>
      <c r="U144" s="13"/>
      <c r="V144" s="13"/>
      <c r="W144" s="13"/>
      <c r="X144" s="13">
        <f t="shared" si="10"/>
        <v>0</v>
      </c>
      <c r="Y144" s="13">
        <f t="shared" si="11"/>
        <v>1</v>
      </c>
    </row>
    <row r="145" spans="1:25">
      <c r="A145" s="13" t="s">
        <v>2200</v>
      </c>
      <c r="B145" s="13">
        <v>18</v>
      </c>
      <c r="C145" s="17" t="s">
        <v>2164</v>
      </c>
      <c r="D145" s="13" t="s">
        <v>434</v>
      </c>
      <c r="E145" s="13">
        <v>10</v>
      </c>
      <c r="F145" s="13" t="s">
        <v>363</v>
      </c>
      <c r="G145" s="35" t="str">
        <f t="shared" si="9"/>
        <v>ADC_ Bank Account. X. ADC_ Business Segment</v>
      </c>
      <c r="H145" s="18" t="s">
        <v>2151</v>
      </c>
      <c r="I145" s="18" t="s">
        <v>2362</v>
      </c>
      <c r="J145" s="13" t="s">
        <v>104</v>
      </c>
      <c r="K145" s="17" t="s">
        <v>1740</v>
      </c>
      <c r="L145" s="13"/>
      <c r="M145" s="13" t="s">
        <v>1918</v>
      </c>
      <c r="N145" s="13"/>
      <c r="O145" s="17"/>
      <c r="P145" s="13" t="s">
        <v>104</v>
      </c>
      <c r="Q145" s="13" t="s">
        <v>81</v>
      </c>
      <c r="R145" s="13" t="s">
        <v>134</v>
      </c>
      <c r="S145" s="13" t="s">
        <v>135</v>
      </c>
      <c r="T145" s="13">
        <v>1</v>
      </c>
      <c r="U145" s="13"/>
      <c r="V145" s="13"/>
      <c r="W145" s="13"/>
      <c r="X145" s="13">
        <f t="shared" si="10"/>
        <v>1</v>
      </c>
      <c r="Y145" s="13">
        <f t="shared" si="11"/>
        <v>1</v>
      </c>
    </row>
    <row r="146" spans="1:25">
      <c r="A146" s="13" t="s">
        <v>2200</v>
      </c>
      <c r="B146" s="13">
        <v>19</v>
      </c>
      <c r="C146" s="17" t="s">
        <v>91</v>
      </c>
      <c r="D146" s="13" t="s">
        <v>451</v>
      </c>
      <c r="E146" s="13">
        <v>0</v>
      </c>
      <c r="F146" s="13"/>
      <c r="G146" s="35" t="str">
        <f t="shared" si="9"/>
        <v>ADC_ Tax Regulatory. Details</v>
      </c>
      <c r="H146" s="21" t="s">
        <v>2097</v>
      </c>
      <c r="I146" s="21"/>
      <c r="J146" s="13" t="s">
        <v>104</v>
      </c>
      <c r="K146" s="17" t="s">
        <v>1741</v>
      </c>
      <c r="L146" s="13"/>
      <c r="M146" s="13"/>
      <c r="N146" s="13"/>
      <c r="O146" s="17"/>
      <c r="P146" s="17"/>
      <c r="Q146" s="13"/>
      <c r="R146" s="13"/>
      <c r="S146" s="13"/>
      <c r="T146" s="13"/>
      <c r="U146" s="13"/>
      <c r="V146" s="13"/>
      <c r="W146" s="13"/>
      <c r="X146" s="13" t="str">
        <f t="shared" si="10"/>
        <v/>
      </c>
      <c r="Y146" s="13" t="str">
        <f t="shared" si="11"/>
        <v/>
      </c>
    </row>
    <row r="147" spans="1:25">
      <c r="A147" s="13" t="s">
        <v>2200</v>
      </c>
      <c r="B147" s="13">
        <v>19</v>
      </c>
      <c r="C147" s="17" t="s">
        <v>98</v>
      </c>
      <c r="D147" s="13" t="s">
        <v>451</v>
      </c>
      <c r="E147" s="13">
        <v>1</v>
      </c>
      <c r="F147" s="13" t="s">
        <v>452</v>
      </c>
      <c r="G147" s="35" t="str">
        <f t="shared" si="9"/>
        <v>ADC_ Tax Regulatory. ID</v>
      </c>
      <c r="H147" s="18" t="s">
        <v>453</v>
      </c>
      <c r="I147" s="16" t="s">
        <v>2224</v>
      </c>
      <c r="J147" s="13" t="s">
        <v>104</v>
      </c>
      <c r="K147" s="17" t="s">
        <v>1741</v>
      </c>
      <c r="L147" s="13"/>
      <c r="M147" s="13" t="s">
        <v>23</v>
      </c>
      <c r="N147" s="13"/>
      <c r="O147" s="17" t="s">
        <v>84</v>
      </c>
      <c r="P147" s="17"/>
      <c r="Q147" s="13"/>
      <c r="R147" s="13" t="s">
        <v>134</v>
      </c>
      <c r="S147" s="13" t="s">
        <v>135</v>
      </c>
      <c r="T147" s="13">
        <v>1</v>
      </c>
      <c r="U147" s="13" t="s">
        <v>150</v>
      </c>
      <c r="V147" s="13"/>
      <c r="W147" s="13"/>
      <c r="X147" s="13">
        <f t="shared" si="10"/>
        <v>1</v>
      </c>
      <c r="Y147" s="13">
        <f t="shared" si="11"/>
        <v>1</v>
      </c>
    </row>
    <row r="148" spans="1:25">
      <c r="A148" s="13" t="s">
        <v>2200</v>
      </c>
      <c r="B148" s="13">
        <v>19</v>
      </c>
      <c r="C148" s="17" t="str">
        <f>IF(("PK"=U148),"ABIE",IF(ISTEXT(Q148),"ASBIE","BBIE"))</f>
        <v>BBIE</v>
      </c>
      <c r="D148" s="13" t="s">
        <v>451</v>
      </c>
      <c r="E148" s="13">
        <v>2</v>
      </c>
      <c r="F148" s="13" t="s">
        <v>454</v>
      </c>
      <c r="G148" s="35" t="str">
        <f t="shared" si="9"/>
        <v>ADC_ Tax Regulatory. Physical_ Country. Code</v>
      </c>
      <c r="H148" s="18" t="s">
        <v>455</v>
      </c>
      <c r="I148" s="16" t="s">
        <v>2225</v>
      </c>
      <c r="J148" s="13" t="s">
        <v>104</v>
      </c>
      <c r="K148" s="17" t="s">
        <v>1741</v>
      </c>
      <c r="L148" s="13" t="s">
        <v>97</v>
      </c>
      <c r="M148" s="13" t="s">
        <v>25</v>
      </c>
      <c r="N148" s="13"/>
      <c r="O148" s="17" t="s">
        <v>79</v>
      </c>
      <c r="P148" s="17"/>
      <c r="Q148" s="13"/>
      <c r="R148" s="13" t="s">
        <v>134</v>
      </c>
      <c r="S148" s="13" t="s">
        <v>229</v>
      </c>
      <c r="T148" s="13">
        <v>1</v>
      </c>
      <c r="U148" s="13"/>
      <c r="V148" s="13"/>
      <c r="W148" s="13"/>
      <c r="X148" s="13">
        <f t="shared" si="10"/>
        <v>1</v>
      </c>
      <c r="Y148" s="13">
        <f t="shared" si="11"/>
        <v>1</v>
      </c>
    </row>
    <row r="149" spans="1:25">
      <c r="A149" s="13" t="s">
        <v>2200</v>
      </c>
      <c r="B149" s="13">
        <v>19</v>
      </c>
      <c r="C149" s="17" t="str">
        <f>IF(("PK"=U149),"ABIE",IF(ISTEXT(Q149),"ASBIE","BBIE"))</f>
        <v>BBIE</v>
      </c>
      <c r="D149" s="13" t="s">
        <v>451</v>
      </c>
      <c r="E149" s="13">
        <v>3</v>
      </c>
      <c r="F149" s="13" t="s">
        <v>456</v>
      </c>
      <c r="G149" s="35" t="str">
        <f t="shared" si="9"/>
        <v>ADC_ Tax Regulatory. Regulator Region</v>
      </c>
      <c r="H149" s="18" t="s">
        <v>457</v>
      </c>
      <c r="I149" s="16" t="s">
        <v>2226</v>
      </c>
      <c r="J149" s="13" t="s">
        <v>104</v>
      </c>
      <c r="K149" s="17" t="s">
        <v>1741</v>
      </c>
      <c r="L149" s="13"/>
      <c r="M149" s="13" t="s">
        <v>2155</v>
      </c>
      <c r="N149" s="13"/>
      <c r="O149" s="17" t="s">
        <v>89</v>
      </c>
      <c r="P149" s="17"/>
      <c r="Q149" s="13"/>
      <c r="R149" s="13" t="s">
        <v>134</v>
      </c>
      <c r="S149" s="13" t="s">
        <v>135</v>
      </c>
      <c r="T149" s="13">
        <v>1</v>
      </c>
      <c r="U149" s="13"/>
      <c r="V149" s="13"/>
      <c r="W149" s="13"/>
      <c r="X149" s="13">
        <f t="shared" si="10"/>
        <v>1</v>
      </c>
      <c r="Y149" s="13">
        <f t="shared" si="11"/>
        <v>1</v>
      </c>
    </row>
    <row r="150" spans="1:25">
      <c r="A150" s="13" t="s">
        <v>2200</v>
      </c>
      <c r="B150" s="13">
        <v>19</v>
      </c>
      <c r="C150" s="17" t="str">
        <f>IF(("PK"=U150),"ABIE",IF(ISTEXT(Q150),"ASBIE","BBIE"))</f>
        <v>BBIE</v>
      </c>
      <c r="D150" s="13" t="s">
        <v>451</v>
      </c>
      <c r="E150" s="13">
        <v>4</v>
      </c>
      <c r="F150" s="13" t="s">
        <v>458</v>
      </c>
      <c r="G150" s="35" t="str">
        <f t="shared" si="9"/>
        <v>ADC_ Tax Regulatory. Regulator Name</v>
      </c>
      <c r="H150" s="18" t="s">
        <v>459</v>
      </c>
      <c r="I150" s="16" t="s">
        <v>2227</v>
      </c>
      <c r="J150" s="13" t="s">
        <v>104</v>
      </c>
      <c r="K150" s="17" t="s">
        <v>1741</v>
      </c>
      <c r="L150" s="13"/>
      <c r="M150" s="13" t="s">
        <v>2156</v>
      </c>
      <c r="N150" s="13"/>
      <c r="O150" s="17" t="s">
        <v>0</v>
      </c>
      <c r="P150" s="17"/>
      <c r="Q150" s="13"/>
      <c r="R150" s="13" t="s">
        <v>134</v>
      </c>
      <c r="S150" s="13" t="s">
        <v>158</v>
      </c>
      <c r="T150" s="13">
        <v>1</v>
      </c>
      <c r="U150" s="13"/>
      <c r="V150" s="13"/>
      <c r="W150" s="13"/>
      <c r="X150" s="13">
        <f t="shared" si="10"/>
        <v>1</v>
      </c>
      <c r="Y150" s="13">
        <f t="shared" si="11"/>
        <v>1</v>
      </c>
    </row>
    <row r="151" spans="1:25">
      <c r="A151" s="13" t="s">
        <v>2200</v>
      </c>
      <c r="B151" s="13">
        <v>19</v>
      </c>
      <c r="C151" s="17" t="str">
        <f>IF(("PK"=U151),"ABIE",IF(ISTEXT(Q151),"ASBIE","BBIE"))</f>
        <v>BBIE</v>
      </c>
      <c r="D151" s="13" t="s">
        <v>451</v>
      </c>
      <c r="E151" s="13">
        <v>5</v>
      </c>
      <c r="F151" s="13" t="s">
        <v>460</v>
      </c>
      <c r="G151" s="35" t="str">
        <f t="shared" si="9"/>
        <v>ADC_ Tax Regulatory. Regulator Role. Code</v>
      </c>
      <c r="H151" s="18" t="s">
        <v>461</v>
      </c>
      <c r="I151" s="16" t="s">
        <v>2228</v>
      </c>
      <c r="J151" s="13" t="s">
        <v>104</v>
      </c>
      <c r="K151" s="17" t="s">
        <v>1741</v>
      </c>
      <c r="L151" s="13"/>
      <c r="M151" s="13" t="s">
        <v>2001</v>
      </c>
      <c r="N151" s="13"/>
      <c r="O151" s="17" t="s">
        <v>79</v>
      </c>
      <c r="P151" s="17"/>
      <c r="Q151" s="13"/>
      <c r="R151" s="13" t="s">
        <v>134</v>
      </c>
      <c r="S151" s="13" t="s">
        <v>226</v>
      </c>
      <c r="T151" s="13">
        <v>1</v>
      </c>
      <c r="U151" s="13"/>
      <c r="V151" s="13"/>
      <c r="W151" s="13"/>
      <c r="X151" s="13">
        <f t="shared" si="10"/>
        <v>1</v>
      </c>
      <c r="Y151" s="13">
        <f t="shared" si="11"/>
        <v>1</v>
      </c>
    </row>
    <row r="152" spans="1:25">
      <c r="A152" s="13" t="s">
        <v>2200</v>
      </c>
      <c r="B152" s="13">
        <v>19</v>
      </c>
      <c r="C152" s="17" t="s">
        <v>2164</v>
      </c>
      <c r="D152" s="13" t="s">
        <v>451</v>
      </c>
      <c r="E152" s="13">
        <v>6</v>
      </c>
      <c r="F152" s="13" t="s">
        <v>462</v>
      </c>
      <c r="G152" s="35" t="str">
        <f t="shared" si="9"/>
        <v>ADC_ Tax Regulatory. Payable _ GL Account Number. ADC_ Chart Of Accounts</v>
      </c>
      <c r="H152" s="18" t="s">
        <v>463</v>
      </c>
      <c r="I152" s="25" t="s">
        <v>2246</v>
      </c>
      <c r="J152" s="13" t="s">
        <v>104</v>
      </c>
      <c r="K152" s="17" t="s">
        <v>1741</v>
      </c>
      <c r="L152" s="13" t="s">
        <v>1891</v>
      </c>
      <c r="M152" s="13" t="s">
        <v>1783</v>
      </c>
      <c r="N152" s="13"/>
      <c r="O152" s="17"/>
      <c r="P152" s="13" t="s">
        <v>104</v>
      </c>
      <c r="Q152" s="17" t="s">
        <v>64</v>
      </c>
      <c r="R152" s="13" t="s">
        <v>134</v>
      </c>
      <c r="S152" s="13" t="s">
        <v>158</v>
      </c>
      <c r="T152" s="13">
        <v>1</v>
      </c>
      <c r="U152" s="13" t="s">
        <v>181</v>
      </c>
      <c r="V152" s="13" t="s">
        <v>342</v>
      </c>
      <c r="W152" s="13" t="s">
        <v>341</v>
      </c>
      <c r="X152" s="13">
        <f t="shared" si="10"/>
        <v>1</v>
      </c>
      <c r="Y152" s="13">
        <f t="shared" si="11"/>
        <v>1</v>
      </c>
    </row>
    <row r="153" spans="1:25">
      <c r="A153" s="13" t="s">
        <v>2200</v>
      </c>
      <c r="B153" s="13">
        <v>19</v>
      </c>
      <c r="C153" s="17" t="s">
        <v>2164</v>
      </c>
      <c r="D153" s="13" t="s">
        <v>451</v>
      </c>
      <c r="E153" s="13">
        <v>7</v>
      </c>
      <c r="F153" s="13" t="s">
        <v>464</v>
      </c>
      <c r="G153" s="35" t="str">
        <f t="shared" si="9"/>
        <v>ADC_ Tax Regulatory. Accrual_ GL Account Number. ADC_ Chart Of Accounts</v>
      </c>
      <c r="H153" s="18" t="s">
        <v>112</v>
      </c>
      <c r="I153" s="25" t="s">
        <v>2246</v>
      </c>
      <c r="J153" s="13" t="s">
        <v>104</v>
      </c>
      <c r="K153" s="17" t="s">
        <v>1741</v>
      </c>
      <c r="L153" s="13" t="s">
        <v>1892</v>
      </c>
      <c r="M153" s="13" t="s">
        <v>1783</v>
      </c>
      <c r="N153" s="13"/>
      <c r="O153" s="17"/>
      <c r="P153" s="13" t="s">
        <v>104</v>
      </c>
      <c r="Q153" s="17" t="s">
        <v>64</v>
      </c>
      <c r="R153" s="13" t="s">
        <v>134</v>
      </c>
      <c r="S153" s="13" t="s">
        <v>158</v>
      </c>
      <c r="T153" s="13">
        <v>1</v>
      </c>
      <c r="U153" s="13" t="s">
        <v>181</v>
      </c>
      <c r="V153" s="13" t="s">
        <v>342</v>
      </c>
      <c r="W153" s="13" t="s">
        <v>341</v>
      </c>
      <c r="X153" s="13">
        <f t="shared" si="10"/>
        <v>1</v>
      </c>
      <c r="Y153" s="13">
        <f t="shared" si="11"/>
        <v>1</v>
      </c>
    </row>
    <row r="154" spans="1:25">
      <c r="A154" s="13" t="s">
        <v>2200</v>
      </c>
      <c r="B154" s="13">
        <v>19</v>
      </c>
      <c r="C154" s="17" t="s">
        <v>2164</v>
      </c>
      <c r="D154" s="13" t="s">
        <v>451</v>
      </c>
      <c r="E154" s="13">
        <v>8</v>
      </c>
      <c r="F154" s="13" t="s">
        <v>466</v>
      </c>
      <c r="G154" s="35" t="str">
        <f t="shared" si="9"/>
        <v>ADC_ Tax Regulatory. Expense_ GL Account Number. ADC_ Chart Of Accounts</v>
      </c>
      <c r="H154" s="18" t="s">
        <v>467</v>
      </c>
      <c r="I154" s="25" t="s">
        <v>2246</v>
      </c>
      <c r="J154" s="13" t="s">
        <v>104</v>
      </c>
      <c r="K154" s="17" t="s">
        <v>1741</v>
      </c>
      <c r="L154" s="13" t="s">
        <v>51</v>
      </c>
      <c r="M154" s="13" t="s">
        <v>1783</v>
      </c>
      <c r="N154" s="13"/>
      <c r="O154" s="17"/>
      <c r="P154" s="13" t="s">
        <v>104</v>
      </c>
      <c r="Q154" s="17" t="s">
        <v>64</v>
      </c>
      <c r="R154" s="13" t="s">
        <v>134</v>
      </c>
      <c r="S154" s="13" t="s">
        <v>158</v>
      </c>
      <c r="T154" s="13">
        <v>1</v>
      </c>
      <c r="U154" s="13" t="s">
        <v>181</v>
      </c>
      <c r="V154" s="13" t="s">
        <v>342</v>
      </c>
      <c r="W154" s="13" t="s">
        <v>341</v>
      </c>
      <c r="X154" s="13">
        <f t="shared" si="10"/>
        <v>1</v>
      </c>
      <c r="Y154" s="13">
        <f t="shared" si="11"/>
        <v>1</v>
      </c>
    </row>
    <row r="155" spans="1:25">
      <c r="A155" s="13" t="s">
        <v>2200</v>
      </c>
      <c r="B155" s="13">
        <v>19</v>
      </c>
      <c r="C155" s="17" t="str">
        <f>IF(("PK"=U155),"ABIE",IF(ISTEXT(Q155),"ASBIE","BBIE"))</f>
        <v>BBIE</v>
      </c>
      <c r="D155" s="13" t="s">
        <v>451</v>
      </c>
      <c r="E155" s="13">
        <v>9</v>
      </c>
      <c r="F155" s="13" t="s">
        <v>468</v>
      </c>
      <c r="G155" s="35" t="str">
        <f t="shared" si="9"/>
        <v>ADC_ Tax Regulatory. ID</v>
      </c>
      <c r="H155" s="18" t="s">
        <v>469</v>
      </c>
      <c r="I155" s="16" t="s">
        <v>2229</v>
      </c>
      <c r="J155" s="13" t="s">
        <v>104</v>
      </c>
      <c r="K155" s="17" t="s">
        <v>1741</v>
      </c>
      <c r="L155" s="13"/>
      <c r="M155" s="13" t="s">
        <v>1893</v>
      </c>
      <c r="N155" s="13"/>
      <c r="O155" s="17" t="s">
        <v>1886</v>
      </c>
      <c r="P155" s="17"/>
      <c r="Q155" s="13"/>
      <c r="R155" s="13" t="s">
        <v>134</v>
      </c>
      <c r="S155" s="13" t="s">
        <v>135</v>
      </c>
      <c r="T155" s="13">
        <v>1</v>
      </c>
      <c r="U155" s="13"/>
      <c r="V155" s="13"/>
      <c r="W155" s="13"/>
      <c r="X155" s="13">
        <f t="shared" si="10"/>
        <v>1</v>
      </c>
      <c r="Y155" s="13">
        <f t="shared" si="11"/>
        <v>1</v>
      </c>
    </row>
    <row r="156" spans="1:25">
      <c r="A156" s="13" t="s">
        <v>2200</v>
      </c>
      <c r="B156" s="13">
        <v>19</v>
      </c>
      <c r="C156" s="17" t="s">
        <v>2164</v>
      </c>
      <c r="D156" s="13" t="s">
        <v>451</v>
      </c>
      <c r="E156" s="13">
        <v>10</v>
      </c>
      <c r="F156" s="13" t="s">
        <v>470</v>
      </c>
      <c r="G156" s="35" t="str">
        <f t="shared" si="9"/>
        <v>ADC_ Tax Regulatory. Regulator Reporting. ADC_ Business Segment</v>
      </c>
      <c r="H156" s="18" t="s">
        <v>471</v>
      </c>
      <c r="I156" s="18" t="s">
        <v>2362</v>
      </c>
      <c r="J156" s="13" t="s">
        <v>104</v>
      </c>
      <c r="K156" s="17" t="s">
        <v>1741</v>
      </c>
      <c r="L156" s="13"/>
      <c r="M156" s="13" t="s">
        <v>1814</v>
      </c>
      <c r="N156" s="13"/>
      <c r="O156" s="17"/>
      <c r="P156" s="13" t="s">
        <v>104</v>
      </c>
      <c r="Q156" s="13" t="s">
        <v>81</v>
      </c>
      <c r="R156" s="13" t="s">
        <v>134</v>
      </c>
      <c r="S156" s="13" t="s">
        <v>135</v>
      </c>
      <c r="T156" s="13">
        <v>1</v>
      </c>
      <c r="U156" s="13" t="s">
        <v>181</v>
      </c>
      <c r="V156" s="13" t="s">
        <v>133</v>
      </c>
      <c r="W156" s="13" t="s">
        <v>132</v>
      </c>
      <c r="X156" s="13">
        <f t="shared" si="10"/>
        <v>1</v>
      </c>
      <c r="Y156" s="13">
        <f t="shared" si="11"/>
        <v>1</v>
      </c>
    </row>
    <row r="157" spans="1:25">
      <c r="A157" s="13" t="s">
        <v>2200</v>
      </c>
      <c r="B157" s="13">
        <v>19</v>
      </c>
      <c r="C157" s="17" t="str">
        <f>IF(("PK"=U157),"ABIE",IF(ISTEXT(Q157),"ASBIE","BBIE"))</f>
        <v>BBIE</v>
      </c>
      <c r="D157" s="13" t="s">
        <v>451</v>
      </c>
      <c r="E157" s="13">
        <v>11</v>
      </c>
      <c r="F157" s="13" t="s">
        <v>472</v>
      </c>
      <c r="G157" s="35" t="str">
        <f t="shared" si="9"/>
        <v>ADC_ Tax Regulatory. Active Flag. Indicator</v>
      </c>
      <c r="H157" s="18" t="s">
        <v>473</v>
      </c>
      <c r="I157" s="16" t="s">
        <v>2209</v>
      </c>
      <c r="J157" s="13" t="s">
        <v>104</v>
      </c>
      <c r="K157" s="17" t="s">
        <v>1741</v>
      </c>
      <c r="L157" s="13"/>
      <c r="M157" s="13" t="s">
        <v>1927</v>
      </c>
      <c r="N157" s="13"/>
      <c r="O157" s="17" t="s">
        <v>82</v>
      </c>
      <c r="P157" s="17"/>
      <c r="Q157" s="13"/>
      <c r="R157" s="13" t="s">
        <v>161</v>
      </c>
      <c r="S157" s="13" t="s">
        <v>162</v>
      </c>
      <c r="T157" s="13">
        <v>1</v>
      </c>
      <c r="U157" s="13"/>
      <c r="V157" s="13"/>
      <c r="W157" s="13"/>
      <c r="X157" s="13">
        <f t="shared" si="10"/>
        <v>1</v>
      </c>
      <c r="Y157" s="13">
        <f t="shared" si="11"/>
        <v>1</v>
      </c>
    </row>
    <row r="158" spans="1:25">
      <c r="A158" s="13" t="s">
        <v>2200</v>
      </c>
      <c r="B158" s="13">
        <v>19</v>
      </c>
      <c r="C158" s="17" t="s">
        <v>2164</v>
      </c>
      <c r="D158" s="13" t="s">
        <v>451</v>
      </c>
      <c r="E158" s="13">
        <v>12</v>
      </c>
      <c r="F158" s="13" t="s">
        <v>363</v>
      </c>
      <c r="G158" s="35" t="str">
        <f t="shared" si="9"/>
        <v>ADC_ Tax Regulatory. X. ADC_ Business Segment</v>
      </c>
      <c r="H158" s="18" t="s">
        <v>2151</v>
      </c>
      <c r="I158" s="18" t="s">
        <v>2362</v>
      </c>
      <c r="J158" s="13" t="s">
        <v>104</v>
      </c>
      <c r="K158" s="17" t="s">
        <v>1741</v>
      </c>
      <c r="L158" s="13"/>
      <c r="M158" s="13" t="s">
        <v>1918</v>
      </c>
      <c r="N158" s="13"/>
      <c r="O158" s="17"/>
      <c r="P158" s="13" t="s">
        <v>104</v>
      </c>
      <c r="Q158" s="13" t="s">
        <v>81</v>
      </c>
      <c r="R158" s="13" t="s">
        <v>134</v>
      </c>
      <c r="S158" s="13" t="s">
        <v>135</v>
      </c>
      <c r="T158" s="13">
        <v>1</v>
      </c>
      <c r="U158" s="13"/>
      <c r="V158" s="13"/>
      <c r="W158" s="13"/>
      <c r="X158" s="13">
        <f t="shared" si="10"/>
        <v>1</v>
      </c>
      <c r="Y158" s="13">
        <f t="shared" si="11"/>
        <v>1</v>
      </c>
    </row>
    <row r="159" spans="1:25">
      <c r="A159" s="13" t="s">
        <v>2200</v>
      </c>
      <c r="B159" s="13">
        <v>20</v>
      </c>
      <c r="C159" s="17" t="s">
        <v>91</v>
      </c>
      <c r="D159" s="13" t="s">
        <v>474</v>
      </c>
      <c r="E159" s="13">
        <v>0</v>
      </c>
      <c r="F159" s="13"/>
      <c r="G159" s="35" t="str">
        <f t="shared" si="9"/>
        <v>ADC_ Tax Type. Details</v>
      </c>
      <c r="H159" s="21" t="s">
        <v>2098</v>
      </c>
      <c r="I159" s="21"/>
      <c r="J159" s="13" t="s">
        <v>104</v>
      </c>
      <c r="K159" s="17" t="s">
        <v>72</v>
      </c>
      <c r="L159" s="13"/>
      <c r="M159" s="13"/>
      <c r="N159" s="13"/>
      <c r="O159" s="17"/>
      <c r="P159" s="17"/>
      <c r="Q159" s="13"/>
      <c r="R159" s="13"/>
      <c r="S159" s="13"/>
      <c r="T159" s="13"/>
      <c r="U159" s="13"/>
      <c r="V159" s="13"/>
      <c r="W159" s="13"/>
      <c r="X159" s="13" t="str">
        <f t="shared" si="10"/>
        <v/>
      </c>
      <c r="Y159" s="13" t="str">
        <f t="shared" si="11"/>
        <v/>
      </c>
    </row>
    <row r="160" spans="1:25">
      <c r="A160" s="13" t="s">
        <v>2200</v>
      </c>
      <c r="B160" s="13">
        <v>20</v>
      </c>
      <c r="C160" s="17" t="s">
        <v>98</v>
      </c>
      <c r="D160" s="13" t="s">
        <v>474</v>
      </c>
      <c r="E160" s="13">
        <v>1</v>
      </c>
      <c r="F160" s="13" t="s">
        <v>475</v>
      </c>
      <c r="G160" s="35" t="str">
        <f t="shared" si="9"/>
        <v>ADC_ Tax Type. ID</v>
      </c>
      <c r="H160" s="18" t="s">
        <v>476</v>
      </c>
      <c r="I160" s="25" t="s">
        <v>2436</v>
      </c>
      <c r="J160" s="13" t="s">
        <v>104</v>
      </c>
      <c r="K160" s="17" t="s">
        <v>72</v>
      </c>
      <c r="L160" s="13"/>
      <c r="M160" s="13" t="s">
        <v>23</v>
      </c>
      <c r="N160" s="13"/>
      <c r="O160" s="17" t="s">
        <v>84</v>
      </c>
      <c r="P160" s="17"/>
      <c r="Q160" s="13"/>
      <c r="R160" s="13" t="s">
        <v>134</v>
      </c>
      <c r="S160" s="13" t="s">
        <v>135</v>
      </c>
      <c r="T160" s="13">
        <v>1</v>
      </c>
      <c r="U160" s="13" t="s">
        <v>150</v>
      </c>
      <c r="V160" s="13"/>
      <c r="W160" s="13"/>
      <c r="X160" s="13">
        <f t="shared" si="10"/>
        <v>1</v>
      </c>
      <c r="Y160" s="13">
        <f t="shared" si="11"/>
        <v>1</v>
      </c>
    </row>
    <row r="161" spans="1:25">
      <c r="A161" s="13" t="s">
        <v>2200</v>
      </c>
      <c r="B161" s="13">
        <v>20</v>
      </c>
      <c r="C161" s="17" t="str">
        <f>IF(("PK"=U161),"ABIE",IF(ISTEXT(Q161),"ASBIE","BBIE"))</f>
        <v>BBIE</v>
      </c>
      <c r="D161" s="13" t="s">
        <v>474</v>
      </c>
      <c r="E161" s="13">
        <v>2</v>
      </c>
      <c r="F161" s="13" t="s">
        <v>477</v>
      </c>
      <c r="G161" s="35" t="str">
        <f t="shared" si="9"/>
        <v>ADC_ Tax Type. Tax. Name</v>
      </c>
      <c r="H161" s="18" t="s">
        <v>478</v>
      </c>
      <c r="I161" s="18"/>
      <c r="J161" s="13" t="s">
        <v>104</v>
      </c>
      <c r="K161" s="17" t="s">
        <v>72</v>
      </c>
      <c r="L161" s="13"/>
      <c r="M161" s="13" t="s">
        <v>26</v>
      </c>
      <c r="N161" s="13"/>
      <c r="O161" s="17" t="s">
        <v>0</v>
      </c>
      <c r="P161" s="17"/>
      <c r="Q161" s="13"/>
      <c r="R161" s="13" t="s">
        <v>134</v>
      </c>
      <c r="S161" s="13" t="s">
        <v>158</v>
      </c>
      <c r="T161" s="13">
        <v>1</v>
      </c>
      <c r="U161" s="13"/>
      <c r="V161" s="13"/>
      <c r="W161" s="13"/>
      <c r="X161" s="13">
        <f t="shared" si="10"/>
        <v>1</v>
      </c>
      <c r="Y161" s="13">
        <f t="shared" si="11"/>
        <v>1</v>
      </c>
    </row>
    <row r="162" spans="1:25">
      <c r="A162" s="13" t="s">
        <v>2200</v>
      </c>
      <c r="B162" s="13">
        <v>20</v>
      </c>
      <c r="C162" s="17" t="s">
        <v>2164</v>
      </c>
      <c r="D162" s="13" t="s">
        <v>474</v>
      </c>
      <c r="E162" s="13">
        <v>3</v>
      </c>
      <c r="F162" s="13" t="s">
        <v>452</v>
      </c>
      <c r="G162" s="35" t="str">
        <f t="shared" si="9"/>
        <v>ADC_ Tax Type. Regulator. ADC_ Tax Regulatory</v>
      </c>
      <c r="H162" s="18" t="s">
        <v>479</v>
      </c>
      <c r="I162" s="18"/>
      <c r="J162" s="13" t="s">
        <v>104</v>
      </c>
      <c r="K162" s="17" t="s">
        <v>72</v>
      </c>
      <c r="L162" s="13"/>
      <c r="M162" s="13" t="s">
        <v>1813</v>
      </c>
      <c r="N162" s="13"/>
      <c r="O162" s="17"/>
      <c r="P162" s="17" t="s">
        <v>104</v>
      </c>
      <c r="Q162" s="17" t="s">
        <v>2167</v>
      </c>
      <c r="R162" s="13" t="s">
        <v>134</v>
      </c>
      <c r="S162" s="13" t="s">
        <v>135</v>
      </c>
      <c r="T162" s="13">
        <v>1</v>
      </c>
      <c r="U162" s="13" t="s">
        <v>181</v>
      </c>
      <c r="V162" s="13" t="s">
        <v>452</v>
      </c>
      <c r="W162" s="13" t="s">
        <v>451</v>
      </c>
      <c r="X162" s="13">
        <f t="shared" si="10"/>
        <v>1</v>
      </c>
      <c r="Y162" s="13">
        <f t="shared" si="11"/>
        <v>1</v>
      </c>
    </row>
    <row r="163" spans="1:25">
      <c r="A163" s="13" t="s">
        <v>2200</v>
      </c>
      <c r="B163" s="13">
        <v>20</v>
      </c>
      <c r="C163" s="17" t="str">
        <f>IF(("PK"=U163),"ABIE",IF(ISTEXT(Q163),"ASBIE","BBIE"))</f>
        <v>BBIE</v>
      </c>
      <c r="D163" s="13" t="s">
        <v>474</v>
      </c>
      <c r="E163" s="13">
        <v>4</v>
      </c>
      <c r="F163" s="13" t="s">
        <v>480</v>
      </c>
      <c r="G163" s="35" t="str">
        <f t="shared" si="9"/>
        <v>ADC_ Tax Type. Description</v>
      </c>
      <c r="H163" s="18" t="s">
        <v>481</v>
      </c>
      <c r="I163" s="18" t="s">
        <v>2241</v>
      </c>
      <c r="J163" s="13" t="s">
        <v>104</v>
      </c>
      <c r="K163" s="17" t="s">
        <v>72</v>
      </c>
      <c r="L163" s="13"/>
      <c r="M163" s="13" t="s">
        <v>2</v>
      </c>
      <c r="N163" s="13"/>
      <c r="O163" s="17" t="s">
        <v>89</v>
      </c>
      <c r="P163" s="17"/>
      <c r="Q163" s="13"/>
      <c r="R163" s="13" t="s">
        <v>134</v>
      </c>
      <c r="S163" s="13" t="s">
        <v>158</v>
      </c>
      <c r="T163" s="13">
        <v>1</v>
      </c>
      <c r="U163" s="13"/>
      <c r="V163" s="13"/>
      <c r="W163" s="13"/>
      <c r="X163" s="13">
        <f t="shared" si="10"/>
        <v>1</v>
      </c>
      <c r="Y163" s="13">
        <f t="shared" si="11"/>
        <v>1</v>
      </c>
    </row>
    <row r="164" spans="1:25">
      <c r="A164" s="13" t="s">
        <v>2200</v>
      </c>
      <c r="B164" s="13">
        <v>20</v>
      </c>
      <c r="C164" s="17" t="str">
        <f>IF(("PK"=U164),"ABIE",IF(ISTEXT(Q164),"ASBIE","BBIE"))</f>
        <v>BBIE</v>
      </c>
      <c r="D164" s="13" t="s">
        <v>474</v>
      </c>
      <c r="E164" s="13">
        <v>5</v>
      </c>
      <c r="F164" s="13" t="s">
        <v>482</v>
      </c>
      <c r="G164" s="35" t="str">
        <f t="shared" si="9"/>
        <v>ADC_ Tax Type. Description</v>
      </c>
      <c r="H164" s="18" t="s">
        <v>483</v>
      </c>
      <c r="I164" s="18" t="s">
        <v>2241</v>
      </c>
      <c r="J164" s="13" t="s">
        <v>104</v>
      </c>
      <c r="K164" s="17" t="s">
        <v>72</v>
      </c>
      <c r="L164" s="13"/>
      <c r="M164" s="13" t="s">
        <v>2</v>
      </c>
      <c r="N164" s="13"/>
      <c r="O164" s="17" t="s">
        <v>89</v>
      </c>
      <c r="P164" s="17"/>
      <c r="Q164" s="13"/>
      <c r="R164" s="13" t="s">
        <v>134</v>
      </c>
      <c r="S164" s="13" t="s">
        <v>347</v>
      </c>
      <c r="T164" s="13">
        <v>1</v>
      </c>
      <c r="U164" s="13"/>
      <c r="V164" s="13"/>
      <c r="W164" s="13"/>
      <c r="X164" s="13">
        <f t="shared" si="10"/>
        <v>1</v>
      </c>
      <c r="Y164" s="13">
        <f t="shared" si="11"/>
        <v>1</v>
      </c>
    </row>
    <row r="165" spans="1:25">
      <c r="A165" s="13" t="s">
        <v>2200</v>
      </c>
      <c r="B165" s="13">
        <v>20</v>
      </c>
      <c r="C165" s="17" t="str">
        <f>IF(("PK"=U165),"ABIE",IF(ISTEXT(Q165),"ASBIE","BBIE"))</f>
        <v>BBIE</v>
      </c>
      <c r="D165" s="13" t="s">
        <v>474</v>
      </c>
      <c r="E165" s="13">
        <v>6</v>
      </c>
      <c r="F165" s="13" t="s">
        <v>484</v>
      </c>
      <c r="G165" s="35" t="str">
        <f t="shared" si="9"/>
        <v>ADC_ Tax Type. Tax. Percentage</v>
      </c>
      <c r="H165" s="18" t="s">
        <v>486</v>
      </c>
      <c r="I165" s="18"/>
      <c r="J165" s="13" t="s">
        <v>104</v>
      </c>
      <c r="K165" s="17" t="s">
        <v>72</v>
      </c>
      <c r="L165" s="13"/>
      <c r="M165" s="13" t="s">
        <v>26</v>
      </c>
      <c r="N165" s="13"/>
      <c r="O165" s="17" t="s">
        <v>1803</v>
      </c>
      <c r="P165" s="17"/>
      <c r="Q165" s="13"/>
      <c r="R165" s="13" t="s">
        <v>249</v>
      </c>
      <c r="S165" s="13" t="s">
        <v>485</v>
      </c>
      <c r="T165" s="13">
        <v>1</v>
      </c>
      <c r="U165" s="13"/>
      <c r="V165" s="13"/>
      <c r="W165" s="13"/>
      <c r="X165" s="13">
        <f t="shared" si="10"/>
        <v>1</v>
      </c>
      <c r="Y165" s="13">
        <f t="shared" si="11"/>
        <v>1</v>
      </c>
    </row>
    <row r="166" spans="1:25">
      <c r="A166" s="13" t="s">
        <v>2200</v>
      </c>
      <c r="B166" s="13">
        <v>20</v>
      </c>
      <c r="C166" s="17" t="s">
        <v>2164</v>
      </c>
      <c r="D166" s="13" t="s">
        <v>474</v>
      </c>
      <c r="E166" s="13">
        <v>7</v>
      </c>
      <c r="F166" s="13" t="s">
        <v>363</v>
      </c>
      <c r="G166" s="35" t="str">
        <f t="shared" si="9"/>
        <v>ADC_ Tax Type. X. ADC_ Business Segment</v>
      </c>
      <c r="H166" s="18" t="s">
        <v>2151</v>
      </c>
      <c r="I166" s="18" t="s">
        <v>2362</v>
      </c>
      <c r="J166" s="13" t="s">
        <v>104</v>
      </c>
      <c r="K166" s="17" t="s">
        <v>72</v>
      </c>
      <c r="L166" s="13"/>
      <c r="M166" s="13" t="s">
        <v>1918</v>
      </c>
      <c r="N166" s="13"/>
      <c r="O166" s="17"/>
      <c r="P166" s="13" t="s">
        <v>104</v>
      </c>
      <c r="Q166" s="13" t="s">
        <v>81</v>
      </c>
      <c r="R166" s="13" t="s">
        <v>134</v>
      </c>
      <c r="S166" s="13" t="s">
        <v>135</v>
      </c>
      <c r="T166" s="13">
        <v>1</v>
      </c>
      <c r="U166" s="13"/>
      <c r="V166" s="13"/>
      <c r="W166" s="13"/>
      <c r="X166" s="13">
        <f t="shared" si="10"/>
        <v>1</v>
      </c>
      <c r="Y166" s="13">
        <f t="shared" si="11"/>
        <v>1</v>
      </c>
    </row>
    <row r="167" spans="1:25">
      <c r="A167" s="13" t="s">
        <v>2200</v>
      </c>
      <c r="B167" s="13">
        <v>21</v>
      </c>
      <c r="C167" s="17" t="s">
        <v>91</v>
      </c>
      <c r="D167" s="13" t="s">
        <v>487</v>
      </c>
      <c r="E167" s="13">
        <v>0</v>
      </c>
      <c r="F167" s="13"/>
      <c r="G167" s="35" t="str">
        <f t="shared" si="9"/>
        <v>ADC_ Customized Account Segment. Details</v>
      </c>
      <c r="H167" s="21" t="s">
        <v>2099</v>
      </c>
      <c r="I167" s="21"/>
      <c r="J167" s="13" t="s">
        <v>104</v>
      </c>
      <c r="K167" s="17" t="s">
        <v>1765</v>
      </c>
      <c r="L167" s="13"/>
      <c r="M167" s="13"/>
      <c r="N167" s="13"/>
      <c r="O167" s="17"/>
      <c r="P167" s="17"/>
      <c r="Q167" s="13"/>
      <c r="R167" s="13"/>
      <c r="S167" s="13"/>
      <c r="T167" s="13"/>
      <c r="U167" s="13"/>
      <c r="V167" s="13"/>
      <c r="W167" s="13"/>
      <c r="X167" s="13" t="str">
        <f t="shared" si="10"/>
        <v/>
      </c>
      <c r="Y167" s="13" t="str">
        <f t="shared" si="11"/>
        <v/>
      </c>
    </row>
    <row r="168" spans="1:25">
      <c r="A168" s="13" t="s">
        <v>2200</v>
      </c>
      <c r="B168" s="13">
        <v>21</v>
      </c>
      <c r="C168" s="17" t="s">
        <v>98</v>
      </c>
      <c r="D168" s="13" t="s">
        <v>487</v>
      </c>
      <c r="E168" s="13">
        <v>1</v>
      </c>
      <c r="F168" s="13" t="s">
        <v>488</v>
      </c>
      <c r="G168" s="35" t="str">
        <f t="shared" si="9"/>
        <v>ADC_ Customized Account Segment. ID</v>
      </c>
      <c r="H168" s="18" t="s">
        <v>489</v>
      </c>
      <c r="I168" s="25" t="s">
        <v>2436</v>
      </c>
      <c r="J168" s="13" t="s">
        <v>104</v>
      </c>
      <c r="K168" s="17" t="s">
        <v>1765</v>
      </c>
      <c r="L168" s="13"/>
      <c r="M168" s="13" t="s">
        <v>23</v>
      </c>
      <c r="N168" s="13"/>
      <c r="O168" s="17" t="s">
        <v>84</v>
      </c>
      <c r="P168" s="17"/>
      <c r="Q168" s="13"/>
      <c r="R168" s="13" t="s">
        <v>134</v>
      </c>
      <c r="S168" s="13" t="s">
        <v>143</v>
      </c>
      <c r="T168" s="13">
        <v>1</v>
      </c>
      <c r="U168" s="13" t="s">
        <v>150</v>
      </c>
      <c r="V168" s="13"/>
      <c r="W168" s="13"/>
      <c r="X168" s="13">
        <f t="shared" si="10"/>
        <v>1</v>
      </c>
      <c r="Y168" s="13">
        <f t="shared" si="11"/>
        <v>1</v>
      </c>
    </row>
    <row r="169" spans="1:25">
      <c r="A169" s="13" t="s">
        <v>2200</v>
      </c>
      <c r="B169" s="13">
        <v>21</v>
      </c>
      <c r="C169" s="17" t="str">
        <f>IF(("PK"=U169),"ABIE",IF(ISTEXT(Q169),"ASBIE","BBIE"))</f>
        <v>BBIE</v>
      </c>
      <c r="D169" s="13" t="s">
        <v>487</v>
      </c>
      <c r="E169" s="13">
        <v>2</v>
      </c>
      <c r="F169" s="13" t="s">
        <v>490</v>
      </c>
      <c r="G169" s="35" t="str">
        <f t="shared" si="9"/>
        <v>ADC_ Customized Account Segment. Customized Account Segment Name</v>
      </c>
      <c r="H169" s="18" t="s">
        <v>491</v>
      </c>
      <c r="I169" s="18"/>
      <c r="J169" s="13" t="s">
        <v>104</v>
      </c>
      <c r="K169" s="17" t="s">
        <v>1765</v>
      </c>
      <c r="L169" s="13"/>
      <c r="M169" s="13" t="s">
        <v>1848</v>
      </c>
      <c r="N169" s="13"/>
      <c r="O169" s="17" t="s">
        <v>80</v>
      </c>
      <c r="P169" s="17"/>
      <c r="Q169" s="13"/>
      <c r="R169" s="13" t="s">
        <v>134</v>
      </c>
      <c r="S169" s="13" t="s">
        <v>209</v>
      </c>
      <c r="T169" s="13">
        <v>1</v>
      </c>
      <c r="U169" s="13"/>
      <c r="V169" s="13"/>
      <c r="W169" s="13"/>
      <c r="X169" s="13">
        <f t="shared" si="10"/>
        <v>1</v>
      </c>
      <c r="Y169" s="13">
        <f t="shared" si="11"/>
        <v>1</v>
      </c>
    </row>
    <row r="170" spans="1:25">
      <c r="A170" s="13" t="s">
        <v>2200</v>
      </c>
      <c r="B170" s="13">
        <v>21</v>
      </c>
      <c r="C170" s="17" t="str">
        <f>IF(("PK"=U170),"ABIE",IF(ISTEXT(Q170),"ASBIE","BBIE"))</f>
        <v>BBIE</v>
      </c>
      <c r="D170" s="13" t="s">
        <v>487</v>
      </c>
      <c r="E170" s="13">
        <v>3</v>
      </c>
      <c r="F170" s="13" t="s">
        <v>492</v>
      </c>
      <c r="G170" s="35" t="str">
        <f t="shared" si="9"/>
        <v>ADC_ Customized Account Segment. Description</v>
      </c>
      <c r="H170" s="18" t="s">
        <v>493</v>
      </c>
      <c r="I170" s="18" t="s">
        <v>2435</v>
      </c>
      <c r="J170" s="13" t="s">
        <v>104</v>
      </c>
      <c r="K170" s="17" t="s">
        <v>1765</v>
      </c>
      <c r="L170" s="13"/>
      <c r="M170" s="13" t="s">
        <v>2</v>
      </c>
      <c r="N170" s="13"/>
      <c r="O170" s="17" t="s">
        <v>89</v>
      </c>
      <c r="P170" s="17"/>
      <c r="Q170" s="13"/>
      <c r="R170" s="13" t="s">
        <v>134</v>
      </c>
      <c r="S170" s="13" t="s">
        <v>347</v>
      </c>
      <c r="T170" s="13">
        <v>2</v>
      </c>
      <c r="U170" s="13"/>
      <c r="V170" s="13"/>
      <c r="W170" s="13"/>
      <c r="X170" s="13">
        <f t="shared" si="10"/>
        <v>0</v>
      </c>
      <c r="Y170" s="13">
        <f t="shared" si="11"/>
        <v>1</v>
      </c>
    </row>
    <row r="171" spans="1:25">
      <c r="A171" s="13" t="s">
        <v>2200</v>
      </c>
      <c r="B171" s="13">
        <v>21</v>
      </c>
      <c r="C171" s="17" t="str">
        <f>IF(("PK"=U171),"ABIE",IF(ISTEXT(Q171),"ASBIE","BBIE"))</f>
        <v>BBIE</v>
      </c>
      <c r="D171" s="13" t="s">
        <v>487</v>
      </c>
      <c r="E171" s="13">
        <v>4</v>
      </c>
      <c r="F171" s="13" t="s">
        <v>494</v>
      </c>
      <c r="G171" s="35" t="str">
        <f t="shared" si="9"/>
        <v>ADC_ Customized Account Segment. Encoding Rule. Code</v>
      </c>
      <c r="H171" s="18" t="s">
        <v>2053</v>
      </c>
      <c r="I171" s="18"/>
      <c r="J171" s="13" t="s">
        <v>104</v>
      </c>
      <c r="K171" s="17" t="s">
        <v>1765</v>
      </c>
      <c r="L171" s="13"/>
      <c r="M171" s="13" t="s">
        <v>1922</v>
      </c>
      <c r="N171" s="13"/>
      <c r="O171" s="17" t="s">
        <v>79</v>
      </c>
      <c r="P171" s="17"/>
      <c r="Q171" s="13"/>
      <c r="R171" s="13" t="s">
        <v>134</v>
      </c>
      <c r="S171" s="13" t="s">
        <v>226</v>
      </c>
      <c r="T171" s="13">
        <v>2</v>
      </c>
      <c r="U171" s="13"/>
      <c r="V171" s="13"/>
      <c r="W171" s="13"/>
      <c r="X171" s="13">
        <f t="shared" si="10"/>
        <v>0</v>
      </c>
      <c r="Y171" s="13">
        <f t="shared" si="11"/>
        <v>1</v>
      </c>
    </row>
    <row r="172" spans="1:25">
      <c r="A172" s="13" t="s">
        <v>2200</v>
      </c>
      <c r="B172" s="13">
        <v>21</v>
      </c>
      <c r="C172" s="17" t="str">
        <f>IF(("PK"=U172),"ABIE",IF(ISTEXT(Q172),"ASBIE","BBIE"))</f>
        <v>BBIE</v>
      </c>
      <c r="D172" s="13" t="s">
        <v>487</v>
      </c>
      <c r="E172" s="13">
        <v>5</v>
      </c>
      <c r="F172" s="13" t="s">
        <v>495</v>
      </c>
      <c r="G172" s="35" t="str">
        <f t="shared" si="9"/>
        <v>ADC_ Customized Account Segment. Hierarchy Flag. Indicator</v>
      </c>
      <c r="H172" s="18" t="s">
        <v>496</v>
      </c>
      <c r="I172" s="18"/>
      <c r="J172" s="13" t="s">
        <v>104</v>
      </c>
      <c r="K172" s="17" t="s">
        <v>1765</v>
      </c>
      <c r="L172" s="13"/>
      <c r="M172" s="13" t="s">
        <v>1928</v>
      </c>
      <c r="N172" s="13"/>
      <c r="O172" s="17" t="s">
        <v>82</v>
      </c>
      <c r="P172" s="17"/>
      <c r="Q172" s="13"/>
      <c r="R172" s="13" t="s">
        <v>161</v>
      </c>
      <c r="S172" s="13" t="s">
        <v>162</v>
      </c>
      <c r="T172" s="13">
        <v>2</v>
      </c>
      <c r="U172" s="13"/>
      <c r="V172" s="13"/>
      <c r="W172" s="13"/>
      <c r="X172" s="13">
        <f t="shared" si="10"/>
        <v>0</v>
      </c>
      <c r="Y172" s="13">
        <f t="shared" si="11"/>
        <v>1</v>
      </c>
    </row>
    <row r="173" spans="1:25">
      <c r="A173" s="13" t="s">
        <v>2200</v>
      </c>
      <c r="B173" s="13">
        <v>21</v>
      </c>
      <c r="C173" s="17" t="str">
        <f>IF(("PK"=U173),"ABIE",IF(ISTEXT(Q173),"ASBIE","BBIE"))</f>
        <v>BBIE</v>
      </c>
      <c r="D173" s="13" t="s">
        <v>487</v>
      </c>
      <c r="E173" s="13">
        <v>6</v>
      </c>
      <c r="F173" s="13" t="s">
        <v>361</v>
      </c>
      <c r="G173" s="35" t="str">
        <f t="shared" si="9"/>
        <v>ADC_ Customized Account Segment. Active Flag. Indicator</v>
      </c>
      <c r="H173" s="18" t="s">
        <v>497</v>
      </c>
      <c r="I173" s="18"/>
      <c r="J173" s="13" t="s">
        <v>104</v>
      </c>
      <c r="K173" s="17" t="s">
        <v>1765</v>
      </c>
      <c r="L173" s="13"/>
      <c r="M173" s="13" t="s">
        <v>1927</v>
      </c>
      <c r="N173" s="13"/>
      <c r="O173" s="17" t="s">
        <v>82</v>
      </c>
      <c r="P173" s="17"/>
      <c r="Q173" s="13"/>
      <c r="R173" s="13" t="s">
        <v>161</v>
      </c>
      <c r="S173" s="13" t="s">
        <v>162</v>
      </c>
      <c r="T173" s="13">
        <v>2</v>
      </c>
      <c r="U173" s="13"/>
      <c r="V173" s="13"/>
      <c r="W173" s="13"/>
      <c r="X173" s="13">
        <f t="shared" si="10"/>
        <v>0</v>
      </c>
      <c r="Y173" s="13">
        <f t="shared" si="11"/>
        <v>1</v>
      </c>
    </row>
    <row r="174" spans="1:25">
      <c r="A174" s="13" t="s">
        <v>2200</v>
      </c>
      <c r="B174" s="13">
        <v>22</v>
      </c>
      <c r="C174" s="17" t="s">
        <v>91</v>
      </c>
      <c r="D174" s="13" t="s">
        <v>498</v>
      </c>
      <c r="E174" s="13">
        <v>0</v>
      </c>
      <c r="F174" s="13"/>
      <c r="G174" s="35" t="str">
        <f t="shared" si="9"/>
        <v>ADC_ Customized Account Value. Details</v>
      </c>
      <c r="H174" s="21" t="s">
        <v>2100</v>
      </c>
      <c r="I174" s="21"/>
      <c r="J174" s="13" t="s">
        <v>104</v>
      </c>
      <c r="K174" s="17" t="s">
        <v>1766</v>
      </c>
      <c r="L174" s="13"/>
      <c r="M174" s="13"/>
      <c r="N174" s="13"/>
      <c r="O174" s="17"/>
      <c r="P174" s="17"/>
      <c r="Q174" s="13"/>
      <c r="R174" s="13"/>
      <c r="S174" s="13"/>
      <c r="T174" s="13"/>
      <c r="U174" s="13"/>
      <c r="V174" s="13"/>
      <c r="W174" s="13"/>
      <c r="X174" s="13" t="str">
        <f t="shared" si="10"/>
        <v/>
      </c>
      <c r="Y174" s="13" t="str">
        <f t="shared" si="11"/>
        <v/>
      </c>
    </row>
    <row r="175" spans="1:25">
      <c r="A175" s="13" t="s">
        <v>2200</v>
      </c>
      <c r="B175" s="13">
        <v>22</v>
      </c>
      <c r="C175" s="17" t="s">
        <v>98</v>
      </c>
      <c r="D175" s="13" t="s">
        <v>498</v>
      </c>
      <c r="E175" s="13">
        <v>1</v>
      </c>
      <c r="F175" s="13" t="s">
        <v>499</v>
      </c>
      <c r="G175" s="35" t="str">
        <f t="shared" si="9"/>
        <v>ADC_ Customized Account Value. ID</v>
      </c>
      <c r="H175" s="18" t="s">
        <v>500</v>
      </c>
      <c r="I175" s="25" t="s">
        <v>2436</v>
      </c>
      <c r="J175" s="13" t="s">
        <v>104</v>
      </c>
      <c r="K175" s="17" t="s">
        <v>1766</v>
      </c>
      <c r="L175" s="13"/>
      <c r="M175" s="13" t="s">
        <v>23</v>
      </c>
      <c r="N175" s="13"/>
      <c r="O175" s="17" t="s">
        <v>84</v>
      </c>
      <c r="P175" s="17"/>
      <c r="Q175" s="13"/>
      <c r="R175" s="13" t="s">
        <v>134</v>
      </c>
      <c r="S175" s="13" t="s">
        <v>143</v>
      </c>
      <c r="T175" s="13">
        <v>1</v>
      </c>
      <c r="U175" s="13" t="s">
        <v>150</v>
      </c>
      <c r="V175" s="13"/>
      <c r="W175" s="13"/>
      <c r="X175" s="13">
        <f t="shared" si="10"/>
        <v>1</v>
      </c>
      <c r="Y175" s="13">
        <f t="shared" si="11"/>
        <v>1</v>
      </c>
    </row>
    <row r="176" spans="1:25">
      <c r="A176" s="13" t="s">
        <v>2200</v>
      </c>
      <c r="B176" s="13">
        <v>22</v>
      </c>
      <c r="C176" s="17" t="s">
        <v>2164</v>
      </c>
      <c r="D176" s="13" t="s">
        <v>498</v>
      </c>
      <c r="E176" s="13">
        <v>2</v>
      </c>
      <c r="F176" s="13" t="s">
        <v>488</v>
      </c>
      <c r="G176" s="35" t="str">
        <f t="shared" si="9"/>
        <v>ADC_ Customized Account Value. Associated. ADC_ Customized Account Segment</v>
      </c>
      <c r="H176" s="18" t="s">
        <v>501</v>
      </c>
      <c r="I176" s="18"/>
      <c r="J176" s="13" t="s">
        <v>104</v>
      </c>
      <c r="K176" s="17" t="s">
        <v>1766</v>
      </c>
      <c r="L176" s="13"/>
      <c r="M176" s="13" t="s">
        <v>1908</v>
      </c>
      <c r="N176" s="13"/>
      <c r="O176" s="17"/>
      <c r="P176" s="13" t="s">
        <v>104</v>
      </c>
      <c r="Q176" s="13" t="s">
        <v>1764</v>
      </c>
      <c r="R176" s="13" t="s">
        <v>134</v>
      </c>
      <c r="S176" s="13" t="s">
        <v>143</v>
      </c>
      <c r="T176" s="13">
        <v>1</v>
      </c>
      <c r="U176" s="13" t="s">
        <v>181</v>
      </c>
      <c r="V176" s="13" t="s">
        <v>488</v>
      </c>
      <c r="W176" s="13" t="s">
        <v>487</v>
      </c>
      <c r="X176" s="13">
        <f t="shared" si="10"/>
        <v>1</v>
      </c>
      <c r="Y176" s="13">
        <f t="shared" si="11"/>
        <v>1</v>
      </c>
    </row>
    <row r="177" spans="1:25">
      <c r="A177" s="13" t="s">
        <v>2200</v>
      </c>
      <c r="B177" s="13">
        <v>22</v>
      </c>
      <c r="C177" s="17" t="str">
        <f>IF(("PK"=U177),"ABIE",IF(ISTEXT(Q177),"ASBIE","BBIE"))</f>
        <v>BBIE</v>
      </c>
      <c r="D177" s="13" t="s">
        <v>498</v>
      </c>
      <c r="E177" s="13">
        <v>3</v>
      </c>
      <c r="F177" s="13" t="s">
        <v>502</v>
      </c>
      <c r="G177" s="35" t="str">
        <f t="shared" si="9"/>
        <v>ADC_ Customized Account Value. Customized Account Value Name</v>
      </c>
      <c r="H177" s="18" t="s">
        <v>503</v>
      </c>
      <c r="I177" s="18"/>
      <c r="J177" s="13" t="s">
        <v>104</v>
      </c>
      <c r="K177" s="17" t="s">
        <v>1766</v>
      </c>
      <c r="L177" s="13"/>
      <c r="M177" s="13" t="s">
        <v>1849</v>
      </c>
      <c r="N177" s="13"/>
      <c r="O177" s="17" t="s">
        <v>89</v>
      </c>
      <c r="P177" s="17"/>
      <c r="Q177" s="13"/>
      <c r="R177" s="13" t="s">
        <v>134</v>
      </c>
      <c r="S177" s="13" t="s">
        <v>209</v>
      </c>
      <c r="T177" s="13">
        <v>1</v>
      </c>
      <c r="U177" s="13"/>
      <c r="V177" s="13"/>
      <c r="W177" s="13"/>
      <c r="X177" s="13">
        <f t="shared" si="10"/>
        <v>1</v>
      </c>
      <c r="Y177" s="13">
        <f t="shared" si="11"/>
        <v>1</v>
      </c>
    </row>
    <row r="178" spans="1:25">
      <c r="A178" s="13" t="s">
        <v>2200</v>
      </c>
      <c r="B178" s="13">
        <v>22</v>
      </c>
      <c r="C178" s="17" t="str">
        <f>IF(("PK"=U178),"ABIE",IF(ISTEXT(Q178),"ASBIE","BBIE"))</f>
        <v>BBIE</v>
      </c>
      <c r="D178" s="13" t="s">
        <v>498</v>
      </c>
      <c r="E178" s="13">
        <v>4</v>
      </c>
      <c r="F178" s="13" t="s">
        <v>504</v>
      </c>
      <c r="G178" s="35" t="str">
        <f t="shared" si="9"/>
        <v>ADC_ Customized Account Value. Description</v>
      </c>
      <c r="H178" s="18" t="s">
        <v>505</v>
      </c>
      <c r="I178" s="18" t="s">
        <v>2241</v>
      </c>
      <c r="J178" s="13" t="s">
        <v>104</v>
      </c>
      <c r="K178" s="17" t="s">
        <v>1766</v>
      </c>
      <c r="L178" s="13"/>
      <c r="M178" s="13" t="s">
        <v>2</v>
      </c>
      <c r="N178" s="13"/>
      <c r="O178" s="17" t="s">
        <v>89</v>
      </c>
      <c r="P178" s="17"/>
      <c r="Q178" s="13"/>
      <c r="R178" s="13" t="s">
        <v>134</v>
      </c>
      <c r="S178" s="13" t="s">
        <v>347</v>
      </c>
      <c r="T178" s="13">
        <v>2</v>
      </c>
      <c r="U178" s="13"/>
      <c r="V178" s="13"/>
      <c r="W178" s="13"/>
      <c r="X178" s="13">
        <f t="shared" si="10"/>
        <v>0</v>
      </c>
      <c r="Y178" s="13">
        <f t="shared" si="11"/>
        <v>1</v>
      </c>
    </row>
    <row r="179" spans="1:25">
      <c r="A179" s="13" t="s">
        <v>2200</v>
      </c>
      <c r="B179" s="13">
        <v>22</v>
      </c>
      <c r="C179" s="17" t="s">
        <v>2164</v>
      </c>
      <c r="D179" s="13" t="s">
        <v>498</v>
      </c>
      <c r="E179" s="13">
        <v>5</v>
      </c>
      <c r="F179" s="13" t="s">
        <v>506</v>
      </c>
      <c r="G179" s="35" t="str">
        <f t="shared" si="9"/>
        <v>ADC_ Customized Account Value. Parent. ADC_ Customized Account Value</v>
      </c>
      <c r="H179" s="18" t="s">
        <v>507</v>
      </c>
      <c r="I179" s="18"/>
      <c r="J179" s="13" t="s">
        <v>104</v>
      </c>
      <c r="K179" s="17" t="s">
        <v>1766</v>
      </c>
      <c r="L179" s="13"/>
      <c r="M179" s="13" t="s">
        <v>83</v>
      </c>
      <c r="N179" s="13"/>
      <c r="O179" s="17"/>
      <c r="P179" s="13" t="s">
        <v>104</v>
      </c>
      <c r="Q179" s="17" t="s">
        <v>1766</v>
      </c>
      <c r="R179" s="13" t="s">
        <v>134</v>
      </c>
      <c r="S179" s="13" t="s">
        <v>143</v>
      </c>
      <c r="T179" s="13">
        <v>1</v>
      </c>
      <c r="U179" s="13" t="s">
        <v>181</v>
      </c>
      <c r="V179" s="13" t="s">
        <v>499</v>
      </c>
      <c r="W179" s="13" t="s">
        <v>498</v>
      </c>
      <c r="X179" s="13">
        <f t="shared" si="10"/>
        <v>1</v>
      </c>
      <c r="Y179" s="13">
        <f t="shared" si="11"/>
        <v>1</v>
      </c>
    </row>
    <row r="180" spans="1:25">
      <c r="A180" s="13" t="s">
        <v>2200</v>
      </c>
      <c r="B180" s="13">
        <v>22</v>
      </c>
      <c r="C180" s="17" t="str">
        <f>IF(("PK"=U180),"ABIE",IF(ISTEXT(Q180),"ASBIE","BBIE"))</f>
        <v>BBIE</v>
      </c>
      <c r="D180" s="13" t="s">
        <v>498</v>
      </c>
      <c r="E180" s="13">
        <v>6</v>
      </c>
      <c r="F180" s="13" t="s">
        <v>508</v>
      </c>
      <c r="G180" s="35" t="str">
        <f t="shared" si="9"/>
        <v>ADC_ Customized Account Value. Customized Account Value Hierarchy</v>
      </c>
      <c r="H180" s="18" t="s">
        <v>510</v>
      </c>
      <c r="I180" s="18"/>
      <c r="J180" s="13" t="s">
        <v>104</v>
      </c>
      <c r="K180" s="17" t="s">
        <v>1766</v>
      </c>
      <c r="L180" s="13"/>
      <c r="M180" s="13" t="s">
        <v>1852</v>
      </c>
      <c r="N180" s="13"/>
      <c r="O180" s="17" t="s">
        <v>89</v>
      </c>
      <c r="P180" s="17"/>
      <c r="Q180" s="13"/>
      <c r="R180" s="13" t="s">
        <v>134</v>
      </c>
      <c r="S180" s="13" t="s">
        <v>509</v>
      </c>
      <c r="T180" s="13">
        <v>2</v>
      </c>
      <c r="U180" s="13"/>
      <c r="V180" s="13"/>
      <c r="W180" s="13"/>
      <c r="X180" s="13">
        <f t="shared" si="10"/>
        <v>0</v>
      </c>
      <c r="Y180" s="13">
        <f t="shared" si="11"/>
        <v>1</v>
      </c>
    </row>
    <row r="181" spans="1:25">
      <c r="A181" s="13" t="s">
        <v>2200</v>
      </c>
      <c r="B181" s="13">
        <v>23</v>
      </c>
      <c r="C181" s="17" t="s">
        <v>91</v>
      </c>
      <c r="D181" s="13" t="s">
        <v>511</v>
      </c>
      <c r="E181" s="13">
        <v>0</v>
      </c>
      <c r="F181" s="13"/>
      <c r="G181" s="35" t="str">
        <f t="shared" si="9"/>
        <v>ADC_ Profile. Details</v>
      </c>
      <c r="H181" s="21" t="s">
        <v>2101</v>
      </c>
      <c r="I181" s="21"/>
      <c r="J181" s="13" t="s">
        <v>104</v>
      </c>
      <c r="K181" s="17" t="s">
        <v>1728</v>
      </c>
      <c r="L181" s="13"/>
      <c r="M181" s="13"/>
      <c r="N181" s="13"/>
      <c r="O181" s="17"/>
      <c r="P181" s="17"/>
      <c r="Q181" s="13"/>
      <c r="R181" s="13"/>
      <c r="S181" s="13"/>
      <c r="T181" s="13"/>
      <c r="U181" s="13"/>
      <c r="V181" s="13"/>
      <c r="W181" s="13"/>
      <c r="X181" s="13" t="str">
        <f t="shared" si="10"/>
        <v/>
      </c>
      <c r="Y181" s="13" t="str">
        <f t="shared" si="11"/>
        <v/>
      </c>
    </row>
    <row r="182" spans="1:25">
      <c r="A182" s="13" t="s">
        <v>2200</v>
      </c>
      <c r="B182" s="13">
        <v>23</v>
      </c>
      <c r="C182" s="17" t="s">
        <v>98</v>
      </c>
      <c r="D182" s="13" t="s">
        <v>511</v>
      </c>
      <c r="E182" s="13">
        <v>1</v>
      </c>
      <c r="F182" s="13" t="s">
        <v>512</v>
      </c>
      <c r="G182" s="35" t="str">
        <f t="shared" si="9"/>
        <v>ADC_ Profile. ID</v>
      </c>
      <c r="H182" s="18" t="s">
        <v>514</v>
      </c>
      <c r="I182" s="25" t="s">
        <v>2436</v>
      </c>
      <c r="J182" s="13" t="s">
        <v>104</v>
      </c>
      <c r="K182" s="17" t="s">
        <v>1728</v>
      </c>
      <c r="L182" s="13"/>
      <c r="M182" s="13" t="s">
        <v>23</v>
      </c>
      <c r="N182" s="13"/>
      <c r="O182" s="17" t="s">
        <v>84</v>
      </c>
      <c r="P182" s="17"/>
      <c r="Q182" s="13"/>
      <c r="R182" s="13" t="s">
        <v>134</v>
      </c>
      <c r="S182" s="13" t="s">
        <v>513</v>
      </c>
      <c r="T182" s="13">
        <v>1</v>
      </c>
      <c r="U182" s="13" t="s">
        <v>150</v>
      </c>
      <c r="V182" s="13"/>
      <c r="W182" s="13"/>
      <c r="X182" s="13">
        <f t="shared" si="10"/>
        <v>1</v>
      </c>
      <c r="Y182" s="13">
        <f t="shared" si="11"/>
        <v>1</v>
      </c>
    </row>
    <row r="183" spans="1:25">
      <c r="A183" s="13" t="s">
        <v>2200</v>
      </c>
      <c r="B183" s="13">
        <v>23</v>
      </c>
      <c r="C183" s="17" t="str">
        <f t="shared" ref="C183:C189" si="13">IF(("PK"=U183),"ABIE",IF(ISTEXT(Q183),"ASBIE","BBIE"))</f>
        <v>BBIE</v>
      </c>
      <c r="D183" s="13" t="s">
        <v>511</v>
      </c>
      <c r="E183" s="13">
        <v>2</v>
      </c>
      <c r="F183" s="13" t="s">
        <v>515</v>
      </c>
      <c r="G183" s="35" t="str">
        <f t="shared" si="9"/>
        <v>ADC_ Profile. Profile. Name</v>
      </c>
      <c r="H183" s="18" t="s">
        <v>516</v>
      </c>
      <c r="I183" s="18"/>
      <c r="J183" s="13" t="s">
        <v>104</v>
      </c>
      <c r="K183" s="17" t="s">
        <v>1728</v>
      </c>
      <c r="L183" s="13"/>
      <c r="M183" s="13" t="s">
        <v>1728</v>
      </c>
      <c r="N183" s="13"/>
      <c r="O183" s="17" t="s">
        <v>0</v>
      </c>
      <c r="P183" s="17"/>
      <c r="Q183" s="13"/>
      <c r="R183" s="13" t="s">
        <v>134</v>
      </c>
      <c r="S183" s="13" t="s">
        <v>379</v>
      </c>
      <c r="T183" s="13">
        <v>1</v>
      </c>
      <c r="U183" s="13"/>
      <c r="V183" s="13"/>
      <c r="W183" s="13"/>
      <c r="X183" s="13">
        <f t="shared" si="10"/>
        <v>1</v>
      </c>
      <c r="Y183" s="13">
        <f t="shared" si="11"/>
        <v>1</v>
      </c>
    </row>
    <row r="184" spans="1:25">
      <c r="A184" s="13" t="s">
        <v>2200</v>
      </c>
      <c r="B184" s="13">
        <v>23</v>
      </c>
      <c r="C184" s="17" t="str">
        <f t="shared" si="13"/>
        <v>BBIE</v>
      </c>
      <c r="D184" s="13" t="s">
        <v>511</v>
      </c>
      <c r="E184" s="13">
        <v>3</v>
      </c>
      <c r="F184" s="13" t="s">
        <v>365</v>
      </c>
      <c r="G184" s="35" t="str">
        <f t="shared" si="9"/>
        <v>ADC_ Profile. Fiscal Year. Code</v>
      </c>
      <c r="H184" s="18" t="s">
        <v>2054</v>
      </c>
      <c r="I184" s="18"/>
      <c r="J184" s="13" t="s">
        <v>104</v>
      </c>
      <c r="K184" s="17" t="s">
        <v>1728</v>
      </c>
      <c r="L184" s="13"/>
      <c r="M184" s="13" t="s">
        <v>129</v>
      </c>
      <c r="N184" s="13"/>
      <c r="O184" s="17" t="s">
        <v>79</v>
      </c>
      <c r="P184" s="13"/>
      <c r="Q184" s="13"/>
      <c r="R184" s="13" t="s">
        <v>134</v>
      </c>
      <c r="S184" s="13" t="s">
        <v>366</v>
      </c>
      <c r="T184" s="13">
        <v>2</v>
      </c>
      <c r="U184" s="13"/>
      <c r="V184" s="13"/>
      <c r="W184" s="13"/>
      <c r="X184" s="13">
        <f t="shared" si="10"/>
        <v>0</v>
      </c>
      <c r="Y184" s="13">
        <f t="shared" si="11"/>
        <v>1</v>
      </c>
    </row>
    <row r="185" spans="1:25">
      <c r="A185" s="13" t="s">
        <v>2200</v>
      </c>
      <c r="B185" s="13">
        <v>23</v>
      </c>
      <c r="C185" s="17" t="str">
        <f t="shared" si="13"/>
        <v>BBIE</v>
      </c>
      <c r="D185" s="13" t="s">
        <v>511</v>
      </c>
      <c r="E185" s="13">
        <v>4</v>
      </c>
      <c r="F185" s="13" t="s">
        <v>517</v>
      </c>
      <c r="G185" s="35" t="str">
        <f t="shared" si="9"/>
        <v>ADC_ Profile. Accounting Entity. Name</v>
      </c>
      <c r="H185" s="18" t="s">
        <v>518</v>
      </c>
      <c r="I185" s="18"/>
      <c r="J185" s="13" t="s">
        <v>104</v>
      </c>
      <c r="K185" s="17" t="s">
        <v>1728</v>
      </c>
      <c r="L185" s="13"/>
      <c r="M185" s="13" t="s">
        <v>1923</v>
      </c>
      <c r="N185" s="13"/>
      <c r="O185" s="17" t="s">
        <v>80</v>
      </c>
      <c r="P185" s="17"/>
      <c r="Q185" s="13"/>
      <c r="R185" s="13" t="s">
        <v>134</v>
      </c>
      <c r="S185" s="13" t="s">
        <v>143</v>
      </c>
      <c r="T185" s="13">
        <v>2</v>
      </c>
      <c r="U185" s="13"/>
      <c r="V185" s="13"/>
      <c r="W185" s="13"/>
      <c r="X185" s="13">
        <f t="shared" si="10"/>
        <v>0</v>
      </c>
      <c r="Y185" s="13">
        <f t="shared" si="11"/>
        <v>1</v>
      </c>
    </row>
    <row r="186" spans="1:25">
      <c r="A186" s="13" t="s">
        <v>2200</v>
      </c>
      <c r="B186" s="13">
        <v>23</v>
      </c>
      <c r="C186" s="17" t="str">
        <f t="shared" si="13"/>
        <v>BBIE</v>
      </c>
      <c r="D186" s="13" t="s">
        <v>511</v>
      </c>
      <c r="E186" s="13">
        <v>5</v>
      </c>
      <c r="F186" s="13" t="s">
        <v>519</v>
      </c>
      <c r="G186" s="35" t="str">
        <f t="shared" si="9"/>
        <v>ADC_ Profile. Industry</v>
      </c>
      <c r="H186" s="18" t="s">
        <v>520</v>
      </c>
      <c r="I186" s="18"/>
      <c r="J186" s="13" t="s">
        <v>104</v>
      </c>
      <c r="K186" s="17" t="s">
        <v>1728</v>
      </c>
      <c r="L186" s="13"/>
      <c r="M186" s="13" t="s">
        <v>519</v>
      </c>
      <c r="N186" s="13"/>
      <c r="O186" s="17" t="s">
        <v>89</v>
      </c>
      <c r="P186" s="17"/>
      <c r="Q186" s="13"/>
      <c r="R186" s="13" t="s">
        <v>134</v>
      </c>
      <c r="S186" s="13" t="s">
        <v>226</v>
      </c>
      <c r="T186" s="13">
        <v>2</v>
      </c>
      <c r="U186" s="13"/>
      <c r="V186" s="13"/>
      <c r="W186" s="13"/>
      <c r="X186" s="13">
        <f t="shared" si="10"/>
        <v>0</v>
      </c>
      <c r="Y186" s="13">
        <f t="shared" si="11"/>
        <v>1</v>
      </c>
    </row>
    <row r="187" spans="1:25">
      <c r="A187" s="13" t="s">
        <v>2200</v>
      </c>
      <c r="B187" s="13">
        <v>23</v>
      </c>
      <c r="C187" s="17" t="str">
        <f t="shared" si="13"/>
        <v>BBIE</v>
      </c>
      <c r="D187" s="13" t="s">
        <v>511</v>
      </c>
      <c r="E187" s="13">
        <v>6</v>
      </c>
      <c r="F187" s="13" t="s">
        <v>521</v>
      </c>
      <c r="G187" s="35" t="str">
        <f t="shared" si="9"/>
        <v>ADC_ Profile. Developer. Name</v>
      </c>
      <c r="H187" s="18" t="s">
        <v>522</v>
      </c>
      <c r="I187" s="18"/>
      <c r="J187" s="13" t="s">
        <v>104</v>
      </c>
      <c r="K187" s="17" t="s">
        <v>1728</v>
      </c>
      <c r="L187" s="13"/>
      <c r="M187" s="13" t="s">
        <v>1815</v>
      </c>
      <c r="N187" s="13"/>
      <c r="O187" s="17" t="s">
        <v>0</v>
      </c>
      <c r="P187" s="17"/>
      <c r="Q187" s="13"/>
      <c r="R187" s="13" t="s">
        <v>134</v>
      </c>
      <c r="S187" s="13" t="s">
        <v>209</v>
      </c>
      <c r="T187" s="13">
        <v>2</v>
      </c>
      <c r="U187" s="13"/>
      <c r="V187" s="13"/>
      <c r="W187" s="13"/>
      <c r="X187" s="13">
        <f t="shared" si="10"/>
        <v>0</v>
      </c>
      <c r="Y187" s="13">
        <f t="shared" si="11"/>
        <v>1</v>
      </c>
    </row>
    <row r="188" spans="1:25">
      <c r="A188" s="13" t="s">
        <v>2200</v>
      </c>
      <c r="B188" s="13">
        <v>23</v>
      </c>
      <c r="C188" s="17" t="str">
        <f t="shared" si="13"/>
        <v>BBIE</v>
      </c>
      <c r="D188" s="13" t="s">
        <v>511</v>
      </c>
      <c r="E188" s="13">
        <v>7</v>
      </c>
      <c r="F188" s="13" t="s">
        <v>523</v>
      </c>
      <c r="G188" s="35" t="str">
        <f t="shared" si="9"/>
        <v>ADC_ Profile. Software. Name</v>
      </c>
      <c r="H188" s="18" t="s">
        <v>524</v>
      </c>
      <c r="I188" s="18"/>
      <c r="J188" s="13" t="s">
        <v>104</v>
      </c>
      <c r="K188" s="17" t="s">
        <v>1728</v>
      </c>
      <c r="L188" s="13"/>
      <c r="M188" s="13" t="s">
        <v>41</v>
      </c>
      <c r="N188" s="13"/>
      <c r="O188" s="17" t="s">
        <v>0</v>
      </c>
      <c r="P188" s="17"/>
      <c r="Q188" s="13"/>
      <c r="R188" s="13" t="s">
        <v>134</v>
      </c>
      <c r="S188" s="13" t="s">
        <v>209</v>
      </c>
      <c r="T188" s="13">
        <v>2</v>
      </c>
      <c r="U188" s="13"/>
      <c r="V188" s="13"/>
      <c r="W188" s="13"/>
      <c r="X188" s="13">
        <f t="shared" si="10"/>
        <v>0</v>
      </c>
      <c r="Y188" s="13">
        <f t="shared" si="11"/>
        <v>1</v>
      </c>
    </row>
    <row r="189" spans="1:25">
      <c r="A189" s="13" t="s">
        <v>2200</v>
      </c>
      <c r="B189" s="13">
        <v>23</v>
      </c>
      <c r="C189" s="17" t="str">
        <f t="shared" si="13"/>
        <v>BBIE</v>
      </c>
      <c r="D189" s="13" t="s">
        <v>511</v>
      </c>
      <c r="E189" s="13">
        <v>8</v>
      </c>
      <c r="F189" s="13" t="s">
        <v>525</v>
      </c>
      <c r="G189" s="35" t="str">
        <f t="shared" si="9"/>
        <v>ADC_ Profile. Software Version</v>
      </c>
      <c r="H189" s="18" t="s">
        <v>526</v>
      </c>
      <c r="I189" s="18"/>
      <c r="J189" s="13" t="s">
        <v>104</v>
      </c>
      <c r="K189" s="17" t="s">
        <v>1728</v>
      </c>
      <c r="L189" s="13"/>
      <c r="M189" s="13" t="s">
        <v>1787</v>
      </c>
      <c r="N189" s="13"/>
      <c r="O189" s="17" t="s">
        <v>89</v>
      </c>
      <c r="P189" s="17"/>
      <c r="Q189" s="13"/>
      <c r="R189" s="13" t="s">
        <v>134</v>
      </c>
      <c r="S189" s="13" t="s">
        <v>226</v>
      </c>
      <c r="T189" s="13">
        <v>2</v>
      </c>
      <c r="U189" s="13"/>
      <c r="V189" s="13"/>
      <c r="W189" s="13"/>
      <c r="X189" s="13">
        <f t="shared" si="10"/>
        <v>0</v>
      </c>
      <c r="Y189" s="13">
        <f t="shared" si="11"/>
        <v>1</v>
      </c>
    </row>
    <row r="190" spans="1:25">
      <c r="A190" s="13" t="s">
        <v>2200</v>
      </c>
      <c r="B190" s="13">
        <v>23</v>
      </c>
      <c r="C190" s="17" t="s">
        <v>2164</v>
      </c>
      <c r="D190" s="13" t="s">
        <v>511</v>
      </c>
      <c r="E190" s="13">
        <v>9</v>
      </c>
      <c r="F190" s="13" t="s">
        <v>527</v>
      </c>
      <c r="G190" s="35" t="str">
        <f t="shared" si="9"/>
        <v>ADC_ Profile. Functional_ Currency. ADC_ Currency</v>
      </c>
      <c r="H190" s="18" t="s">
        <v>528</v>
      </c>
      <c r="I190" s="18"/>
      <c r="J190" s="13" t="s">
        <v>104</v>
      </c>
      <c r="K190" s="17" t="s">
        <v>1728</v>
      </c>
      <c r="L190" s="13" t="s">
        <v>1817</v>
      </c>
      <c r="M190" s="13" t="s">
        <v>118</v>
      </c>
      <c r="N190" s="13"/>
      <c r="O190" s="17"/>
      <c r="P190" s="17" t="s">
        <v>104</v>
      </c>
      <c r="Q190" s="13" t="s">
        <v>118</v>
      </c>
      <c r="R190" s="13" t="s">
        <v>134</v>
      </c>
      <c r="S190" s="13" t="s">
        <v>396</v>
      </c>
      <c r="T190" s="13">
        <v>2</v>
      </c>
      <c r="U190" s="13"/>
      <c r="V190" s="13"/>
      <c r="W190" s="13"/>
      <c r="X190" s="13">
        <f t="shared" si="10"/>
        <v>0</v>
      </c>
      <c r="Y190" s="13">
        <f t="shared" si="11"/>
        <v>1</v>
      </c>
    </row>
    <row r="191" spans="1:25">
      <c r="A191" s="13" t="s">
        <v>2200</v>
      </c>
      <c r="B191" s="13">
        <v>23</v>
      </c>
      <c r="C191" s="17" t="str">
        <f>IF(("PK"=U191),"ABIE",IF(ISTEXT(Q191),"ASBIE","BBIE"))</f>
        <v>BBIE</v>
      </c>
      <c r="D191" s="13" t="s">
        <v>511</v>
      </c>
      <c r="E191" s="13">
        <v>10</v>
      </c>
      <c r="F191" s="13" t="s">
        <v>529</v>
      </c>
      <c r="G191" s="35" t="str">
        <f t="shared" si="9"/>
        <v>ADC_ Profile. Standard Version</v>
      </c>
      <c r="H191" s="18" t="s">
        <v>530</v>
      </c>
      <c r="I191" s="18"/>
      <c r="J191" s="13" t="s">
        <v>104</v>
      </c>
      <c r="K191" s="17" t="s">
        <v>1728</v>
      </c>
      <c r="L191" s="13"/>
      <c r="M191" s="13" t="s">
        <v>1788</v>
      </c>
      <c r="N191" s="13"/>
      <c r="O191" s="17" t="s">
        <v>89</v>
      </c>
      <c r="P191" s="17"/>
      <c r="Q191" s="13"/>
      <c r="R191" s="13" t="s">
        <v>134</v>
      </c>
      <c r="S191" s="13" t="s">
        <v>379</v>
      </c>
      <c r="T191" s="13">
        <v>2</v>
      </c>
      <c r="U191" s="13"/>
      <c r="V191" s="13"/>
      <c r="W191" s="13"/>
      <c r="X191" s="13">
        <f t="shared" si="10"/>
        <v>0</v>
      </c>
      <c r="Y191" s="13">
        <f t="shared" si="11"/>
        <v>1</v>
      </c>
    </row>
    <row r="192" spans="1:25">
      <c r="A192" s="13" t="s">
        <v>2200</v>
      </c>
      <c r="B192" s="13">
        <v>23</v>
      </c>
      <c r="C192" s="17" t="str">
        <f>IF(("PK"=U192),"ABIE",IF(ISTEXT(Q192),"ASBIE","BBIE"))</f>
        <v>BBIE</v>
      </c>
      <c r="D192" s="13" t="s">
        <v>511</v>
      </c>
      <c r="E192" s="13">
        <v>11</v>
      </c>
      <c r="F192" s="13" t="s">
        <v>531</v>
      </c>
      <c r="G192" s="35" t="str">
        <f t="shared" si="9"/>
        <v>ADC_ Profile. Extracted. Date</v>
      </c>
      <c r="H192" s="18" t="s">
        <v>532</v>
      </c>
      <c r="I192" s="18"/>
      <c r="J192" s="13" t="s">
        <v>104</v>
      </c>
      <c r="K192" s="17" t="s">
        <v>1728</v>
      </c>
      <c r="L192" s="13"/>
      <c r="M192" s="13" t="s">
        <v>1816</v>
      </c>
      <c r="N192" s="13"/>
      <c r="O192" s="17" t="s">
        <v>4</v>
      </c>
      <c r="P192" s="17"/>
      <c r="Q192" s="13"/>
      <c r="R192" s="13" t="s">
        <v>4</v>
      </c>
      <c r="S192" s="13" t="s">
        <v>175</v>
      </c>
      <c r="T192" s="13">
        <v>1</v>
      </c>
      <c r="U192" s="13"/>
      <c r="V192" s="13"/>
      <c r="W192" s="13"/>
      <c r="X192" s="13">
        <f t="shared" si="10"/>
        <v>1</v>
      </c>
      <c r="Y192" s="13">
        <f t="shared" si="11"/>
        <v>1</v>
      </c>
    </row>
    <row r="193" spans="1:27">
      <c r="A193" s="13" t="s">
        <v>2200</v>
      </c>
      <c r="B193" s="13">
        <v>23</v>
      </c>
      <c r="C193" s="17" t="str">
        <f>IF(("PK"=U193),"ABIE",IF(ISTEXT(Q193),"ASBIE","BBIE"))</f>
        <v>BBIE</v>
      </c>
      <c r="D193" s="13" t="s">
        <v>511</v>
      </c>
      <c r="E193" s="13">
        <v>12</v>
      </c>
      <c r="F193" s="13" t="s">
        <v>533</v>
      </c>
      <c r="G193" s="35" t="str">
        <f t="shared" si="9"/>
        <v>ADC_ Profile. Time Zone. Code</v>
      </c>
      <c r="H193" s="18" t="s">
        <v>2074</v>
      </c>
      <c r="I193" s="18"/>
      <c r="J193" s="13" t="s">
        <v>104</v>
      </c>
      <c r="K193" s="17" t="s">
        <v>1728</v>
      </c>
      <c r="L193" s="13"/>
      <c r="M193" s="13" t="s">
        <v>1941</v>
      </c>
      <c r="N193" s="13"/>
      <c r="O193" s="17" t="s">
        <v>79</v>
      </c>
      <c r="P193" s="17"/>
      <c r="Q193" s="13"/>
      <c r="R193" s="13" t="s">
        <v>134</v>
      </c>
      <c r="S193" s="13" t="s">
        <v>534</v>
      </c>
      <c r="T193" s="13">
        <v>1</v>
      </c>
      <c r="U193" s="13"/>
      <c r="V193" s="13"/>
      <c r="W193" s="13"/>
      <c r="X193" s="13">
        <f t="shared" si="10"/>
        <v>1</v>
      </c>
      <c r="Y193" s="13">
        <f t="shared" si="11"/>
        <v>1</v>
      </c>
    </row>
    <row r="194" spans="1:27">
      <c r="A194" s="13" t="s">
        <v>2200</v>
      </c>
      <c r="B194" s="13">
        <v>23</v>
      </c>
      <c r="C194" s="17" t="s">
        <v>2164</v>
      </c>
      <c r="D194" s="13" t="s">
        <v>511</v>
      </c>
      <c r="E194" s="13">
        <v>13</v>
      </c>
      <c r="F194" s="13" t="s">
        <v>363</v>
      </c>
      <c r="G194" s="35" t="str">
        <f t="shared" ref="G194:G257" si="14">IF(ISTEXT(J194),J194&amp;"_ ","")&amp;
IF(("ABIE"=C194),K194&amp;". Details",K194&amp;". ")&amp;
IF(NOT("ABIE"=C194),
  IF(AND("identification"=M194,"identifier"=O194),
    "ID",
    IF(ISTEXT(L194),L194&amp;"_ ","")&amp;IF(ISTEXT(M194),M194,"")&amp;
    IF(AND(ISERROR(FIND(O194,M194)), NOT("Text"=O194)),
      ". "&amp;IF(ISTEXT(N194),N194&amp;"_ ","")&amp;IF(ISTEXT(O194),O194,""),
      "")&amp;
    IF(ISTEXT(Q194),
      ". "&amp; IF(ISTEXT(P194),P194&amp;"_ ","")&amp;Q194,
      "")
  ),
  ""
)</f>
        <v>ADC_ Profile. X. ADC_ Business Segment</v>
      </c>
      <c r="H194" s="18" t="s">
        <v>2151</v>
      </c>
      <c r="I194" s="18" t="s">
        <v>2362</v>
      </c>
      <c r="J194" s="13" t="s">
        <v>104</v>
      </c>
      <c r="K194" s="17" t="s">
        <v>1728</v>
      </c>
      <c r="L194" s="13"/>
      <c r="M194" s="13" t="s">
        <v>1918</v>
      </c>
      <c r="N194" s="13"/>
      <c r="O194" s="17"/>
      <c r="P194" s="13" t="s">
        <v>104</v>
      </c>
      <c r="Q194" s="13" t="s">
        <v>81</v>
      </c>
      <c r="R194" s="13" t="s">
        <v>134</v>
      </c>
      <c r="S194" s="13" t="s">
        <v>135</v>
      </c>
      <c r="T194" s="13">
        <v>1</v>
      </c>
      <c r="U194" s="13"/>
      <c r="V194" s="13"/>
      <c r="W194" s="13"/>
      <c r="X194" s="13">
        <f t="shared" ref="X194:X257" si="15">IF((T194=1),1,IF((T194=2),0,""))</f>
        <v>1</v>
      </c>
      <c r="Y194" s="13">
        <f t="shared" ref="Y194:Y257" si="16">IF((""&lt;&gt;X194),1,"")</f>
        <v>1</v>
      </c>
    </row>
    <row r="195" spans="1:27">
      <c r="A195" s="13" t="s">
        <v>2232</v>
      </c>
      <c r="B195" s="13">
        <v>24</v>
      </c>
      <c r="C195" s="17" t="s">
        <v>91</v>
      </c>
      <c r="D195" s="13" t="s">
        <v>535</v>
      </c>
      <c r="E195" s="13">
        <v>0</v>
      </c>
      <c r="F195" s="13"/>
      <c r="G195" s="35" t="str">
        <f t="shared" si="14"/>
        <v>ADC_ Trial Balance. Details</v>
      </c>
      <c r="H195" s="21" t="s">
        <v>2102</v>
      </c>
      <c r="I195" s="21"/>
      <c r="J195" s="13" t="s">
        <v>104</v>
      </c>
      <c r="K195" s="17" t="s">
        <v>65</v>
      </c>
      <c r="L195" s="13"/>
      <c r="M195" s="13"/>
      <c r="N195" s="13"/>
      <c r="O195" s="17"/>
      <c r="P195" s="17"/>
      <c r="Q195" s="13"/>
      <c r="R195" s="13"/>
      <c r="S195" s="13"/>
      <c r="T195" s="13"/>
      <c r="U195" s="13"/>
      <c r="V195" s="13"/>
      <c r="W195" s="13"/>
      <c r="X195" s="13" t="str">
        <f t="shared" si="15"/>
        <v/>
      </c>
      <c r="Y195" s="13" t="str">
        <f t="shared" si="16"/>
        <v/>
      </c>
    </row>
    <row r="196" spans="1:27">
      <c r="A196" s="13" t="s">
        <v>2232</v>
      </c>
      <c r="B196" s="13">
        <v>24</v>
      </c>
      <c r="C196" s="17" t="s">
        <v>98</v>
      </c>
      <c r="D196" s="13" t="s">
        <v>535</v>
      </c>
      <c r="E196" s="13">
        <v>0</v>
      </c>
      <c r="F196" s="13"/>
      <c r="G196" s="35" t="str">
        <f t="shared" si="14"/>
        <v>ADC_ Trial Balance. ID</v>
      </c>
      <c r="H196" s="18"/>
      <c r="I196" s="25" t="s">
        <v>2436</v>
      </c>
      <c r="J196" s="13" t="s">
        <v>104</v>
      </c>
      <c r="K196" s="17" t="s">
        <v>65</v>
      </c>
      <c r="L196" s="13"/>
      <c r="M196" s="13" t="s">
        <v>23</v>
      </c>
      <c r="N196" s="13"/>
      <c r="O196" s="17" t="s">
        <v>84</v>
      </c>
      <c r="P196" s="17"/>
      <c r="Q196" s="13"/>
      <c r="R196" s="13"/>
      <c r="S196" s="13"/>
      <c r="T196" s="13"/>
      <c r="U196" s="13"/>
      <c r="V196" s="13"/>
      <c r="W196" s="13"/>
      <c r="X196" s="13" t="str">
        <f t="shared" si="15"/>
        <v/>
      </c>
      <c r="Y196" s="13" t="str">
        <f t="shared" si="16"/>
        <v/>
      </c>
    </row>
    <row r="197" spans="1:27">
      <c r="A197" s="13" t="s">
        <v>2232</v>
      </c>
      <c r="B197" s="13">
        <v>24</v>
      </c>
      <c r="C197" s="17" t="s">
        <v>2164</v>
      </c>
      <c r="D197" s="13" t="s">
        <v>535</v>
      </c>
      <c r="E197" s="13">
        <v>1</v>
      </c>
      <c r="F197" s="13" t="s">
        <v>342</v>
      </c>
      <c r="G197" s="35" t="str">
        <f t="shared" si="14"/>
        <v>ADC_ Trial Balance. GL Account Number. ADC_ Chart Of Accounts</v>
      </c>
      <c r="H197" s="18" t="s">
        <v>536</v>
      </c>
      <c r="I197" s="25" t="s">
        <v>2246</v>
      </c>
      <c r="J197" s="13" t="s">
        <v>104</v>
      </c>
      <c r="K197" s="17" t="s">
        <v>65</v>
      </c>
      <c r="L197" s="13"/>
      <c r="M197" s="13" t="s">
        <v>1783</v>
      </c>
      <c r="N197" s="13"/>
      <c r="O197" s="17"/>
      <c r="P197" s="13" t="s">
        <v>104</v>
      </c>
      <c r="Q197" s="13" t="s">
        <v>93</v>
      </c>
      <c r="R197" s="13" t="s">
        <v>134</v>
      </c>
      <c r="S197" s="13" t="s">
        <v>158</v>
      </c>
      <c r="T197" s="13">
        <v>1</v>
      </c>
      <c r="U197" s="13" t="s">
        <v>149</v>
      </c>
      <c r="V197" s="13" t="s">
        <v>342</v>
      </c>
      <c r="W197" s="13" t="s">
        <v>341</v>
      </c>
      <c r="X197" s="13">
        <f t="shared" si="15"/>
        <v>1</v>
      </c>
      <c r="Y197" s="13">
        <f t="shared" si="16"/>
        <v>1</v>
      </c>
    </row>
    <row r="198" spans="1:27">
      <c r="A198" s="13" t="s">
        <v>2232</v>
      </c>
      <c r="B198" s="13">
        <v>24</v>
      </c>
      <c r="C198" s="17" t="s">
        <v>2164</v>
      </c>
      <c r="D198" s="13" t="s">
        <v>535</v>
      </c>
      <c r="E198" s="13">
        <v>2</v>
      </c>
      <c r="F198" s="13" t="s">
        <v>365</v>
      </c>
      <c r="G198" s="35" t="str">
        <f t="shared" si="14"/>
        <v>ADC_ Trial Balance. Fiscal Year. ADC_ Accounting Period</v>
      </c>
      <c r="H198" s="18" t="s">
        <v>2396</v>
      </c>
      <c r="I198" s="18" t="s">
        <v>2408</v>
      </c>
      <c r="J198" s="13" t="s">
        <v>104</v>
      </c>
      <c r="K198" s="17" t="s">
        <v>65</v>
      </c>
      <c r="L198" s="13"/>
      <c r="M198" s="13" t="s">
        <v>129</v>
      </c>
      <c r="N198" s="13"/>
      <c r="O198" s="17"/>
      <c r="P198" s="13" t="s">
        <v>104</v>
      </c>
      <c r="Q198" s="13" t="s">
        <v>24</v>
      </c>
      <c r="R198" s="13" t="s">
        <v>134</v>
      </c>
      <c r="S198" s="13" t="s">
        <v>366</v>
      </c>
      <c r="T198" s="13">
        <v>1</v>
      </c>
      <c r="U198" s="13" t="s">
        <v>181</v>
      </c>
      <c r="V198" s="13" t="s">
        <v>365</v>
      </c>
      <c r="W198" s="13" t="s">
        <v>364</v>
      </c>
      <c r="X198" s="13">
        <f t="shared" si="15"/>
        <v>1</v>
      </c>
      <c r="Y198" s="13">
        <f t="shared" si="16"/>
        <v>1</v>
      </c>
    </row>
    <row r="199" spans="1:27">
      <c r="A199" s="13" t="s">
        <v>2232</v>
      </c>
      <c r="B199" s="13">
        <v>24</v>
      </c>
      <c r="C199" s="17" t="s">
        <v>2164</v>
      </c>
      <c r="D199" s="13" t="s">
        <v>535</v>
      </c>
      <c r="E199" s="13">
        <v>3</v>
      </c>
      <c r="F199" s="13" t="s">
        <v>367</v>
      </c>
      <c r="G199" s="35" t="str">
        <f t="shared" si="14"/>
        <v>ADC_ Trial Balance. Accounting Period. ADC_ Accounting Period</v>
      </c>
      <c r="H199" s="18" t="s">
        <v>2397</v>
      </c>
      <c r="I199" s="18" t="s">
        <v>2335</v>
      </c>
      <c r="J199" s="13" t="s">
        <v>104</v>
      </c>
      <c r="K199" s="17" t="s">
        <v>65</v>
      </c>
      <c r="L199" s="13"/>
      <c r="M199" s="13" t="s">
        <v>2379</v>
      </c>
      <c r="N199" s="13"/>
      <c r="O199" s="17"/>
      <c r="P199" s="13" t="s">
        <v>104</v>
      </c>
      <c r="Q199" s="13" t="s">
        <v>24</v>
      </c>
      <c r="R199" s="13" t="s">
        <v>134</v>
      </c>
      <c r="S199" s="13" t="s">
        <v>368</v>
      </c>
      <c r="T199" s="13">
        <v>1</v>
      </c>
      <c r="U199" s="13"/>
      <c r="V199" s="13"/>
      <c r="W199" s="13"/>
      <c r="X199" s="13">
        <f t="shared" si="15"/>
        <v>1</v>
      </c>
      <c r="Y199" s="13">
        <f t="shared" si="16"/>
        <v>1</v>
      </c>
    </row>
    <row r="200" spans="1:27">
      <c r="A200" s="13" t="s">
        <v>2232</v>
      </c>
      <c r="B200" s="13">
        <v>24</v>
      </c>
      <c r="C200" s="17" t="str">
        <f>IF(("PK"=U200),"ABIE",IF(ISTEXT(Q200),"ASBIE","BBIE"))</f>
        <v>BBIE</v>
      </c>
      <c r="D200" s="13" t="s">
        <v>535</v>
      </c>
      <c r="E200" s="13">
        <v>4</v>
      </c>
      <c r="F200" s="13" t="s">
        <v>537</v>
      </c>
      <c r="G200" s="35" t="str">
        <f t="shared" si="14"/>
        <v>ADC_ Trial Balance. Balance As Of Date</v>
      </c>
      <c r="H200" s="18" t="s">
        <v>538</v>
      </c>
      <c r="I200" s="25" t="s">
        <v>2230</v>
      </c>
      <c r="J200" s="13" t="s">
        <v>104</v>
      </c>
      <c r="K200" s="17" t="s">
        <v>65</v>
      </c>
      <c r="L200" s="13"/>
      <c r="M200" s="13" t="s">
        <v>1964</v>
      </c>
      <c r="N200" s="13"/>
      <c r="O200" s="17" t="s">
        <v>88</v>
      </c>
      <c r="P200" s="17"/>
      <c r="Q200" s="13"/>
      <c r="R200" s="13" t="s">
        <v>4</v>
      </c>
      <c r="S200" s="13" t="s">
        <v>175</v>
      </c>
      <c r="T200" s="13">
        <v>1</v>
      </c>
      <c r="U200" s="13"/>
      <c r="V200" s="13"/>
      <c r="W200" s="13"/>
      <c r="X200" s="13">
        <f t="shared" si="15"/>
        <v>1</v>
      </c>
      <c r="Y200" s="13">
        <f t="shared" si="16"/>
        <v>1</v>
      </c>
    </row>
    <row r="201" spans="1:27">
      <c r="A201" s="13" t="s">
        <v>2232</v>
      </c>
      <c r="B201" s="17">
        <v>24</v>
      </c>
      <c r="C201" s="17" t="s">
        <v>99</v>
      </c>
      <c r="D201" s="17" t="s">
        <v>535</v>
      </c>
      <c r="E201" s="17">
        <v>9</v>
      </c>
      <c r="F201" s="17" t="s">
        <v>546</v>
      </c>
      <c r="G201" s="35" t="str">
        <f t="shared" si="14"/>
        <v>ADC_ Trial Balance. Beginning_ Balance. ADC_ Multi Currency Amount</v>
      </c>
      <c r="H201" s="22" t="s">
        <v>2188</v>
      </c>
      <c r="I201" s="22" t="s">
        <v>2345</v>
      </c>
      <c r="J201" s="17" t="s">
        <v>104</v>
      </c>
      <c r="K201" s="17" t="s">
        <v>65</v>
      </c>
      <c r="L201" s="17" t="s">
        <v>1861</v>
      </c>
      <c r="M201" s="17" t="s">
        <v>2231</v>
      </c>
      <c r="N201" s="17"/>
      <c r="O201" s="17"/>
      <c r="P201" s="17" t="s">
        <v>104</v>
      </c>
      <c r="Q201" s="17" t="s">
        <v>2175</v>
      </c>
      <c r="R201" s="17"/>
      <c r="S201" s="17"/>
      <c r="T201" s="17">
        <v>1</v>
      </c>
      <c r="U201" s="17"/>
      <c r="V201" s="17"/>
      <c r="W201" s="17"/>
      <c r="X201" s="17">
        <f t="shared" si="15"/>
        <v>1</v>
      </c>
      <c r="Y201" s="17">
        <f t="shared" si="16"/>
        <v>1</v>
      </c>
    </row>
    <row r="202" spans="1:27">
      <c r="A202" s="13" t="s">
        <v>2232</v>
      </c>
      <c r="B202" s="17">
        <v>24</v>
      </c>
      <c r="C202" s="17" t="s">
        <v>99</v>
      </c>
      <c r="D202" s="17" t="s">
        <v>535</v>
      </c>
      <c r="E202" s="17">
        <v>13</v>
      </c>
      <c r="F202" s="17" t="s">
        <v>554</v>
      </c>
      <c r="G202" s="35" t="str">
        <f t="shared" si="14"/>
        <v>ADC_ Trial Balance. Ending_ Balance. ADC_ Multi Currency Amount</v>
      </c>
      <c r="H202" s="22" t="s">
        <v>2189</v>
      </c>
      <c r="I202" s="22" t="s">
        <v>2346</v>
      </c>
      <c r="J202" s="17" t="s">
        <v>104</v>
      </c>
      <c r="K202" s="17" t="s">
        <v>65</v>
      </c>
      <c r="L202" s="17" t="s">
        <v>1862</v>
      </c>
      <c r="M202" s="17" t="s">
        <v>2231</v>
      </c>
      <c r="N202" s="17"/>
      <c r="O202" s="17"/>
      <c r="P202" s="17" t="s">
        <v>104</v>
      </c>
      <c r="Q202" s="17" t="s">
        <v>2175</v>
      </c>
      <c r="R202" s="17"/>
      <c r="S202" s="17"/>
      <c r="T202" s="17">
        <v>1</v>
      </c>
      <c r="U202" s="17"/>
      <c r="V202" s="17"/>
      <c r="W202" s="17"/>
      <c r="X202" s="17">
        <f t="shared" si="15"/>
        <v>1</v>
      </c>
      <c r="Y202" s="17">
        <f t="shared" si="16"/>
        <v>1</v>
      </c>
    </row>
    <row r="203" spans="1:27">
      <c r="A203" s="13" t="s">
        <v>2232</v>
      </c>
      <c r="B203" s="13">
        <v>24</v>
      </c>
      <c r="C203" s="17" t="s">
        <v>2164</v>
      </c>
      <c r="D203" s="13" t="s">
        <v>535</v>
      </c>
      <c r="E203" s="13">
        <v>17</v>
      </c>
      <c r="F203" s="13" t="s">
        <v>363</v>
      </c>
      <c r="G203" s="35" t="str">
        <f t="shared" si="14"/>
        <v>ADC_ Trial Balance. X. ADC_ Business Segment</v>
      </c>
      <c r="H203" s="18" t="s">
        <v>2151</v>
      </c>
      <c r="I203" s="18" t="s">
        <v>2362</v>
      </c>
      <c r="J203" s="13" t="s">
        <v>104</v>
      </c>
      <c r="K203" s="17" t="s">
        <v>65</v>
      </c>
      <c r="L203" s="13"/>
      <c r="M203" s="13" t="s">
        <v>1918</v>
      </c>
      <c r="N203" s="13"/>
      <c r="O203" s="17"/>
      <c r="P203" s="13" t="s">
        <v>104</v>
      </c>
      <c r="Q203" s="13" t="s">
        <v>81</v>
      </c>
      <c r="R203" s="13" t="s">
        <v>134</v>
      </c>
      <c r="S203" s="13" t="s">
        <v>135</v>
      </c>
      <c r="T203" s="13">
        <v>1</v>
      </c>
      <c r="U203" s="13"/>
      <c r="V203" s="13"/>
      <c r="W203" s="13"/>
      <c r="X203" s="13">
        <f t="shared" si="15"/>
        <v>1</v>
      </c>
      <c r="Y203" s="13">
        <f t="shared" si="16"/>
        <v>1</v>
      </c>
    </row>
    <row r="204" spans="1:27">
      <c r="A204" s="13" t="s">
        <v>2232</v>
      </c>
      <c r="B204" s="13">
        <v>25</v>
      </c>
      <c r="C204" s="17" t="s">
        <v>91</v>
      </c>
      <c r="D204" s="13" t="s">
        <v>562</v>
      </c>
      <c r="E204" s="13">
        <v>0</v>
      </c>
      <c r="F204" s="13"/>
      <c r="G204" s="35" t="str">
        <f t="shared" si="14"/>
        <v>ADC_ General Ledger Line. Details</v>
      </c>
      <c r="H204" s="21" t="s">
        <v>2103</v>
      </c>
      <c r="I204" s="21"/>
      <c r="J204" s="13" t="s">
        <v>104</v>
      </c>
      <c r="K204" s="17" t="s">
        <v>2012</v>
      </c>
      <c r="L204" s="13"/>
      <c r="M204" s="13"/>
      <c r="N204" s="13"/>
      <c r="O204" s="17"/>
      <c r="P204" s="17"/>
      <c r="Q204" s="13"/>
      <c r="R204" s="13"/>
      <c r="S204" s="13"/>
      <c r="T204" s="13"/>
      <c r="U204" s="13"/>
      <c r="V204" s="13"/>
      <c r="W204" s="13"/>
      <c r="X204" s="13" t="str">
        <f t="shared" si="15"/>
        <v/>
      </c>
      <c r="Y204" s="13" t="str">
        <f t="shared" si="16"/>
        <v/>
      </c>
    </row>
    <row r="205" spans="1:27">
      <c r="A205" s="13" t="s">
        <v>2232</v>
      </c>
      <c r="B205" s="13">
        <v>25</v>
      </c>
      <c r="C205" s="17" t="s">
        <v>98</v>
      </c>
      <c r="D205" s="13" t="s">
        <v>562</v>
      </c>
      <c r="E205" s="13">
        <v>1</v>
      </c>
      <c r="F205" s="13" t="s">
        <v>563</v>
      </c>
      <c r="G205" s="35" t="str">
        <f t="shared" si="14"/>
        <v>ADC_ General Ledger Line. ID</v>
      </c>
      <c r="H205" s="18" t="s">
        <v>564</v>
      </c>
      <c r="I205" s="18" t="s">
        <v>2433</v>
      </c>
      <c r="J205" s="13" t="s">
        <v>104</v>
      </c>
      <c r="K205" s="17" t="s">
        <v>2170</v>
      </c>
      <c r="L205" s="13"/>
      <c r="M205" s="13" t="s">
        <v>23</v>
      </c>
      <c r="N205" s="13"/>
      <c r="O205" s="17" t="s">
        <v>84</v>
      </c>
      <c r="P205" s="17"/>
      <c r="Q205" s="13"/>
      <c r="R205" s="13" t="s">
        <v>134</v>
      </c>
      <c r="S205" s="13" t="s">
        <v>158</v>
      </c>
      <c r="T205" s="13">
        <v>1</v>
      </c>
      <c r="U205" s="13" t="s">
        <v>150</v>
      </c>
      <c r="V205" s="13"/>
      <c r="W205" s="13"/>
      <c r="X205" s="13">
        <f t="shared" si="15"/>
        <v>1</v>
      </c>
      <c r="Y205" s="13">
        <f t="shared" si="16"/>
        <v>1</v>
      </c>
      <c r="Z205" s="8"/>
      <c r="AA205" s="8"/>
    </row>
    <row r="206" spans="1:27" s="8" customFormat="1">
      <c r="A206" s="13" t="s">
        <v>2232</v>
      </c>
      <c r="B206" s="13">
        <v>25</v>
      </c>
      <c r="C206" s="17" t="str">
        <f>IF(("PK"=U206),"ABIE",IF(ISTEXT(Q206),"ASBIE","BBIE"))</f>
        <v>BBIE</v>
      </c>
      <c r="D206" s="13" t="s">
        <v>562</v>
      </c>
      <c r="E206" s="13">
        <v>2</v>
      </c>
      <c r="F206" s="13" t="s">
        <v>565</v>
      </c>
      <c r="G206" s="35" t="str">
        <f t="shared" si="14"/>
        <v>ADC_ General Ledger Line. Entry_ Number. Code</v>
      </c>
      <c r="H206" s="18" t="s">
        <v>566</v>
      </c>
      <c r="I206" s="18" t="s">
        <v>2239</v>
      </c>
      <c r="J206" s="13" t="s">
        <v>104</v>
      </c>
      <c r="K206" s="17" t="s">
        <v>2012</v>
      </c>
      <c r="L206" s="13" t="s">
        <v>2331</v>
      </c>
      <c r="M206" s="13" t="s">
        <v>2332</v>
      </c>
      <c r="N206" s="13"/>
      <c r="O206" s="17" t="s">
        <v>79</v>
      </c>
      <c r="P206" s="17"/>
      <c r="Q206" s="13"/>
      <c r="R206" s="13" t="s">
        <v>134</v>
      </c>
      <c r="S206" s="13" t="s">
        <v>158</v>
      </c>
      <c r="T206" s="13">
        <v>1</v>
      </c>
      <c r="U206" s="13"/>
      <c r="V206" s="13"/>
      <c r="W206" s="13"/>
      <c r="X206" s="13">
        <f t="shared" si="15"/>
        <v>1</v>
      </c>
      <c r="Y206" s="13">
        <f t="shared" si="16"/>
        <v>1</v>
      </c>
      <c r="Z206" s="7"/>
      <c r="AA206" s="7"/>
    </row>
    <row r="207" spans="1:27">
      <c r="A207" s="13" t="s">
        <v>2232</v>
      </c>
      <c r="B207" s="13">
        <v>25</v>
      </c>
      <c r="C207" s="17" t="s">
        <v>2164</v>
      </c>
      <c r="D207" s="13" t="s">
        <v>562</v>
      </c>
      <c r="E207" s="13">
        <v>3</v>
      </c>
      <c r="F207" s="13" t="s">
        <v>342</v>
      </c>
      <c r="G207" s="35" t="str">
        <f t="shared" si="14"/>
        <v>ADC_ General Ledger Line. GL Account Number. ADC_ Chart Of Accounts</v>
      </c>
      <c r="H207" s="18" t="s">
        <v>567</v>
      </c>
      <c r="I207" s="18" t="s">
        <v>2334</v>
      </c>
      <c r="J207" s="13" t="s">
        <v>104</v>
      </c>
      <c r="K207" s="17" t="s">
        <v>2012</v>
      </c>
      <c r="L207" s="13"/>
      <c r="M207" s="13" t="s">
        <v>1783</v>
      </c>
      <c r="N207" s="13"/>
      <c r="O207" s="17"/>
      <c r="P207" s="13" t="s">
        <v>104</v>
      </c>
      <c r="Q207" s="17" t="s">
        <v>64</v>
      </c>
      <c r="R207" s="13" t="s">
        <v>134</v>
      </c>
      <c r="S207" s="13" t="s">
        <v>158</v>
      </c>
      <c r="T207" s="13">
        <v>1</v>
      </c>
      <c r="U207" s="13" t="s">
        <v>181</v>
      </c>
      <c r="V207" s="13" t="s">
        <v>342</v>
      </c>
      <c r="W207" s="13" t="s">
        <v>341</v>
      </c>
      <c r="X207" s="13">
        <f t="shared" si="15"/>
        <v>1</v>
      </c>
      <c r="Y207" s="13">
        <f t="shared" si="16"/>
        <v>1</v>
      </c>
    </row>
    <row r="208" spans="1:27">
      <c r="A208" s="13" t="s">
        <v>2232</v>
      </c>
      <c r="B208" s="13">
        <v>25</v>
      </c>
      <c r="C208" s="17" t="s">
        <v>2164</v>
      </c>
      <c r="D208" s="13" t="s">
        <v>562</v>
      </c>
      <c r="E208" s="13">
        <v>4</v>
      </c>
      <c r="F208" s="13" t="s">
        <v>365</v>
      </c>
      <c r="G208" s="35" t="str">
        <f t="shared" si="14"/>
        <v>ADC_ General Ledger Line. Fiscal Year. ADC_ Accounting Period</v>
      </c>
      <c r="H208" s="18" t="s">
        <v>2398</v>
      </c>
      <c r="I208" s="18" t="s">
        <v>2408</v>
      </c>
      <c r="J208" s="13" t="s">
        <v>104</v>
      </c>
      <c r="K208" s="17" t="s">
        <v>2012</v>
      </c>
      <c r="L208" s="13"/>
      <c r="M208" s="13" t="s">
        <v>129</v>
      </c>
      <c r="N208" s="13"/>
      <c r="O208" s="17"/>
      <c r="P208" s="13" t="s">
        <v>104</v>
      </c>
      <c r="Q208" s="13" t="s">
        <v>24</v>
      </c>
      <c r="R208" s="13" t="s">
        <v>134</v>
      </c>
      <c r="S208" s="13" t="s">
        <v>366</v>
      </c>
      <c r="T208" s="13">
        <v>1</v>
      </c>
      <c r="U208" s="13" t="s">
        <v>181</v>
      </c>
      <c r="V208" s="13" t="s">
        <v>365</v>
      </c>
      <c r="W208" s="13" t="s">
        <v>364</v>
      </c>
      <c r="X208" s="13">
        <f t="shared" si="15"/>
        <v>1</v>
      </c>
      <c r="Y208" s="13">
        <f t="shared" si="16"/>
        <v>1</v>
      </c>
    </row>
    <row r="209" spans="1:27">
      <c r="A209" s="13" t="s">
        <v>2232</v>
      </c>
      <c r="B209" s="13">
        <v>25</v>
      </c>
      <c r="C209" s="17" t="s">
        <v>2164</v>
      </c>
      <c r="D209" s="13" t="s">
        <v>562</v>
      </c>
      <c r="E209" s="13">
        <v>5</v>
      </c>
      <c r="F209" s="13" t="s">
        <v>367</v>
      </c>
      <c r="G209" s="35" t="str">
        <f t="shared" si="14"/>
        <v>ADC_ General Ledger Line. Accounting Period. ADC_ Accounting Period</v>
      </c>
      <c r="H209" s="18" t="s">
        <v>2399</v>
      </c>
      <c r="I209" s="18" t="s">
        <v>2335</v>
      </c>
      <c r="J209" s="13" t="s">
        <v>104</v>
      </c>
      <c r="K209" s="17" t="s">
        <v>2012</v>
      </c>
      <c r="L209" s="13"/>
      <c r="M209" s="13" t="s">
        <v>2379</v>
      </c>
      <c r="N209" s="13"/>
      <c r="O209" s="17"/>
      <c r="P209" s="13" t="s">
        <v>104</v>
      </c>
      <c r="Q209" s="13" t="s">
        <v>24</v>
      </c>
      <c r="R209" s="13" t="s">
        <v>134</v>
      </c>
      <c r="S209" s="13" t="s">
        <v>368</v>
      </c>
      <c r="T209" s="13">
        <v>1</v>
      </c>
      <c r="U209" s="13"/>
      <c r="V209" s="13"/>
      <c r="W209" s="13"/>
      <c r="X209" s="13">
        <f t="shared" si="15"/>
        <v>1</v>
      </c>
      <c r="Y209" s="13">
        <f t="shared" si="16"/>
        <v>1</v>
      </c>
    </row>
    <row r="210" spans="1:27">
      <c r="A210" s="13" t="s">
        <v>2232</v>
      </c>
      <c r="B210" s="13">
        <v>25</v>
      </c>
      <c r="C210" s="17" t="str">
        <f>IF(("PK"=U210),"ABIE",IF(ISTEXT(Q210),"ASBIE","BBIE"))</f>
        <v>BBIE</v>
      </c>
      <c r="D210" s="13" t="s">
        <v>562</v>
      </c>
      <c r="E210" s="13">
        <v>6</v>
      </c>
      <c r="F210" s="13" t="s">
        <v>568</v>
      </c>
      <c r="G210" s="35" t="str">
        <f t="shared" si="14"/>
        <v>ADC_ General Ledger Line. Effective. Date</v>
      </c>
      <c r="H210" s="18" t="s">
        <v>569</v>
      </c>
      <c r="I210" s="25" t="s">
        <v>2238</v>
      </c>
      <c r="J210" s="13" t="s">
        <v>104</v>
      </c>
      <c r="K210" s="17" t="s">
        <v>2012</v>
      </c>
      <c r="L210" s="13"/>
      <c r="M210" s="13" t="s">
        <v>38</v>
      </c>
      <c r="N210" s="13"/>
      <c r="O210" s="17" t="s">
        <v>4</v>
      </c>
      <c r="P210" s="17"/>
      <c r="Q210" s="13"/>
      <c r="R210" s="13" t="s">
        <v>4</v>
      </c>
      <c r="S210" s="13" t="s">
        <v>175</v>
      </c>
      <c r="T210" s="13">
        <v>1</v>
      </c>
      <c r="U210" s="13"/>
      <c r="V210" s="13"/>
      <c r="W210" s="13"/>
      <c r="X210" s="13">
        <f t="shared" si="15"/>
        <v>1</v>
      </c>
      <c r="Y210" s="13">
        <f t="shared" si="16"/>
        <v>1</v>
      </c>
      <c r="Z210" s="8"/>
      <c r="AA210" s="8"/>
    </row>
    <row r="211" spans="1:27">
      <c r="A211" s="13" t="s">
        <v>2232</v>
      </c>
      <c r="B211" s="13">
        <v>25</v>
      </c>
      <c r="C211" s="17" t="str">
        <f>IF(("PK"=U211),"ABIE",IF(ISTEXT(Q211),"ASBIE","BBIE"))</f>
        <v>BBIE</v>
      </c>
      <c r="D211" s="13" t="s">
        <v>562</v>
      </c>
      <c r="E211" s="13">
        <v>7</v>
      </c>
      <c r="F211" s="13" t="s">
        <v>570</v>
      </c>
      <c r="G211" s="35" t="str">
        <f t="shared" si="14"/>
        <v>ADC_ General Ledger Line. Line_ Number. Code</v>
      </c>
      <c r="H211" s="18" t="s">
        <v>571</v>
      </c>
      <c r="I211" s="18" t="s">
        <v>2240</v>
      </c>
      <c r="J211" s="13" t="s">
        <v>104</v>
      </c>
      <c r="K211" s="17" t="s">
        <v>2012</v>
      </c>
      <c r="L211" s="13" t="s">
        <v>2242</v>
      </c>
      <c r="M211" s="13" t="s">
        <v>2332</v>
      </c>
      <c r="N211" s="13"/>
      <c r="O211" s="17" t="s">
        <v>79</v>
      </c>
      <c r="P211" s="17"/>
      <c r="Q211" s="13"/>
      <c r="R211" s="13" t="s">
        <v>134</v>
      </c>
      <c r="S211" s="13" t="s">
        <v>158</v>
      </c>
      <c r="T211" s="13">
        <v>1</v>
      </c>
      <c r="U211" s="13"/>
      <c r="V211" s="13"/>
      <c r="W211" s="13"/>
      <c r="X211" s="13">
        <f t="shared" si="15"/>
        <v>1</v>
      </c>
      <c r="Y211" s="13">
        <f t="shared" si="16"/>
        <v>1</v>
      </c>
    </row>
    <row r="212" spans="1:27" s="8" customFormat="1">
      <c r="A212" s="13" t="s">
        <v>2232</v>
      </c>
      <c r="B212" s="13">
        <v>25</v>
      </c>
      <c r="C212" s="17" t="s">
        <v>2164</v>
      </c>
      <c r="D212" s="13" t="s">
        <v>562</v>
      </c>
      <c r="E212" s="13">
        <v>8</v>
      </c>
      <c r="F212" s="13" t="s">
        <v>374</v>
      </c>
      <c r="G212" s="35" t="str">
        <f t="shared" si="14"/>
        <v>ADC_ General Ledger Line. Journal Entry Type. ADC_ Journal Entry Type</v>
      </c>
      <c r="H212" s="18" t="s">
        <v>572</v>
      </c>
      <c r="I212" s="18"/>
      <c r="J212" s="13" t="s">
        <v>104</v>
      </c>
      <c r="K212" s="17" t="s">
        <v>2012</v>
      </c>
      <c r="L212" s="13"/>
      <c r="M212" s="13" t="s">
        <v>1877</v>
      </c>
      <c r="N212" s="13"/>
      <c r="O212" s="17"/>
      <c r="P212" s="17" t="s">
        <v>104</v>
      </c>
      <c r="Q212" s="13" t="s">
        <v>1877</v>
      </c>
      <c r="R212" s="13" t="s">
        <v>134</v>
      </c>
      <c r="S212" s="13" t="s">
        <v>143</v>
      </c>
      <c r="T212" s="13">
        <v>2</v>
      </c>
      <c r="U212" s="13" t="s">
        <v>181</v>
      </c>
      <c r="V212" s="13" t="s">
        <v>374</v>
      </c>
      <c r="W212" s="13" t="s">
        <v>373</v>
      </c>
      <c r="X212" s="13">
        <f t="shared" si="15"/>
        <v>0</v>
      </c>
      <c r="Y212" s="13">
        <f t="shared" si="16"/>
        <v>1</v>
      </c>
      <c r="Z212" s="7"/>
      <c r="AA212" s="7"/>
    </row>
    <row r="213" spans="1:27">
      <c r="A213" s="13" t="s">
        <v>2232</v>
      </c>
      <c r="B213" s="13">
        <v>25</v>
      </c>
      <c r="C213" s="17" t="str">
        <f>IF(("PK"=U213),"ABIE",IF(ISTEXT(Q213),"ASBIE","BBIE"))</f>
        <v>BBIE</v>
      </c>
      <c r="D213" s="13" t="s">
        <v>562</v>
      </c>
      <c r="E213" s="13">
        <v>9</v>
      </c>
      <c r="F213" s="13" t="s">
        <v>573</v>
      </c>
      <c r="G213" s="35" t="str">
        <f t="shared" si="14"/>
        <v>ADC_ General Ledger Line. Entry_ Description</v>
      </c>
      <c r="H213" s="18" t="s">
        <v>574</v>
      </c>
      <c r="I213" s="25" t="s">
        <v>2435</v>
      </c>
      <c r="J213" s="13" t="s">
        <v>104</v>
      </c>
      <c r="K213" s="17" t="s">
        <v>2012</v>
      </c>
      <c r="L213" s="13" t="s">
        <v>2331</v>
      </c>
      <c r="M213" s="13" t="s">
        <v>2</v>
      </c>
      <c r="N213" s="13"/>
      <c r="O213" s="17" t="s">
        <v>89</v>
      </c>
      <c r="P213" s="17"/>
      <c r="Q213" s="13"/>
      <c r="R213" s="13" t="s">
        <v>134</v>
      </c>
      <c r="S213" s="13" t="s">
        <v>347</v>
      </c>
      <c r="T213" s="13">
        <v>1</v>
      </c>
      <c r="U213" s="13"/>
      <c r="V213" s="13"/>
      <c r="W213" s="13"/>
      <c r="X213" s="13">
        <f t="shared" si="15"/>
        <v>1</v>
      </c>
      <c r="Y213" s="13">
        <f t="shared" si="16"/>
        <v>1</v>
      </c>
    </row>
    <row r="214" spans="1:27">
      <c r="A214" s="13" t="s">
        <v>2232</v>
      </c>
      <c r="B214" s="13">
        <v>25</v>
      </c>
      <c r="C214" s="17" t="str">
        <f>IF(("PK"=U214),"ABIE",IF(ISTEXT(Q214),"ASBIE","BBIE"))</f>
        <v>BBIE</v>
      </c>
      <c r="D214" s="13" t="s">
        <v>562</v>
      </c>
      <c r="E214" s="13">
        <v>10</v>
      </c>
      <c r="F214" s="13" t="s">
        <v>575</v>
      </c>
      <c r="G214" s="35" t="str">
        <f t="shared" si="14"/>
        <v>ADC_ General Ledger Line. Line_ Description</v>
      </c>
      <c r="H214" s="18" t="s">
        <v>576</v>
      </c>
      <c r="I214" s="25" t="s">
        <v>2243</v>
      </c>
      <c r="J214" s="13" t="s">
        <v>104</v>
      </c>
      <c r="K214" s="17" t="s">
        <v>2012</v>
      </c>
      <c r="L214" s="13" t="s">
        <v>2242</v>
      </c>
      <c r="M214" s="13" t="s">
        <v>2</v>
      </c>
      <c r="N214" s="13"/>
      <c r="O214" s="17" t="s">
        <v>89</v>
      </c>
      <c r="P214" s="17"/>
      <c r="Q214" s="13"/>
      <c r="R214" s="13" t="s">
        <v>134</v>
      </c>
      <c r="S214" s="13" t="s">
        <v>347</v>
      </c>
      <c r="T214" s="13">
        <v>1</v>
      </c>
      <c r="U214" s="13"/>
      <c r="V214" s="13"/>
      <c r="W214" s="13"/>
      <c r="X214" s="13">
        <f t="shared" si="15"/>
        <v>1</v>
      </c>
      <c r="Y214" s="13">
        <f t="shared" si="16"/>
        <v>1</v>
      </c>
    </row>
    <row r="215" spans="1:27">
      <c r="A215" s="13" t="s">
        <v>2232</v>
      </c>
      <c r="B215" s="13">
        <v>25</v>
      </c>
      <c r="C215" s="17" t="s">
        <v>2164</v>
      </c>
      <c r="D215" s="13" t="s">
        <v>562</v>
      </c>
      <c r="E215" s="13">
        <v>11</v>
      </c>
      <c r="F215" s="13" t="s">
        <v>577</v>
      </c>
      <c r="G215" s="35" t="str">
        <f t="shared" si="14"/>
        <v>ADC_ General Ledger Line. Originating. ADC_ General Ledger Source</v>
      </c>
      <c r="H215" s="18" t="s">
        <v>578</v>
      </c>
      <c r="I215" s="25" t="s">
        <v>2244</v>
      </c>
      <c r="J215" s="13" t="s">
        <v>104</v>
      </c>
      <c r="K215" s="17" t="s">
        <v>2012</v>
      </c>
      <c r="L215" s="13"/>
      <c r="M215" s="13" t="s">
        <v>2355</v>
      </c>
      <c r="N215" s="13"/>
      <c r="O215" s="17"/>
      <c r="P215" s="17" t="s">
        <v>104</v>
      </c>
      <c r="Q215" s="17" t="s">
        <v>2011</v>
      </c>
      <c r="R215" s="13" t="s">
        <v>134</v>
      </c>
      <c r="S215" s="13" t="s">
        <v>135</v>
      </c>
      <c r="T215" s="13">
        <v>1</v>
      </c>
      <c r="U215" s="13" t="s">
        <v>181</v>
      </c>
      <c r="V215" s="13" t="s">
        <v>577</v>
      </c>
      <c r="W215" s="13" t="s">
        <v>622</v>
      </c>
      <c r="X215" s="13">
        <f t="shared" si="15"/>
        <v>1</v>
      </c>
      <c r="Y215" s="13">
        <f t="shared" si="16"/>
        <v>1</v>
      </c>
    </row>
    <row r="216" spans="1:27">
      <c r="A216" s="13" t="s">
        <v>2232</v>
      </c>
      <c r="B216" s="13">
        <v>25</v>
      </c>
      <c r="C216" s="17" t="str">
        <f>IF(("PK"=U216),"ABIE",IF(ISTEXT(Q216),"ASBIE","BBIE"))</f>
        <v>BBIE</v>
      </c>
      <c r="D216" s="13" t="s">
        <v>562</v>
      </c>
      <c r="E216" s="13">
        <v>12</v>
      </c>
      <c r="F216" s="13" t="s">
        <v>579</v>
      </c>
      <c r="G216" s="35" t="str">
        <f t="shared" si="14"/>
        <v>ADC_ General Ledger Line. Bill Number. Code</v>
      </c>
      <c r="H216" s="18" t="s">
        <v>580</v>
      </c>
      <c r="I216" s="18"/>
      <c r="J216" s="13" t="s">
        <v>104</v>
      </c>
      <c r="K216" s="17" t="s">
        <v>2012</v>
      </c>
      <c r="L216" s="13"/>
      <c r="M216" s="13" t="s">
        <v>1789</v>
      </c>
      <c r="N216" s="13"/>
      <c r="O216" s="17" t="s">
        <v>79</v>
      </c>
      <c r="P216" s="17"/>
      <c r="Q216" s="13"/>
      <c r="R216" s="13" t="s">
        <v>134</v>
      </c>
      <c r="S216" s="13" t="s">
        <v>158</v>
      </c>
      <c r="T216" s="13">
        <v>2</v>
      </c>
      <c r="U216" s="13"/>
      <c r="V216" s="13"/>
      <c r="W216" s="13"/>
      <c r="X216" s="13">
        <f t="shared" si="15"/>
        <v>0</v>
      </c>
      <c r="Y216" s="13">
        <f t="shared" si="16"/>
        <v>1</v>
      </c>
    </row>
    <row r="217" spans="1:27">
      <c r="A217" s="13" t="s">
        <v>2232</v>
      </c>
      <c r="B217" s="13">
        <v>25</v>
      </c>
      <c r="C217" s="17" t="s">
        <v>2164</v>
      </c>
      <c r="D217" s="13" t="s">
        <v>562</v>
      </c>
      <c r="E217" s="13">
        <v>13</v>
      </c>
      <c r="F217" s="13" t="s">
        <v>383</v>
      </c>
      <c r="G217" s="35" t="str">
        <f t="shared" si="14"/>
        <v>ADC_ General Ledger Line. Related. ADC_ Bill Type</v>
      </c>
      <c r="H217" s="18" t="s">
        <v>581</v>
      </c>
      <c r="I217" s="18"/>
      <c r="J217" s="13" t="s">
        <v>104</v>
      </c>
      <c r="K217" s="17" t="s">
        <v>2012</v>
      </c>
      <c r="L217" s="13"/>
      <c r="M217" s="13" t="s">
        <v>128</v>
      </c>
      <c r="N217" s="13"/>
      <c r="O217" s="17"/>
      <c r="P217" s="13" t="s">
        <v>104</v>
      </c>
      <c r="Q217" s="13" t="s">
        <v>1895</v>
      </c>
      <c r="R217" s="13" t="s">
        <v>134</v>
      </c>
      <c r="S217" s="13" t="s">
        <v>143</v>
      </c>
      <c r="T217" s="13">
        <v>2</v>
      </c>
      <c r="U217" s="13" t="s">
        <v>181</v>
      </c>
      <c r="V217" s="13" t="s">
        <v>383</v>
      </c>
      <c r="W217" s="13" t="s">
        <v>382</v>
      </c>
      <c r="X217" s="13">
        <f t="shared" si="15"/>
        <v>0</v>
      </c>
      <c r="Y217" s="13">
        <f t="shared" si="16"/>
        <v>1</v>
      </c>
    </row>
    <row r="218" spans="1:27">
      <c r="A218" s="13" t="s">
        <v>2232</v>
      </c>
      <c r="B218" s="13">
        <v>25</v>
      </c>
      <c r="C218" s="17" t="str">
        <f>IF(("PK"=U218),"ABIE",IF(ISTEXT(Q218),"ASBIE","BBIE"))</f>
        <v>BBIE</v>
      </c>
      <c r="D218" s="13" t="s">
        <v>562</v>
      </c>
      <c r="E218" s="13">
        <v>14</v>
      </c>
      <c r="F218" s="13" t="s">
        <v>582</v>
      </c>
      <c r="G218" s="35" t="str">
        <f t="shared" si="14"/>
        <v>ADC_ General Ledger Line. Bill Date</v>
      </c>
      <c r="H218" s="18" t="s">
        <v>583</v>
      </c>
      <c r="I218" s="18"/>
      <c r="J218" s="13" t="s">
        <v>104</v>
      </c>
      <c r="K218" s="17" t="s">
        <v>2012</v>
      </c>
      <c r="L218" s="13"/>
      <c r="M218" s="13" t="s">
        <v>1790</v>
      </c>
      <c r="N218" s="13"/>
      <c r="O218" s="17" t="s">
        <v>4</v>
      </c>
      <c r="P218" s="17"/>
      <c r="Q218" s="13"/>
      <c r="R218" s="13" t="s">
        <v>4</v>
      </c>
      <c r="S218" s="13" t="s">
        <v>175</v>
      </c>
      <c r="T218" s="13">
        <v>2</v>
      </c>
      <c r="U218" s="13"/>
      <c r="V218" s="13"/>
      <c r="W218" s="13"/>
      <c r="X218" s="13">
        <f t="shared" si="15"/>
        <v>0</v>
      </c>
      <c r="Y218" s="13">
        <f t="shared" si="16"/>
        <v>1</v>
      </c>
    </row>
    <row r="219" spans="1:27">
      <c r="A219" s="13" t="s">
        <v>2232</v>
      </c>
      <c r="B219" s="13">
        <v>25</v>
      </c>
      <c r="C219" s="17" t="str">
        <f>IF(("PK"=U219),"ABIE",IF(ISTEXT(Q219),"ASBIE","BBIE"))</f>
        <v>ASBIE</v>
      </c>
      <c r="D219" s="13" t="s">
        <v>562</v>
      </c>
      <c r="E219" s="13">
        <v>15</v>
      </c>
      <c r="F219" s="13" t="s">
        <v>7</v>
      </c>
      <c r="G219" s="35" t="str">
        <f t="shared" si="14"/>
        <v>ADC_ General Ledger Line. Quantity. ADC_ Measurement Quantity</v>
      </c>
      <c r="H219" s="18" t="s">
        <v>584</v>
      </c>
      <c r="I219" s="25" t="s">
        <v>2306</v>
      </c>
      <c r="J219" s="13" t="s">
        <v>104</v>
      </c>
      <c r="K219" s="17" t="s">
        <v>2012</v>
      </c>
      <c r="L219" s="13"/>
      <c r="M219" s="13" t="s">
        <v>7</v>
      </c>
      <c r="N219" s="13"/>
      <c r="O219" s="17"/>
      <c r="P219" s="17" t="s">
        <v>104</v>
      </c>
      <c r="Q219" s="13" t="s">
        <v>2415</v>
      </c>
      <c r="R219" s="13"/>
      <c r="S219" s="13"/>
      <c r="T219" s="13">
        <v>2</v>
      </c>
      <c r="U219" s="13"/>
      <c r="V219" s="13"/>
      <c r="W219" s="13"/>
      <c r="X219" s="13">
        <f t="shared" si="15"/>
        <v>0</v>
      </c>
      <c r="Y219" s="13">
        <f t="shared" si="16"/>
        <v>1</v>
      </c>
    </row>
    <row r="220" spans="1:27">
      <c r="A220" s="13" t="s">
        <v>2232</v>
      </c>
      <c r="B220" s="13">
        <v>25</v>
      </c>
      <c r="C220" s="17" t="str">
        <f>IF(("PK"=U220),"ABIE",IF(ISTEXT(Q220),"ASBIE","BBIE"))</f>
        <v>BBIE</v>
      </c>
      <c r="D220" s="13" t="s">
        <v>562</v>
      </c>
      <c r="E220" s="13">
        <v>17</v>
      </c>
      <c r="F220" s="13" t="s">
        <v>586</v>
      </c>
      <c r="G220" s="35" t="str">
        <f t="shared" si="14"/>
        <v>ADC_ General Ledger Line. Unit Price. Amount</v>
      </c>
      <c r="H220" s="18" t="s">
        <v>588</v>
      </c>
      <c r="I220" s="18"/>
      <c r="J220" s="13" t="s">
        <v>104</v>
      </c>
      <c r="K220" s="17" t="s">
        <v>2012</v>
      </c>
      <c r="L220" s="13"/>
      <c r="M220" s="13" t="s">
        <v>1945</v>
      </c>
      <c r="N220" s="13"/>
      <c r="O220" s="17" t="s">
        <v>120</v>
      </c>
      <c r="P220" s="17"/>
      <c r="Q220" s="13"/>
      <c r="R220" s="13" t="s">
        <v>249</v>
      </c>
      <c r="S220" s="13" t="s">
        <v>587</v>
      </c>
      <c r="T220" s="13">
        <v>2</v>
      </c>
      <c r="U220" s="13"/>
      <c r="V220" s="13"/>
      <c r="W220" s="13"/>
      <c r="X220" s="13">
        <f t="shared" si="15"/>
        <v>0</v>
      </c>
      <c r="Y220" s="13">
        <f t="shared" si="16"/>
        <v>1</v>
      </c>
    </row>
    <row r="221" spans="1:27">
      <c r="A221" s="13" t="s">
        <v>2232</v>
      </c>
      <c r="B221" s="13">
        <v>25</v>
      </c>
      <c r="C221" s="17" t="s">
        <v>99</v>
      </c>
      <c r="D221" s="13" t="s">
        <v>562</v>
      </c>
      <c r="E221" s="13">
        <v>18</v>
      </c>
      <c r="F221" s="13" t="s">
        <v>589</v>
      </c>
      <c r="G221" s="35" t="str">
        <f t="shared" si="14"/>
        <v>ADC_ General Ledger Line. Monetary Amount. ADC_ Multi Currency Amount</v>
      </c>
      <c r="H221" s="18" t="s">
        <v>2190</v>
      </c>
      <c r="I221" s="18" t="s">
        <v>2343</v>
      </c>
      <c r="J221" s="13" t="s">
        <v>104</v>
      </c>
      <c r="K221" s="17" t="s">
        <v>2012</v>
      </c>
      <c r="L221" s="13"/>
      <c r="M221" s="13" t="s">
        <v>2347</v>
      </c>
      <c r="N221" s="13"/>
      <c r="O221" s="17"/>
      <c r="P221" s="17" t="s">
        <v>104</v>
      </c>
      <c r="Q221" s="17" t="s">
        <v>2175</v>
      </c>
      <c r="R221" s="17"/>
      <c r="S221" s="17"/>
      <c r="T221" s="13">
        <v>1</v>
      </c>
      <c r="U221" s="13"/>
      <c r="V221" s="13"/>
      <c r="W221" s="13"/>
      <c r="X221" s="13">
        <f t="shared" si="15"/>
        <v>1</v>
      </c>
      <c r="Y221" s="13">
        <f t="shared" si="16"/>
        <v>1</v>
      </c>
    </row>
    <row r="222" spans="1:27">
      <c r="A222" s="13" t="s">
        <v>2232</v>
      </c>
      <c r="B222" s="13">
        <v>25</v>
      </c>
      <c r="C222" s="17" t="s">
        <v>2164</v>
      </c>
      <c r="D222" s="13" t="s">
        <v>562</v>
      </c>
      <c r="E222" s="13">
        <v>26</v>
      </c>
      <c r="F222" s="13" t="s">
        <v>389</v>
      </c>
      <c r="G222" s="35" t="str">
        <f t="shared" si="14"/>
        <v>ADC_ General Ledger Line. Settlement Method. ADC_ Settlement Method</v>
      </c>
      <c r="H222" s="18" t="s">
        <v>600</v>
      </c>
      <c r="I222" s="18"/>
      <c r="J222" s="13" t="s">
        <v>104</v>
      </c>
      <c r="K222" s="17" t="s">
        <v>2012</v>
      </c>
      <c r="L222" s="13"/>
      <c r="M222" s="13" t="s">
        <v>1737</v>
      </c>
      <c r="N222" s="13"/>
      <c r="O222" s="17"/>
      <c r="P222" s="13" t="s">
        <v>104</v>
      </c>
      <c r="Q222" s="17" t="s">
        <v>1936</v>
      </c>
      <c r="R222" s="13" t="s">
        <v>134</v>
      </c>
      <c r="S222" s="13" t="s">
        <v>143</v>
      </c>
      <c r="T222" s="13">
        <v>2</v>
      </c>
      <c r="U222" s="13" t="s">
        <v>181</v>
      </c>
      <c r="V222" s="13" t="s">
        <v>389</v>
      </c>
      <c r="W222" s="13" t="s">
        <v>388</v>
      </c>
      <c r="X222" s="13">
        <f t="shared" si="15"/>
        <v>0</v>
      </c>
      <c r="Y222" s="13">
        <f t="shared" si="16"/>
        <v>1</v>
      </c>
    </row>
    <row r="223" spans="1:27">
      <c r="A223" s="13" t="s">
        <v>2232</v>
      </c>
      <c r="B223" s="13">
        <v>25</v>
      </c>
      <c r="C223" s="17" t="str">
        <f>IF(("PK"=U223),"ABIE",IF(ISTEXT(Q223),"ASBIE","BBIE"))</f>
        <v>BBIE</v>
      </c>
      <c r="D223" s="13" t="s">
        <v>562</v>
      </c>
      <c r="E223" s="13">
        <v>27</v>
      </c>
      <c r="F223" s="13" t="s">
        <v>601</v>
      </c>
      <c r="G223" s="35" t="str">
        <f t="shared" si="14"/>
        <v>ADC_ General Ledger Line. Credit Debit. Indicator</v>
      </c>
      <c r="H223" s="18" t="s">
        <v>602</v>
      </c>
      <c r="I223" s="18" t="s">
        <v>2336</v>
      </c>
      <c r="J223" s="13" t="s">
        <v>104</v>
      </c>
      <c r="K223" s="17" t="s">
        <v>2012</v>
      </c>
      <c r="L223" s="13"/>
      <c r="M223" s="13" t="s">
        <v>1818</v>
      </c>
      <c r="N223" s="13"/>
      <c r="O223" s="17" t="s">
        <v>19</v>
      </c>
      <c r="P223" s="17"/>
      <c r="Q223" s="13"/>
      <c r="R223" s="13" t="s">
        <v>134</v>
      </c>
      <c r="S223" s="13" t="s">
        <v>162</v>
      </c>
      <c r="T223" s="13">
        <v>1</v>
      </c>
      <c r="U223" s="13"/>
      <c r="V223" s="13"/>
      <c r="W223" s="13"/>
      <c r="X223" s="13">
        <f t="shared" si="15"/>
        <v>1</v>
      </c>
      <c r="Y223" s="13">
        <f t="shared" si="16"/>
        <v>1</v>
      </c>
    </row>
    <row r="224" spans="1:27">
      <c r="A224" s="13" t="s">
        <v>2232</v>
      </c>
      <c r="B224" s="13">
        <v>25</v>
      </c>
      <c r="C224" s="17" t="str">
        <f>IF(("PK"=U224),"ABIE",IF(ISTEXT(Q224),"ASBIE","BBIE"))</f>
        <v>BBIE</v>
      </c>
      <c r="D224" s="13" t="s">
        <v>562</v>
      </c>
      <c r="E224" s="13">
        <v>28</v>
      </c>
      <c r="F224" s="13" t="s">
        <v>603</v>
      </c>
      <c r="G224" s="35" t="str">
        <f t="shared" si="14"/>
        <v>ADC_ General Ledger Line. Reversal. Indicator</v>
      </c>
      <c r="H224" s="18" t="s">
        <v>2055</v>
      </c>
      <c r="I224" s="25" t="s">
        <v>2245</v>
      </c>
      <c r="J224" s="13" t="s">
        <v>104</v>
      </c>
      <c r="K224" s="17" t="s">
        <v>2012</v>
      </c>
      <c r="L224" s="13"/>
      <c r="M224" s="13" t="s">
        <v>29</v>
      </c>
      <c r="N224" s="13"/>
      <c r="O224" s="17" t="s">
        <v>19</v>
      </c>
      <c r="P224" s="17"/>
      <c r="Q224" s="13"/>
      <c r="R224" s="13" t="s">
        <v>134</v>
      </c>
      <c r="S224" s="13" t="s">
        <v>162</v>
      </c>
      <c r="T224" s="13">
        <v>1</v>
      </c>
      <c r="U224" s="13"/>
      <c r="V224" s="13"/>
      <c r="W224" s="13"/>
      <c r="X224" s="13">
        <f t="shared" si="15"/>
        <v>1</v>
      </c>
      <c r="Y224" s="13">
        <f t="shared" si="16"/>
        <v>1</v>
      </c>
    </row>
    <row r="225" spans="1:25">
      <c r="A225" s="13" t="s">
        <v>2232</v>
      </c>
      <c r="B225" s="13">
        <v>25</v>
      </c>
      <c r="C225" s="17" t="s">
        <v>2164</v>
      </c>
      <c r="D225" s="13" t="s">
        <v>562</v>
      </c>
      <c r="E225" s="13">
        <v>29</v>
      </c>
      <c r="F225" s="13" t="s">
        <v>604</v>
      </c>
      <c r="G225" s="35" t="str">
        <f t="shared" si="14"/>
        <v>ADC_ General Ledger Line. Reversal. ADC_ General Ledger Line</v>
      </c>
      <c r="H225" s="18" t="s">
        <v>605</v>
      </c>
      <c r="I225" s="25" t="s">
        <v>2333</v>
      </c>
      <c r="J225" s="13" t="s">
        <v>104</v>
      </c>
      <c r="K225" s="17" t="s">
        <v>2012</v>
      </c>
      <c r="L225" s="13"/>
      <c r="M225" s="13" t="s">
        <v>1939</v>
      </c>
      <c r="N225" s="13"/>
      <c r="O225" s="17"/>
      <c r="P225" s="13" t="s">
        <v>104</v>
      </c>
      <c r="Q225" s="13" t="s">
        <v>2170</v>
      </c>
      <c r="R225" s="13" t="s">
        <v>134</v>
      </c>
      <c r="S225" s="13" t="s">
        <v>158</v>
      </c>
      <c r="T225" s="13">
        <v>2</v>
      </c>
      <c r="U225" s="13"/>
      <c r="V225" s="13"/>
      <c r="W225" s="13"/>
      <c r="X225" s="13">
        <f t="shared" si="15"/>
        <v>0</v>
      </c>
      <c r="Y225" s="13">
        <f t="shared" si="16"/>
        <v>1</v>
      </c>
    </row>
    <row r="226" spans="1:25">
      <c r="A226" s="13" t="s">
        <v>2232</v>
      </c>
      <c r="B226" s="13">
        <v>25</v>
      </c>
      <c r="C226" s="17" t="str">
        <f>IF(("PK"=U226),"ABIE",IF(ISTEXT(Q226),"ASBIE","BBIE"))</f>
        <v>BBIE</v>
      </c>
      <c r="D226" s="13" t="s">
        <v>562</v>
      </c>
      <c r="E226" s="13">
        <v>30</v>
      </c>
      <c r="F226" s="13" t="s">
        <v>606</v>
      </c>
      <c r="G226" s="35" t="str">
        <f t="shared" si="14"/>
        <v>ADC_ General Ledger Line. Cancellation Sign. Indicator</v>
      </c>
      <c r="H226" s="18" t="s">
        <v>607</v>
      </c>
      <c r="I226" s="18"/>
      <c r="J226" s="13" t="s">
        <v>104</v>
      </c>
      <c r="K226" s="17" t="s">
        <v>2012</v>
      </c>
      <c r="L226" s="13"/>
      <c r="M226" s="13" t="s">
        <v>1791</v>
      </c>
      <c r="N226" s="13"/>
      <c r="O226" s="17" t="s">
        <v>82</v>
      </c>
      <c r="P226" s="17"/>
      <c r="Q226" s="13"/>
      <c r="R226" s="13" t="s">
        <v>161</v>
      </c>
      <c r="S226" s="13" t="s">
        <v>162</v>
      </c>
      <c r="T226" s="13">
        <v>2</v>
      </c>
      <c r="U226" s="13"/>
      <c r="V226" s="13"/>
      <c r="W226" s="13"/>
      <c r="X226" s="13">
        <f t="shared" si="15"/>
        <v>0</v>
      </c>
      <c r="Y226" s="13">
        <f t="shared" si="16"/>
        <v>1</v>
      </c>
    </row>
    <row r="227" spans="1:25">
      <c r="A227" s="13" t="s">
        <v>2232</v>
      </c>
      <c r="B227" s="13">
        <v>25</v>
      </c>
      <c r="C227" s="17" t="s">
        <v>99</v>
      </c>
      <c r="D227" s="13" t="s">
        <v>562</v>
      </c>
      <c r="E227" s="13">
        <v>31</v>
      </c>
      <c r="F227" s="13" t="s">
        <v>261</v>
      </c>
      <c r="G227" s="35" t="str">
        <f t="shared" si="14"/>
        <v>ADC_ General Ledger Line. Recorded. ADC_ Entry Operation</v>
      </c>
      <c r="H227" s="18" t="s">
        <v>2520</v>
      </c>
      <c r="I227" s="18" t="s">
        <v>2522</v>
      </c>
      <c r="J227" s="13" t="s">
        <v>104</v>
      </c>
      <c r="K227" s="17" t="s">
        <v>2012</v>
      </c>
      <c r="L227" s="13"/>
      <c r="M227" s="13" t="s">
        <v>124</v>
      </c>
      <c r="N227" s="13"/>
      <c r="O227" s="17"/>
      <c r="P227" s="13" t="s">
        <v>104</v>
      </c>
      <c r="Q227" s="13" t="s">
        <v>2262</v>
      </c>
      <c r="R227" s="13"/>
      <c r="S227" s="13"/>
      <c r="T227" s="13">
        <v>1</v>
      </c>
      <c r="U227" s="13"/>
      <c r="V227" s="13"/>
      <c r="W227" s="13"/>
      <c r="X227" s="13">
        <f t="shared" si="15"/>
        <v>1</v>
      </c>
      <c r="Y227" s="13">
        <f t="shared" si="16"/>
        <v>1</v>
      </c>
    </row>
    <row r="228" spans="1:25">
      <c r="A228" s="13" t="s">
        <v>2232</v>
      </c>
      <c r="B228" s="13">
        <v>25</v>
      </c>
      <c r="C228" s="17" t="s">
        <v>2164</v>
      </c>
      <c r="D228" s="13" t="s">
        <v>562</v>
      </c>
      <c r="E228" s="13">
        <v>36</v>
      </c>
      <c r="F228" s="13" t="s">
        <v>613</v>
      </c>
      <c r="G228" s="35" t="str">
        <f t="shared" si="14"/>
        <v>ADC_ General Ledger Line. Posted By. ADC_ User</v>
      </c>
      <c r="H228" s="18" t="s">
        <v>614</v>
      </c>
      <c r="I228" s="18"/>
      <c r="J228" s="13" t="s">
        <v>104</v>
      </c>
      <c r="K228" s="17" t="s">
        <v>2012</v>
      </c>
      <c r="L228" s="13"/>
      <c r="M228" s="13" t="s">
        <v>1907</v>
      </c>
      <c r="N228" s="13"/>
      <c r="O228" s="17"/>
      <c r="P228" s="13" t="s">
        <v>104</v>
      </c>
      <c r="Q228" s="13" t="s">
        <v>85</v>
      </c>
      <c r="R228" s="13" t="s">
        <v>134</v>
      </c>
      <c r="S228" s="13" t="s">
        <v>135</v>
      </c>
      <c r="T228" s="13">
        <v>2</v>
      </c>
      <c r="U228" s="13" t="s">
        <v>181</v>
      </c>
      <c r="V228" s="13" t="s">
        <v>179</v>
      </c>
      <c r="W228" s="13" t="s">
        <v>182</v>
      </c>
      <c r="X228" s="13">
        <f t="shared" si="15"/>
        <v>0</v>
      </c>
      <c r="Y228" s="13">
        <f t="shared" si="16"/>
        <v>1</v>
      </c>
    </row>
    <row r="229" spans="1:25">
      <c r="A229" s="13" t="s">
        <v>2232</v>
      </c>
      <c r="B229" s="13">
        <v>25</v>
      </c>
      <c r="C229" s="17" t="s">
        <v>2164</v>
      </c>
      <c r="D229" s="13" t="s">
        <v>562</v>
      </c>
      <c r="E229" s="13">
        <v>37</v>
      </c>
      <c r="F229" s="13" t="s">
        <v>615</v>
      </c>
      <c r="G229" s="35" t="str">
        <f t="shared" si="14"/>
        <v>ADC_ General Ledger Line. Related. ADC_ Employee</v>
      </c>
      <c r="H229" s="18" t="s">
        <v>616</v>
      </c>
      <c r="I229" s="18"/>
      <c r="J229" s="13" t="s">
        <v>104</v>
      </c>
      <c r="K229" s="17" t="s">
        <v>2012</v>
      </c>
      <c r="L229" s="13"/>
      <c r="M229" s="13" t="s">
        <v>128</v>
      </c>
      <c r="N229" s="13"/>
      <c r="O229" s="17"/>
      <c r="P229" s="13" t="s">
        <v>104</v>
      </c>
      <c r="Q229" s="17" t="s">
        <v>108</v>
      </c>
      <c r="R229" s="13" t="s">
        <v>134</v>
      </c>
      <c r="S229" s="13" t="s">
        <v>143</v>
      </c>
      <c r="T229" s="13">
        <v>2</v>
      </c>
      <c r="U229" s="13" t="s">
        <v>181</v>
      </c>
      <c r="V229" s="13" t="s">
        <v>153</v>
      </c>
      <c r="W229" s="13" t="s">
        <v>152</v>
      </c>
      <c r="X229" s="13">
        <f t="shared" si="15"/>
        <v>0</v>
      </c>
      <c r="Y229" s="13">
        <f t="shared" si="16"/>
        <v>1</v>
      </c>
    </row>
    <row r="230" spans="1:25">
      <c r="A230" s="13" t="s">
        <v>2232</v>
      </c>
      <c r="B230" s="13">
        <v>25</v>
      </c>
      <c r="C230" s="17" t="s">
        <v>2164</v>
      </c>
      <c r="D230" s="13" t="s">
        <v>562</v>
      </c>
      <c r="E230" s="13">
        <v>38</v>
      </c>
      <c r="F230" s="13" t="s">
        <v>617</v>
      </c>
      <c r="G230" s="35" t="str">
        <f t="shared" si="14"/>
        <v>ADC_ General Ledger Line. Related. ADC_ Project</v>
      </c>
      <c r="H230" s="18" t="s">
        <v>618</v>
      </c>
      <c r="I230" s="18"/>
      <c r="J230" s="13" t="s">
        <v>104</v>
      </c>
      <c r="K230" s="17" t="s">
        <v>2012</v>
      </c>
      <c r="L230" s="13"/>
      <c r="M230" s="13" t="s">
        <v>128</v>
      </c>
      <c r="N230" s="13"/>
      <c r="O230" s="17"/>
      <c r="P230" s="13" t="s">
        <v>104</v>
      </c>
      <c r="Q230" s="13" t="s">
        <v>39</v>
      </c>
      <c r="R230" s="13" t="s">
        <v>134</v>
      </c>
      <c r="S230" s="13" t="s">
        <v>143</v>
      </c>
      <c r="T230" s="13">
        <v>2</v>
      </c>
      <c r="U230" s="13" t="s">
        <v>181</v>
      </c>
      <c r="V230" s="13" t="s">
        <v>423</v>
      </c>
      <c r="W230" s="13" t="s">
        <v>422</v>
      </c>
      <c r="X230" s="13">
        <f t="shared" si="15"/>
        <v>0</v>
      </c>
      <c r="Y230" s="13">
        <f t="shared" si="16"/>
        <v>1</v>
      </c>
    </row>
    <row r="231" spans="1:25">
      <c r="A231" s="13" t="s">
        <v>2232</v>
      </c>
      <c r="B231" s="13">
        <v>25</v>
      </c>
      <c r="C231" s="17" t="s">
        <v>2164</v>
      </c>
      <c r="D231" s="13" t="s">
        <v>562</v>
      </c>
      <c r="E231" s="13">
        <v>39</v>
      </c>
      <c r="F231" s="13" t="s">
        <v>619</v>
      </c>
      <c r="G231" s="35" t="str">
        <f t="shared" si="14"/>
        <v>ADC_ General Ledger Line. Related. ADC_ Bank Account</v>
      </c>
      <c r="H231" s="18" t="s">
        <v>620</v>
      </c>
      <c r="I231" s="18"/>
      <c r="J231" s="13" t="s">
        <v>104</v>
      </c>
      <c r="K231" s="17" t="s">
        <v>2012</v>
      </c>
      <c r="L231" s="13"/>
      <c r="M231" s="13" t="s">
        <v>128</v>
      </c>
      <c r="N231" s="13"/>
      <c r="O231" s="17"/>
      <c r="P231" s="13" t="s">
        <v>104</v>
      </c>
      <c r="Q231" s="13" t="s">
        <v>1894</v>
      </c>
      <c r="R231" s="13" t="s">
        <v>134</v>
      </c>
      <c r="S231" s="13" t="s">
        <v>143</v>
      </c>
      <c r="T231" s="13">
        <v>2</v>
      </c>
      <c r="U231" s="13" t="s">
        <v>181</v>
      </c>
      <c r="V231" s="13" t="s">
        <v>435</v>
      </c>
      <c r="W231" s="13" t="s">
        <v>434</v>
      </c>
      <c r="X231" s="13">
        <f t="shared" si="15"/>
        <v>0</v>
      </c>
      <c r="Y231" s="13">
        <f t="shared" si="16"/>
        <v>1</v>
      </c>
    </row>
    <row r="232" spans="1:25">
      <c r="A232" s="13" t="s">
        <v>2232</v>
      </c>
      <c r="B232" s="13">
        <v>25</v>
      </c>
      <c r="C232" s="17" t="str">
        <f>IF(("PK"=U232),"ABIE",IF(ISTEXT(Q232),"ASBIE","BBIE"))</f>
        <v>BBIE</v>
      </c>
      <c r="D232" s="13" t="s">
        <v>562</v>
      </c>
      <c r="E232" s="13">
        <v>40</v>
      </c>
      <c r="F232" s="13" t="s">
        <v>621</v>
      </c>
      <c r="G232" s="35" t="str">
        <f t="shared" si="14"/>
        <v>ADC_ General Ledger Line. Account Segment X. Identifier</v>
      </c>
      <c r="H232" s="18" t="s">
        <v>2152</v>
      </c>
      <c r="I232" s="18"/>
      <c r="J232" s="13" t="s">
        <v>104</v>
      </c>
      <c r="K232" s="17" t="s">
        <v>2012</v>
      </c>
      <c r="L232" s="13"/>
      <c r="M232" s="13" t="s">
        <v>1883</v>
      </c>
      <c r="N232" s="13"/>
      <c r="O232" s="17" t="s">
        <v>84</v>
      </c>
      <c r="P232" s="17"/>
      <c r="Q232" s="13"/>
      <c r="R232" s="13" t="s">
        <v>134</v>
      </c>
      <c r="S232" s="13" t="s">
        <v>143</v>
      </c>
      <c r="T232" s="13">
        <v>2</v>
      </c>
      <c r="U232" s="13"/>
      <c r="V232" s="13"/>
      <c r="W232" s="13"/>
      <c r="X232" s="13">
        <f t="shared" si="15"/>
        <v>0</v>
      </c>
      <c r="Y232" s="13">
        <f t="shared" si="16"/>
        <v>1</v>
      </c>
    </row>
    <row r="233" spans="1:25">
      <c r="A233" s="13" t="s">
        <v>2232</v>
      </c>
      <c r="B233" s="13">
        <v>25</v>
      </c>
      <c r="C233" s="17" t="s">
        <v>2164</v>
      </c>
      <c r="D233" s="13" t="s">
        <v>562</v>
      </c>
      <c r="E233" s="13">
        <v>41</v>
      </c>
      <c r="F233" s="13" t="s">
        <v>363</v>
      </c>
      <c r="G233" s="35" t="str">
        <f t="shared" si="14"/>
        <v>ADC_ General Ledger Line. X. ADC_ Business Segment</v>
      </c>
      <c r="H233" s="18" t="s">
        <v>2151</v>
      </c>
      <c r="I233" s="18" t="s">
        <v>2362</v>
      </c>
      <c r="J233" s="13" t="s">
        <v>104</v>
      </c>
      <c r="K233" s="17" t="s">
        <v>2012</v>
      </c>
      <c r="L233" s="13"/>
      <c r="M233" s="13" t="s">
        <v>1918</v>
      </c>
      <c r="N233" s="13"/>
      <c r="O233" s="17"/>
      <c r="P233" s="13" t="s">
        <v>104</v>
      </c>
      <c r="Q233" s="13" t="s">
        <v>81</v>
      </c>
      <c r="R233" s="13" t="s">
        <v>134</v>
      </c>
      <c r="S233" s="13" t="s">
        <v>135</v>
      </c>
      <c r="T233" s="13">
        <v>1</v>
      </c>
      <c r="U233" s="13"/>
      <c r="V233" s="13"/>
      <c r="W233" s="13"/>
      <c r="X233" s="13">
        <f t="shared" si="15"/>
        <v>1</v>
      </c>
      <c r="Y233" s="13">
        <f t="shared" si="16"/>
        <v>1</v>
      </c>
    </row>
    <row r="234" spans="1:25">
      <c r="A234" s="13" t="s">
        <v>2232</v>
      </c>
      <c r="B234" s="13">
        <v>26</v>
      </c>
      <c r="C234" s="17" t="s">
        <v>91</v>
      </c>
      <c r="D234" s="13" t="s">
        <v>622</v>
      </c>
      <c r="E234" s="13">
        <v>0</v>
      </c>
      <c r="F234" s="13"/>
      <c r="G234" s="35" t="str">
        <f t="shared" si="14"/>
        <v>ADC_ General Ledger Source. Details</v>
      </c>
      <c r="H234" s="21" t="s">
        <v>2104</v>
      </c>
      <c r="I234" s="21"/>
      <c r="J234" s="13" t="s">
        <v>104</v>
      </c>
      <c r="K234" s="17" t="s">
        <v>2011</v>
      </c>
      <c r="L234" s="13"/>
      <c r="M234" s="13"/>
      <c r="N234" s="13"/>
      <c r="O234" s="17"/>
      <c r="P234" s="17"/>
      <c r="Q234" s="13"/>
      <c r="R234" s="13"/>
      <c r="S234" s="13"/>
      <c r="T234" s="13"/>
      <c r="U234" s="13"/>
      <c r="V234" s="13"/>
      <c r="W234" s="13"/>
      <c r="X234" s="13" t="str">
        <f t="shared" si="15"/>
        <v/>
      </c>
      <c r="Y234" s="13" t="str">
        <f t="shared" si="16"/>
        <v/>
      </c>
    </row>
    <row r="235" spans="1:25">
      <c r="A235" s="13" t="s">
        <v>2232</v>
      </c>
      <c r="B235" s="13">
        <v>26</v>
      </c>
      <c r="C235" s="17" t="s">
        <v>98</v>
      </c>
      <c r="D235" s="13" t="s">
        <v>622</v>
      </c>
      <c r="E235" s="13">
        <v>1</v>
      </c>
      <c r="F235" s="13" t="s">
        <v>577</v>
      </c>
      <c r="G235" s="35" t="str">
        <f t="shared" si="14"/>
        <v>ADC_ General Ledger Source. ID</v>
      </c>
      <c r="H235" s="18" t="s">
        <v>623</v>
      </c>
      <c r="I235" s="25" t="s">
        <v>2244</v>
      </c>
      <c r="J235" s="13" t="s">
        <v>104</v>
      </c>
      <c r="K235" s="17" t="s">
        <v>2011</v>
      </c>
      <c r="L235" s="13"/>
      <c r="M235" s="13" t="s">
        <v>23</v>
      </c>
      <c r="N235" s="13"/>
      <c r="O235" s="17" t="s">
        <v>84</v>
      </c>
      <c r="P235" s="17"/>
      <c r="Q235" s="13"/>
      <c r="R235" s="13" t="s">
        <v>134</v>
      </c>
      <c r="S235" s="13" t="s">
        <v>135</v>
      </c>
      <c r="T235" s="13">
        <v>1</v>
      </c>
      <c r="U235" s="13" t="s">
        <v>150</v>
      </c>
      <c r="V235" s="13"/>
      <c r="W235" s="13"/>
      <c r="X235" s="13">
        <f t="shared" si="15"/>
        <v>1</v>
      </c>
      <c r="Y235" s="13">
        <f t="shared" si="16"/>
        <v>1</v>
      </c>
    </row>
    <row r="236" spans="1:25">
      <c r="A236" s="13" t="s">
        <v>2232</v>
      </c>
      <c r="B236" s="13">
        <v>26</v>
      </c>
      <c r="C236" s="17" t="str">
        <f>IF(("PK"=U236),"ABIE",IF(ISTEXT(Q236),"ASBIE","BBIE"))</f>
        <v>BBIE</v>
      </c>
      <c r="D236" s="13" t="s">
        <v>622</v>
      </c>
      <c r="E236" s="13">
        <v>2</v>
      </c>
      <c r="F236" s="13" t="s">
        <v>624</v>
      </c>
      <c r="G236" s="35" t="str">
        <f t="shared" si="14"/>
        <v>ADC_ General Ledger Source. Description</v>
      </c>
      <c r="H236" s="18" t="s">
        <v>625</v>
      </c>
      <c r="I236" s="25" t="s">
        <v>2252</v>
      </c>
      <c r="J236" s="13" t="s">
        <v>104</v>
      </c>
      <c r="K236" s="17" t="s">
        <v>2011</v>
      </c>
      <c r="L236" s="13"/>
      <c r="M236" s="13" t="s">
        <v>2</v>
      </c>
      <c r="N236" s="13"/>
      <c r="O236" s="17" t="s">
        <v>89</v>
      </c>
      <c r="P236" s="17"/>
      <c r="Q236" s="13"/>
      <c r="R236" s="13" t="s">
        <v>134</v>
      </c>
      <c r="S236" s="13" t="s">
        <v>347</v>
      </c>
      <c r="T236" s="13">
        <v>1</v>
      </c>
      <c r="U236" s="13"/>
      <c r="V236" s="13"/>
      <c r="W236" s="13"/>
      <c r="X236" s="13">
        <f t="shared" si="15"/>
        <v>1</v>
      </c>
      <c r="Y236" s="13">
        <f t="shared" si="16"/>
        <v>1</v>
      </c>
    </row>
    <row r="237" spans="1:25">
      <c r="A237" s="13" t="s">
        <v>2232</v>
      </c>
      <c r="B237" s="13">
        <v>26</v>
      </c>
      <c r="C237" s="17" t="str">
        <f>IF(("PK"=U237),"ABIE",IF(ISTEXT(Q237),"ASBIE","BBIE"))</f>
        <v>BBIE</v>
      </c>
      <c r="D237" s="13" t="s">
        <v>622</v>
      </c>
      <c r="E237" s="13">
        <v>3</v>
      </c>
      <c r="F237" s="13" t="s">
        <v>626</v>
      </c>
      <c r="G237" s="35" t="str">
        <f t="shared" si="14"/>
        <v>ADC_ General Ledger Source. ERP Subledger Module. Code</v>
      </c>
      <c r="H237" s="18" t="s">
        <v>627</v>
      </c>
      <c r="I237" s="25" t="s">
        <v>2253</v>
      </c>
      <c r="J237" s="13" t="s">
        <v>104</v>
      </c>
      <c r="K237" s="17" t="s">
        <v>2011</v>
      </c>
      <c r="L237" s="13"/>
      <c r="M237" s="13" t="s">
        <v>1987</v>
      </c>
      <c r="N237" s="13"/>
      <c r="O237" s="17" t="s">
        <v>79</v>
      </c>
      <c r="P237" s="17"/>
      <c r="Q237" s="13"/>
      <c r="R237" s="13" t="s">
        <v>134</v>
      </c>
      <c r="S237" s="13" t="s">
        <v>158</v>
      </c>
      <c r="T237" s="13">
        <v>2</v>
      </c>
      <c r="U237" s="13"/>
      <c r="V237" s="13"/>
      <c r="W237" s="13"/>
      <c r="X237" s="13">
        <f t="shared" si="15"/>
        <v>0</v>
      </c>
      <c r="Y237" s="13">
        <f t="shared" si="16"/>
        <v>1</v>
      </c>
    </row>
    <row r="238" spans="1:25">
      <c r="A238" s="13" t="s">
        <v>2232</v>
      </c>
      <c r="B238" s="13">
        <v>26</v>
      </c>
      <c r="C238" s="17" t="str">
        <f>IF(("PK"=U238),"ABIE",IF(ISTEXT(Q238),"ASBIE","BBIE"))</f>
        <v>BBIE</v>
      </c>
      <c r="D238" s="13" t="s">
        <v>622</v>
      </c>
      <c r="E238" s="13">
        <v>4</v>
      </c>
      <c r="F238" s="13" t="s">
        <v>628</v>
      </c>
      <c r="G238" s="35" t="str">
        <f t="shared" si="14"/>
        <v>ADC_ General Ledger Source. System Manual. Identifier</v>
      </c>
      <c r="H238" s="18" t="s">
        <v>629</v>
      </c>
      <c r="I238" s="25" t="s">
        <v>2254</v>
      </c>
      <c r="J238" s="13" t="s">
        <v>104</v>
      </c>
      <c r="K238" s="17" t="s">
        <v>2011</v>
      </c>
      <c r="L238" s="13"/>
      <c r="M238" s="13" t="s">
        <v>1819</v>
      </c>
      <c r="N238" s="13"/>
      <c r="O238" s="17" t="s">
        <v>17</v>
      </c>
      <c r="P238" s="17"/>
      <c r="Q238" s="13"/>
      <c r="R238" s="13" t="s">
        <v>134</v>
      </c>
      <c r="S238" s="13" t="s">
        <v>162</v>
      </c>
      <c r="T238" s="13">
        <v>2</v>
      </c>
      <c r="U238" s="13"/>
      <c r="V238" s="13"/>
      <c r="W238" s="13"/>
      <c r="X238" s="13">
        <f t="shared" si="15"/>
        <v>0</v>
      </c>
      <c r="Y238" s="13">
        <f t="shared" si="16"/>
        <v>1</v>
      </c>
    </row>
    <row r="239" spans="1:25">
      <c r="A239" s="13" t="s">
        <v>2232</v>
      </c>
      <c r="B239" s="13">
        <v>26</v>
      </c>
      <c r="C239" s="17" t="str">
        <f>IF(("PK"=U239),"ABIE",IF(ISTEXT(Q239),"ASBIE","BBIE"))</f>
        <v>BBIE</v>
      </c>
      <c r="D239" s="13" t="s">
        <v>622</v>
      </c>
      <c r="E239" s="13">
        <v>5</v>
      </c>
      <c r="F239" s="13" t="s">
        <v>630</v>
      </c>
      <c r="G239" s="35" t="str">
        <f t="shared" si="14"/>
        <v>ADC_ General Ledger Source. Business Process Major. Code</v>
      </c>
      <c r="H239" s="18" t="s">
        <v>631</v>
      </c>
      <c r="I239" s="25" t="s">
        <v>2255</v>
      </c>
      <c r="J239" s="13" t="s">
        <v>104</v>
      </c>
      <c r="K239" s="17" t="s">
        <v>2011</v>
      </c>
      <c r="L239" s="13"/>
      <c r="M239" s="13" t="s">
        <v>1992</v>
      </c>
      <c r="N239" s="13"/>
      <c r="O239" s="17" t="s">
        <v>79</v>
      </c>
      <c r="P239" s="17"/>
      <c r="Q239" s="13"/>
      <c r="R239" s="13" t="s">
        <v>134</v>
      </c>
      <c r="S239" s="13" t="s">
        <v>158</v>
      </c>
      <c r="T239" s="13">
        <v>2</v>
      </c>
      <c r="U239" s="13"/>
      <c r="V239" s="13"/>
      <c r="W239" s="13"/>
      <c r="X239" s="13">
        <f t="shared" si="15"/>
        <v>0</v>
      </c>
      <c r="Y239" s="13">
        <f t="shared" si="16"/>
        <v>1</v>
      </c>
    </row>
    <row r="240" spans="1:25">
      <c r="A240" s="13" t="s">
        <v>2232</v>
      </c>
      <c r="B240" s="13">
        <v>26</v>
      </c>
      <c r="C240" s="17" t="str">
        <f>IF(("PK"=U240),"ABIE",IF(ISTEXT(Q240),"ASBIE","BBIE"))</f>
        <v>BBIE</v>
      </c>
      <c r="D240" s="13" t="s">
        <v>622</v>
      </c>
      <c r="E240" s="13">
        <v>6</v>
      </c>
      <c r="F240" s="13" t="s">
        <v>632</v>
      </c>
      <c r="G240" s="35" t="str">
        <f t="shared" si="14"/>
        <v>ADC_ General Ledger Source. Business Process Minor. Code</v>
      </c>
      <c r="H240" s="18" t="s">
        <v>633</v>
      </c>
      <c r="I240" s="25" t="s">
        <v>2256</v>
      </c>
      <c r="J240" s="13" t="s">
        <v>104</v>
      </c>
      <c r="K240" s="17" t="s">
        <v>2011</v>
      </c>
      <c r="L240" s="13"/>
      <c r="M240" s="13" t="s">
        <v>1988</v>
      </c>
      <c r="N240" s="13"/>
      <c r="O240" s="17" t="s">
        <v>79</v>
      </c>
      <c r="P240" s="17"/>
      <c r="Q240" s="13"/>
      <c r="R240" s="13" t="s">
        <v>134</v>
      </c>
      <c r="S240" s="13" t="s">
        <v>158</v>
      </c>
      <c r="T240" s="13">
        <v>2</v>
      </c>
      <c r="U240" s="13"/>
      <c r="V240" s="13"/>
      <c r="W240" s="13"/>
      <c r="X240" s="13">
        <f t="shared" si="15"/>
        <v>0</v>
      </c>
      <c r="Y240" s="13">
        <f t="shared" si="16"/>
        <v>1</v>
      </c>
    </row>
    <row r="241" spans="1:25">
      <c r="A241" s="13" t="s">
        <v>2232</v>
      </c>
      <c r="B241" s="13">
        <v>27</v>
      </c>
      <c r="C241" s="17" t="s">
        <v>91</v>
      </c>
      <c r="D241" s="13" t="s">
        <v>634</v>
      </c>
      <c r="E241" s="13">
        <v>0</v>
      </c>
      <c r="F241" s="13"/>
      <c r="G241" s="35" t="str">
        <f t="shared" si="14"/>
        <v>ADC_ General Ledger Account Segment. Details</v>
      </c>
      <c r="H241" s="21" t="s">
        <v>2105</v>
      </c>
      <c r="I241" s="21"/>
      <c r="J241" s="13" t="s">
        <v>104</v>
      </c>
      <c r="K241" s="17" t="s">
        <v>1767</v>
      </c>
      <c r="L241" s="13"/>
      <c r="M241" s="13"/>
      <c r="N241" s="13"/>
      <c r="O241" s="17"/>
      <c r="P241" s="17"/>
      <c r="Q241" s="13"/>
      <c r="R241" s="13"/>
      <c r="S241" s="13"/>
      <c r="T241" s="13"/>
      <c r="U241" s="13"/>
      <c r="V241" s="13"/>
      <c r="W241" s="13"/>
      <c r="X241" s="13" t="str">
        <f t="shared" si="15"/>
        <v/>
      </c>
      <c r="Y241" s="13" t="str">
        <f t="shared" si="16"/>
        <v/>
      </c>
    </row>
    <row r="242" spans="1:25">
      <c r="A242" s="13" t="s">
        <v>2232</v>
      </c>
      <c r="B242" s="13">
        <v>27</v>
      </c>
      <c r="C242" s="17" t="s">
        <v>2164</v>
      </c>
      <c r="D242" s="13" t="s">
        <v>634</v>
      </c>
      <c r="E242" s="13">
        <v>1</v>
      </c>
      <c r="F242" s="13" t="s">
        <v>342</v>
      </c>
      <c r="G242" s="35" t="str">
        <f t="shared" si="14"/>
        <v>ADC_ General Ledger Account Segment. GL Account Number. ADC_ Chart Of Accounts</v>
      </c>
      <c r="H242" s="18" t="s">
        <v>635</v>
      </c>
      <c r="I242" s="25" t="s">
        <v>2246</v>
      </c>
      <c r="J242" s="13" t="s">
        <v>104</v>
      </c>
      <c r="K242" s="17" t="s">
        <v>1767</v>
      </c>
      <c r="L242" s="13"/>
      <c r="M242" s="13" t="s">
        <v>1783</v>
      </c>
      <c r="N242" s="13"/>
      <c r="O242" s="17"/>
      <c r="P242" s="13" t="s">
        <v>104</v>
      </c>
      <c r="Q242" s="13" t="s">
        <v>93</v>
      </c>
      <c r="R242" s="13" t="s">
        <v>134</v>
      </c>
      <c r="S242" s="13" t="s">
        <v>158</v>
      </c>
      <c r="T242" s="13">
        <v>1</v>
      </c>
      <c r="U242" s="13" t="s">
        <v>149</v>
      </c>
      <c r="V242" s="13" t="s">
        <v>342</v>
      </c>
      <c r="W242" s="13" t="s">
        <v>341</v>
      </c>
      <c r="X242" s="13">
        <f t="shared" si="15"/>
        <v>1</v>
      </c>
      <c r="Y242" s="13">
        <f t="shared" si="16"/>
        <v>1</v>
      </c>
    </row>
    <row r="243" spans="1:25">
      <c r="A243" s="13" t="s">
        <v>2232</v>
      </c>
      <c r="B243" s="13">
        <v>27</v>
      </c>
      <c r="C243" s="17" t="s">
        <v>98</v>
      </c>
      <c r="D243" s="13" t="s">
        <v>634</v>
      </c>
      <c r="E243" s="13">
        <v>2</v>
      </c>
      <c r="F243" s="13" t="s">
        <v>636</v>
      </c>
      <c r="G243" s="35" t="str">
        <f t="shared" si="14"/>
        <v>ADC_ General Ledger Account Segment. ID</v>
      </c>
      <c r="H243" s="18" t="s">
        <v>637</v>
      </c>
      <c r="I243" s="25" t="s">
        <v>2436</v>
      </c>
      <c r="J243" s="13" t="s">
        <v>104</v>
      </c>
      <c r="K243" s="17" t="s">
        <v>1767</v>
      </c>
      <c r="L243" s="13"/>
      <c r="M243" s="13" t="s">
        <v>23</v>
      </c>
      <c r="N243" s="13"/>
      <c r="O243" s="17" t="s">
        <v>84</v>
      </c>
      <c r="P243" s="17"/>
      <c r="Q243" s="13"/>
      <c r="R243" s="13" t="s">
        <v>134</v>
      </c>
      <c r="S243" s="13" t="s">
        <v>143</v>
      </c>
      <c r="T243" s="13">
        <v>1</v>
      </c>
      <c r="U243" s="13" t="s">
        <v>150</v>
      </c>
      <c r="V243" s="13"/>
      <c r="W243" s="13"/>
      <c r="X243" s="13">
        <f t="shared" si="15"/>
        <v>1</v>
      </c>
      <c r="Y243" s="13">
        <f t="shared" si="16"/>
        <v>1</v>
      </c>
    </row>
    <row r="244" spans="1:25">
      <c r="A244" s="13" t="s">
        <v>2232</v>
      </c>
      <c r="B244" s="13">
        <v>27</v>
      </c>
      <c r="C244" s="17" t="str">
        <f>IF(("PK"=U244),"ABIE",IF(ISTEXT(Q244),"ASBIE","BBIE"))</f>
        <v>BBIE</v>
      </c>
      <c r="D244" s="13" t="s">
        <v>634</v>
      </c>
      <c r="E244" s="13">
        <v>3</v>
      </c>
      <c r="F244" s="13" t="s">
        <v>638</v>
      </c>
      <c r="G244" s="35" t="str">
        <f t="shared" si="14"/>
        <v>ADC_ General Ledger Account Segment. Account Segment. Name</v>
      </c>
      <c r="H244" s="18" t="s">
        <v>639</v>
      </c>
      <c r="I244" s="18"/>
      <c r="J244" s="13" t="s">
        <v>104</v>
      </c>
      <c r="K244" s="17" t="s">
        <v>1767</v>
      </c>
      <c r="L244" s="13"/>
      <c r="M244" s="13" t="s">
        <v>1742</v>
      </c>
      <c r="N244" s="13"/>
      <c r="O244" s="17" t="s">
        <v>0</v>
      </c>
      <c r="P244" s="17"/>
      <c r="Q244" s="13"/>
      <c r="R244" s="13" t="s">
        <v>134</v>
      </c>
      <c r="S244" s="13" t="s">
        <v>209</v>
      </c>
      <c r="T244" s="13">
        <v>1</v>
      </c>
      <c r="U244" s="13"/>
      <c r="V244" s="13"/>
      <c r="W244" s="13"/>
      <c r="X244" s="13">
        <f t="shared" si="15"/>
        <v>1</v>
      </c>
      <c r="Y244" s="13">
        <f t="shared" si="16"/>
        <v>1</v>
      </c>
    </row>
    <row r="245" spans="1:25">
      <c r="A245" s="13" t="s">
        <v>2232</v>
      </c>
      <c r="B245" s="13">
        <v>27</v>
      </c>
      <c r="C245" s="17" t="str">
        <f>IF(("PK"=U245),"ABIE",IF(ISTEXT(Q245),"ASBIE","BBIE"))</f>
        <v>BBIE</v>
      </c>
      <c r="D245" s="13" t="s">
        <v>634</v>
      </c>
      <c r="E245" s="13">
        <v>4</v>
      </c>
      <c r="F245" s="13" t="s">
        <v>640</v>
      </c>
      <c r="G245" s="35" t="str">
        <f t="shared" si="14"/>
        <v>ADC_ General Ledger Account Segment. Corresponding File</v>
      </c>
      <c r="H245" s="18" t="s">
        <v>2075</v>
      </c>
      <c r="I245" s="18"/>
      <c r="J245" s="13" t="s">
        <v>104</v>
      </c>
      <c r="K245" s="17" t="s">
        <v>1767</v>
      </c>
      <c r="L245" s="13"/>
      <c r="M245" s="13" t="s">
        <v>1926</v>
      </c>
      <c r="N245" s="13"/>
      <c r="O245" s="17" t="s">
        <v>89</v>
      </c>
      <c r="P245" s="17"/>
      <c r="Q245" s="13"/>
      <c r="R245" s="13" t="s">
        <v>134</v>
      </c>
      <c r="S245" s="13" t="s">
        <v>209</v>
      </c>
      <c r="T245" s="13">
        <v>1</v>
      </c>
      <c r="U245" s="13"/>
      <c r="V245" s="13"/>
      <c r="W245" s="13"/>
      <c r="X245" s="13">
        <f t="shared" si="15"/>
        <v>1</v>
      </c>
      <c r="Y245" s="13">
        <f t="shared" si="16"/>
        <v>1</v>
      </c>
    </row>
    <row r="246" spans="1:25">
      <c r="A246" s="13" t="s">
        <v>2232</v>
      </c>
      <c r="B246" s="13">
        <v>27</v>
      </c>
      <c r="C246" s="17" t="str">
        <f>IF(("PK"=U246),"ABIE",IF(ISTEXT(Q246),"ASBIE","BBIE"))</f>
        <v>BBIE</v>
      </c>
      <c r="D246" s="13" t="s">
        <v>634</v>
      </c>
      <c r="E246" s="13">
        <v>5</v>
      </c>
      <c r="F246" s="13" t="s">
        <v>641</v>
      </c>
      <c r="G246" s="35" t="str">
        <f t="shared" si="14"/>
        <v>ADC_ General Ledger Account Segment. Description</v>
      </c>
      <c r="H246" s="18" t="s">
        <v>642</v>
      </c>
      <c r="I246" s="18" t="s">
        <v>2435</v>
      </c>
      <c r="J246" s="13" t="s">
        <v>104</v>
      </c>
      <c r="K246" s="17" t="s">
        <v>1767</v>
      </c>
      <c r="L246" s="13"/>
      <c r="M246" s="13" t="s">
        <v>2</v>
      </c>
      <c r="N246" s="13"/>
      <c r="O246" s="17" t="s">
        <v>89</v>
      </c>
      <c r="P246" s="17"/>
      <c r="Q246" s="13"/>
      <c r="R246" s="13" t="s">
        <v>134</v>
      </c>
      <c r="S246" s="13" t="s">
        <v>347</v>
      </c>
      <c r="T246" s="13">
        <v>1</v>
      </c>
      <c r="U246" s="13"/>
      <c r="V246" s="13"/>
      <c r="W246" s="13"/>
      <c r="X246" s="13">
        <f t="shared" si="15"/>
        <v>1</v>
      </c>
      <c r="Y246" s="13">
        <f t="shared" si="16"/>
        <v>1</v>
      </c>
    </row>
    <row r="247" spans="1:25">
      <c r="A247" s="13" t="s">
        <v>2232</v>
      </c>
      <c r="B247" s="13">
        <v>27</v>
      </c>
      <c r="C247" s="17" t="s">
        <v>2164</v>
      </c>
      <c r="D247" s="13" t="s">
        <v>634</v>
      </c>
      <c r="E247" s="13">
        <v>6</v>
      </c>
      <c r="F247" s="13" t="s">
        <v>488</v>
      </c>
      <c r="G247" s="35" t="str">
        <f t="shared" si="14"/>
        <v>ADC_ General Ledger Account Segment. Related. ADC_ Customized Account Segment</v>
      </c>
      <c r="H247" s="18" t="s">
        <v>643</v>
      </c>
      <c r="I247" s="18"/>
      <c r="J247" s="13" t="s">
        <v>104</v>
      </c>
      <c r="K247" s="17" t="s">
        <v>1767</v>
      </c>
      <c r="L247" s="13"/>
      <c r="M247" s="13" t="s">
        <v>128</v>
      </c>
      <c r="N247" s="13"/>
      <c r="O247" s="17"/>
      <c r="P247" s="13" t="s">
        <v>104</v>
      </c>
      <c r="Q247" s="13" t="s">
        <v>1764</v>
      </c>
      <c r="R247" s="13" t="s">
        <v>134</v>
      </c>
      <c r="S247" s="13" t="s">
        <v>143</v>
      </c>
      <c r="T247" s="13">
        <v>1</v>
      </c>
      <c r="U247" s="13" t="s">
        <v>181</v>
      </c>
      <c r="V247" s="13" t="s">
        <v>488</v>
      </c>
      <c r="W247" s="13" t="s">
        <v>487</v>
      </c>
      <c r="X247" s="13">
        <f t="shared" si="15"/>
        <v>1</v>
      </c>
      <c r="Y247" s="13">
        <f t="shared" si="16"/>
        <v>1</v>
      </c>
    </row>
    <row r="248" spans="1:25">
      <c r="A248" s="13" t="s">
        <v>2232</v>
      </c>
      <c r="B248" s="13">
        <v>28</v>
      </c>
      <c r="C248" s="17" t="s">
        <v>2164</v>
      </c>
      <c r="D248" s="13" t="s">
        <v>644</v>
      </c>
      <c r="E248" s="13">
        <v>1</v>
      </c>
      <c r="F248" s="13" t="s">
        <v>342</v>
      </c>
      <c r="G248" s="35" t="str">
        <f t="shared" si="14"/>
        <v>ADC_ General Ledger Account Period Balance. GL Account Number. ADC_ Chart Of Accounts</v>
      </c>
      <c r="H248" s="18" t="s">
        <v>635</v>
      </c>
      <c r="I248" s="25" t="s">
        <v>2246</v>
      </c>
      <c r="J248" s="13" t="s">
        <v>104</v>
      </c>
      <c r="K248" s="17" t="s">
        <v>1768</v>
      </c>
      <c r="L248" s="13"/>
      <c r="M248" s="13" t="s">
        <v>1783</v>
      </c>
      <c r="N248" s="13"/>
      <c r="O248" s="17"/>
      <c r="P248" s="13" t="s">
        <v>104</v>
      </c>
      <c r="Q248" s="13" t="s">
        <v>93</v>
      </c>
      <c r="R248" s="13" t="s">
        <v>134</v>
      </c>
      <c r="S248" s="13" t="s">
        <v>158</v>
      </c>
      <c r="T248" s="13">
        <v>1</v>
      </c>
      <c r="U248" s="13" t="s">
        <v>149</v>
      </c>
      <c r="V248" s="13" t="s">
        <v>342</v>
      </c>
      <c r="W248" s="13" t="s">
        <v>341</v>
      </c>
      <c r="X248" s="13">
        <f t="shared" si="15"/>
        <v>1</v>
      </c>
      <c r="Y248" s="13">
        <f t="shared" si="16"/>
        <v>1</v>
      </c>
    </row>
    <row r="249" spans="1:25">
      <c r="A249" s="13" t="s">
        <v>2232</v>
      </c>
      <c r="B249" s="13">
        <v>28</v>
      </c>
      <c r="C249" s="17" t="s">
        <v>2164</v>
      </c>
      <c r="D249" s="13" t="s">
        <v>644</v>
      </c>
      <c r="E249" s="13">
        <v>2</v>
      </c>
      <c r="F249" s="13" t="s">
        <v>365</v>
      </c>
      <c r="G249" s="35" t="str">
        <f t="shared" si="14"/>
        <v>ADC_ General Ledger Account Period Balance. Fiscal Year. ADC_ Accounting Period</v>
      </c>
      <c r="H249" s="18" t="s">
        <v>2398</v>
      </c>
      <c r="I249" s="18" t="s">
        <v>2408</v>
      </c>
      <c r="J249" s="13" t="s">
        <v>104</v>
      </c>
      <c r="K249" s="17" t="s">
        <v>1768</v>
      </c>
      <c r="L249" s="13"/>
      <c r="M249" s="13" t="s">
        <v>129</v>
      </c>
      <c r="N249" s="13"/>
      <c r="O249" s="17"/>
      <c r="P249" s="13" t="s">
        <v>104</v>
      </c>
      <c r="Q249" s="13" t="s">
        <v>24</v>
      </c>
      <c r="R249" s="13" t="s">
        <v>134</v>
      </c>
      <c r="S249" s="13" t="s">
        <v>366</v>
      </c>
      <c r="T249" s="13">
        <v>1</v>
      </c>
      <c r="U249" s="13" t="s">
        <v>181</v>
      </c>
      <c r="V249" s="13" t="s">
        <v>365</v>
      </c>
      <c r="W249" s="13" t="s">
        <v>364</v>
      </c>
      <c r="X249" s="13">
        <f t="shared" si="15"/>
        <v>1</v>
      </c>
      <c r="Y249" s="13">
        <f t="shared" si="16"/>
        <v>1</v>
      </c>
    </row>
    <row r="250" spans="1:25">
      <c r="A250" s="13" t="s">
        <v>2232</v>
      </c>
      <c r="B250" s="13">
        <v>28</v>
      </c>
      <c r="C250" s="17" t="s">
        <v>2164</v>
      </c>
      <c r="D250" s="13" t="s">
        <v>644</v>
      </c>
      <c r="E250" s="13">
        <v>3</v>
      </c>
      <c r="F250" s="13" t="s">
        <v>367</v>
      </c>
      <c r="G250" s="35" t="str">
        <f t="shared" si="14"/>
        <v>ADC_ General Ledger Account Period Balance. Accounting Period. ADC_ Accounting Period</v>
      </c>
      <c r="H250" s="18" t="s">
        <v>2399</v>
      </c>
      <c r="I250" s="18" t="s">
        <v>2335</v>
      </c>
      <c r="J250" s="13" t="s">
        <v>104</v>
      </c>
      <c r="K250" s="17" t="s">
        <v>1768</v>
      </c>
      <c r="L250" s="13"/>
      <c r="M250" s="13" t="s">
        <v>2379</v>
      </c>
      <c r="N250" s="13"/>
      <c r="O250" s="17"/>
      <c r="P250" s="13" t="s">
        <v>104</v>
      </c>
      <c r="Q250" s="13" t="s">
        <v>24</v>
      </c>
      <c r="R250" s="13" t="s">
        <v>134</v>
      </c>
      <c r="S250" s="13" t="s">
        <v>368</v>
      </c>
      <c r="T250" s="13">
        <v>1</v>
      </c>
      <c r="U250" s="13"/>
      <c r="V250" s="13"/>
      <c r="W250" s="13"/>
      <c r="X250" s="13">
        <f t="shared" si="15"/>
        <v>1</v>
      </c>
      <c r="Y250" s="13">
        <f t="shared" si="16"/>
        <v>1</v>
      </c>
    </row>
    <row r="251" spans="1:25">
      <c r="A251" s="13" t="s">
        <v>2232</v>
      </c>
      <c r="B251" s="13">
        <v>28</v>
      </c>
      <c r="C251" s="17" t="str">
        <f>IF(("PK"=U251),"ABIE",IF(ISTEXT(Q251),"ASBIE","BBIE"))</f>
        <v>ASBIE</v>
      </c>
      <c r="D251" s="13" t="s">
        <v>644</v>
      </c>
      <c r="E251" s="13">
        <v>4</v>
      </c>
      <c r="F251" s="13" t="s">
        <v>645</v>
      </c>
      <c r="G251" s="35" t="str">
        <f t="shared" si="14"/>
        <v>ADC_ General Ledger Account Period Balance. Debit. ADC_ Measurement Quantity</v>
      </c>
      <c r="H251" s="18" t="s">
        <v>646</v>
      </c>
      <c r="I251" s="25" t="s">
        <v>2306</v>
      </c>
      <c r="J251" s="13" t="s">
        <v>104</v>
      </c>
      <c r="K251" s="17" t="s">
        <v>1768</v>
      </c>
      <c r="L251" s="13"/>
      <c r="M251" s="13" t="s">
        <v>43</v>
      </c>
      <c r="N251" s="13"/>
      <c r="O251" s="17"/>
      <c r="P251" s="17" t="s">
        <v>104</v>
      </c>
      <c r="Q251" s="13" t="s">
        <v>2415</v>
      </c>
      <c r="R251" s="13"/>
      <c r="S251" s="13"/>
      <c r="T251" s="13">
        <v>1</v>
      </c>
      <c r="U251" s="13"/>
      <c r="V251" s="13"/>
      <c r="W251" s="13"/>
      <c r="X251" s="13">
        <f t="shared" si="15"/>
        <v>1</v>
      </c>
      <c r="Y251" s="13">
        <f t="shared" si="16"/>
        <v>1</v>
      </c>
    </row>
    <row r="252" spans="1:25">
      <c r="A252" s="13" t="s">
        <v>2232</v>
      </c>
      <c r="B252" s="13">
        <v>28</v>
      </c>
      <c r="C252" s="17" t="str">
        <f>IF(("PK"=U252),"ABIE",IF(ISTEXT(Q252),"ASBIE","BBIE"))</f>
        <v>ASBIE</v>
      </c>
      <c r="D252" s="13" t="s">
        <v>644</v>
      </c>
      <c r="E252" s="13">
        <v>5</v>
      </c>
      <c r="F252" s="13" t="s">
        <v>647</v>
      </c>
      <c r="G252" s="35" t="str">
        <f t="shared" si="14"/>
        <v>ADC_ General Ledger Account Period Balance. Credit. ADC_ Measurement Quantity</v>
      </c>
      <c r="H252" s="18" t="s">
        <v>648</v>
      </c>
      <c r="I252" s="25" t="s">
        <v>2306</v>
      </c>
      <c r="J252" s="13" t="s">
        <v>104</v>
      </c>
      <c r="K252" s="17" t="s">
        <v>1768</v>
      </c>
      <c r="L252" s="13"/>
      <c r="M252" s="13" t="s">
        <v>42</v>
      </c>
      <c r="N252" s="13"/>
      <c r="O252" s="17"/>
      <c r="P252" s="17" t="s">
        <v>104</v>
      </c>
      <c r="Q252" s="13" t="s">
        <v>2415</v>
      </c>
      <c r="R252" s="13"/>
      <c r="S252" s="13"/>
      <c r="T252" s="13">
        <v>1</v>
      </c>
      <c r="U252" s="13"/>
      <c r="V252" s="13"/>
      <c r="W252" s="13"/>
      <c r="X252" s="13">
        <f t="shared" si="15"/>
        <v>1</v>
      </c>
      <c r="Y252" s="13">
        <f t="shared" si="16"/>
        <v>1</v>
      </c>
    </row>
    <row r="253" spans="1:25">
      <c r="A253" s="13" t="s">
        <v>2232</v>
      </c>
      <c r="B253" s="13">
        <v>28</v>
      </c>
      <c r="C253" s="17" t="str">
        <f>IF(("PK"=U253),"ABIE",IF(ISTEXT(Q253),"ASBIE","BBIE"))</f>
        <v>ASBIE</v>
      </c>
      <c r="D253" s="13" t="s">
        <v>644</v>
      </c>
      <c r="E253" s="13">
        <v>6</v>
      </c>
      <c r="F253" s="13" t="s">
        <v>649</v>
      </c>
      <c r="G253" s="35" t="str">
        <f t="shared" si="14"/>
        <v>ADC_ General Ledger Account Period Balance. Beginning. ADC_ Measurement Quantity</v>
      </c>
      <c r="H253" s="18" t="s">
        <v>650</v>
      </c>
      <c r="I253" s="25" t="s">
        <v>2306</v>
      </c>
      <c r="J253" s="13" t="s">
        <v>104</v>
      </c>
      <c r="K253" s="17" t="s">
        <v>1768</v>
      </c>
      <c r="L253" s="13"/>
      <c r="M253" s="13" t="s">
        <v>1820</v>
      </c>
      <c r="N253" s="13"/>
      <c r="O253" s="17"/>
      <c r="P253" s="17" t="s">
        <v>104</v>
      </c>
      <c r="Q253" s="13" t="s">
        <v>2415</v>
      </c>
      <c r="R253" s="13"/>
      <c r="S253" s="13"/>
      <c r="T253" s="13">
        <v>1</v>
      </c>
      <c r="U253" s="13"/>
      <c r="V253" s="13"/>
      <c r="W253" s="13"/>
      <c r="X253" s="13">
        <f t="shared" si="15"/>
        <v>1</v>
      </c>
      <c r="Y253" s="13">
        <f t="shared" si="16"/>
        <v>1</v>
      </c>
    </row>
    <row r="254" spans="1:25">
      <c r="A254" s="13" t="s">
        <v>2232</v>
      </c>
      <c r="B254" s="13">
        <v>28</v>
      </c>
      <c r="C254" s="17" t="str">
        <f>IF(("PK"=U254),"ABIE",IF(ISTEXT(Q254),"ASBIE","BBIE"))</f>
        <v>ASBIE</v>
      </c>
      <c r="D254" s="13" t="s">
        <v>644</v>
      </c>
      <c r="E254" s="13">
        <v>7</v>
      </c>
      <c r="F254" s="13" t="s">
        <v>651</v>
      </c>
      <c r="G254" s="35" t="str">
        <f t="shared" si="14"/>
        <v>ADC_ General Ledger Account Period Balance. Ending. ADC_ Measurement Quantity</v>
      </c>
      <c r="H254" s="18" t="s">
        <v>652</v>
      </c>
      <c r="I254" s="25" t="s">
        <v>2306</v>
      </c>
      <c r="J254" s="13" t="s">
        <v>104</v>
      </c>
      <c r="K254" s="17" t="s">
        <v>1768</v>
      </c>
      <c r="L254" s="13"/>
      <c r="M254" s="13" t="s">
        <v>1821</v>
      </c>
      <c r="N254" s="13"/>
      <c r="O254" s="17"/>
      <c r="P254" s="17" t="s">
        <v>104</v>
      </c>
      <c r="Q254" s="13" t="s">
        <v>2415</v>
      </c>
      <c r="R254" s="13"/>
      <c r="S254" s="13"/>
      <c r="T254" s="13">
        <v>1</v>
      </c>
      <c r="U254" s="13"/>
      <c r="V254" s="13"/>
      <c r="W254" s="13"/>
      <c r="X254" s="13">
        <f t="shared" si="15"/>
        <v>1</v>
      </c>
      <c r="Y254" s="13">
        <f t="shared" si="16"/>
        <v>1</v>
      </c>
    </row>
    <row r="255" spans="1:25">
      <c r="A255" s="13" t="s">
        <v>2232</v>
      </c>
      <c r="B255" s="13">
        <v>28</v>
      </c>
      <c r="C255" s="17" t="s">
        <v>99</v>
      </c>
      <c r="D255" s="13" t="s">
        <v>644</v>
      </c>
      <c r="E255" s="13">
        <v>9</v>
      </c>
      <c r="F255" s="13" t="s">
        <v>654</v>
      </c>
      <c r="G255" s="35" t="str">
        <f t="shared" si="14"/>
        <v>ADC_ General Ledger Account Period Balance. Debit. ADC_ Multi Currency Amount</v>
      </c>
      <c r="H255" s="18" t="s">
        <v>2197</v>
      </c>
      <c r="I255" s="18" t="s">
        <v>2343</v>
      </c>
      <c r="J255" s="13" t="s">
        <v>104</v>
      </c>
      <c r="K255" s="17" t="s">
        <v>1768</v>
      </c>
      <c r="L255" s="13"/>
      <c r="M255" s="13" t="s">
        <v>1855</v>
      </c>
      <c r="N255" s="13"/>
      <c r="O255" s="17"/>
      <c r="P255" s="17" t="s">
        <v>104</v>
      </c>
      <c r="Q255" s="13" t="s">
        <v>2175</v>
      </c>
      <c r="R255" s="13"/>
      <c r="S255" s="13"/>
      <c r="T255" s="13">
        <v>1</v>
      </c>
      <c r="U255" s="13"/>
      <c r="V255" s="13"/>
      <c r="W255" s="13"/>
      <c r="X255" s="13">
        <f t="shared" si="15"/>
        <v>1</v>
      </c>
      <c r="Y255" s="13">
        <f t="shared" si="16"/>
        <v>1</v>
      </c>
    </row>
    <row r="256" spans="1:25">
      <c r="A256" s="13" t="s">
        <v>2232</v>
      </c>
      <c r="B256" s="13">
        <v>28</v>
      </c>
      <c r="C256" s="17" t="s">
        <v>99</v>
      </c>
      <c r="D256" s="13" t="s">
        <v>644</v>
      </c>
      <c r="E256" s="13">
        <v>13</v>
      </c>
      <c r="F256" s="13" t="s">
        <v>662</v>
      </c>
      <c r="G256" s="35" t="str">
        <f t="shared" si="14"/>
        <v>ADC_ General Ledger Account Period Balance. Credit. ADC_ Multi Currency Amount</v>
      </c>
      <c r="H256" s="18" t="s">
        <v>2198</v>
      </c>
      <c r="I256" s="18" t="s">
        <v>2343</v>
      </c>
      <c r="J256" s="13" t="s">
        <v>104</v>
      </c>
      <c r="K256" s="17" t="s">
        <v>1768</v>
      </c>
      <c r="L256" s="13"/>
      <c r="M256" s="13" t="s">
        <v>1854</v>
      </c>
      <c r="N256" s="13"/>
      <c r="O256" s="17"/>
      <c r="P256" s="17" t="s">
        <v>104</v>
      </c>
      <c r="Q256" s="13" t="s">
        <v>2175</v>
      </c>
      <c r="R256" s="13"/>
      <c r="S256" s="13"/>
      <c r="T256" s="13">
        <v>1</v>
      </c>
      <c r="U256" s="13"/>
      <c r="V256" s="13"/>
      <c r="W256" s="13"/>
      <c r="X256" s="13">
        <f t="shared" si="15"/>
        <v>1</v>
      </c>
      <c r="Y256" s="13">
        <f t="shared" si="16"/>
        <v>1</v>
      </c>
    </row>
    <row r="257" spans="1:25">
      <c r="A257" s="13" t="s">
        <v>2232</v>
      </c>
      <c r="B257" s="13">
        <v>28</v>
      </c>
      <c r="C257" s="17" t="str">
        <f>IF(("PK"=U257),"ABIE",IF(ISTEXT(Q257),"ASBIE","BBIE"))</f>
        <v>BBIE</v>
      </c>
      <c r="D257" s="13" t="s">
        <v>644</v>
      </c>
      <c r="E257" s="13">
        <v>17</v>
      </c>
      <c r="F257" s="13" t="s">
        <v>670</v>
      </c>
      <c r="G257" s="35" t="str">
        <f t="shared" si="14"/>
        <v>ADC_ General Ledger Account Period Balance. Beginning Balance. Indicator</v>
      </c>
      <c r="H257" s="18" t="s">
        <v>671</v>
      </c>
      <c r="I257" s="18"/>
      <c r="J257" s="13" t="s">
        <v>104</v>
      </c>
      <c r="K257" s="17" t="s">
        <v>1768</v>
      </c>
      <c r="L257" s="13"/>
      <c r="M257" s="13" t="s">
        <v>1868</v>
      </c>
      <c r="N257" s="13"/>
      <c r="O257" s="17" t="s">
        <v>19</v>
      </c>
      <c r="P257" s="17"/>
      <c r="Q257" s="13"/>
      <c r="R257" s="13" t="s">
        <v>134</v>
      </c>
      <c r="S257" s="13" t="s">
        <v>162</v>
      </c>
      <c r="T257" s="13">
        <v>1</v>
      </c>
      <c r="U257" s="13"/>
      <c r="V257" s="13"/>
      <c r="W257" s="13"/>
      <c r="X257" s="13">
        <f t="shared" si="15"/>
        <v>1</v>
      </c>
      <c r="Y257" s="13">
        <f t="shared" si="16"/>
        <v>1</v>
      </c>
    </row>
    <row r="258" spans="1:25">
      <c r="A258" s="13" t="s">
        <v>2232</v>
      </c>
      <c r="B258" s="13">
        <v>28</v>
      </c>
      <c r="C258" s="17" t="str">
        <f>IF(("PK"=U258),"ABIE",IF(ISTEXT(Q258),"ASBIE","BBIE"))</f>
        <v>BBIE</v>
      </c>
      <c r="D258" s="13" t="s">
        <v>644</v>
      </c>
      <c r="E258" s="13">
        <v>18</v>
      </c>
      <c r="F258" s="13" t="s">
        <v>672</v>
      </c>
      <c r="G258" s="35" t="str">
        <f t="shared" ref="G258:G321" si="17">IF(ISTEXT(J258),J258&amp;"_ ","")&amp;
IF(("ABIE"=C258),K258&amp;". Details",K258&amp;". ")&amp;
IF(NOT("ABIE"=C258),
  IF(AND("identification"=M258,"identifier"=O258),
    "ID",
    IF(ISTEXT(L258),L258&amp;"_ ","")&amp;IF(ISTEXT(M258),M258,"")&amp;
    IF(AND(ISERROR(FIND(O258,M258)), NOT("Text"=O258)),
      ". "&amp;IF(ISTEXT(N258),N258&amp;"_ ","")&amp;IF(ISTEXT(O258),O258,""),
      "")&amp;
    IF(ISTEXT(Q258),
      ". "&amp; IF(ISTEXT(P258),P258&amp;"_ ","")&amp;Q258,
      "")
  ),
  ""
)</f>
        <v>ADC_ General Ledger Account Period Balance. Ending Balance. Indicator</v>
      </c>
      <c r="H258" s="18" t="s">
        <v>673</v>
      </c>
      <c r="I258" s="18"/>
      <c r="J258" s="13" t="s">
        <v>104</v>
      </c>
      <c r="K258" s="17" t="s">
        <v>1768</v>
      </c>
      <c r="L258" s="13"/>
      <c r="M258" s="13" t="s">
        <v>1822</v>
      </c>
      <c r="N258" s="13"/>
      <c r="O258" s="17" t="s">
        <v>19</v>
      </c>
      <c r="P258" s="17"/>
      <c r="Q258" s="13"/>
      <c r="R258" s="13" t="s">
        <v>134</v>
      </c>
      <c r="S258" s="13" t="s">
        <v>162</v>
      </c>
      <c r="T258" s="13">
        <v>1</v>
      </c>
      <c r="U258" s="13"/>
      <c r="V258" s="13"/>
      <c r="W258" s="13"/>
      <c r="X258" s="13">
        <f t="shared" ref="X258:X321" si="18">IF((T258=1),1,IF((T258=2),0,""))</f>
        <v>1</v>
      </c>
      <c r="Y258" s="13">
        <f t="shared" ref="Y258:Y321" si="19">IF((""&lt;&gt;X258),1,"")</f>
        <v>1</v>
      </c>
    </row>
    <row r="259" spans="1:25">
      <c r="A259" s="13" t="s">
        <v>2232</v>
      </c>
      <c r="B259" s="13">
        <v>28</v>
      </c>
      <c r="C259" s="17" t="s">
        <v>99</v>
      </c>
      <c r="D259" s="13" t="s">
        <v>644</v>
      </c>
      <c r="E259" s="13">
        <v>19</v>
      </c>
      <c r="F259" s="13" t="s">
        <v>674</v>
      </c>
      <c r="G259" s="35" t="str">
        <f t="shared" si="17"/>
        <v>ADC_ General Ledger Account Period Balance. Beginning_ Balance. ADC_ Multi Currency Amount</v>
      </c>
      <c r="H259" s="18" t="s">
        <v>2192</v>
      </c>
      <c r="I259" s="18" t="s">
        <v>2343</v>
      </c>
      <c r="J259" s="13" t="s">
        <v>104</v>
      </c>
      <c r="K259" s="17" t="s">
        <v>1768</v>
      </c>
      <c r="L259" s="13" t="s">
        <v>1861</v>
      </c>
      <c r="M259" s="17" t="s">
        <v>2231</v>
      </c>
      <c r="N259" s="13"/>
      <c r="O259" s="17"/>
      <c r="P259" s="17" t="s">
        <v>104</v>
      </c>
      <c r="Q259" s="13" t="s">
        <v>2175</v>
      </c>
      <c r="R259" s="13"/>
      <c r="S259" s="13"/>
      <c r="T259" s="13">
        <v>1</v>
      </c>
      <c r="U259" s="13"/>
      <c r="V259" s="13"/>
      <c r="W259" s="13"/>
      <c r="X259" s="13">
        <f t="shared" si="18"/>
        <v>1</v>
      </c>
      <c r="Y259" s="13">
        <f t="shared" si="19"/>
        <v>1</v>
      </c>
    </row>
    <row r="260" spans="1:25">
      <c r="A260" s="13" t="s">
        <v>2232</v>
      </c>
      <c r="B260" s="13">
        <v>28</v>
      </c>
      <c r="C260" s="17" t="s">
        <v>99</v>
      </c>
      <c r="D260" s="13" t="s">
        <v>644</v>
      </c>
      <c r="E260" s="13">
        <v>23</v>
      </c>
      <c r="F260" s="13" t="s">
        <v>682</v>
      </c>
      <c r="G260" s="35" t="str">
        <f t="shared" si="17"/>
        <v>ADC_ General Ledger Account Period Balance. Ending_ Balance. ADC_ Multi Currency Amount</v>
      </c>
      <c r="H260" s="18" t="s">
        <v>2191</v>
      </c>
      <c r="I260" s="18" t="s">
        <v>2343</v>
      </c>
      <c r="J260" s="13" t="s">
        <v>104</v>
      </c>
      <c r="K260" s="17" t="s">
        <v>1768</v>
      </c>
      <c r="L260" s="13" t="s">
        <v>1862</v>
      </c>
      <c r="M260" s="17" t="s">
        <v>2231</v>
      </c>
      <c r="N260" s="13"/>
      <c r="O260" s="17"/>
      <c r="P260" s="17" t="s">
        <v>104</v>
      </c>
      <c r="Q260" s="13" t="s">
        <v>2175</v>
      </c>
      <c r="R260" s="13"/>
      <c r="S260" s="13"/>
      <c r="T260" s="13">
        <v>1</v>
      </c>
      <c r="U260" s="13"/>
      <c r="V260" s="13"/>
      <c r="W260" s="13"/>
      <c r="X260" s="13">
        <f t="shared" si="18"/>
        <v>1</v>
      </c>
      <c r="Y260" s="13">
        <f t="shared" si="19"/>
        <v>1</v>
      </c>
    </row>
    <row r="261" spans="1:25">
      <c r="A261" s="13" t="s">
        <v>2232</v>
      </c>
      <c r="B261" s="13">
        <v>28</v>
      </c>
      <c r="C261" s="17" t="s">
        <v>2164</v>
      </c>
      <c r="D261" s="13" t="s">
        <v>644</v>
      </c>
      <c r="E261" s="13">
        <v>31</v>
      </c>
      <c r="F261" s="13" t="s">
        <v>615</v>
      </c>
      <c r="G261" s="35" t="str">
        <f t="shared" si="17"/>
        <v>ADC_ General Ledger Account Period Balance. Related. ADC_ Employee</v>
      </c>
      <c r="H261" s="18" t="s">
        <v>616</v>
      </c>
      <c r="I261" s="18"/>
      <c r="J261" s="13" t="s">
        <v>104</v>
      </c>
      <c r="K261" s="17" t="s">
        <v>1768</v>
      </c>
      <c r="L261" s="13"/>
      <c r="M261" s="13" t="s">
        <v>128</v>
      </c>
      <c r="N261" s="13"/>
      <c r="O261" s="17"/>
      <c r="P261" s="13" t="s">
        <v>104</v>
      </c>
      <c r="Q261" s="17" t="s">
        <v>108</v>
      </c>
      <c r="R261" s="13" t="s">
        <v>134</v>
      </c>
      <c r="S261" s="13" t="s">
        <v>143</v>
      </c>
      <c r="T261" s="13">
        <v>2</v>
      </c>
      <c r="U261" s="13" t="s">
        <v>181</v>
      </c>
      <c r="V261" s="13" t="s">
        <v>153</v>
      </c>
      <c r="W261" s="13" t="s">
        <v>152</v>
      </c>
      <c r="X261" s="13">
        <f t="shared" si="18"/>
        <v>0</v>
      </c>
      <c r="Y261" s="13">
        <f t="shared" si="19"/>
        <v>1</v>
      </c>
    </row>
    <row r="262" spans="1:25">
      <c r="A262" s="13" t="s">
        <v>2232</v>
      </c>
      <c r="B262" s="13">
        <v>28</v>
      </c>
      <c r="C262" s="17" t="s">
        <v>2164</v>
      </c>
      <c r="D262" s="13" t="s">
        <v>644</v>
      </c>
      <c r="E262" s="13">
        <v>32</v>
      </c>
      <c r="F262" s="13" t="s">
        <v>617</v>
      </c>
      <c r="G262" s="35" t="str">
        <f t="shared" si="17"/>
        <v>ADC_ General Ledger Account Period Balance. Related. ADC_ Project</v>
      </c>
      <c r="H262" s="18" t="s">
        <v>692</v>
      </c>
      <c r="I262" s="18"/>
      <c r="J262" s="13" t="s">
        <v>104</v>
      </c>
      <c r="K262" s="17" t="s">
        <v>1768</v>
      </c>
      <c r="L262" s="13"/>
      <c r="M262" s="13" t="s">
        <v>128</v>
      </c>
      <c r="N262" s="13"/>
      <c r="O262" s="17"/>
      <c r="P262" s="13" t="s">
        <v>104</v>
      </c>
      <c r="Q262" s="13" t="s">
        <v>39</v>
      </c>
      <c r="R262" s="13" t="s">
        <v>134</v>
      </c>
      <c r="S262" s="13" t="s">
        <v>143</v>
      </c>
      <c r="T262" s="13">
        <v>2</v>
      </c>
      <c r="U262" s="13" t="s">
        <v>181</v>
      </c>
      <c r="V262" s="13" t="s">
        <v>423</v>
      </c>
      <c r="W262" s="13" t="s">
        <v>422</v>
      </c>
      <c r="X262" s="13">
        <f t="shared" si="18"/>
        <v>0</v>
      </c>
      <c r="Y262" s="13">
        <f t="shared" si="19"/>
        <v>1</v>
      </c>
    </row>
    <row r="263" spans="1:25">
      <c r="A263" s="13" t="s">
        <v>2232</v>
      </c>
      <c r="B263" s="13">
        <v>28</v>
      </c>
      <c r="C263" s="17" t="s">
        <v>2164</v>
      </c>
      <c r="D263" s="13" t="s">
        <v>644</v>
      </c>
      <c r="E263" s="13">
        <v>33</v>
      </c>
      <c r="F263" s="13" t="s">
        <v>619</v>
      </c>
      <c r="G263" s="35" t="str">
        <f t="shared" si="17"/>
        <v>ADC_ General Ledger Account Period Balance. Related. ADC_ Bank Account</v>
      </c>
      <c r="H263" s="18" t="s">
        <v>620</v>
      </c>
      <c r="I263" s="18"/>
      <c r="J263" s="13" t="s">
        <v>104</v>
      </c>
      <c r="K263" s="17" t="s">
        <v>1768</v>
      </c>
      <c r="L263" s="13"/>
      <c r="M263" s="13" t="s">
        <v>128</v>
      </c>
      <c r="N263" s="13"/>
      <c r="O263" s="17"/>
      <c r="P263" s="13" t="s">
        <v>104</v>
      </c>
      <c r="Q263" s="13" t="s">
        <v>1894</v>
      </c>
      <c r="R263" s="13" t="s">
        <v>134</v>
      </c>
      <c r="S263" s="13" t="s">
        <v>143</v>
      </c>
      <c r="T263" s="13">
        <v>2</v>
      </c>
      <c r="U263" s="13" t="s">
        <v>181</v>
      </c>
      <c r="V263" s="13" t="s">
        <v>435</v>
      </c>
      <c r="W263" s="13" t="s">
        <v>434</v>
      </c>
      <c r="X263" s="13">
        <f t="shared" si="18"/>
        <v>0</v>
      </c>
      <c r="Y263" s="13">
        <f t="shared" si="19"/>
        <v>1</v>
      </c>
    </row>
    <row r="264" spans="1:25">
      <c r="A264" s="13" t="s">
        <v>2232</v>
      </c>
      <c r="B264" s="13">
        <v>28</v>
      </c>
      <c r="C264" s="17" t="str">
        <f>IF(("PK"=U264),"ABIE",IF(ISTEXT(Q264),"ASBIE","BBIE"))</f>
        <v>BBIE</v>
      </c>
      <c r="D264" s="13" t="s">
        <v>644</v>
      </c>
      <c r="E264" s="13">
        <v>34</v>
      </c>
      <c r="F264" s="13" t="s">
        <v>621</v>
      </c>
      <c r="G264" s="35" t="str">
        <f t="shared" si="17"/>
        <v>ADC_ General Ledger Account Period Balance. Account Segment X. Identifier</v>
      </c>
      <c r="H264" s="18" t="s">
        <v>2152</v>
      </c>
      <c r="I264" s="18"/>
      <c r="J264" s="13" t="s">
        <v>104</v>
      </c>
      <c r="K264" s="17" t="s">
        <v>1768</v>
      </c>
      <c r="L264" s="13"/>
      <c r="M264" s="13" t="s">
        <v>1883</v>
      </c>
      <c r="N264" s="13"/>
      <c r="O264" s="17" t="s">
        <v>84</v>
      </c>
      <c r="P264" s="17"/>
      <c r="Q264" s="13"/>
      <c r="R264" s="13" t="s">
        <v>134</v>
      </c>
      <c r="S264" s="13" t="s">
        <v>143</v>
      </c>
      <c r="T264" s="13">
        <v>2</v>
      </c>
      <c r="U264" s="13"/>
      <c r="V264" s="13"/>
      <c r="W264" s="13"/>
      <c r="X264" s="13">
        <f t="shared" si="18"/>
        <v>0</v>
      </c>
      <c r="Y264" s="13">
        <f t="shared" si="19"/>
        <v>1</v>
      </c>
    </row>
    <row r="265" spans="1:25">
      <c r="A265" s="13" t="s">
        <v>2232</v>
      </c>
      <c r="B265" s="13">
        <v>28</v>
      </c>
      <c r="C265" s="17" t="s">
        <v>2164</v>
      </c>
      <c r="D265" s="13" t="s">
        <v>644</v>
      </c>
      <c r="E265" s="13">
        <v>35</v>
      </c>
      <c r="F265" s="13" t="s">
        <v>363</v>
      </c>
      <c r="G265" s="35" t="str">
        <f t="shared" si="17"/>
        <v>ADC_ General Ledger Account Period Balance. X. ADC_ Business Segment</v>
      </c>
      <c r="H265" s="18" t="s">
        <v>2151</v>
      </c>
      <c r="I265" s="18" t="s">
        <v>2362</v>
      </c>
      <c r="J265" s="13" t="s">
        <v>104</v>
      </c>
      <c r="K265" s="17" t="s">
        <v>1768</v>
      </c>
      <c r="L265" s="13"/>
      <c r="M265" s="13" t="s">
        <v>1918</v>
      </c>
      <c r="N265" s="13"/>
      <c r="O265" s="17"/>
      <c r="P265" s="13" t="s">
        <v>104</v>
      </c>
      <c r="Q265" s="13" t="s">
        <v>81</v>
      </c>
      <c r="R265" s="13" t="s">
        <v>134</v>
      </c>
      <c r="S265" s="13" t="s">
        <v>135</v>
      </c>
      <c r="T265" s="13">
        <v>1</v>
      </c>
      <c r="U265" s="13"/>
      <c r="V265" s="13"/>
      <c r="W265" s="13"/>
      <c r="X265" s="13">
        <f t="shared" si="18"/>
        <v>1</v>
      </c>
      <c r="Y265" s="13">
        <f t="shared" si="19"/>
        <v>1</v>
      </c>
    </row>
    <row r="266" spans="1:25">
      <c r="A266" s="13" t="s">
        <v>2233</v>
      </c>
      <c r="B266" s="13">
        <v>29</v>
      </c>
      <c r="C266" s="17" t="s">
        <v>91</v>
      </c>
      <c r="D266" s="13" t="s">
        <v>693</v>
      </c>
      <c r="E266" s="13">
        <v>0</v>
      </c>
      <c r="F266" s="13"/>
      <c r="G266" s="35" t="str">
        <f t="shared" si="17"/>
        <v>ADC_ Open Accounts Receivable. Details</v>
      </c>
      <c r="H266" s="21" t="s">
        <v>2107</v>
      </c>
      <c r="I266" s="21"/>
      <c r="J266" s="13" t="s">
        <v>104</v>
      </c>
      <c r="K266" s="17" t="s">
        <v>1769</v>
      </c>
      <c r="L266" s="13"/>
      <c r="M266" s="13"/>
      <c r="N266" s="13"/>
      <c r="O266" s="17"/>
      <c r="P266" s="17"/>
      <c r="Q266" s="13"/>
      <c r="R266" s="13"/>
      <c r="S266" s="13"/>
      <c r="T266" s="13"/>
      <c r="U266" s="13"/>
      <c r="V266" s="13"/>
      <c r="W266" s="13"/>
      <c r="X266" s="13" t="str">
        <f t="shared" si="18"/>
        <v/>
      </c>
      <c r="Y266" s="13" t="str">
        <f t="shared" si="19"/>
        <v/>
      </c>
    </row>
    <row r="267" spans="1:25">
      <c r="A267" s="13" t="s">
        <v>2233</v>
      </c>
      <c r="B267" s="13">
        <v>29</v>
      </c>
      <c r="C267" s="17" t="s">
        <v>98</v>
      </c>
      <c r="D267" s="13" t="s">
        <v>693</v>
      </c>
      <c r="E267" s="13">
        <v>1</v>
      </c>
      <c r="F267" s="13" t="s">
        <v>694</v>
      </c>
      <c r="G267" s="35" t="str">
        <f t="shared" si="17"/>
        <v>ADC_ Open Accounts Receivable. ID</v>
      </c>
      <c r="H267" s="18" t="s">
        <v>695</v>
      </c>
      <c r="I267" s="18" t="s">
        <v>2436</v>
      </c>
      <c r="J267" s="13" t="s">
        <v>104</v>
      </c>
      <c r="K267" s="17" t="s">
        <v>1769</v>
      </c>
      <c r="L267" s="13"/>
      <c r="M267" s="13" t="s">
        <v>23</v>
      </c>
      <c r="N267" s="13"/>
      <c r="O267" s="17" t="s">
        <v>84</v>
      </c>
      <c r="P267" s="17"/>
      <c r="Q267" s="13"/>
      <c r="R267" s="13" t="s">
        <v>134</v>
      </c>
      <c r="S267" s="13" t="s">
        <v>143</v>
      </c>
      <c r="T267" s="13">
        <v>1</v>
      </c>
      <c r="U267" s="13" t="s">
        <v>150</v>
      </c>
      <c r="V267" s="13"/>
      <c r="W267" s="13"/>
      <c r="X267" s="13">
        <f t="shared" si="18"/>
        <v>1</v>
      </c>
      <c r="Y267" s="13">
        <f t="shared" si="19"/>
        <v>1</v>
      </c>
    </row>
    <row r="268" spans="1:25">
      <c r="A268" s="13" t="s">
        <v>2233</v>
      </c>
      <c r="B268" s="13">
        <v>29</v>
      </c>
      <c r="C268" s="17" t="s">
        <v>2164</v>
      </c>
      <c r="D268" s="13" t="s">
        <v>693</v>
      </c>
      <c r="E268" s="13">
        <v>2</v>
      </c>
      <c r="F268" s="13" t="s">
        <v>696</v>
      </c>
      <c r="G268" s="35" t="str">
        <f t="shared" si="17"/>
        <v>ADC_ Open Accounts Receivable. Originating. ADC_ Invoice Generated</v>
      </c>
      <c r="H268" s="18" t="s">
        <v>697</v>
      </c>
      <c r="I268" s="18" t="s">
        <v>2348</v>
      </c>
      <c r="J268" s="13" t="s">
        <v>104</v>
      </c>
      <c r="K268" s="17" t="s">
        <v>1743</v>
      </c>
      <c r="L268" s="13"/>
      <c r="M268" s="13" t="s">
        <v>2355</v>
      </c>
      <c r="N268" s="13"/>
      <c r="O268" s="17"/>
      <c r="P268" s="13" t="s">
        <v>104</v>
      </c>
      <c r="Q268" s="17" t="s">
        <v>1913</v>
      </c>
      <c r="R268" s="13" t="s">
        <v>134</v>
      </c>
      <c r="S268" s="13" t="s">
        <v>143</v>
      </c>
      <c r="T268" s="13">
        <v>1</v>
      </c>
      <c r="U268" s="13" t="s">
        <v>181</v>
      </c>
      <c r="V268" s="13" t="s">
        <v>696</v>
      </c>
      <c r="W268" s="13" t="s">
        <v>729</v>
      </c>
      <c r="X268" s="13">
        <f t="shared" si="18"/>
        <v>1</v>
      </c>
      <c r="Y268" s="13">
        <f t="shared" si="19"/>
        <v>1</v>
      </c>
    </row>
    <row r="269" spans="1:25">
      <c r="A269" s="13" t="s">
        <v>2233</v>
      </c>
      <c r="B269" s="13">
        <v>29</v>
      </c>
      <c r="C269" s="17" t="s">
        <v>2164</v>
      </c>
      <c r="D269" s="13" t="s">
        <v>693</v>
      </c>
      <c r="E269" s="13">
        <v>3</v>
      </c>
      <c r="F269" s="13" t="s">
        <v>204</v>
      </c>
      <c r="G269" s="35" t="str">
        <f t="shared" si="17"/>
        <v>ADC_ Open Accounts Receivable. Payer. ADC_ Customer</v>
      </c>
      <c r="H269" s="18" t="s">
        <v>698</v>
      </c>
      <c r="I269" s="18" t="s">
        <v>2337</v>
      </c>
      <c r="J269" s="13" t="s">
        <v>104</v>
      </c>
      <c r="K269" s="17" t="s">
        <v>1743</v>
      </c>
      <c r="L269" s="13"/>
      <c r="M269" s="13" t="s">
        <v>1896</v>
      </c>
      <c r="N269" s="13"/>
      <c r="O269" s="17"/>
      <c r="P269" s="13" t="s">
        <v>104</v>
      </c>
      <c r="Q269" s="13" t="s">
        <v>103</v>
      </c>
      <c r="R269" s="13" t="s">
        <v>134</v>
      </c>
      <c r="S269" s="13" t="s">
        <v>158</v>
      </c>
      <c r="T269" s="13">
        <v>1</v>
      </c>
      <c r="U269" s="13" t="s">
        <v>181</v>
      </c>
      <c r="V269" s="13" t="s">
        <v>204</v>
      </c>
      <c r="W269" s="13" t="s">
        <v>203</v>
      </c>
      <c r="X269" s="13">
        <f t="shared" si="18"/>
        <v>1</v>
      </c>
      <c r="Y269" s="13">
        <f t="shared" si="19"/>
        <v>1</v>
      </c>
    </row>
    <row r="270" spans="1:25">
      <c r="A270" s="13" t="s">
        <v>2233</v>
      </c>
      <c r="B270" s="13">
        <v>29</v>
      </c>
      <c r="C270" s="17" t="s">
        <v>2164</v>
      </c>
      <c r="D270" s="13" t="s">
        <v>693</v>
      </c>
      <c r="E270" s="13">
        <v>4</v>
      </c>
      <c r="F270" s="13" t="s">
        <v>699</v>
      </c>
      <c r="G270" s="35" t="str">
        <f t="shared" si="17"/>
        <v>ADC_ Open Accounts Receivable. Originating. ADC_ Sales Contract</v>
      </c>
      <c r="H270" s="18" t="s">
        <v>700</v>
      </c>
      <c r="I270" s="18" t="s">
        <v>2417</v>
      </c>
      <c r="J270" s="13" t="s">
        <v>104</v>
      </c>
      <c r="K270" s="17" t="s">
        <v>1743</v>
      </c>
      <c r="L270" s="13"/>
      <c r="M270" s="13" t="s">
        <v>2355</v>
      </c>
      <c r="N270" s="13"/>
      <c r="O270" s="17"/>
      <c r="P270" s="13" t="s">
        <v>104</v>
      </c>
      <c r="Q270" s="13" t="s">
        <v>1772</v>
      </c>
      <c r="R270" s="13" t="s">
        <v>134</v>
      </c>
      <c r="S270" s="13" t="s">
        <v>143</v>
      </c>
      <c r="T270" s="13">
        <v>2</v>
      </c>
      <c r="U270" s="13" t="s">
        <v>181</v>
      </c>
      <c r="V270" s="13" t="s">
        <v>699</v>
      </c>
      <c r="W270" s="13" t="s">
        <v>730</v>
      </c>
      <c r="X270" s="13">
        <f t="shared" si="18"/>
        <v>0</v>
      </c>
      <c r="Y270" s="13">
        <f t="shared" si="19"/>
        <v>1</v>
      </c>
    </row>
    <row r="271" spans="1:25">
      <c r="A271" s="13" t="s">
        <v>2233</v>
      </c>
      <c r="B271" s="13">
        <v>29</v>
      </c>
      <c r="C271" s="17" t="s">
        <v>2164</v>
      </c>
      <c r="D271" s="13" t="s">
        <v>693</v>
      </c>
      <c r="E271" s="13">
        <v>5</v>
      </c>
      <c r="F271" s="13" t="s">
        <v>423</v>
      </c>
      <c r="G271" s="35" t="str">
        <f t="shared" si="17"/>
        <v>ADC_ Open Accounts Receivable. Originating. ADC_ Project</v>
      </c>
      <c r="H271" s="18" t="s">
        <v>701</v>
      </c>
      <c r="I271" s="18"/>
      <c r="J271" s="13" t="s">
        <v>104</v>
      </c>
      <c r="K271" s="17" t="s">
        <v>1743</v>
      </c>
      <c r="L271" s="13"/>
      <c r="M271" s="13" t="s">
        <v>2355</v>
      </c>
      <c r="N271" s="13"/>
      <c r="O271" s="17"/>
      <c r="P271" s="13" t="s">
        <v>104</v>
      </c>
      <c r="Q271" s="13" t="s">
        <v>39</v>
      </c>
      <c r="R271" s="13" t="s">
        <v>134</v>
      </c>
      <c r="S271" s="13" t="s">
        <v>143</v>
      </c>
      <c r="T271" s="13">
        <v>2</v>
      </c>
      <c r="U271" s="13" t="s">
        <v>181</v>
      </c>
      <c r="V271" s="13" t="s">
        <v>423</v>
      </c>
      <c r="W271" s="13" t="s">
        <v>422</v>
      </c>
      <c r="X271" s="13">
        <f t="shared" si="18"/>
        <v>0</v>
      </c>
      <c r="Y271" s="13">
        <f t="shared" si="19"/>
        <v>1</v>
      </c>
    </row>
    <row r="272" spans="1:25">
      <c r="A272" s="13" t="s">
        <v>2233</v>
      </c>
      <c r="B272" s="13">
        <v>29</v>
      </c>
      <c r="C272" s="17" t="s">
        <v>2164</v>
      </c>
      <c r="D272" s="13" t="s">
        <v>693</v>
      </c>
      <c r="E272" s="13">
        <v>6</v>
      </c>
      <c r="F272" s="13" t="s">
        <v>365</v>
      </c>
      <c r="G272" s="35" t="str">
        <f t="shared" si="17"/>
        <v>ADC_ Open Accounts Receivable. Fiscal Year. ADC_ Accounting Period</v>
      </c>
      <c r="H272" s="18" t="s">
        <v>2400</v>
      </c>
      <c r="I272" s="18" t="s">
        <v>2408</v>
      </c>
      <c r="J272" s="13" t="s">
        <v>104</v>
      </c>
      <c r="K272" s="17" t="s">
        <v>1743</v>
      </c>
      <c r="L272" s="13"/>
      <c r="M272" s="13" t="s">
        <v>129</v>
      </c>
      <c r="N272" s="13"/>
      <c r="O272" s="17"/>
      <c r="P272" s="13" t="s">
        <v>104</v>
      </c>
      <c r="Q272" s="13" t="s">
        <v>24</v>
      </c>
      <c r="R272" s="13" t="s">
        <v>134</v>
      </c>
      <c r="S272" s="13" t="s">
        <v>366</v>
      </c>
      <c r="T272" s="13">
        <v>1</v>
      </c>
      <c r="U272" s="13" t="s">
        <v>181</v>
      </c>
      <c r="V272" s="13" t="s">
        <v>365</v>
      </c>
      <c r="W272" s="13" t="s">
        <v>364</v>
      </c>
      <c r="X272" s="13">
        <f t="shared" si="18"/>
        <v>1</v>
      </c>
      <c r="Y272" s="13">
        <f t="shared" si="19"/>
        <v>1</v>
      </c>
    </row>
    <row r="273" spans="1:25">
      <c r="A273" s="13" t="s">
        <v>2233</v>
      </c>
      <c r="B273" s="13">
        <v>29</v>
      </c>
      <c r="C273" s="17" t="s">
        <v>2164</v>
      </c>
      <c r="D273" s="13" t="s">
        <v>693</v>
      </c>
      <c r="E273" s="13">
        <v>7</v>
      </c>
      <c r="F273" s="13" t="s">
        <v>367</v>
      </c>
      <c r="G273" s="35" t="str">
        <f t="shared" si="17"/>
        <v>ADC_ Open Accounts Receivable. Accounting Period. ADC_ Accounting Period</v>
      </c>
      <c r="H273" s="18" t="s">
        <v>2401</v>
      </c>
      <c r="I273" s="18" t="s">
        <v>2335</v>
      </c>
      <c r="J273" s="13" t="s">
        <v>104</v>
      </c>
      <c r="K273" s="17" t="s">
        <v>1743</v>
      </c>
      <c r="L273" s="13"/>
      <c r="M273" s="13" t="s">
        <v>2379</v>
      </c>
      <c r="N273" s="13"/>
      <c r="O273" s="17"/>
      <c r="P273" s="13" t="s">
        <v>104</v>
      </c>
      <c r="Q273" s="13" t="s">
        <v>24</v>
      </c>
      <c r="R273" s="13" t="s">
        <v>134</v>
      </c>
      <c r="S273" s="13" t="s">
        <v>368</v>
      </c>
      <c r="T273" s="13">
        <v>1</v>
      </c>
      <c r="U273" s="13"/>
      <c r="V273" s="13"/>
      <c r="W273" s="13"/>
      <c r="X273" s="13">
        <f t="shared" si="18"/>
        <v>1</v>
      </c>
      <c r="Y273" s="13">
        <f t="shared" si="19"/>
        <v>1</v>
      </c>
    </row>
    <row r="274" spans="1:25">
      <c r="A274" s="13" t="s">
        <v>2233</v>
      </c>
      <c r="B274" s="13">
        <v>29</v>
      </c>
      <c r="C274" s="17" t="str">
        <f>IF(("PK"=U274),"ABIE",IF(ISTEXT(Q274),"ASBIE","BBIE"))</f>
        <v>BBIE</v>
      </c>
      <c r="D274" s="13" t="s">
        <v>693</v>
      </c>
      <c r="E274" s="13">
        <v>8</v>
      </c>
      <c r="F274" s="13" t="s">
        <v>702</v>
      </c>
      <c r="G274" s="35" t="str">
        <f t="shared" si="17"/>
        <v>ADC_ Open Accounts Receivable. Transaction. Date</v>
      </c>
      <c r="H274" s="18" t="s">
        <v>703</v>
      </c>
      <c r="I274" s="18" t="s">
        <v>2339</v>
      </c>
      <c r="J274" s="13" t="s">
        <v>104</v>
      </c>
      <c r="K274" s="17" t="s">
        <v>1743</v>
      </c>
      <c r="L274" s="13"/>
      <c r="M274" s="13" t="s">
        <v>56</v>
      </c>
      <c r="N274" s="13"/>
      <c r="O274" s="17" t="s">
        <v>4</v>
      </c>
      <c r="P274" s="17"/>
      <c r="Q274" s="13"/>
      <c r="R274" s="13" t="s">
        <v>4</v>
      </c>
      <c r="S274" s="13" t="s">
        <v>175</v>
      </c>
      <c r="T274" s="13">
        <v>1</v>
      </c>
      <c r="U274" s="13"/>
      <c r="V274" s="13"/>
      <c r="W274" s="13"/>
      <c r="X274" s="13">
        <f t="shared" si="18"/>
        <v>1</v>
      </c>
      <c r="Y274" s="13">
        <f t="shared" si="19"/>
        <v>1</v>
      </c>
    </row>
    <row r="275" spans="1:25">
      <c r="A275" s="13" t="s">
        <v>2233</v>
      </c>
      <c r="B275" s="13">
        <v>29</v>
      </c>
      <c r="C275" s="17" t="s">
        <v>2164</v>
      </c>
      <c r="D275" s="13" t="s">
        <v>693</v>
      </c>
      <c r="E275" s="13">
        <v>9</v>
      </c>
      <c r="F275" s="13" t="s">
        <v>563</v>
      </c>
      <c r="G275" s="35" t="str">
        <f t="shared" si="17"/>
        <v>ADC_ Open Accounts Receivable. Corresponding. ADC_ General Ledger Line</v>
      </c>
      <c r="H275" s="18" t="s">
        <v>704</v>
      </c>
      <c r="I275" s="18" t="s">
        <v>2432</v>
      </c>
      <c r="J275" s="13" t="s">
        <v>104</v>
      </c>
      <c r="K275" s="17" t="s">
        <v>1743</v>
      </c>
      <c r="L275" s="13"/>
      <c r="M275" s="13" t="s">
        <v>90</v>
      </c>
      <c r="N275" s="13"/>
      <c r="O275" s="17"/>
      <c r="P275" s="13" t="s">
        <v>104</v>
      </c>
      <c r="Q275" s="13" t="s">
        <v>2170</v>
      </c>
      <c r="R275" s="13" t="s">
        <v>134</v>
      </c>
      <c r="S275" s="13" t="s">
        <v>158</v>
      </c>
      <c r="T275" s="13">
        <v>2</v>
      </c>
      <c r="U275" s="13" t="s">
        <v>181</v>
      </c>
      <c r="V275" s="13" t="s">
        <v>563</v>
      </c>
      <c r="W275" s="13" t="s">
        <v>562</v>
      </c>
      <c r="X275" s="13">
        <f t="shared" si="18"/>
        <v>0</v>
      </c>
      <c r="Y275" s="13">
        <f t="shared" si="19"/>
        <v>1</v>
      </c>
    </row>
    <row r="276" spans="1:25">
      <c r="A276" s="13" t="s">
        <v>2233</v>
      </c>
      <c r="B276" s="13">
        <v>29</v>
      </c>
      <c r="C276" s="17" t="str">
        <f>IF(("PK"=U276),"ABIE",IF(ISTEXT(Q276),"ASBIE","BBIE"))</f>
        <v>BBIE</v>
      </c>
      <c r="D276" s="13" t="s">
        <v>693</v>
      </c>
      <c r="E276" s="13">
        <v>10</v>
      </c>
      <c r="F276" s="13" t="s">
        <v>705</v>
      </c>
      <c r="G276" s="35" t="str">
        <f t="shared" si="17"/>
        <v>ADC_ Open Accounts Receivable. Transaction Due. Date</v>
      </c>
      <c r="H276" s="18" t="s">
        <v>706</v>
      </c>
      <c r="I276" s="18" t="s">
        <v>2342</v>
      </c>
      <c r="J276" s="13" t="s">
        <v>104</v>
      </c>
      <c r="K276" s="17" t="s">
        <v>1743</v>
      </c>
      <c r="L276" s="13"/>
      <c r="M276" s="13" t="s">
        <v>1823</v>
      </c>
      <c r="N276" s="13"/>
      <c r="O276" s="17" t="s">
        <v>4</v>
      </c>
      <c r="P276" s="17"/>
      <c r="Q276" s="13"/>
      <c r="R276" s="13" t="s">
        <v>4</v>
      </c>
      <c r="S276" s="13" t="s">
        <v>175</v>
      </c>
      <c r="T276" s="13">
        <v>1</v>
      </c>
      <c r="U276" s="13"/>
      <c r="V276" s="13"/>
      <c r="W276" s="13"/>
      <c r="X276" s="13">
        <f t="shared" si="18"/>
        <v>1</v>
      </c>
      <c r="Y276" s="13">
        <f t="shared" si="19"/>
        <v>1</v>
      </c>
    </row>
    <row r="277" spans="1:25">
      <c r="A277" s="13" t="s">
        <v>2233</v>
      </c>
      <c r="B277" s="13">
        <v>29</v>
      </c>
      <c r="C277" s="17" t="str">
        <f>IF(("PK"=U277),"ABIE",IF(ISTEXT(Q277),"ASBIE","BBIE"))</f>
        <v>BBIE</v>
      </c>
      <c r="D277" s="13" t="s">
        <v>693</v>
      </c>
      <c r="E277" s="13">
        <v>11</v>
      </c>
      <c r="F277" s="13" t="s">
        <v>707</v>
      </c>
      <c r="G277" s="35" t="str">
        <f t="shared" si="17"/>
        <v>ADC_ Open Accounts Receivable. Reference Number. Code</v>
      </c>
      <c r="H277" s="18" t="s">
        <v>708</v>
      </c>
      <c r="I277" s="18" t="s">
        <v>2340</v>
      </c>
      <c r="J277" s="13" t="s">
        <v>104</v>
      </c>
      <c r="K277" s="17" t="s">
        <v>1743</v>
      </c>
      <c r="L277" s="13"/>
      <c r="M277" s="13" t="s">
        <v>1971</v>
      </c>
      <c r="N277" s="13"/>
      <c r="O277" s="17" t="s">
        <v>79</v>
      </c>
      <c r="P277" s="17"/>
      <c r="Q277" s="13"/>
      <c r="R277" s="13" t="s">
        <v>134</v>
      </c>
      <c r="S277" s="13" t="s">
        <v>158</v>
      </c>
      <c r="T277" s="13">
        <v>2</v>
      </c>
      <c r="U277" s="13"/>
      <c r="V277" s="13"/>
      <c r="W277" s="13"/>
      <c r="X277" s="13">
        <f t="shared" si="18"/>
        <v>0</v>
      </c>
      <c r="Y277" s="13">
        <f t="shared" si="19"/>
        <v>1</v>
      </c>
    </row>
    <row r="278" spans="1:25">
      <c r="A278" s="13" t="s">
        <v>2233</v>
      </c>
      <c r="B278" s="13">
        <v>29</v>
      </c>
      <c r="C278" s="17" t="str">
        <f>IF(("PK"=U278),"ABIE",IF(ISTEXT(Q278),"ASBIE","BBIE"))</f>
        <v>BBIE</v>
      </c>
      <c r="D278" s="13" t="s">
        <v>693</v>
      </c>
      <c r="E278" s="13">
        <v>12</v>
      </c>
      <c r="F278" s="13" t="s">
        <v>709</v>
      </c>
      <c r="G278" s="35" t="str">
        <f t="shared" si="17"/>
        <v>ADC_ Open Accounts Receivable. Reference Date</v>
      </c>
      <c r="H278" s="18" t="s">
        <v>710</v>
      </c>
      <c r="I278" s="18" t="s">
        <v>2339</v>
      </c>
      <c r="J278" s="13" t="s">
        <v>104</v>
      </c>
      <c r="K278" s="17" t="s">
        <v>1743</v>
      </c>
      <c r="L278" s="13"/>
      <c r="M278" s="13" t="s">
        <v>2434</v>
      </c>
      <c r="N278" s="13"/>
      <c r="O278" s="17" t="s">
        <v>4</v>
      </c>
      <c r="P278" s="17"/>
      <c r="Q278" s="13"/>
      <c r="R278" s="13" t="s">
        <v>4</v>
      </c>
      <c r="S278" s="13" t="s">
        <v>175</v>
      </c>
      <c r="T278" s="13">
        <v>2</v>
      </c>
      <c r="U278" s="13"/>
      <c r="V278" s="13"/>
      <c r="W278" s="13"/>
      <c r="X278" s="13">
        <f t="shared" si="18"/>
        <v>0</v>
      </c>
      <c r="Y278" s="13">
        <f t="shared" si="19"/>
        <v>1</v>
      </c>
    </row>
    <row r="279" spans="1:25">
      <c r="A279" s="13" t="s">
        <v>2233</v>
      </c>
      <c r="B279" s="13">
        <v>29</v>
      </c>
      <c r="C279" s="17" t="s">
        <v>99</v>
      </c>
      <c r="D279" s="13" t="s">
        <v>693</v>
      </c>
      <c r="E279" s="13">
        <v>13</v>
      </c>
      <c r="F279" s="13" t="s">
        <v>589</v>
      </c>
      <c r="G279" s="35" t="str">
        <f t="shared" si="17"/>
        <v>ADC_ Open Accounts Receivable. Monetary Amount. ADC_ Multi Currency Amount</v>
      </c>
      <c r="H279" s="18" t="s">
        <v>2193</v>
      </c>
      <c r="I279" s="18" t="s">
        <v>2343</v>
      </c>
      <c r="J279" s="13" t="s">
        <v>104</v>
      </c>
      <c r="K279" s="17" t="s">
        <v>1743</v>
      </c>
      <c r="L279" s="13"/>
      <c r="M279" s="13" t="s">
        <v>2347</v>
      </c>
      <c r="N279" s="13"/>
      <c r="O279" s="17"/>
      <c r="P279" s="17" t="s">
        <v>104</v>
      </c>
      <c r="Q279" s="13" t="s">
        <v>2175</v>
      </c>
      <c r="R279" s="13"/>
      <c r="S279" s="13"/>
      <c r="T279" s="13">
        <v>1</v>
      </c>
      <c r="U279" s="13"/>
      <c r="V279" s="13"/>
      <c r="W279" s="13"/>
      <c r="X279" s="13">
        <f t="shared" si="18"/>
        <v>1</v>
      </c>
      <c r="Y279" s="13">
        <f t="shared" si="19"/>
        <v>1</v>
      </c>
    </row>
    <row r="280" spans="1:25">
      <c r="A280" s="13" t="s">
        <v>2233</v>
      </c>
      <c r="B280" s="13">
        <v>29</v>
      </c>
      <c r="C280" s="17" t="s">
        <v>99</v>
      </c>
      <c r="D280" s="13" t="s">
        <v>693</v>
      </c>
      <c r="E280" s="13">
        <v>21</v>
      </c>
      <c r="F280" s="13" t="s">
        <v>717</v>
      </c>
      <c r="G280" s="35" t="str">
        <f t="shared" si="17"/>
        <v>ADC_ Open Accounts Receivable. Balance. ADC_ Multi Currency Amount</v>
      </c>
      <c r="H280" s="18" t="s">
        <v>2194</v>
      </c>
      <c r="I280" s="18" t="s">
        <v>2343</v>
      </c>
      <c r="J280" s="13" t="s">
        <v>104</v>
      </c>
      <c r="K280" s="17" t="s">
        <v>1743</v>
      </c>
      <c r="L280" s="13"/>
      <c r="M280" s="13" t="s">
        <v>31</v>
      </c>
      <c r="N280" s="13"/>
      <c r="O280" s="17"/>
      <c r="P280" s="17" t="s">
        <v>104</v>
      </c>
      <c r="Q280" s="13" t="s">
        <v>2175</v>
      </c>
      <c r="R280" s="13"/>
      <c r="S280" s="13"/>
      <c r="T280" s="13">
        <v>1</v>
      </c>
      <c r="U280" s="13"/>
      <c r="V280" s="13"/>
      <c r="W280" s="13"/>
      <c r="X280" s="13">
        <f t="shared" si="18"/>
        <v>1</v>
      </c>
      <c r="Y280" s="13">
        <f t="shared" si="19"/>
        <v>1</v>
      </c>
    </row>
    <row r="281" spans="1:25">
      <c r="A281" s="13" t="s">
        <v>2233</v>
      </c>
      <c r="B281" s="13">
        <v>29</v>
      </c>
      <c r="C281" s="17" t="str">
        <f>IF(("PK"=U281),"ABIE",IF(ISTEXT(Q281),"ASBIE","BBIE"))</f>
        <v>BBIE</v>
      </c>
      <c r="D281" s="13" t="s">
        <v>693</v>
      </c>
      <c r="E281" s="13">
        <v>25</v>
      </c>
      <c r="F281" s="13" t="s">
        <v>8</v>
      </c>
      <c r="G281" s="35" t="str">
        <f t="shared" si="17"/>
        <v>ADC_ Open Accounts Receivable. Remark</v>
      </c>
      <c r="H281" s="18" t="s">
        <v>726</v>
      </c>
      <c r="I281" s="18" t="s">
        <v>2435</v>
      </c>
      <c r="J281" s="13" t="s">
        <v>104</v>
      </c>
      <c r="K281" s="17" t="s">
        <v>1743</v>
      </c>
      <c r="L281" s="13"/>
      <c r="M281" s="13" t="s">
        <v>8</v>
      </c>
      <c r="N281" s="13"/>
      <c r="O281" s="17" t="s">
        <v>89</v>
      </c>
      <c r="P281" s="17"/>
      <c r="Q281" s="13"/>
      <c r="R281" s="13" t="s">
        <v>134</v>
      </c>
      <c r="S281" s="13" t="s">
        <v>725</v>
      </c>
      <c r="T281" s="13">
        <v>2</v>
      </c>
      <c r="U281" s="13"/>
      <c r="V281" s="13"/>
      <c r="W281" s="13"/>
      <c r="X281" s="13">
        <f t="shared" si="18"/>
        <v>0</v>
      </c>
      <c r="Y281" s="13">
        <f t="shared" si="19"/>
        <v>1</v>
      </c>
    </row>
    <row r="282" spans="1:25">
      <c r="A282" s="13" t="s">
        <v>2233</v>
      </c>
      <c r="B282" s="13">
        <v>29</v>
      </c>
      <c r="C282" s="17" t="str">
        <f>IF(("PK"=U282),"ABIE",IF(ISTEXT(Q282),"ASBIE","BBIE"))</f>
        <v>BBIE</v>
      </c>
      <c r="D282" s="13" t="s">
        <v>693</v>
      </c>
      <c r="E282" s="13">
        <v>26</v>
      </c>
      <c r="F282" s="13" t="s">
        <v>727</v>
      </c>
      <c r="G282" s="35" t="str">
        <f t="shared" si="17"/>
        <v>ADC_ Open Accounts Receivable. Grouping. Code</v>
      </c>
      <c r="H282" s="18" t="s">
        <v>728</v>
      </c>
      <c r="I282" s="18" t="s">
        <v>2368</v>
      </c>
      <c r="J282" s="13" t="s">
        <v>104</v>
      </c>
      <c r="K282" s="17" t="s">
        <v>1743</v>
      </c>
      <c r="L282" s="13"/>
      <c r="M282" s="13" t="s">
        <v>1824</v>
      </c>
      <c r="N282" s="13"/>
      <c r="O282" s="17" t="s">
        <v>18</v>
      </c>
      <c r="P282" s="17"/>
      <c r="Q282" s="13"/>
      <c r="R282" s="13" t="s">
        <v>134</v>
      </c>
      <c r="S282" s="13" t="s">
        <v>158</v>
      </c>
      <c r="T282" s="13">
        <v>2</v>
      </c>
      <c r="U282" s="13"/>
      <c r="V282" s="13"/>
      <c r="W282" s="13"/>
      <c r="X282" s="13">
        <f t="shared" si="18"/>
        <v>0</v>
      </c>
      <c r="Y282" s="13">
        <f t="shared" si="19"/>
        <v>1</v>
      </c>
    </row>
    <row r="283" spans="1:25">
      <c r="A283" s="13" t="s">
        <v>2233</v>
      </c>
      <c r="B283" s="13">
        <v>29</v>
      </c>
      <c r="C283" s="17" t="s">
        <v>2164</v>
      </c>
      <c r="D283" s="13" t="s">
        <v>693</v>
      </c>
      <c r="E283" s="13">
        <v>27</v>
      </c>
      <c r="F283" s="13" t="s">
        <v>363</v>
      </c>
      <c r="G283" s="35" t="str">
        <f t="shared" si="17"/>
        <v>ADC_ Open Accounts Receivable. X. ADC_ Business Segment</v>
      </c>
      <c r="H283" s="18" t="s">
        <v>2151</v>
      </c>
      <c r="I283" s="18" t="s">
        <v>2362</v>
      </c>
      <c r="J283" s="13" t="s">
        <v>104</v>
      </c>
      <c r="K283" s="17" t="s">
        <v>1769</v>
      </c>
      <c r="L283" s="13"/>
      <c r="M283" s="13" t="s">
        <v>1918</v>
      </c>
      <c r="N283" s="13"/>
      <c r="O283" s="17"/>
      <c r="P283" s="13" t="s">
        <v>104</v>
      </c>
      <c r="Q283" s="13" t="s">
        <v>81</v>
      </c>
      <c r="R283" s="13" t="s">
        <v>134</v>
      </c>
      <c r="S283" s="13" t="s">
        <v>135</v>
      </c>
      <c r="T283" s="13">
        <v>1</v>
      </c>
      <c r="U283" s="13"/>
      <c r="V283" s="13"/>
      <c r="W283" s="13"/>
      <c r="X283" s="13">
        <f t="shared" si="18"/>
        <v>1</v>
      </c>
      <c r="Y283" s="13">
        <f t="shared" si="19"/>
        <v>1</v>
      </c>
    </row>
    <row r="284" spans="1:25">
      <c r="A284" s="13" t="s">
        <v>2233</v>
      </c>
      <c r="B284" s="13">
        <v>30</v>
      </c>
      <c r="C284" s="17" t="s">
        <v>91</v>
      </c>
      <c r="D284" s="13" t="s">
        <v>731</v>
      </c>
      <c r="E284" s="13">
        <v>0</v>
      </c>
      <c r="F284" s="13"/>
      <c r="G284" s="35" t="str">
        <f t="shared" si="17"/>
        <v>ADC_ Cash Received. Details</v>
      </c>
      <c r="H284" s="21" t="s">
        <v>2108</v>
      </c>
      <c r="I284" s="21"/>
      <c r="J284" s="13" t="s">
        <v>104</v>
      </c>
      <c r="K284" s="17" t="s">
        <v>1744</v>
      </c>
      <c r="L284" s="13"/>
      <c r="M284" s="13"/>
      <c r="N284" s="13"/>
      <c r="O284" s="17"/>
      <c r="P284" s="17"/>
      <c r="Q284" s="13"/>
      <c r="R284" s="13"/>
      <c r="S284" s="13"/>
      <c r="T284" s="13"/>
      <c r="U284" s="13"/>
      <c r="V284" s="13"/>
      <c r="W284" s="13"/>
      <c r="X284" s="13" t="str">
        <f t="shared" si="18"/>
        <v/>
      </c>
      <c r="Y284" s="13" t="str">
        <f t="shared" si="19"/>
        <v/>
      </c>
    </row>
    <row r="285" spans="1:25">
      <c r="A285" s="13" t="s">
        <v>2233</v>
      </c>
      <c r="B285" s="13">
        <v>30</v>
      </c>
      <c r="C285" s="17" t="s">
        <v>98</v>
      </c>
      <c r="D285" s="13" t="s">
        <v>731</v>
      </c>
      <c r="E285" s="13">
        <v>1</v>
      </c>
      <c r="F285" s="13" t="s">
        <v>732</v>
      </c>
      <c r="G285" s="35" t="str">
        <f t="shared" si="17"/>
        <v>ADC_ Cash Received. ID</v>
      </c>
      <c r="H285" s="18" t="s">
        <v>733</v>
      </c>
      <c r="I285" s="25" t="s">
        <v>2436</v>
      </c>
      <c r="J285" s="13" t="s">
        <v>104</v>
      </c>
      <c r="K285" s="17" t="s">
        <v>1744</v>
      </c>
      <c r="L285" s="13"/>
      <c r="M285" s="13" t="s">
        <v>23</v>
      </c>
      <c r="N285" s="13"/>
      <c r="O285" s="17" t="s">
        <v>84</v>
      </c>
      <c r="P285" s="17"/>
      <c r="Q285" s="13"/>
      <c r="R285" s="13" t="s">
        <v>134</v>
      </c>
      <c r="S285" s="13" t="s">
        <v>143</v>
      </c>
      <c r="T285" s="13">
        <v>1</v>
      </c>
      <c r="U285" s="13" t="s">
        <v>150</v>
      </c>
      <c r="V285" s="13"/>
      <c r="W285" s="13"/>
      <c r="X285" s="13">
        <f t="shared" si="18"/>
        <v>1</v>
      </c>
      <c r="Y285" s="13">
        <f t="shared" si="19"/>
        <v>1</v>
      </c>
    </row>
    <row r="286" spans="1:25">
      <c r="A286" s="13" t="s">
        <v>2233</v>
      </c>
      <c r="B286" s="13">
        <v>30</v>
      </c>
      <c r="C286" s="17" t="str">
        <f>IF(("PK"=U286),"ABIE",IF(ISTEXT(Q286),"ASBIE","BBIE"))</f>
        <v>BBIE</v>
      </c>
      <c r="D286" s="13" t="s">
        <v>731</v>
      </c>
      <c r="E286" s="13">
        <v>2</v>
      </c>
      <c r="F286" s="13" t="s">
        <v>734</v>
      </c>
      <c r="G286" s="35" t="str">
        <f t="shared" si="17"/>
        <v>ADC_ Cash Received. Receipt Number. Code</v>
      </c>
      <c r="H286" s="18" t="s">
        <v>735</v>
      </c>
      <c r="I286" s="18" t="s">
        <v>2340</v>
      </c>
      <c r="J286" s="13" t="s">
        <v>104</v>
      </c>
      <c r="K286" s="17" t="s">
        <v>1744</v>
      </c>
      <c r="L286" s="13"/>
      <c r="M286" s="13" t="s">
        <v>1974</v>
      </c>
      <c r="N286" s="13"/>
      <c r="O286" s="17" t="s">
        <v>79</v>
      </c>
      <c r="P286" s="17"/>
      <c r="Q286" s="13"/>
      <c r="R286" s="13" t="s">
        <v>134</v>
      </c>
      <c r="S286" s="13" t="s">
        <v>158</v>
      </c>
      <c r="T286" s="13">
        <v>1</v>
      </c>
      <c r="U286" s="13"/>
      <c r="V286" s="13"/>
      <c r="W286" s="13"/>
      <c r="X286" s="13">
        <f t="shared" si="18"/>
        <v>1</v>
      </c>
      <c r="Y286" s="13">
        <f t="shared" si="19"/>
        <v>1</v>
      </c>
    </row>
    <row r="287" spans="1:25">
      <c r="A287" s="13" t="s">
        <v>2233</v>
      </c>
      <c r="B287" s="13">
        <v>30</v>
      </c>
      <c r="C287" s="17" t="s">
        <v>2164</v>
      </c>
      <c r="D287" s="13" t="s">
        <v>731</v>
      </c>
      <c r="E287" s="13">
        <v>3</v>
      </c>
      <c r="F287" s="13" t="s">
        <v>204</v>
      </c>
      <c r="G287" s="35" t="str">
        <f t="shared" si="17"/>
        <v>ADC_ Cash Received. Payer. ADC_ Customer</v>
      </c>
      <c r="H287" s="18" t="s">
        <v>736</v>
      </c>
      <c r="I287" s="18" t="s">
        <v>2440</v>
      </c>
      <c r="J287" s="13" t="s">
        <v>104</v>
      </c>
      <c r="K287" s="17" t="s">
        <v>1744</v>
      </c>
      <c r="L287" s="13"/>
      <c r="M287" s="13" t="s">
        <v>1896</v>
      </c>
      <c r="N287" s="13"/>
      <c r="O287" s="17"/>
      <c r="P287" s="13" t="s">
        <v>104</v>
      </c>
      <c r="Q287" s="13" t="s">
        <v>103</v>
      </c>
      <c r="R287" s="13" t="s">
        <v>134</v>
      </c>
      <c r="S287" s="13" t="s">
        <v>158</v>
      </c>
      <c r="T287" s="13">
        <v>1</v>
      </c>
      <c r="U287" s="13" t="s">
        <v>181</v>
      </c>
      <c r="V287" s="13" t="s">
        <v>204</v>
      </c>
      <c r="W287" s="13" t="s">
        <v>203</v>
      </c>
      <c r="X287" s="13">
        <f t="shared" si="18"/>
        <v>1</v>
      </c>
      <c r="Y287" s="13">
        <f t="shared" si="19"/>
        <v>1</v>
      </c>
    </row>
    <row r="288" spans="1:25">
      <c r="A288" s="13" t="s">
        <v>2233</v>
      </c>
      <c r="B288" s="13">
        <v>30</v>
      </c>
      <c r="C288" s="17" t="s">
        <v>2164</v>
      </c>
      <c r="D288" s="13" t="s">
        <v>731</v>
      </c>
      <c r="E288" s="13">
        <v>4</v>
      </c>
      <c r="F288" s="13" t="s">
        <v>699</v>
      </c>
      <c r="G288" s="35" t="str">
        <f t="shared" si="17"/>
        <v>ADC_ Cash Received. Originating. ADC_ Sales Contract</v>
      </c>
      <c r="H288" s="18" t="s">
        <v>737</v>
      </c>
      <c r="I288" s="18" t="s">
        <v>2417</v>
      </c>
      <c r="J288" s="13" t="s">
        <v>104</v>
      </c>
      <c r="K288" s="17" t="s">
        <v>1744</v>
      </c>
      <c r="L288" s="13"/>
      <c r="M288" s="13" t="s">
        <v>2355</v>
      </c>
      <c r="N288" s="13"/>
      <c r="O288" s="17"/>
      <c r="P288" s="13" t="s">
        <v>104</v>
      </c>
      <c r="Q288" s="13" t="s">
        <v>1772</v>
      </c>
      <c r="R288" s="13" t="s">
        <v>134</v>
      </c>
      <c r="S288" s="13" t="s">
        <v>143</v>
      </c>
      <c r="T288" s="13">
        <v>2</v>
      </c>
      <c r="U288" s="13" t="s">
        <v>181</v>
      </c>
      <c r="V288" s="13" t="s">
        <v>699</v>
      </c>
      <c r="W288" s="13" t="s">
        <v>730</v>
      </c>
      <c r="X288" s="13">
        <f t="shared" si="18"/>
        <v>0</v>
      </c>
      <c r="Y288" s="13">
        <f t="shared" si="19"/>
        <v>1</v>
      </c>
    </row>
    <row r="289" spans="1:25">
      <c r="A289" s="13" t="s">
        <v>2233</v>
      </c>
      <c r="B289" s="13">
        <v>30</v>
      </c>
      <c r="C289" s="17" t="s">
        <v>2164</v>
      </c>
      <c r="D289" s="13" t="s">
        <v>731</v>
      </c>
      <c r="E289" s="13">
        <v>5</v>
      </c>
      <c r="F289" s="13" t="s">
        <v>423</v>
      </c>
      <c r="G289" s="35" t="str">
        <f t="shared" si="17"/>
        <v>ADC_ Cash Received. Originating. ADC_ Project</v>
      </c>
      <c r="H289" s="18" t="s">
        <v>738</v>
      </c>
      <c r="I289" s="18"/>
      <c r="J289" s="13" t="s">
        <v>104</v>
      </c>
      <c r="K289" s="17" t="s">
        <v>1744</v>
      </c>
      <c r="L289" s="13"/>
      <c r="M289" s="13" t="s">
        <v>2355</v>
      </c>
      <c r="N289" s="13"/>
      <c r="O289" s="17"/>
      <c r="P289" s="13" t="s">
        <v>104</v>
      </c>
      <c r="Q289" s="13" t="s">
        <v>39</v>
      </c>
      <c r="R289" s="13" t="s">
        <v>134</v>
      </c>
      <c r="S289" s="13" t="s">
        <v>143</v>
      </c>
      <c r="T289" s="13">
        <v>2</v>
      </c>
      <c r="U289" s="13" t="s">
        <v>181</v>
      </c>
      <c r="V289" s="13" t="s">
        <v>423</v>
      </c>
      <c r="W289" s="13" t="s">
        <v>422</v>
      </c>
      <c r="X289" s="13">
        <f t="shared" si="18"/>
        <v>0</v>
      </c>
      <c r="Y289" s="13">
        <f t="shared" si="19"/>
        <v>1</v>
      </c>
    </row>
    <row r="290" spans="1:25">
      <c r="A290" s="13" t="s">
        <v>2233</v>
      </c>
      <c r="B290" s="13">
        <v>30</v>
      </c>
      <c r="C290" s="17" t="s">
        <v>2164</v>
      </c>
      <c r="D290" s="13" t="s">
        <v>731</v>
      </c>
      <c r="E290" s="13">
        <v>6</v>
      </c>
      <c r="F290" s="13" t="s">
        <v>563</v>
      </c>
      <c r="G290" s="35" t="str">
        <f t="shared" si="17"/>
        <v>ADC_ Cash Received. Corresponding. ADC_ General Ledger Line</v>
      </c>
      <c r="H290" s="18" t="s">
        <v>739</v>
      </c>
      <c r="I290" s="18" t="s">
        <v>2432</v>
      </c>
      <c r="J290" s="13" t="s">
        <v>104</v>
      </c>
      <c r="K290" s="17" t="s">
        <v>1744</v>
      </c>
      <c r="L290" s="13"/>
      <c r="M290" s="13" t="s">
        <v>90</v>
      </c>
      <c r="N290" s="13"/>
      <c r="O290" s="17"/>
      <c r="P290" s="13" t="s">
        <v>104</v>
      </c>
      <c r="Q290" s="13" t="s">
        <v>2170</v>
      </c>
      <c r="R290" s="13" t="s">
        <v>134</v>
      </c>
      <c r="S290" s="13" t="s">
        <v>158</v>
      </c>
      <c r="T290" s="13">
        <v>2</v>
      </c>
      <c r="U290" s="13" t="s">
        <v>181</v>
      </c>
      <c r="V290" s="13" t="s">
        <v>563</v>
      </c>
      <c r="W290" s="13" t="s">
        <v>562</v>
      </c>
      <c r="X290" s="13">
        <f t="shared" si="18"/>
        <v>0</v>
      </c>
      <c r="Y290" s="13">
        <f t="shared" si="19"/>
        <v>1</v>
      </c>
    </row>
    <row r="291" spans="1:25">
      <c r="A291" s="13" t="s">
        <v>2233</v>
      </c>
      <c r="B291" s="13">
        <v>30</v>
      </c>
      <c r="C291" s="17" t="s">
        <v>2164</v>
      </c>
      <c r="D291" s="13" t="s">
        <v>731</v>
      </c>
      <c r="E291" s="13">
        <v>7</v>
      </c>
      <c r="F291" s="13" t="s">
        <v>365</v>
      </c>
      <c r="G291" s="35" t="str">
        <f t="shared" si="17"/>
        <v>ADC_ Cash Received. Fiscal Year. ADC_ Accounting Period</v>
      </c>
      <c r="H291" s="18" t="s">
        <v>2388</v>
      </c>
      <c r="I291" s="18" t="s">
        <v>2408</v>
      </c>
      <c r="J291" s="13" t="s">
        <v>104</v>
      </c>
      <c r="K291" s="17" t="s">
        <v>1744</v>
      </c>
      <c r="L291" s="13"/>
      <c r="M291" s="13" t="s">
        <v>129</v>
      </c>
      <c r="N291" s="13"/>
      <c r="O291" s="17"/>
      <c r="P291" s="13" t="s">
        <v>104</v>
      </c>
      <c r="Q291" s="13" t="s">
        <v>24</v>
      </c>
      <c r="R291" s="13" t="s">
        <v>134</v>
      </c>
      <c r="S291" s="13" t="s">
        <v>366</v>
      </c>
      <c r="T291" s="13">
        <v>1</v>
      </c>
      <c r="U291" s="13" t="s">
        <v>181</v>
      </c>
      <c r="V291" s="13" t="s">
        <v>365</v>
      </c>
      <c r="W291" s="13" t="s">
        <v>364</v>
      </c>
      <c r="X291" s="13">
        <f t="shared" si="18"/>
        <v>1</v>
      </c>
      <c r="Y291" s="13">
        <f t="shared" si="19"/>
        <v>1</v>
      </c>
    </row>
    <row r="292" spans="1:25">
      <c r="A292" s="13" t="s">
        <v>2233</v>
      </c>
      <c r="B292" s="13">
        <v>30</v>
      </c>
      <c r="C292" s="17" t="s">
        <v>2164</v>
      </c>
      <c r="D292" s="13" t="s">
        <v>731</v>
      </c>
      <c r="E292" s="13">
        <v>8</v>
      </c>
      <c r="F292" s="13" t="s">
        <v>367</v>
      </c>
      <c r="G292" s="35" t="str">
        <f t="shared" si="17"/>
        <v>ADC_ Cash Received. Accounting Period. ADC_ Accounting Period</v>
      </c>
      <c r="H292" s="18" t="s">
        <v>2389</v>
      </c>
      <c r="I292" s="18" t="s">
        <v>2335</v>
      </c>
      <c r="J292" s="13" t="s">
        <v>104</v>
      </c>
      <c r="K292" s="17" t="s">
        <v>1744</v>
      </c>
      <c r="L292" s="13"/>
      <c r="M292" s="13" t="s">
        <v>2379</v>
      </c>
      <c r="N292" s="13"/>
      <c r="O292" s="17"/>
      <c r="P292" s="13" t="s">
        <v>104</v>
      </c>
      <c r="Q292" s="13" t="s">
        <v>24</v>
      </c>
      <c r="R292" s="13" t="s">
        <v>134</v>
      </c>
      <c r="S292" s="13" t="s">
        <v>368</v>
      </c>
      <c r="T292" s="13">
        <v>1</v>
      </c>
      <c r="U292" s="13"/>
      <c r="V292" s="13"/>
      <c r="W292" s="13"/>
      <c r="X292" s="13">
        <f t="shared" si="18"/>
        <v>1</v>
      </c>
      <c r="Y292" s="13">
        <f t="shared" si="19"/>
        <v>1</v>
      </c>
    </row>
    <row r="293" spans="1:25">
      <c r="A293" s="13" t="s">
        <v>2233</v>
      </c>
      <c r="B293" s="13">
        <v>30</v>
      </c>
      <c r="C293" s="17" t="str">
        <f>IF(("PK"=U293),"ABIE",IF(ISTEXT(Q293),"ASBIE","BBIE"))</f>
        <v>BBIE</v>
      </c>
      <c r="D293" s="13" t="s">
        <v>731</v>
      </c>
      <c r="E293" s="13">
        <v>9</v>
      </c>
      <c r="F293" s="13" t="s">
        <v>740</v>
      </c>
      <c r="G293" s="35" t="str">
        <f t="shared" si="17"/>
        <v>ADC_ Cash Received. Receipt. Date</v>
      </c>
      <c r="H293" s="18" t="s">
        <v>741</v>
      </c>
      <c r="I293" s="25" t="s">
        <v>2304</v>
      </c>
      <c r="J293" s="13" t="s">
        <v>104</v>
      </c>
      <c r="K293" s="17" t="s">
        <v>1744</v>
      </c>
      <c r="L293" s="13"/>
      <c r="M293" s="13" t="s">
        <v>59</v>
      </c>
      <c r="N293" s="13"/>
      <c r="O293" s="17" t="s">
        <v>4</v>
      </c>
      <c r="P293" s="17"/>
      <c r="Q293" s="13"/>
      <c r="R293" s="13" t="s">
        <v>4</v>
      </c>
      <c r="S293" s="13" t="s">
        <v>175</v>
      </c>
      <c r="T293" s="13">
        <v>1</v>
      </c>
      <c r="U293" s="13"/>
      <c r="V293" s="13"/>
      <c r="W293" s="13"/>
      <c r="X293" s="13">
        <f t="shared" si="18"/>
        <v>1</v>
      </c>
      <c r="Y293" s="13">
        <f t="shared" si="19"/>
        <v>1</v>
      </c>
    </row>
    <row r="294" spans="1:25">
      <c r="A294" s="13" t="s">
        <v>2233</v>
      </c>
      <c r="B294" s="13">
        <v>30</v>
      </c>
      <c r="C294" s="17" t="s">
        <v>2164</v>
      </c>
      <c r="D294" s="13" t="s">
        <v>731</v>
      </c>
      <c r="E294" s="13">
        <v>10</v>
      </c>
      <c r="F294" s="13" t="s">
        <v>389</v>
      </c>
      <c r="G294" s="35" t="str">
        <f t="shared" si="17"/>
        <v>ADC_ Cash Received. Settlement Method. ADC_ Settlement Method</v>
      </c>
      <c r="H294" s="18" t="s">
        <v>742</v>
      </c>
      <c r="I294" s="18"/>
      <c r="J294" s="13" t="s">
        <v>104</v>
      </c>
      <c r="K294" s="17" t="s">
        <v>1744</v>
      </c>
      <c r="L294" s="13"/>
      <c r="M294" s="13" t="s">
        <v>1737</v>
      </c>
      <c r="N294" s="13"/>
      <c r="O294" s="17"/>
      <c r="P294" s="13" t="s">
        <v>104</v>
      </c>
      <c r="Q294" s="17" t="s">
        <v>1936</v>
      </c>
      <c r="R294" s="13" t="s">
        <v>134</v>
      </c>
      <c r="S294" s="13" t="s">
        <v>143</v>
      </c>
      <c r="T294" s="13">
        <v>1</v>
      </c>
      <c r="U294" s="13" t="s">
        <v>181</v>
      </c>
      <c r="V294" s="13" t="s">
        <v>389</v>
      </c>
      <c r="W294" s="13" t="s">
        <v>388</v>
      </c>
      <c r="X294" s="13">
        <f t="shared" si="18"/>
        <v>1</v>
      </c>
      <c r="Y294" s="13">
        <f t="shared" si="19"/>
        <v>1</v>
      </c>
    </row>
    <row r="295" spans="1:25">
      <c r="A295" s="13" t="s">
        <v>2233</v>
      </c>
      <c r="B295" s="13">
        <v>30</v>
      </c>
      <c r="C295" s="17" t="str">
        <f>IF(("PK"=U295),"ABIE",IF(ISTEXT(Q295),"ASBIE","BBIE"))</f>
        <v>BBIE</v>
      </c>
      <c r="D295" s="13" t="s">
        <v>731</v>
      </c>
      <c r="E295" s="13">
        <v>11</v>
      </c>
      <c r="F295" s="13" t="s">
        <v>707</v>
      </c>
      <c r="G295" s="35" t="str">
        <f t="shared" si="17"/>
        <v>ADC_ Cash Received. Reference Number. Code</v>
      </c>
      <c r="H295" s="18" t="s">
        <v>708</v>
      </c>
      <c r="I295" s="25" t="s">
        <v>2257</v>
      </c>
      <c r="J295" s="13" t="s">
        <v>104</v>
      </c>
      <c r="K295" s="17" t="s">
        <v>1744</v>
      </c>
      <c r="L295" s="13"/>
      <c r="M295" s="13" t="s">
        <v>1971</v>
      </c>
      <c r="N295" s="13"/>
      <c r="O295" s="17" t="s">
        <v>79</v>
      </c>
      <c r="P295" s="17"/>
      <c r="Q295" s="13"/>
      <c r="R295" s="13" t="s">
        <v>134</v>
      </c>
      <c r="S295" s="13" t="s">
        <v>158</v>
      </c>
      <c r="T295" s="13">
        <v>1</v>
      </c>
      <c r="U295" s="13"/>
      <c r="V295" s="13"/>
      <c r="W295" s="13"/>
      <c r="X295" s="13">
        <f t="shared" si="18"/>
        <v>1</v>
      </c>
      <c r="Y295" s="13">
        <f t="shared" si="19"/>
        <v>1</v>
      </c>
    </row>
    <row r="296" spans="1:25">
      <c r="A296" s="13" t="s">
        <v>2233</v>
      </c>
      <c r="B296" s="13">
        <v>30</v>
      </c>
      <c r="C296" s="17" t="str">
        <f>IF(("PK"=U296),"ABIE",IF(ISTEXT(Q296),"ASBIE","BBIE"))</f>
        <v>BBIE</v>
      </c>
      <c r="D296" s="13" t="s">
        <v>731</v>
      </c>
      <c r="E296" s="13">
        <v>12</v>
      </c>
      <c r="F296" s="13" t="s">
        <v>709</v>
      </c>
      <c r="G296" s="35" t="str">
        <f t="shared" si="17"/>
        <v>ADC_ Cash Received. Reference Date</v>
      </c>
      <c r="H296" s="18" t="s">
        <v>710</v>
      </c>
      <c r="I296" s="25" t="s">
        <v>2259</v>
      </c>
      <c r="J296" s="13" t="s">
        <v>104</v>
      </c>
      <c r="K296" s="17" t="s">
        <v>1744</v>
      </c>
      <c r="L296" s="13"/>
      <c r="M296" s="13" t="s">
        <v>2434</v>
      </c>
      <c r="N296" s="13"/>
      <c r="O296" s="17" t="s">
        <v>4</v>
      </c>
      <c r="P296" s="17"/>
      <c r="Q296" s="13"/>
      <c r="R296" s="13" t="s">
        <v>4</v>
      </c>
      <c r="S296" s="13" t="s">
        <v>175</v>
      </c>
      <c r="T296" s="13">
        <v>1</v>
      </c>
      <c r="U296" s="13"/>
      <c r="V296" s="13"/>
      <c r="W296" s="13"/>
      <c r="X296" s="13">
        <f t="shared" si="18"/>
        <v>1</v>
      </c>
      <c r="Y296" s="13">
        <f t="shared" si="19"/>
        <v>1</v>
      </c>
    </row>
    <row r="297" spans="1:25">
      <c r="A297" s="13" t="s">
        <v>2233</v>
      </c>
      <c r="B297" s="13">
        <v>30</v>
      </c>
      <c r="C297" s="17" t="s">
        <v>99</v>
      </c>
      <c r="D297" s="13" t="s">
        <v>731</v>
      </c>
      <c r="E297" s="13">
        <v>13</v>
      </c>
      <c r="F297" s="13" t="s">
        <v>589</v>
      </c>
      <c r="G297" s="35" t="str">
        <f t="shared" si="17"/>
        <v>ADC_ Cash Received. Monetary Amount. ADC_ Multi Currency Amount</v>
      </c>
      <c r="H297" s="18" t="s">
        <v>2193</v>
      </c>
      <c r="I297" s="18" t="s">
        <v>2343</v>
      </c>
      <c r="J297" s="13" t="s">
        <v>104</v>
      </c>
      <c r="K297" s="17" t="s">
        <v>1744</v>
      </c>
      <c r="L297" s="13"/>
      <c r="M297" s="13" t="s">
        <v>2347</v>
      </c>
      <c r="N297" s="13"/>
      <c r="O297" s="17"/>
      <c r="P297" s="17" t="s">
        <v>104</v>
      </c>
      <c r="Q297" s="13" t="s">
        <v>2175</v>
      </c>
      <c r="R297" s="13"/>
      <c r="S297" s="13"/>
      <c r="T297" s="13">
        <v>1</v>
      </c>
      <c r="U297" s="13"/>
      <c r="V297" s="13"/>
      <c r="W297" s="13"/>
      <c r="X297" s="13">
        <f t="shared" si="18"/>
        <v>1</v>
      </c>
      <c r="Y297" s="13">
        <f t="shared" si="19"/>
        <v>1</v>
      </c>
    </row>
    <row r="298" spans="1:25">
      <c r="A298" s="13" t="s">
        <v>2233</v>
      </c>
      <c r="B298" s="13">
        <v>30</v>
      </c>
      <c r="C298" s="17" t="str">
        <f>IF(("PK"=U298),"ABIE",IF(ISTEXT(Q298),"ASBIE","BBIE"))</f>
        <v>BBIE</v>
      </c>
      <c r="D298" s="13" t="s">
        <v>731</v>
      </c>
      <c r="E298" s="13">
        <v>21</v>
      </c>
      <c r="F298" s="13" t="s">
        <v>746</v>
      </c>
      <c r="G298" s="35" t="str">
        <f t="shared" si="17"/>
        <v>ADC_ Cash Received. Credit Debit Indicator</v>
      </c>
      <c r="H298" s="18" t="s">
        <v>602</v>
      </c>
      <c r="I298" s="25" t="s">
        <v>2305</v>
      </c>
      <c r="J298" s="13" t="s">
        <v>104</v>
      </c>
      <c r="K298" s="17" t="s">
        <v>1744</v>
      </c>
      <c r="L298" s="13"/>
      <c r="M298" s="13" t="s">
        <v>1882</v>
      </c>
      <c r="N298" s="13"/>
      <c r="O298" s="17" t="s">
        <v>82</v>
      </c>
      <c r="P298" s="17"/>
      <c r="Q298" s="13"/>
      <c r="R298" s="13" t="s">
        <v>134</v>
      </c>
      <c r="S298" s="13" t="s">
        <v>162</v>
      </c>
      <c r="T298" s="13">
        <v>1</v>
      </c>
      <c r="U298" s="13"/>
      <c r="V298" s="13"/>
      <c r="W298" s="13"/>
      <c r="X298" s="13">
        <f t="shared" si="18"/>
        <v>1</v>
      </c>
      <c r="Y298" s="13">
        <f t="shared" si="19"/>
        <v>1</v>
      </c>
    </row>
    <row r="299" spans="1:25">
      <c r="A299" s="13" t="s">
        <v>2233</v>
      </c>
      <c r="B299" s="13">
        <v>30</v>
      </c>
      <c r="C299" s="17" t="str">
        <f>IF(("PK"=U299),"ABIE",IF(ISTEXT(Q299),"ASBIE","BBIE"))</f>
        <v>BBIE</v>
      </c>
      <c r="D299" s="13" t="s">
        <v>731</v>
      </c>
      <c r="E299" s="13">
        <v>22</v>
      </c>
      <c r="F299" s="13" t="s">
        <v>8</v>
      </c>
      <c r="G299" s="35" t="str">
        <f t="shared" si="17"/>
        <v>ADC_ Cash Received. Remark</v>
      </c>
      <c r="H299" s="18" t="s">
        <v>726</v>
      </c>
      <c r="I299" s="18" t="s">
        <v>2435</v>
      </c>
      <c r="J299" s="13" t="s">
        <v>104</v>
      </c>
      <c r="K299" s="17" t="s">
        <v>1744</v>
      </c>
      <c r="L299" s="13"/>
      <c r="M299" s="13" t="s">
        <v>8</v>
      </c>
      <c r="N299" s="13"/>
      <c r="O299" s="17" t="s">
        <v>89</v>
      </c>
      <c r="P299" s="17"/>
      <c r="Q299" s="13"/>
      <c r="R299" s="13" t="s">
        <v>134</v>
      </c>
      <c r="S299" s="13" t="s">
        <v>725</v>
      </c>
      <c r="T299" s="13">
        <v>2</v>
      </c>
      <c r="U299" s="13"/>
      <c r="V299" s="13"/>
      <c r="W299" s="13"/>
      <c r="X299" s="13">
        <f t="shared" si="18"/>
        <v>0</v>
      </c>
      <c r="Y299" s="13">
        <f t="shared" si="19"/>
        <v>1</v>
      </c>
    </row>
    <row r="300" spans="1:25">
      <c r="A300" s="13" t="s">
        <v>2233</v>
      </c>
      <c r="B300" s="13">
        <v>30</v>
      </c>
      <c r="C300" s="17" t="s">
        <v>2164</v>
      </c>
      <c r="D300" s="13" t="s">
        <v>731</v>
      </c>
      <c r="E300" s="13">
        <v>23</v>
      </c>
      <c r="F300" s="13" t="s">
        <v>747</v>
      </c>
      <c r="G300" s="35" t="str">
        <f t="shared" si="17"/>
        <v>ADC_ Cash Received. Debit_ GL Account Number. ADC_ Chart Of Accounts</v>
      </c>
      <c r="H300" s="18" t="s">
        <v>748</v>
      </c>
      <c r="I300" s="18" t="s">
        <v>2344</v>
      </c>
      <c r="J300" s="13" t="s">
        <v>104</v>
      </c>
      <c r="K300" s="17" t="s">
        <v>1744</v>
      </c>
      <c r="L300" s="13" t="s">
        <v>1855</v>
      </c>
      <c r="M300" s="13" t="s">
        <v>1783</v>
      </c>
      <c r="N300" s="13"/>
      <c r="O300" s="17"/>
      <c r="P300" s="13" t="s">
        <v>104</v>
      </c>
      <c r="Q300" s="17" t="s">
        <v>64</v>
      </c>
      <c r="R300" s="13" t="s">
        <v>134</v>
      </c>
      <c r="S300" s="13" t="s">
        <v>158</v>
      </c>
      <c r="T300" s="13">
        <v>1</v>
      </c>
      <c r="U300" s="13" t="s">
        <v>181</v>
      </c>
      <c r="V300" s="13" t="s">
        <v>342</v>
      </c>
      <c r="W300" s="13" t="s">
        <v>341</v>
      </c>
      <c r="X300" s="13">
        <f t="shared" si="18"/>
        <v>1</v>
      </c>
      <c r="Y300" s="13">
        <f t="shared" si="19"/>
        <v>1</v>
      </c>
    </row>
    <row r="301" spans="1:25">
      <c r="A301" s="13" t="s">
        <v>2233</v>
      </c>
      <c r="B301" s="13">
        <v>30</v>
      </c>
      <c r="C301" s="17" t="s">
        <v>2164</v>
      </c>
      <c r="D301" s="13" t="s">
        <v>731</v>
      </c>
      <c r="E301" s="13">
        <v>24</v>
      </c>
      <c r="F301" s="13" t="s">
        <v>749</v>
      </c>
      <c r="G301" s="35" t="str">
        <f t="shared" si="17"/>
        <v>ADC_ Cash Received. Credit_ GL Account Number. ADC_ Chart Of Accounts</v>
      </c>
      <c r="H301" s="18" t="s">
        <v>750</v>
      </c>
      <c r="I301" s="18" t="s">
        <v>2344</v>
      </c>
      <c r="J301" s="13" t="s">
        <v>104</v>
      </c>
      <c r="K301" s="17" t="s">
        <v>1744</v>
      </c>
      <c r="L301" s="13" t="s">
        <v>1854</v>
      </c>
      <c r="M301" s="13" t="s">
        <v>1783</v>
      </c>
      <c r="N301" s="13"/>
      <c r="O301" s="17"/>
      <c r="P301" s="13" t="s">
        <v>104</v>
      </c>
      <c r="Q301" s="17" t="s">
        <v>64</v>
      </c>
      <c r="R301" s="13" t="s">
        <v>134</v>
      </c>
      <c r="S301" s="13" t="s">
        <v>158</v>
      </c>
      <c r="T301" s="13">
        <v>1</v>
      </c>
      <c r="U301" s="13" t="s">
        <v>181</v>
      </c>
      <c r="V301" s="13" t="s">
        <v>342</v>
      </c>
      <c r="W301" s="13" t="s">
        <v>341</v>
      </c>
      <c r="X301" s="13">
        <f t="shared" si="18"/>
        <v>1</v>
      </c>
      <c r="Y301" s="13">
        <f t="shared" si="19"/>
        <v>1</v>
      </c>
    </row>
    <row r="302" spans="1:25">
      <c r="A302" s="13" t="s">
        <v>2233</v>
      </c>
      <c r="B302" s="13">
        <v>30</v>
      </c>
      <c r="C302" s="17" t="s">
        <v>99</v>
      </c>
      <c r="D302" s="13" t="s">
        <v>731</v>
      </c>
      <c r="E302" s="13">
        <v>25</v>
      </c>
      <c r="F302" s="13" t="s">
        <v>261</v>
      </c>
      <c r="G302" s="35" t="str">
        <f t="shared" si="17"/>
        <v>ADC_ Cash Received. Recorded. ADC_ Entry Operation</v>
      </c>
      <c r="H302" s="18" t="s">
        <v>2520</v>
      </c>
      <c r="I302" s="18" t="s">
        <v>2522</v>
      </c>
      <c r="J302" s="13" t="s">
        <v>104</v>
      </c>
      <c r="K302" s="17" t="s">
        <v>1744</v>
      </c>
      <c r="L302" s="13"/>
      <c r="M302" s="13" t="s">
        <v>124</v>
      </c>
      <c r="N302" s="13"/>
      <c r="O302" s="17"/>
      <c r="P302" s="13" t="s">
        <v>104</v>
      </c>
      <c r="Q302" s="13" t="s">
        <v>2262</v>
      </c>
      <c r="R302" s="13"/>
      <c r="S302" s="13"/>
      <c r="T302" s="13">
        <v>1</v>
      </c>
      <c r="U302" s="13"/>
      <c r="V302" s="13"/>
      <c r="W302" s="13"/>
      <c r="X302" s="13">
        <f t="shared" si="18"/>
        <v>1</v>
      </c>
      <c r="Y302" s="13">
        <f t="shared" si="19"/>
        <v>1</v>
      </c>
    </row>
    <row r="303" spans="1:25">
      <c r="A303" s="13" t="s">
        <v>2233</v>
      </c>
      <c r="B303" s="13">
        <v>30</v>
      </c>
      <c r="C303" s="17" t="s">
        <v>2164</v>
      </c>
      <c r="D303" s="13" t="s">
        <v>731</v>
      </c>
      <c r="E303" s="13">
        <v>34</v>
      </c>
      <c r="F303" s="13" t="s">
        <v>363</v>
      </c>
      <c r="G303" s="35" t="str">
        <f t="shared" si="17"/>
        <v>ADC_ Cash Received. X. ADC_ Business Segment</v>
      </c>
      <c r="H303" s="18" t="s">
        <v>2151</v>
      </c>
      <c r="I303" s="18" t="s">
        <v>2362</v>
      </c>
      <c r="J303" s="13" t="s">
        <v>104</v>
      </c>
      <c r="K303" s="17" t="s">
        <v>2161</v>
      </c>
      <c r="L303" s="13"/>
      <c r="M303" s="13" t="s">
        <v>1918</v>
      </c>
      <c r="N303" s="13"/>
      <c r="O303" s="17"/>
      <c r="P303" s="13" t="s">
        <v>104</v>
      </c>
      <c r="Q303" s="13" t="s">
        <v>81</v>
      </c>
      <c r="R303" s="13" t="s">
        <v>134</v>
      </c>
      <c r="S303" s="13" t="s">
        <v>135</v>
      </c>
      <c r="T303" s="13">
        <v>1</v>
      </c>
      <c r="U303" s="13"/>
      <c r="V303" s="13"/>
      <c r="W303" s="13"/>
      <c r="X303" s="13">
        <f t="shared" si="18"/>
        <v>1</v>
      </c>
      <c r="Y303" s="13">
        <f t="shared" si="19"/>
        <v>1</v>
      </c>
    </row>
    <row r="304" spans="1:25">
      <c r="A304" s="13" t="s">
        <v>2233</v>
      </c>
      <c r="B304" s="13">
        <v>31</v>
      </c>
      <c r="C304" s="17" t="s">
        <v>91</v>
      </c>
      <c r="D304" s="13" t="s">
        <v>114</v>
      </c>
      <c r="E304" s="13">
        <v>0</v>
      </c>
      <c r="F304" s="13"/>
      <c r="G304" s="35" t="str">
        <f t="shared" si="17"/>
        <v>ADC_ Accounts Receivable Cash Application. Details</v>
      </c>
      <c r="H304" s="21" t="s">
        <v>2109</v>
      </c>
      <c r="I304" s="21"/>
      <c r="J304" s="13" t="s">
        <v>104</v>
      </c>
      <c r="K304" s="17" t="s">
        <v>1770</v>
      </c>
      <c r="L304" s="13"/>
      <c r="M304" s="13"/>
      <c r="N304" s="13"/>
      <c r="O304" s="17"/>
      <c r="P304" s="17"/>
      <c r="Q304" s="13"/>
      <c r="R304" s="13"/>
      <c r="S304" s="13"/>
      <c r="T304" s="13"/>
      <c r="U304" s="13"/>
      <c r="V304" s="13"/>
      <c r="W304" s="13"/>
      <c r="X304" s="13" t="str">
        <f t="shared" si="18"/>
        <v/>
      </c>
      <c r="Y304" s="13" t="str">
        <f t="shared" si="19"/>
        <v/>
      </c>
    </row>
    <row r="305" spans="1:25">
      <c r="A305" s="13" t="s">
        <v>2233</v>
      </c>
      <c r="B305" s="13">
        <v>31</v>
      </c>
      <c r="C305" s="17" t="s">
        <v>98</v>
      </c>
      <c r="D305" s="13" t="s">
        <v>114</v>
      </c>
      <c r="E305" s="13">
        <v>1</v>
      </c>
      <c r="F305" s="13" t="s">
        <v>755</v>
      </c>
      <c r="G305" s="35" t="str">
        <f t="shared" si="17"/>
        <v>ADC_ Accounts Receivable Cash Application. ID</v>
      </c>
      <c r="H305" s="18" t="s">
        <v>756</v>
      </c>
      <c r="I305" s="25" t="s">
        <v>2436</v>
      </c>
      <c r="J305" s="13" t="s">
        <v>104</v>
      </c>
      <c r="K305" s="17" t="s">
        <v>1770</v>
      </c>
      <c r="L305" s="13"/>
      <c r="M305" s="13" t="s">
        <v>23</v>
      </c>
      <c r="N305" s="13"/>
      <c r="O305" s="17" t="s">
        <v>84</v>
      </c>
      <c r="P305" s="17"/>
      <c r="Q305" s="13"/>
      <c r="R305" s="13" t="s">
        <v>134</v>
      </c>
      <c r="S305" s="13" t="s">
        <v>158</v>
      </c>
      <c r="T305" s="13">
        <v>1</v>
      </c>
      <c r="U305" s="13" t="s">
        <v>150</v>
      </c>
      <c r="V305" s="13"/>
      <c r="W305" s="13"/>
      <c r="X305" s="13">
        <f t="shared" si="18"/>
        <v>1</v>
      </c>
      <c r="Y305" s="13">
        <f t="shared" si="19"/>
        <v>1</v>
      </c>
    </row>
    <row r="306" spans="1:25">
      <c r="A306" s="13" t="s">
        <v>2233</v>
      </c>
      <c r="B306" s="13">
        <v>31</v>
      </c>
      <c r="C306" s="17" t="s">
        <v>2164</v>
      </c>
      <c r="D306" s="13" t="s">
        <v>114</v>
      </c>
      <c r="E306" s="13">
        <v>2</v>
      </c>
      <c r="F306" s="13" t="s">
        <v>365</v>
      </c>
      <c r="G306" s="35" t="str">
        <f t="shared" si="17"/>
        <v>ADC_ Accounts Receivable Cash Application. Fiscal Year. ADC_ Accounting Period</v>
      </c>
      <c r="H306" s="18" t="s">
        <v>2402</v>
      </c>
      <c r="I306" s="18" t="s">
        <v>2408</v>
      </c>
      <c r="J306" s="13" t="s">
        <v>104</v>
      </c>
      <c r="K306" s="17" t="s">
        <v>1770</v>
      </c>
      <c r="L306" s="13"/>
      <c r="M306" s="13" t="s">
        <v>129</v>
      </c>
      <c r="N306" s="13"/>
      <c r="O306" s="17"/>
      <c r="P306" s="13" t="s">
        <v>104</v>
      </c>
      <c r="Q306" s="13" t="s">
        <v>24</v>
      </c>
      <c r="R306" s="13" t="s">
        <v>134</v>
      </c>
      <c r="S306" s="13" t="s">
        <v>366</v>
      </c>
      <c r="T306" s="13">
        <v>1</v>
      </c>
      <c r="U306" s="13" t="s">
        <v>181</v>
      </c>
      <c r="V306" s="13" t="s">
        <v>365</v>
      </c>
      <c r="W306" s="13" t="s">
        <v>364</v>
      </c>
      <c r="X306" s="13">
        <f t="shared" si="18"/>
        <v>1</v>
      </c>
      <c r="Y306" s="13">
        <f t="shared" si="19"/>
        <v>1</v>
      </c>
    </row>
    <row r="307" spans="1:25">
      <c r="A307" s="13" t="s">
        <v>2233</v>
      </c>
      <c r="B307" s="13">
        <v>31</v>
      </c>
      <c r="C307" s="17" t="s">
        <v>2164</v>
      </c>
      <c r="D307" s="13" t="s">
        <v>114</v>
      </c>
      <c r="E307" s="13">
        <v>3</v>
      </c>
      <c r="F307" s="13" t="s">
        <v>367</v>
      </c>
      <c r="G307" s="35" t="str">
        <f t="shared" si="17"/>
        <v>ADC_ Accounts Receivable Cash Application. Accounting Period. ADC_ Accounting Period</v>
      </c>
      <c r="H307" s="18" t="s">
        <v>2403</v>
      </c>
      <c r="I307" s="18" t="s">
        <v>2335</v>
      </c>
      <c r="J307" s="13" t="s">
        <v>104</v>
      </c>
      <c r="K307" s="17" t="s">
        <v>1770</v>
      </c>
      <c r="L307" s="13"/>
      <c r="M307" s="13" t="s">
        <v>2379</v>
      </c>
      <c r="N307" s="13"/>
      <c r="O307" s="17"/>
      <c r="P307" s="13" t="s">
        <v>104</v>
      </c>
      <c r="Q307" s="13" t="s">
        <v>24</v>
      </c>
      <c r="R307" s="13" t="s">
        <v>134</v>
      </c>
      <c r="S307" s="13" t="s">
        <v>368</v>
      </c>
      <c r="T307" s="13">
        <v>1</v>
      </c>
      <c r="U307" s="13"/>
      <c r="V307" s="13"/>
      <c r="W307" s="13"/>
      <c r="X307" s="13">
        <f t="shared" si="18"/>
        <v>1</v>
      </c>
      <c r="Y307" s="13">
        <f t="shared" si="19"/>
        <v>1</v>
      </c>
    </row>
    <row r="308" spans="1:25">
      <c r="A308" s="13" t="s">
        <v>2233</v>
      </c>
      <c r="B308" s="13">
        <v>31</v>
      </c>
      <c r="C308" s="17" t="str">
        <f>IF(("PK"=U308),"ABIE",IF(ISTEXT(Q308),"ASBIE","BBIE"))</f>
        <v>BBIE</v>
      </c>
      <c r="D308" s="13" t="s">
        <v>754</v>
      </c>
      <c r="E308" s="13">
        <v>4</v>
      </c>
      <c r="F308" s="13" t="s">
        <v>757</v>
      </c>
      <c r="G308" s="35" t="str">
        <f t="shared" si="17"/>
        <v>ADC_ Accounts Receivable Cash Application. Application. Date</v>
      </c>
      <c r="H308" s="18" t="s">
        <v>758</v>
      </c>
      <c r="I308" s="25" t="s">
        <v>2259</v>
      </c>
      <c r="J308" s="13" t="s">
        <v>104</v>
      </c>
      <c r="K308" s="17" t="s">
        <v>1770</v>
      </c>
      <c r="L308" s="13"/>
      <c r="M308" s="13" t="s">
        <v>1880</v>
      </c>
      <c r="N308" s="13"/>
      <c r="O308" s="17" t="s">
        <v>4</v>
      </c>
      <c r="P308" s="17"/>
      <c r="Q308" s="13"/>
      <c r="R308" s="13" t="s">
        <v>4</v>
      </c>
      <c r="S308" s="13" t="s">
        <v>175</v>
      </c>
      <c r="T308" s="13">
        <v>1</v>
      </c>
      <c r="U308" s="13"/>
      <c r="V308" s="13"/>
      <c r="W308" s="13"/>
      <c r="X308" s="13">
        <f t="shared" si="18"/>
        <v>1</v>
      </c>
      <c r="Y308" s="13">
        <f t="shared" si="19"/>
        <v>1</v>
      </c>
    </row>
    <row r="309" spans="1:25">
      <c r="A309" s="13" t="s">
        <v>2233</v>
      </c>
      <c r="B309" s="13">
        <v>31</v>
      </c>
      <c r="C309" s="17" t="s">
        <v>2164</v>
      </c>
      <c r="D309" s="13" t="s">
        <v>754</v>
      </c>
      <c r="E309" s="13">
        <v>5</v>
      </c>
      <c r="F309" s="13" t="s">
        <v>204</v>
      </c>
      <c r="G309" s="35" t="str">
        <f t="shared" si="17"/>
        <v>ADC_ Accounts Receivable Cash Application. Payer. ADC_ Customer</v>
      </c>
      <c r="H309" s="18" t="s">
        <v>759</v>
      </c>
      <c r="I309" s="18" t="s">
        <v>2337</v>
      </c>
      <c r="J309" s="13" t="s">
        <v>104</v>
      </c>
      <c r="K309" s="17" t="s">
        <v>1770</v>
      </c>
      <c r="L309" s="13"/>
      <c r="M309" s="13" t="s">
        <v>1896</v>
      </c>
      <c r="N309" s="13"/>
      <c r="O309" s="17"/>
      <c r="P309" s="13" t="s">
        <v>104</v>
      </c>
      <c r="Q309" s="13" t="s">
        <v>103</v>
      </c>
      <c r="R309" s="13" t="s">
        <v>134</v>
      </c>
      <c r="S309" s="13" t="s">
        <v>158</v>
      </c>
      <c r="T309" s="13">
        <v>1</v>
      </c>
      <c r="U309" s="13" t="s">
        <v>181</v>
      </c>
      <c r="V309" s="13" t="s">
        <v>204</v>
      </c>
      <c r="W309" s="13" t="s">
        <v>203</v>
      </c>
      <c r="X309" s="13">
        <f t="shared" si="18"/>
        <v>1</v>
      </c>
      <c r="Y309" s="13">
        <f t="shared" si="19"/>
        <v>1</v>
      </c>
    </row>
    <row r="310" spans="1:25">
      <c r="A310" s="13" t="s">
        <v>2233</v>
      </c>
      <c r="B310" s="13">
        <v>31</v>
      </c>
      <c r="C310" s="17" t="s">
        <v>2164</v>
      </c>
      <c r="D310" s="13" t="s">
        <v>754</v>
      </c>
      <c r="E310" s="13">
        <v>6</v>
      </c>
      <c r="F310" s="13" t="s">
        <v>732</v>
      </c>
      <c r="G310" s="35" t="str">
        <f t="shared" si="17"/>
        <v>ADC_ Accounts Receivable Cash Application. Originating. ADC_ Cash Received</v>
      </c>
      <c r="H310" s="18" t="s">
        <v>760</v>
      </c>
      <c r="I310" s="18" t="s">
        <v>2349</v>
      </c>
      <c r="J310" s="13" t="s">
        <v>104</v>
      </c>
      <c r="K310" s="17" t="s">
        <v>1770</v>
      </c>
      <c r="L310" s="13"/>
      <c r="M310" s="13" t="s">
        <v>2355</v>
      </c>
      <c r="N310" s="13"/>
      <c r="O310" s="17"/>
      <c r="P310" s="13" t="s">
        <v>104</v>
      </c>
      <c r="Q310" s="13" t="s">
        <v>1744</v>
      </c>
      <c r="R310" s="13" t="s">
        <v>134</v>
      </c>
      <c r="S310" s="13" t="s">
        <v>143</v>
      </c>
      <c r="T310" s="13">
        <v>1</v>
      </c>
      <c r="U310" s="13" t="s">
        <v>181</v>
      </c>
      <c r="V310" s="13" t="s">
        <v>732</v>
      </c>
      <c r="W310" s="13" t="s">
        <v>731</v>
      </c>
      <c r="X310" s="13">
        <f t="shared" si="18"/>
        <v>1</v>
      </c>
      <c r="Y310" s="13">
        <f t="shared" si="19"/>
        <v>1</v>
      </c>
    </row>
    <row r="311" spans="1:25">
      <c r="A311" s="13" t="s">
        <v>2233</v>
      </c>
      <c r="B311" s="13">
        <v>31</v>
      </c>
      <c r="C311" s="17" t="s">
        <v>2164</v>
      </c>
      <c r="D311" s="13" t="s">
        <v>754</v>
      </c>
      <c r="E311" s="13">
        <v>7</v>
      </c>
      <c r="F311" s="13" t="s">
        <v>696</v>
      </c>
      <c r="G311" s="35" t="str">
        <f t="shared" si="17"/>
        <v>ADC_ Accounts Receivable Cash Application. Originating. ADC_ Invoice Generated</v>
      </c>
      <c r="H311" s="18" t="s">
        <v>697</v>
      </c>
      <c r="I311" s="18" t="s">
        <v>2348</v>
      </c>
      <c r="J311" s="13" t="s">
        <v>104</v>
      </c>
      <c r="K311" s="17" t="s">
        <v>1770</v>
      </c>
      <c r="L311" s="13"/>
      <c r="M311" s="13" t="s">
        <v>2355</v>
      </c>
      <c r="N311" s="13"/>
      <c r="O311" s="17"/>
      <c r="P311" s="13" t="s">
        <v>104</v>
      </c>
      <c r="Q311" s="17" t="s">
        <v>1913</v>
      </c>
      <c r="R311" s="13" t="s">
        <v>134</v>
      </c>
      <c r="S311" s="13" t="s">
        <v>143</v>
      </c>
      <c r="T311" s="13">
        <v>1</v>
      </c>
      <c r="U311" s="13" t="s">
        <v>181</v>
      </c>
      <c r="V311" s="13" t="s">
        <v>696</v>
      </c>
      <c r="W311" s="13" t="s">
        <v>729</v>
      </c>
      <c r="X311" s="13">
        <f t="shared" si="18"/>
        <v>1</v>
      </c>
      <c r="Y311" s="13">
        <f t="shared" si="19"/>
        <v>1</v>
      </c>
    </row>
    <row r="312" spans="1:25">
      <c r="A312" s="13" t="s">
        <v>2233</v>
      </c>
      <c r="B312" s="13">
        <v>31</v>
      </c>
      <c r="C312" s="17" t="s">
        <v>2164</v>
      </c>
      <c r="D312" s="13" t="s">
        <v>754</v>
      </c>
      <c r="E312" s="13">
        <v>8</v>
      </c>
      <c r="F312" s="13" t="s">
        <v>389</v>
      </c>
      <c r="G312" s="35" t="str">
        <f t="shared" si="17"/>
        <v>ADC_ Accounts Receivable Cash Application. Settlement Method. ADC_ Settlement Method</v>
      </c>
      <c r="H312" s="18" t="s">
        <v>761</v>
      </c>
      <c r="I312" s="18"/>
      <c r="J312" s="13" t="s">
        <v>104</v>
      </c>
      <c r="K312" s="17" t="s">
        <v>1770</v>
      </c>
      <c r="L312" s="13"/>
      <c r="M312" s="13" t="s">
        <v>1737</v>
      </c>
      <c r="N312" s="13"/>
      <c r="O312" s="17"/>
      <c r="P312" s="13" t="s">
        <v>104</v>
      </c>
      <c r="Q312" s="17" t="s">
        <v>1936</v>
      </c>
      <c r="R312" s="13" t="s">
        <v>134</v>
      </c>
      <c r="S312" s="13" t="s">
        <v>143</v>
      </c>
      <c r="T312" s="13">
        <v>1</v>
      </c>
      <c r="U312" s="13" t="s">
        <v>181</v>
      </c>
      <c r="V312" s="13" t="s">
        <v>389</v>
      </c>
      <c r="W312" s="13" t="s">
        <v>764</v>
      </c>
      <c r="X312" s="13">
        <f t="shared" si="18"/>
        <v>1</v>
      </c>
      <c r="Y312" s="13">
        <f t="shared" si="19"/>
        <v>1</v>
      </c>
    </row>
    <row r="313" spans="1:25">
      <c r="A313" s="13" t="s">
        <v>2233</v>
      </c>
      <c r="B313" s="13">
        <v>31</v>
      </c>
      <c r="C313" s="17" t="s">
        <v>99</v>
      </c>
      <c r="D313" s="13" t="s">
        <v>754</v>
      </c>
      <c r="E313" s="13">
        <v>9</v>
      </c>
      <c r="F313" s="13" t="s">
        <v>589</v>
      </c>
      <c r="G313" s="35" t="str">
        <f t="shared" si="17"/>
        <v>ADC_ Accounts Receivable Cash Application. Monetary Amount. ADC_ Multi Currency Amount</v>
      </c>
      <c r="H313" s="18" t="s">
        <v>590</v>
      </c>
      <c r="I313" s="18" t="s">
        <v>2343</v>
      </c>
      <c r="J313" s="13" t="s">
        <v>104</v>
      </c>
      <c r="K313" s="17" t="s">
        <v>1770</v>
      </c>
      <c r="L313" s="13"/>
      <c r="M313" s="13" t="s">
        <v>2347</v>
      </c>
      <c r="N313" s="13"/>
      <c r="O313" s="17"/>
      <c r="P313" s="17" t="s">
        <v>104</v>
      </c>
      <c r="Q313" s="13" t="s">
        <v>2175</v>
      </c>
      <c r="R313" s="13"/>
      <c r="S313" s="13"/>
      <c r="T313" s="13">
        <v>1</v>
      </c>
      <c r="U313" s="13"/>
      <c r="V313" s="13"/>
      <c r="W313" s="13"/>
      <c r="X313" s="13">
        <f t="shared" si="18"/>
        <v>1</v>
      </c>
      <c r="Y313" s="13">
        <f t="shared" si="19"/>
        <v>1</v>
      </c>
    </row>
    <row r="314" spans="1:25">
      <c r="A314" s="13" t="s">
        <v>2233</v>
      </c>
      <c r="B314" s="13">
        <v>31</v>
      </c>
      <c r="C314" s="17" t="str">
        <f>IF(("PK"=U314),"ABIE",IF(ISTEXT(Q314),"ASBIE","BBIE"))</f>
        <v>BBIE</v>
      </c>
      <c r="D314" s="13" t="s">
        <v>754</v>
      </c>
      <c r="E314" s="13">
        <v>17</v>
      </c>
      <c r="F314" s="13" t="s">
        <v>8</v>
      </c>
      <c r="G314" s="35" t="str">
        <f t="shared" si="17"/>
        <v>ADC_ Accounts Receivable Cash Application. Remark</v>
      </c>
      <c r="H314" s="18" t="s">
        <v>726</v>
      </c>
      <c r="I314" s="18" t="s">
        <v>2435</v>
      </c>
      <c r="J314" s="13" t="s">
        <v>104</v>
      </c>
      <c r="K314" s="17" t="s">
        <v>1770</v>
      </c>
      <c r="L314" s="13"/>
      <c r="M314" s="13" t="s">
        <v>8</v>
      </c>
      <c r="N314" s="13"/>
      <c r="O314" s="17" t="s">
        <v>89</v>
      </c>
      <c r="P314" s="17"/>
      <c r="Q314" s="13"/>
      <c r="R314" s="13" t="s">
        <v>134</v>
      </c>
      <c r="S314" s="13" t="s">
        <v>725</v>
      </c>
      <c r="T314" s="13">
        <v>2</v>
      </c>
      <c r="U314" s="13"/>
      <c r="V314" s="13"/>
      <c r="W314" s="13"/>
      <c r="X314" s="13">
        <f t="shared" si="18"/>
        <v>0</v>
      </c>
      <c r="Y314" s="13">
        <f t="shared" si="19"/>
        <v>1</v>
      </c>
    </row>
    <row r="315" spans="1:25">
      <c r="A315" s="13" t="s">
        <v>2233</v>
      </c>
      <c r="B315" s="13">
        <v>31</v>
      </c>
      <c r="C315" s="17" t="s">
        <v>2164</v>
      </c>
      <c r="D315" s="13" t="s">
        <v>754</v>
      </c>
      <c r="E315" s="13">
        <v>18</v>
      </c>
      <c r="F315" s="13" t="s">
        <v>747</v>
      </c>
      <c r="G315" s="35" t="str">
        <f t="shared" si="17"/>
        <v>ADC_ Accounts Receivable Cash Application. Debit_ GL Account Number. ADC_ Chart Of Accounts</v>
      </c>
      <c r="H315" s="18" t="s">
        <v>748</v>
      </c>
      <c r="I315" s="18" t="s">
        <v>2344</v>
      </c>
      <c r="J315" s="13" t="s">
        <v>104</v>
      </c>
      <c r="K315" s="17" t="s">
        <v>1770</v>
      </c>
      <c r="L315" s="13" t="s">
        <v>1855</v>
      </c>
      <c r="M315" s="13" t="s">
        <v>1783</v>
      </c>
      <c r="N315" s="13"/>
      <c r="O315" s="17"/>
      <c r="P315" s="13" t="s">
        <v>104</v>
      </c>
      <c r="Q315" s="17" t="s">
        <v>64</v>
      </c>
      <c r="R315" s="13" t="s">
        <v>134</v>
      </c>
      <c r="S315" s="13" t="s">
        <v>158</v>
      </c>
      <c r="T315" s="13">
        <v>1</v>
      </c>
      <c r="U315" s="13" t="s">
        <v>181</v>
      </c>
      <c r="V315" s="13" t="s">
        <v>342</v>
      </c>
      <c r="W315" s="13" t="s">
        <v>341</v>
      </c>
      <c r="X315" s="13">
        <f t="shared" si="18"/>
        <v>1</v>
      </c>
      <c r="Y315" s="13">
        <f t="shared" si="19"/>
        <v>1</v>
      </c>
    </row>
    <row r="316" spans="1:25">
      <c r="A316" s="13" t="s">
        <v>2233</v>
      </c>
      <c r="B316" s="13">
        <v>31</v>
      </c>
      <c r="C316" s="17" t="s">
        <v>2164</v>
      </c>
      <c r="D316" s="13" t="s">
        <v>754</v>
      </c>
      <c r="E316" s="13">
        <v>19</v>
      </c>
      <c r="F316" s="13" t="s">
        <v>749</v>
      </c>
      <c r="G316" s="35" t="str">
        <f t="shared" si="17"/>
        <v>ADC_ Accounts Receivable Cash Application. Credit_ GL Account Number. ADC_ Chart Of Accounts</v>
      </c>
      <c r="H316" s="18" t="s">
        <v>750</v>
      </c>
      <c r="I316" s="18" t="s">
        <v>2350</v>
      </c>
      <c r="J316" s="13" t="s">
        <v>104</v>
      </c>
      <c r="K316" s="17" t="s">
        <v>1770</v>
      </c>
      <c r="L316" s="13" t="s">
        <v>1854</v>
      </c>
      <c r="M316" s="13" t="s">
        <v>1783</v>
      </c>
      <c r="N316" s="13"/>
      <c r="O316" s="17"/>
      <c r="P316" s="13" t="s">
        <v>104</v>
      </c>
      <c r="Q316" s="17" t="s">
        <v>64</v>
      </c>
      <c r="R316" s="13" t="s">
        <v>134</v>
      </c>
      <c r="S316" s="13" t="s">
        <v>158</v>
      </c>
      <c r="T316" s="13">
        <v>1</v>
      </c>
      <c r="U316" s="13" t="s">
        <v>181</v>
      </c>
      <c r="V316" s="13" t="s">
        <v>342</v>
      </c>
      <c r="W316" s="13" t="s">
        <v>341</v>
      </c>
      <c r="X316" s="13">
        <f t="shared" si="18"/>
        <v>1</v>
      </c>
      <c r="Y316" s="13">
        <f t="shared" si="19"/>
        <v>1</v>
      </c>
    </row>
    <row r="317" spans="1:25">
      <c r="A317" s="13" t="s">
        <v>2233</v>
      </c>
      <c r="B317" s="13">
        <v>31</v>
      </c>
      <c r="C317" s="17" t="s">
        <v>99</v>
      </c>
      <c r="D317" s="13" t="s">
        <v>754</v>
      </c>
      <c r="E317" s="13">
        <v>20</v>
      </c>
      <c r="F317" s="13" t="s">
        <v>261</v>
      </c>
      <c r="G317" s="35" t="str">
        <f t="shared" si="17"/>
        <v>ADC_ Accounts Receivable Cash Application. Recorded. ADC_ Entry Operation</v>
      </c>
      <c r="H317" s="18" t="s">
        <v>2520</v>
      </c>
      <c r="I317" s="18" t="s">
        <v>2522</v>
      </c>
      <c r="J317" s="13" t="s">
        <v>104</v>
      </c>
      <c r="K317" s="17" t="s">
        <v>1770</v>
      </c>
      <c r="L317" s="13"/>
      <c r="M317" s="13" t="s">
        <v>124</v>
      </c>
      <c r="N317" s="13"/>
      <c r="O317" s="17"/>
      <c r="P317" s="13" t="s">
        <v>104</v>
      </c>
      <c r="Q317" s="13" t="s">
        <v>2262</v>
      </c>
      <c r="R317" s="13"/>
      <c r="S317" s="13"/>
      <c r="T317" s="13">
        <v>1</v>
      </c>
      <c r="U317" s="13"/>
      <c r="V317" s="13"/>
      <c r="W317" s="13"/>
      <c r="X317" s="13">
        <f t="shared" si="18"/>
        <v>1</v>
      </c>
      <c r="Y317" s="13">
        <f t="shared" si="19"/>
        <v>1</v>
      </c>
    </row>
    <row r="318" spans="1:25">
      <c r="A318" s="13" t="s">
        <v>2233</v>
      </c>
      <c r="B318" s="13">
        <v>31</v>
      </c>
      <c r="C318" s="17" t="s">
        <v>2164</v>
      </c>
      <c r="D318" s="13" t="s">
        <v>754</v>
      </c>
      <c r="E318" s="13">
        <v>29</v>
      </c>
      <c r="F318" s="13" t="s">
        <v>363</v>
      </c>
      <c r="G318" s="35" t="str">
        <f t="shared" si="17"/>
        <v>ADC_ Accounts Receivable Cash Application. X. ADC_ Business Segment</v>
      </c>
      <c r="H318" s="18" t="s">
        <v>2151</v>
      </c>
      <c r="I318" s="18" t="s">
        <v>2362</v>
      </c>
      <c r="J318" s="13" t="s">
        <v>104</v>
      </c>
      <c r="K318" s="17" t="s">
        <v>1770</v>
      </c>
      <c r="L318" s="13"/>
      <c r="M318" s="13" t="s">
        <v>1918</v>
      </c>
      <c r="N318" s="13"/>
      <c r="O318" s="17"/>
      <c r="P318" s="13" t="s">
        <v>104</v>
      </c>
      <c r="Q318" s="13" t="s">
        <v>81</v>
      </c>
      <c r="R318" s="13" t="s">
        <v>134</v>
      </c>
      <c r="S318" s="13" t="s">
        <v>135</v>
      </c>
      <c r="T318" s="13">
        <v>1</v>
      </c>
      <c r="U318" s="13"/>
      <c r="V318" s="13"/>
      <c r="W318" s="13"/>
      <c r="X318" s="13">
        <f t="shared" si="18"/>
        <v>1</v>
      </c>
      <c r="Y318" s="13">
        <f t="shared" si="19"/>
        <v>1</v>
      </c>
    </row>
    <row r="319" spans="1:25">
      <c r="A319" s="13" t="s">
        <v>2233</v>
      </c>
      <c r="B319" s="13">
        <v>32</v>
      </c>
      <c r="C319" s="17" t="s">
        <v>91</v>
      </c>
      <c r="D319" s="13" t="s">
        <v>765</v>
      </c>
      <c r="E319" s="13">
        <v>0</v>
      </c>
      <c r="F319" s="13"/>
      <c r="G319" s="35" t="str">
        <f t="shared" si="17"/>
        <v>ADC_ Accounts Receivable Adjustment. Details</v>
      </c>
      <c r="H319" s="21" t="s">
        <v>2110</v>
      </c>
      <c r="I319" s="21"/>
      <c r="J319" s="13" t="s">
        <v>104</v>
      </c>
      <c r="K319" s="17" t="s">
        <v>1771</v>
      </c>
      <c r="L319" s="13"/>
      <c r="M319" s="13"/>
      <c r="N319" s="13"/>
      <c r="O319" s="17"/>
      <c r="P319" s="17"/>
      <c r="Q319" s="13"/>
      <c r="R319" s="13"/>
      <c r="S319" s="13"/>
      <c r="T319" s="13"/>
      <c r="U319" s="13"/>
      <c r="V319" s="13"/>
      <c r="W319" s="13"/>
      <c r="X319" s="13" t="str">
        <f t="shared" si="18"/>
        <v/>
      </c>
      <c r="Y319" s="13" t="str">
        <f t="shared" si="19"/>
        <v/>
      </c>
    </row>
    <row r="320" spans="1:25">
      <c r="A320" s="13" t="s">
        <v>2233</v>
      </c>
      <c r="B320" s="13">
        <v>32</v>
      </c>
      <c r="C320" s="17" t="s">
        <v>98</v>
      </c>
      <c r="D320" s="13" t="s">
        <v>765</v>
      </c>
      <c r="E320" s="13">
        <v>1</v>
      </c>
      <c r="F320" s="13" t="s">
        <v>766</v>
      </c>
      <c r="G320" s="35" t="str">
        <f t="shared" si="17"/>
        <v>ADC_ Accounts Receivable Adjustment. ID</v>
      </c>
      <c r="H320" s="18" t="s">
        <v>767</v>
      </c>
      <c r="I320" s="25" t="s">
        <v>2436</v>
      </c>
      <c r="J320" s="13" t="s">
        <v>104</v>
      </c>
      <c r="K320" s="17" t="s">
        <v>1771</v>
      </c>
      <c r="L320" s="13"/>
      <c r="M320" s="13" t="s">
        <v>23</v>
      </c>
      <c r="N320" s="13"/>
      <c r="O320" s="17" t="s">
        <v>84</v>
      </c>
      <c r="P320" s="17"/>
      <c r="Q320" s="13"/>
      <c r="R320" s="13" t="s">
        <v>134</v>
      </c>
      <c r="S320" s="13" t="s">
        <v>158</v>
      </c>
      <c r="T320" s="13">
        <v>1</v>
      </c>
      <c r="U320" s="13" t="s">
        <v>150</v>
      </c>
      <c r="V320" s="13"/>
      <c r="W320" s="13"/>
      <c r="X320" s="13">
        <f t="shared" si="18"/>
        <v>1</v>
      </c>
      <c r="Y320" s="13">
        <f t="shared" si="19"/>
        <v>1</v>
      </c>
    </row>
    <row r="321" spans="1:25">
      <c r="A321" s="13" t="s">
        <v>2233</v>
      </c>
      <c r="B321" s="13">
        <v>32</v>
      </c>
      <c r="C321" s="17" t="str">
        <f>IF(("PK"=U321),"ABIE",IF(ISTEXT(Q321),"ASBIE","BBIE"))</f>
        <v>BBIE</v>
      </c>
      <c r="D321" s="13" t="s">
        <v>765</v>
      </c>
      <c r="E321" s="13">
        <v>2</v>
      </c>
      <c r="F321" s="13" t="s">
        <v>768</v>
      </c>
      <c r="G321" s="35" t="str">
        <f t="shared" si="17"/>
        <v>ADC_ Accounts Receivable Adjustment. Adjustment  Number. Code</v>
      </c>
      <c r="H321" s="18" t="s">
        <v>769</v>
      </c>
      <c r="I321" s="18"/>
      <c r="J321" s="13" t="s">
        <v>104</v>
      </c>
      <c r="K321" s="17" t="s">
        <v>1771</v>
      </c>
      <c r="L321" s="13"/>
      <c r="M321" s="13" t="s">
        <v>1979</v>
      </c>
      <c r="N321" s="13"/>
      <c r="O321" s="17" t="s">
        <v>79</v>
      </c>
      <c r="P321" s="17"/>
      <c r="Q321" s="13"/>
      <c r="R321" s="13" t="s">
        <v>134</v>
      </c>
      <c r="S321" s="13" t="s">
        <v>158</v>
      </c>
      <c r="T321" s="13">
        <v>1</v>
      </c>
      <c r="U321" s="13"/>
      <c r="V321" s="13"/>
      <c r="W321" s="13"/>
      <c r="X321" s="13">
        <f t="shared" si="18"/>
        <v>1</v>
      </c>
      <c r="Y321" s="13">
        <f t="shared" si="19"/>
        <v>1</v>
      </c>
    </row>
    <row r="322" spans="1:25">
      <c r="A322" s="13" t="s">
        <v>2233</v>
      </c>
      <c r="B322" s="13">
        <v>32</v>
      </c>
      <c r="C322" s="17" t="str">
        <f>IF(("PK"=U322),"ABIE",IF(ISTEXT(Q322),"ASBIE","BBIE"))</f>
        <v>BBIE</v>
      </c>
      <c r="D322" s="13" t="s">
        <v>765</v>
      </c>
      <c r="E322" s="13">
        <v>3</v>
      </c>
      <c r="F322" s="13" t="s">
        <v>770</v>
      </c>
      <c r="G322" s="35" t="str">
        <f t="shared" ref="G322:G385" si="20">IF(ISTEXT(J322),J322&amp;"_ ","")&amp;
IF(("ABIE"=C322),K322&amp;". Details",K322&amp;". ")&amp;
IF(NOT("ABIE"=C322),
  IF(AND("identification"=M322,"identifier"=O322),
    "ID",
    IF(ISTEXT(L322),L322&amp;"_ ","")&amp;IF(ISTEXT(M322),M322,"")&amp;
    IF(AND(ISERROR(FIND(O322,M322)), NOT("Text"=O322)),
      ". "&amp;IF(ISTEXT(N322),N322&amp;"_ ","")&amp;IF(ISTEXT(O322),O322,""),
      "")&amp;
    IF(ISTEXT(Q322),
      ". "&amp; IF(ISTEXT(P322),P322&amp;"_ ","")&amp;Q322,
      "")
  ),
  ""
)</f>
        <v>ADC_ Accounts Receivable Adjustment. Adjustment Type. Name</v>
      </c>
      <c r="H322" s="18" t="s">
        <v>771</v>
      </c>
      <c r="I322" s="25" t="s">
        <v>2442</v>
      </c>
      <c r="J322" s="13" t="s">
        <v>104</v>
      </c>
      <c r="K322" s="17" t="s">
        <v>1771</v>
      </c>
      <c r="L322" s="13"/>
      <c r="M322" s="13" t="s">
        <v>1825</v>
      </c>
      <c r="N322" s="13"/>
      <c r="O322" s="17" t="s">
        <v>0</v>
      </c>
      <c r="P322" s="17"/>
      <c r="Q322" s="13"/>
      <c r="R322" s="13" t="s">
        <v>134</v>
      </c>
      <c r="S322" s="13" t="s">
        <v>143</v>
      </c>
      <c r="T322" s="13">
        <v>1</v>
      </c>
      <c r="U322" s="13"/>
      <c r="V322" s="13"/>
      <c r="W322" s="13"/>
      <c r="X322" s="13">
        <f t="shared" ref="X322:X385" si="21">IF((T322=1),1,IF((T322=2),0,""))</f>
        <v>1</v>
      </c>
      <c r="Y322" s="13">
        <f t="shared" ref="Y322:Y385" si="22">IF((""&lt;&gt;X322),1,"")</f>
        <v>1</v>
      </c>
    </row>
    <row r="323" spans="1:25">
      <c r="A323" s="13" t="s">
        <v>2233</v>
      </c>
      <c r="B323" s="13">
        <v>32</v>
      </c>
      <c r="C323" s="17" t="str">
        <f>IF(("PK"=U323),"ABIE",IF(ISTEXT(Q323),"ASBIE","BBIE"))</f>
        <v>BBIE</v>
      </c>
      <c r="D323" s="13" t="s">
        <v>765</v>
      </c>
      <c r="E323" s="13">
        <v>4</v>
      </c>
      <c r="F323" s="13" t="s">
        <v>772</v>
      </c>
      <c r="G323" s="35" t="str">
        <f t="shared" si="20"/>
        <v>ADC_ Accounts Receivable Adjustment. Adjustment Document Number. Code</v>
      </c>
      <c r="H323" s="18" t="s">
        <v>773</v>
      </c>
      <c r="I323" s="25" t="s">
        <v>2257</v>
      </c>
      <c r="J323" s="13" t="s">
        <v>104</v>
      </c>
      <c r="K323" s="17" t="s">
        <v>1771</v>
      </c>
      <c r="L323" s="13"/>
      <c r="M323" s="13" t="s">
        <v>1981</v>
      </c>
      <c r="N323" s="13"/>
      <c r="O323" s="17" t="s">
        <v>79</v>
      </c>
      <c r="P323" s="17"/>
      <c r="Q323" s="13"/>
      <c r="R323" s="13" t="s">
        <v>134</v>
      </c>
      <c r="S323" s="13" t="s">
        <v>158</v>
      </c>
      <c r="T323" s="13">
        <v>1</v>
      </c>
      <c r="U323" s="13"/>
      <c r="V323" s="13"/>
      <c r="W323" s="13"/>
      <c r="X323" s="13">
        <f t="shared" si="21"/>
        <v>1</v>
      </c>
      <c r="Y323" s="13">
        <f t="shared" si="22"/>
        <v>1</v>
      </c>
    </row>
    <row r="324" spans="1:25">
      <c r="A324" s="13" t="s">
        <v>2233</v>
      </c>
      <c r="B324" s="13">
        <v>32</v>
      </c>
      <c r="C324" s="17" t="s">
        <v>2164</v>
      </c>
      <c r="D324" s="13" t="s">
        <v>765</v>
      </c>
      <c r="E324" s="13">
        <v>5</v>
      </c>
      <c r="F324" s="13" t="s">
        <v>696</v>
      </c>
      <c r="G324" s="35" t="str">
        <f t="shared" si="20"/>
        <v>ADC_ Accounts Receivable Adjustment. Originating. ADC_ Invoice Generated</v>
      </c>
      <c r="H324" s="18" t="s">
        <v>774</v>
      </c>
      <c r="I324" s="18" t="s">
        <v>2352</v>
      </c>
      <c r="J324" s="13" t="s">
        <v>104</v>
      </c>
      <c r="K324" s="17" t="s">
        <v>1771</v>
      </c>
      <c r="L324" s="13"/>
      <c r="M324" s="13" t="s">
        <v>2355</v>
      </c>
      <c r="N324" s="13"/>
      <c r="O324" s="17"/>
      <c r="P324" s="13" t="s">
        <v>104</v>
      </c>
      <c r="Q324" s="17" t="s">
        <v>1913</v>
      </c>
      <c r="R324" s="13" t="s">
        <v>134</v>
      </c>
      <c r="S324" s="13" t="s">
        <v>143</v>
      </c>
      <c r="T324" s="13">
        <v>1</v>
      </c>
      <c r="U324" s="13" t="s">
        <v>181</v>
      </c>
      <c r="V324" s="13" t="s">
        <v>696</v>
      </c>
      <c r="W324" s="13" t="s">
        <v>729</v>
      </c>
      <c r="X324" s="13">
        <f t="shared" si="21"/>
        <v>1</v>
      </c>
      <c r="Y324" s="13">
        <f t="shared" si="22"/>
        <v>1</v>
      </c>
    </row>
    <row r="325" spans="1:25">
      <c r="A325" s="13" t="s">
        <v>2233</v>
      </c>
      <c r="B325" s="13">
        <v>32</v>
      </c>
      <c r="C325" s="17" t="s">
        <v>2164</v>
      </c>
      <c r="D325" s="13" t="s">
        <v>765</v>
      </c>
      <c r="E325" s="13">
        <v>6</v>
      </c>
      <c r="F325" s="13" t="s">
        <v>563</v>
      </c>
      <c r="G325" s="35" t="str">
        <f t="shared" si="20"/>
        <v>ADC_ Accounts Receivable Adjustment. Corresponding. ADC_ General Ledger Line</v>
      </c>
      <c r="H325" s="18" t="s">
        <v>739</v>
      </c>
      <c r="I325" s="18" t="s">
        <v>2432</v>
      </c>
      <c r="J325" s="13" t="s">
        <v>104</v>
      </c>
      <c r="K325" s="17" t="s">
        <v>1771</v>
      </c>
      <c r="L325" s="13"/>
      <c r="M325" s="13" t="s">
        <v>90</v>
      </c>
      <c r="N325" s="13"/>
      <c r="O325" s="17"/>
      <c r="P325" s="13" t="s">
        <v>104</v>
      </c>
      <c r="Q325" s="13" t="s">
        <v>2170</v>
      </c>
      <c r="R325" s="13" t="s">
        <v>134</v>
      </c>
      <c r="S325" s="13" t="s">
        <v>158</v>
      </c>
      <c r="T325" s="13">
        <v>2</v>
      </c>
      <c r="U325" s="13" t="s">
        <v>181</v>
      </c>
      <c r="V325" s="13" t="s">
        <v>563</v>
      </c>
      <c r="W325" s="13" t="s">
        <v>562</v>
      </c>
      <c r="X325" s="13">
        <f t="shared" si="21"/>
        <v>0</v>
      </c>
      <c r="Y325" s="13">
        <f t="shared" si="22"/>
        <v>1</v>
      </c>
    </row>
    <row r="326" spans="1:25">
      <c r="A326" s="13" t="s">
        <v>2233</v>
      </c>
      <c r="B326" s="13">
        <v>32</v>
      </c>
      <c r="C326" s="17" t="s">
        <v>2164</v>
      </c>
      <c r="D326" s="13" t="s">
        <v>765</v>
      </c>
      <c r="E326" s="13">
        <v>7</v>
      </c>
      <c r="F326" s="13" t="s">
        <v>365</v>
      </c>
      <c r="G326" s="35" t="str">
        <f t="shared" si="20"/>
        <v>ADC_ Accounts Receivable Adjustment. Fiscal Year. ADC_ Accounting Period</v>
      </c>
      <c r="H326" s="18" t="s">
        <v>2392</v>
      </c>
      <c r="I326" s="18" t="s">
        <v>2408</v>
      </c>
      <c r="J326" s="13" t="s">
        <v>104</v>
      </c>
      <c r="K326" s="17" t="s">
        <v>1771</v>
      </c>
      <c r="L326" s="13"/>
      <c r="M326" s="13" t="s">
        <v>129</v>
      </c>
      <c r="N326" s="13"/>
      <c r="O326" s="17"/>
      <c r="P326" s="13" t="s">
        <v>104</v>
      </c>
      <c r="Q326" s="13" t="s">
        <v>24</v>
      </c>
      <c r="R326" s="13" t="s">
        <v>134</v>
      </c>
      <c r="S326" s="13" t="s">
        <v>366</v>
      </c>
      <c r="T326" s="13">
        <v>1</v>
      </c>
      <c r="U326" s="13" t="s">
        <v>181</v>
      </c>
      <c r="V326" s="13" t="s">
        <v>365</v>
      </c>
      <c r="W326" s="13" t="s">
        <v>364</v>
      </c>
      <c r="X326" s="13">
        <f t="shared" si="21"/>
        <v>1</v>
      </c>
      <c r="Y326" s="13">
        <f t="shared" si="22"/>
        <v>1</v>
      </c>
    </row>
    <row r="327" spans="1:25">
      <c r="A327" s="13" t="s">
        <v>2233</v>
      </c>
      <c r="B327" s="13">
        <v>32</v>
      </c>
      <c r="C327" s="17" t="s">
        <v>2164</v>
      </c>
      <c r="D327" s="13" t="s">
        <v>765</v>
      </c>
      <c r="E327" s="13">
        <v>8</v>
      </c>
      <c r="F327" s="13" t="s">
        <v>367</v>
      </c>
      <c r="G327" s="35" t="str">
        <f t="shared" si="20"/>
        <v>ADC_ Accounts Receivable Adjustment. Accounting Period. ADC_ Accounting Period</v>
      </c>
      <c r="H327" s="18" t="s">
        <v>2393</v>
      </c>
      <c r="I327" s="18" t="s">
        <v>2335</v>
      </c>
      <c r="J327" s="13" t="s">
        <v>104</v>
      </c>
      <c r="K327" s="17" t="s">
        <v>1771</v>
      </c>
      <c r="L327" s="13"/>
      <c r="M327" s="13" t="s">
        <v>2379</v>
      </c>
      <c r="N327" s="13"/>
      <c r="O327" s="17"/>
      <c r="P327" s="13" t="s">
        <v>104</v>
      </c>
      <c r="Q327" s="13" t="s">
        <v>24</v>
      </c>
      <c r="R327" s="13" t="s">
        <v>134</v>
      </c>
      <c r="S327" s="13" t="s">
        <v>368</v>
      </c>
      <c r="T327" s="13">
        <v>1</v>
      </c>
      <c r="U327" s="13"/>
      <c r="V327" s="13"/>
      <c r="W327" s="13"/>
      <c r="X327" s="13">
        <f t="shared" si="21"/>
        <v>1</v>
      </c>
      <c r="Y327" s="13">
        <f t="shared" si="22"/>
        <v>1</v>
      </c>
    </row>
    <row r="328" spans="1:25">
      <c r="A328" s="13" t="s">
        <v>2233</v>
      </c>
      <c r="B328" s="13">
        <v>32</v>
      </c>
      <c r="C328" s="17" t="str">
        <f>IF(("PK"=U328),"ABIE",IF(ISTEXT(Q328),"ASBIE","BBIE"))</f>
        <v>BBIE</v>
      </c>
      <c r="D328" s="13" t="s">
        <v>765</v>
      </c>
      <c r="E328" s="13">
        <v>9</v>
      </c>
      <c r="F328" s="13" t="s">
        <v>775</v>
      </c>
      <c r="G328" s="35" t="str">
        <f t="shared" si="20"/>
        <v>ADC_ Accounts Receivable Adjustment. Adjustment. Date</v>
      </c>
      <c r="H328" s="18" t="s">
        <v>776</v>
      </c>
      <c r="I328" s="25" t="s">
        <v>2238</v>
      </c>
      <c r="J328" s="13" t="s">
        <v>104</v>
      </c>
      <c r="K328" s="17" t="s">
        <v>1771</v>
      </c>
      <c r="L328" s="13"/>
      <c r="M328" s="13" t="s">
        <v>34</v>
      </c>
      <c r="N328" s="13"/>
      <c r="O328" s="17" t="s">
        <v>4</v>
      </c>
      <c r="P328" s="17"/>
      <c r="Q328" s="13"/>
      <c r="R328" s="13" t="s">
        <v>4</v>
      </c>
      <c r="S328" s="13" t="s">
        <v>175</v>
      </c>
      <c r="T328" s="13">
        <v>1</v>
      </c>
      <c r="U328" s="13"/>
      <c r="V328" s="13"/>
      <c r="W328" s="13"/>
      <c r="X328" s="13">
        <f t="shared" si="21"/>
        <v>1</v>
      </c>
      <c r="Y328" s="13">
        <f t="shared" si="22"/>
        <v>1</v>
      </c>
    </row>
    <row r="329" spans="1:25">
      <c r="A329" s="13" t="s">
        <v>2233</v>
      </c>
      <c r="B329" s="13">
        <v>32</v>
      </c>
      <c r="C329" s="17" t="s">
        <v>2164</v>
      </c>
      <c r="D329" s="13" t="s">
        <v>765</v>
      </c>
      <c r="E329" s="13">
        <v>10</v>
      </c>
      <c r="F329" s="13" t="s">
        <v>204</v>
      </c>
      <c r="G329" s="35" t="str">
        <f t="shared" si="20"/>
        <v>ADC_ Accounts Receivable Adjustment. Payer. ADC_ Customer</v>
      </c>
      <c r="H329" s="18" t="s">
        <v>759</v>
      </c>
      <c r="I329" s="18" t="s">
        <v>2337</v>
      </c>
      <c r="J329" s="13" t="s">
        <v>104</v>
      </c>
      <c r="K329" s="17" t="s">
        <v>1771</v>
      </c>
      <c r="L329" s="13"/>
      <c r="M329" s="13" t="s">
        <v>1896</v>
      </c>
      <c r="N329" s="13"/>
      <c r="O329" s="17"/>
      <c r="P329" s="13" t="s">
        <v>104</v>
      </c>
      <c r="Q329" s="13" t="s">
        <v>103</v>
      </c>
      <c r="R329" s="13" t="s">
        <v>134</v>
      </c>
      <c r="S329" s="13" t="s">
        <v>158</v>
      </c>
      <c r="T329" s="13">
        <v>1</v>
      </c>
      <c r="U329" s="13" t="s">
        <v>181</v>
      </c>
      <c r="V329" s="13" t="s">
        <v>204</v>
      </c>
      <c r="W329" s="13" t="s">
        <v>203</v>
      </c>
      <c r="X329" s="13">
        <f t="shared" si="21"/>
        <v>1</v>
      </c>
      <c r="Y329" s="13">
        <f t="shared" si="22"/>
        <v>1</v>
      </c>
    </row>
    <row r="330" spans="1:25">
      <c r="A330" s="13" t="s">
        <v>2233</v>
      </c>
      <c r="B330" s="13">
        <v>32</v>
      </c>
      <c r="C330" s="17" t="s">
        <v>99</v>
      </c>
      <c r="D330" s="13" t="s">
        <v>765</v>
      </c>
      <c r="E330" s="13">
        <v>11</v>
      </c>
      <c r="F330" s="13" t="s">
        <v>777</v>
      </c>
      <c r="G330" s="35" t="str">
        <f t="shared" si="20"/>
        <v>ADC_ Accounts Receivable Adjustment. Monetary Amount. ADC_ Multi Currency Amount</v>
      </c>
      <c r="H330" s="18" t="s">
        <v>2195</v>
      </c>
      <c r="I330" s="18" t="s">
        <v>2343</v>
      </c>
      <c r="J330" s="13" t="s">
        <v>104</v>
      </c>
      <c r="K330" s="17" t="s">
        <v>1771</v>
      </c>
      <c r="L330" s="13"/>
      <c r="M330" s="13" t="s">
        <v>2347</v>
      </c>
      <c r="N330" s="13"/>
      <c r="O330" s="17"/>
      <c r="P330" s="17" t="s">
        <v>104</v>
      </c>
      <c r="Q330" s="13" t="s">
        <v>2175</v>
      </c>
      <c r="R330" s="13"/>
      <c r="S330" s="13"/>
      <c r="T330" s="13">
        <v>1</v>
      </c>
      <c r="U330" s="13"/>
      <c r="V330" s="13"/>
      <c r="W330" s="13"/>
      <c r="X330" s="13">
        <f t="shared" si="21"/>
        <v>1</v>
      </c>
      <c r="Y330" s="13">
        <f t="shared" si="22"/>
        <v>1</v>
      </c>
    </row>
    <row r="331" spans="1:25">
      <c r="A331" s="13" t="s">
        <v>2233</v>
      </c>
      <c r="B331" s="13">
        <v>32</v>
      </c>
      <c r="C331" s="17" t="s">
        <v>99</v>
      </c>
      <c r="D331" s="13" t="s">
        <v>765</v>
      </c>
      <c r="E331" s="13">
        <v>19</v>
      </c>
      <c r="F331" s="13" t="s">
        <v>261</v>
      </c>
      <c r="G331" s="35" t="str">
        <f t="shared" si="20"/>
        <v>ADC_ Accounts Receivable Adjustment. Recorded. ADC_ Entry Operation</v>
      </c>
      <c r="H331" s="18" t="s">
        <v>2520</v>
      </c>
      <c r="I331" s="18" t="s">
        <v>2522</v>
      </c>
      <c r="J331" s="13" t="s">
        <v>104</v>
      </c>
      <c r="K331" s="17" t="s">
        <v>1771</v>
      </c>
      <c r="L331" s="13"/>
      <c r="M331" s="13" t="s">
        <v>124</v>
      </c>
      <c r="N331" s="13"/>
      <c r="O331" s="17"/>
      <c r="P331" s="13" t="s">
        <v>104</v>
      </c>
      <c r="Q331" s="13" t="s">
        <v>2262</v>
      </c>
      <c r="R331" s="13"/>
      <c r="S331" s="13"/>
      <c r="T331" s="13">
        <v>1</v>
      </c>
      <c r="U331" s="13"/>
      <c r="V331" s="13"/>
      <c r="W331" s="13"/>
      <c r="X331" s="13">
        <f t="shared" si="21"/>
        <v>1</v>
      </c>
      <c r="Y331" s="13">
        <f t="shared" si="22"/>
        <v>1</v>
      </c>
    </row>
    <row r="332" spans="1:25">
      <c r="A332" s="13" t="s">
        <v>2233</v>
      </c>
      <c r="B332" s="13">
        <v>32</v>
      </c>
      <c r="C332" s="17" t="str">
        <f>IF(("PK"=U332),"ABIE",IF(ISTEXT(Q332),"ASBIE","BBIE"))</f>
        <v>ASBIE</v>
      </c>
      <c r="D332" s="13" t="s">
        <v>765</v>
      </c>
      <c r="E332" s="13">
        <v>29</v>
      </c>
      <c r="F332" s="13"/>
      <c r="G332" s="35" t="str">
        <f t="shared" si="20"/>
        <v>ADC_ Accounts Receivable Adjustment. Charged. ADC_ Local TaxN</v>
      </c>
      <c r="H332" s="18" t="s">
        <v>796</v>
      </c>
      <c r="I332" s="18" t="s">
        <v>2522</v>
      </c>
      <c r="J332" s="13" t="s">
        <v>104</v>
      </c>
      <c r="K332" s="17" t="s">
        <v>1771</v>
      </c>
      <c r="L332" s="13"/>
      <c r="M332" s="13" t="s">
        <v>2047</v>
      </c>
      <c r="N332" s="13"/>
      <c r="O332" s="17"/>
      <c r="P332" s="13" t="s">
        <v>104</v>
      </c>
      <c r="Q332" s="17" t="s">
        <v>2157</v>
      </c>
      <c r="R332" s="13"/>
      <c r="S332" s="13"/>
      <c r="T332" s="13">
        <v>1</v>
      </c>
      <c r="U332" s="13"/>
      <c r="V332" s="13"/>
      <c r="W332" s="13"/>
      <c r="X332" s="13">
        <f t="shared" si="21"/>
        <v>1</v>
      </c>
      <c r="Y332" s="13">
        <f t="shared" si="22"/>
        <v>1</v>
      </c>
    </row>
    <row r="333" spans="1:25">
      <c r="A333" s="13" t="s">
        <v>2233</v>
      </c>
      <c r="B333" s="13">
        <v>32</v>
      </c>
      <c r="C333" s="17" t="s">
        <v>2164</v>
      </c>
      <c r="D333" s="13" t="s">
        <v>765</v>
      </c>
      <c r="E333" s="13">
        <v>36</v>
      </c>
      <c r="F333" s="13" t="s">
        <v>747</v>
      </c>
      <c r="G333" s="35" t="str">
        <f t="shared" si="20"/>
        <v>ADC_ Accounts Receivable Adjustment. Debit_ GL Account Number. ADC_ Chart Of Accounts</v>
      </c>
      <c r="H333" s="18" t="s">
        <v>748</v>
      </c>
      <c r="I333" s="18" t="s">
        <v>2344</v>
      </c>
      <c r="J333" s="13" t="s">
        <v>104</v>
      </c>
      <c r="K333" s="17" t="s">
        <v>1771</v>
      </c>
      <c r="L333" s="13" t="s">
        <v>1855</v>
      </c>
      <c r="M333" s="13" t="s">
        <v>1783</v>
      </c>
      <c r="N333" s="13"/>
      <c r="O333" s="17"/>
      <c r="P333" s="13" t="s">
        <v>104</v>
      </c>
      <c r="Q333" s="17" t="s">
        <v>64</v>
      </c>
      <c r="R333" s="13" t="s">
        <v>134</v>
      </c>
      <c r="S333" s="13" t="s">
        <v>158</v>
      </c>
      <c r="T333" s="13">
        <v>2</v>
      </c>
      <c r="U333" s="13" t="s">
        <v>181</v>
      </c>
      <c r="V333" s="13" t="s">
        <v>342</v>
      </c>
      <c r="W333" s="13" t="s">
        <v>341</v>
      </c>
      <c r="X333" s="13">
        <f t="shared" si="21"/>
        <v>0</v>
      </c>
      <c r="Y333" s="13">
        <f t="shared" si="22"/>
        <v>1</v>
      </c>
    </row>
    <row r="334" spans="1:25">
      <c r="A334" s="13" t="s">
        <v>2233</v>
      </c>
      <c r="B334" s="13">
        <v>32</v>
      </c>
      <c r="C334" s="17" t="s">
        <v>2164</v>
      </c>
      <c r="D334" s="13" t="s">
        <v>765</v>
      </c>
      <c r="E334" s="13">
        <v>37</v>
      </c>
      <c r="F334" s="13" t="s">
        <v>749</v>
      </c>
      <c r="G334" s="35" t="str">
        <f t="shared" si="20"/>
        <v>ADC_ Accounts Receivable Adjustment. Credit_ GL Account Number. ADC_ Chart Of Accounts</v>
      </c>
      <c r="H334" s="18" t="s">
        <v>750</v>
      </c>
      <c r="I334" s="18" t="s">
        <v>2353</v>
      </c>
      <c r="J334" s="13" t="s">
        <v>104</v>
      </c>
      <c r="K334" s="17" t="s">
        <v>1771</v>
      </c>
      <c r="L334" s="13" t="s">
        <v>1854</v>
      </c>
      <c r="M334" s="13" t="s">
        <v>1783</v>
      </c>
      <c r="N334" s="13"/>
      <c r="O334" s="17"/>
      <c r="P334" s="13" t="s">
        <v>104</v>
      </c>
      <c r="Q334" s="17" t="s">
        <v>64</v>
      </c>
      <c r="R334" s="13" t="s">
        <v>134</v>
      </c>
      <c r="S334" s="13" t="s">
        <v>158</v>
      </c>
      <c r="T334" s="13">
        <v>2</v>
      </c>
      <c r="U334" s="13" t="s">
        <v>181</v>
      </c>
      <c r="V334" s="13" t="s">
        <v>342</v>
      </c>
      <c r="W334" s="13" t="s">
        <v>341</v>
      </c>
      <c r="X334" s="13">
        <f t="shared" si="21"/>
        <v>0</v>
      </c>
      <c r="Y334" s="13">
        <f t="shared" si="22"/>
        <v>1</v>
      </c>
    </row>
    <row r="335" spans="1:25">
      <c r="A335" s="13" t="s">
        <v>2233</v>
      </c>
      <c r="B335" s="13">
        <v>32</v>
      </c>
      <c r="C335" s="17" t="s">
        <v>2164</v>
      </c>
      <c r="D335" s="13" t="s">
        <v>765</v>
      </c>
      <c r="E335" s="13">
        <v>46</v>
      </c>
      <c r="F335" s="13" t="s">
        <v>363</v>
      </c>
      <c r="G335" s="35" t="str">
        <f t="shared" si="20"/>
        <v>ADC_ Accounts Receivable Adjustment. X. ADC_ Business Segment</v>
      </c>
      <c r="H335" s="18" t="s">
        <v>2151</v>
      </c>
      <c r="I335" s="18" t="s">
        <v>2362</v>
      </c>
      <c r="J335" s="13" t="s">
        <v>104</v>
      </c>
      <c r="K335" s="17" t="s">
        <v>1771</v>
      </c>
      <c r="L335" s="13"/>
      <c r="M335" s="13" t="s">
        <v>1918</v>
      </c>
      <c r="N335" s="13"/>
      <c r="O335" s="17"/>
      <c r="P335" s="13" t="s">
        <v>104</v>
      </c>
      <c r="Q335" s="13" t="s">
        <v>81</v>
      </c>
      <c r="R335" s="13" t="s">
        <v>134</v>
      </c>
      <c r="S335" s="13" t="s">
        <v>135</v>
      </c>
      <c r="T335" s="13">
        <v>1</v>
      </c>
      <c r="U335" s="13"/>
      <c r="V335" s="13"/>
      <c r="W335" s="13"/>
      <c r="X335" s="13">
        <f t="shared" si="21"/>
        <v>1</v>
      </c>
      <c r="Y335" s="13">
        <f t="shared" si="22"/>
        <v>1</v>
      </c>
    </row>
    <row r="336" spans="1:25">
      <c r="A336" s="13" t="s">
        <v>2233</v>
      </c>
      <c r="B336" s="13">
        <v>33</v>
      </c>
      <c r="C336" s="17" t="s">
        <v>91</v>
      </c>
      <c r="D336" s="13" t="s">
        <v>825</v>
      </c>
      <c r="E336" s="13">
        <v>0</v>
      </c>
      <c r="F336" s="13"/>
      <c r="G336" s="35" t="str">
        <f t="shared" si="20"/>
        <v>ADC_ Accounts Receivable Adjustment Line. Details</v>
      </c>
      <c r="H336" s="21" t="s">
        <v>2111</v>
      </c>
      <c r="I336" s="21"/>
      <c r="J336" s="13" t="s">
        <v>104</v>
      </c>
      <c r="K336" s="17" t="s">
        <v>2013</v>
      </c>
      <c r="L336" s="13"/>
      <c r="M336" s="13"/>
      <c r="N336" s="13"/>
      <c r="O336" s="17"/>
      <c r="P336" s="17"/>
      <c r="Q336" s="13"/>
      <c r="R336" s="13"/>
      <c r="S336" s="13"/>
      <c r="T336" s="13"/>
      <c r="U336" s="13"/>
      <c r="V336" s="13"/>
      <c r="W336" s="13"/>
      <c r="X336" s="13" t="str">
        <f t="shared" si="21"/>
        <v/>
      </c>
      <c r="Y336" s="13" t="str">
        <f t="shared" si="22"/>
        <v/>
      </c>
    </row>
    <row r="337" spans="1:25">
      <c r="A337" s="13" t="s">
        <v>2233</v>
      </c>
      <c r="B337" s="13">
        <v>33</v>
      </c>
      <c r="C337" s="17" t="s">
        <v>2164</v>
      </c>
      <c r="D337" s="13" t="s">
        <v>825</v>
      </c>
      <c r="E337" s="13">
        <v>1</v>
      </c>
      <c r="F337" s="13" t="s">
        <v>766</v>
      </c>
      <c r="G337" s="35" t="str">
        <f t="shared" si="20"/>
        <v>ADC_ Accounts Receivable Adjustment Line. Detail to Summary. ADC_ Accounts Payable Adjustment</v>
      </c>
      <c r="H337" s="18" t="s">
        <v>826</v>
      </c>
      <c r="I337" s="18" t="s">
        <v>2417</v>
      </c>
      <c r="J337" s="13" t="s">
        <v>104</v>
      </c>
      <c r="K337" s="17" t="s">
        <v>2013</v>
      </c>
      <c r="L337" s="13"/>
      <c r="M337" s="13" t="s">
        <v>2309</v>
      </c>
      <c r="N337" s="13"/>
      <c r="O337" s="17"/>
      <c r="P337" s="13" t="s">
        <v>104</v>
      </c>
      <c r="Q337" s="13" t="s">
        <v>1778</v>
      </c>
      <c r="R337" s="13" t="s">
        <v>134</v>
      </c>
      <c r="S337" s="13" t="s">
        <v>158</v>
      </c>
      <c r="T337" s="13">
        <v>1</v>
      </c>
      <c r="U337" s="13" t="s">
        <v>181</v>
      </c>
      <c r="V337" s="13" t="s">
        <v>766</v>
      </c>
      <c r="W337" s="13" t="s">
        <v>765</v>
      </c>
      <c r="X337" s="13">
        <f t="shared" si="21"/>
        <v>1</v>
      </c>
      <c r="Y337" s="13">
        <f t="shared" si="22"/>
        <v>1</v>
      </c>
    </row>
    <row r="338" spans="1:25">
      <c r="A338" s="13" t="s">
        <v>2233</v>
      </c>
      <c r="B338" s="13">
        <v>33</v>
      </c>
      <c r="C338" s="17" t="s">
        <v>98</v>
      </c>
      <c r="D338" s="13" t="s">
        <v>825</v>
      </c>
      <c r="E338" s="13">
        <v>2</v>
      </c>
      <c r="F338" s="13" t="s">
        <v>827</v>
      </c>
      <c r="G338" s="35" t="str">
        <f t="shared" si="20"/>
        <v>ADC_ Accounts Receivable Adjustment Line. ID</v>
      </c>
      <c r="H338" s="18" t="s">
        <v>828</v>
      </c>
      <c r="I338" s="25" t="s">
        <v>2436</v>
      </c>
      <c r="J338" s="13" t="s">
        <v>104</v>
      </c>
      <c r="K338" s="17" t="s">
        <v>2013</v>
      </c>
      <c r="L338" s="13"/>
      <c r="M338" s="13" t="s">
        <v>23</v>
      </c>
      <c r="N338" s="13"/>
      <c r="O338" s="17" t="s">
        <v>84</v>
      </c>
      <c r="P338" s="17"/>
      <c r="Q338" s="13"/>
      <c r="R338" s="13" t="s">
        <v>134</v>
      </c>
      <c r="S338" s="13" t="s">
        <v>143</v>
      </c>
      <c r="T338" s="13">
        <v>1</v>
      </c>
      <c r="U338" s="13" t="s">
        <v>150</v>
      </c>
      <c r="V338" s="13"/>
      <c r="W338" s="13"/>
      <c r="X338" s="13">
        <f t="shared" si="21"/>
        <v>1</v>
      </c>
      <c r="Y338" s="13">
        <f t="shared" si="22"/>
        <v>1</v>
      </c>
    </row>
    <row r="339" spans="1:25">
      <c r="A339" s="13" t="s">
        <v>2233</v>
      </c>
      <c r="B339" s="13">
        <v>33</v>
      </c>
      <c r="C339" s="17" t="str">
        <f>IF(("PK"=U339),"ABIE",IF(ISTEXT(Q339),"ASBIE","BBIE"))</f>
        <v>BBIE</v>
      </c>
      <c r="D339" s="13" t="s">
        <v>825</v>
      </c>
      <c r="E339" s="13">
        <v>3</v>
      </c>
      <c r="F339" s="13" t="s">
        <v>829</v>
      </c>
      <c r="G339" s="35" t="str">
        <f t="shared" si="20"/>
        <v>ADC_ Accounts Receivable Adjustment Line. Adjustment Line Number. Code</v>
      </c>
      <c r="H339" s="18" t="s">
        <v>830</v>
      </c>
      <c r="I339" s="18" t="s">
        <v>2354</v>
      </c>
      <c r="J339" s="13" t="s">
        <v>104</v>
      </c>
      <c r="K339" s="17" t="s">
        <v>2013</v>
      </c>
      <c r="L339" s="13"/>
      <c r="M339" s="13" t="s">
        <v>1982</v>
      </c>
      <c r="N339" s="13"/>
      <c r="O339" s="17" t="s">
        <v>79</v>
      </c>
      <c r="P339" s="17"/>
      <c r="Q339" s="13"/>
      <c r="R339" s="13" t="s">
        <v>134</v>
      </c>
      <c r="S339" s="13" t="s">
        <v>418</v>
      </c>
      <c r="T339" s="13">
        <v>1</v>
      </c>
      <c r="U339" s="13"/>
      <c r="V339" s="13"/>
      <c r="W339" s="13"/>
      <c r="X339" s="13">
        <f t="shared" si="21"/>
        <v>1</v>
      </c>
      <c r="Y339" s="13">
        <f t="shared" si="22"/>
        <v>1</v>
      </c>
    </row>
    <row r="340" spans="1:25">
      <c r="A340" s="13" t="s">
        <v>2233</v>
      </c>
      <c r="B340" s="13">
        <v>33</v>
      </c>
      <c r="C340" s="17" t="s">
        <v>2164</v>
      </c>
      <c r="D340" s="13" t="s">
        <v>825</v>
      </c>
      <c r="E340" s="13">
        <v>4</v>
      </c>
      <c r="F340" s="13" t="s">
        <v>696</v>
      </c>
      <c r="G340" s="35" t="str">
        <f t="shared" si="20"/>
        <v>ADC_ Accounts Receivable Adjustment Line. Originating. ADC_ Invoice Generated</v>
      </c>
      <c r="H340" s="18" t="s">
        <v>831</v>
      </c>
      <c r="I340" s="18" t="s">
        <v>2352</v>
      </c>
      <c r="J340" s="13" t="s">
        <v>104</v>
      </c>
      <c r="K340" s="17" t="s">
        <v>2013</v>
      </c>
      <c r="L340" s="18"/>
      <c r="M340" s="13" t="s">
        <v>2355</v>
      </c>
      <c r="N340" s="18"/>
      <c r="O340" s="17"/>
      <c r="P340" s="13" t="s">
        <v>104</v>
      </c>
      <c r="Q340" s="17" t="s">
        <v>1913</v>
      </c>
      <c r="R340" s="13" t="s">
        <v>134</v>
      </c>
      <c r="S340" s="13" t="s">
        <v>143</v>
      </c>
      <c r="T340" s="13">
        <v>1</v>
      </c>
      <c r="U340" s="13" t="s">
        <v>181</v>
      </c>
      <c r="V340" s="13" t="s">
        <v>696</v>
      </c>
      <c r="W340" s="13" t="s">
        <v>843</v>
      </c>
      <c r="X340" s="13">
        <f t="shared" si="21"/>
        <v>1</v>
      </c>
      <c r="Y340" s="13">
        <f t="shared" si="22"/>
        <v>1</v>
      </c>
    </row>
    <row r="341" spans="1:25">
      <c r="A341" s="13" t="s">
        <v>2233</v>
      </c>
      <c r="B341" s="13">
        <v>33</v>
      </c>
      <c r="C341" s="17" t="s">
        <v>2164</v>
      </c>
      <c r="D341" s="13" t="s">
        <v>825</v>
      </c>
      <c r="E341" s="13">
        <v>5</v>
      </c>
      <c r="F341" s="13" t="s">
        <v>832</v>
      </c>
      <c r="G341" s="35" t="str">
        <f t="shared" si="20"/>
        <v>ADC_ Accounts Receivable Adjustment Line. Originating. ADC_ Invoice Generated Line</v>
      </c>
      <c r="H341" s="18" t="s">
        <v>833</v>
      </c>
      <c r="I341" s="18" t="s">
        <v>2352</v>
      </c>
      <c r="J341" s="13" t="s">
        <v>104</v>
      </c>
      <c r="K341" s="17" t="s">
        <v>2013</v>
      </c>
      <c r="L341" s="13"/>
      <c r="M341" s="13" t="s">
        <v>2355</v>
      </c>
      <c r="N341" s="13"/>
      <c r="O341" s="17"/>
      <c r="P341" s="13" t="s">
        <v>104</v>
      </c>
      <c r="Q341" s="17" t="s">
        <v>2441</v>
      </c>
      <c r="R341" s="13" t="s">
        <v>134</v>
      </c>
      <c r="S341" s="13" t="s">
        <v>143</v>
      </c>
      <c r="T341" s="13">
        <v>1</v>
      </c>
      <c r="U341" s="13" t="s">
        <v>181</v>
      </c>
      <c r="V341" s="13" t="s">
        <v>832</v>
      </c>
      <c r="W341" s="13" t="s">
        <v>843</v>
      </c>
      <c r="X341" s="13">
        <f t="shared" si="21"/>
        <v>1</v>
      </c>
      <c r="Y341" s="13">
        <f t="shared" si="22"/>
        <v>1</v>
      </c>
    </row>
    <row r="342" spans="1:25">
      <c r="A342" s="13" t="s">
        <v>2233</v>
      </c>
      <c r="B342" s="13">
        <v>33</v>
      </c>
      <c r="C342" s="17" t="s">
        <v>2164</v>
      </c>
      <c r="D342" s="13" t="s">
        <v>825</v>
      </c>
      <c r="E342" s="13">
        <v>6</v>
      </c>
      <c r="F342" s="13" t="s">
        <v>563</v>
      </c>
      <c r="G342" s="35" t="str">
        <f t="shared" si="20"/>
        <v>ADC_ Accounts Receivable Adjustment Line. Corresponding. ADC_ General Ledger Line</v>
      </c>
      <c r="H342" s="18" t="s">
        <v>739</v>
      </c>
      <c r="I342" s="18" t="s">
        <v>2432</v>
      </c>
      <c r="J342" s="13" t="s">
        <v>104</v>
      </c>
      <c r="K342" s="17" t="s">
        <v>2013</v>
      </c>
      <c r="L342" s="13"/>
      <c r="M342" s="13" t="s">
        <v>90</v>
      </c>
      <c r="N342" s="13"/>
      <c r="O342" s="17"/>
      <c r="P342" s="13" t="s">
        <v>104</v>
      </c>
      <c r="Q342" s="13" t="s">
        <v>2170</v>
      </c>
      <c r="R342" s="13" t="s">
        <v>134</v>
      </c>
      <c r="S342" s="13" t="s">
        <v>158</v>
      </c>
      <c r="T342" s="13">
        <v>2</v>
      </c>
      <c r="U342" s="13" t="s">
        <v>181</v>
      </c>
      <c r="V342" s="13" t="s">
        <v>563</v>
      </c>
      <c r="W342" s="13" t="s">
        <v>562</v>
      </c>
      <c r="X342" s="13">
        <f t="shared" si="21"/>
        <v>0</v>
      </c>
      <c r="Y342" s="13">
        <f t="shared" si="22"/>
        <v>1</v>
      </c>
    </row>
    <row r="343" spans="1:25">
      <c r="A343" s="13" t="s">
        <v>2233</v>
      </c>
      <c r="B343" s="13">
        <v>33</v>
      </c>
      <c r="C343" s="17" t="s">
        <v>99</v>
      </c>
      <c r="D343" s="13" t="s">
        <v>825</v>
      </c>
      <c r="E343" s="13">
        <v>7</v>
      </c>
      <c r="F343" s="13" t="s">
        <v>834</v>
      </c>
      <c r="G343" s="35" t="str">
        <f t="shared" si="20"/>
        <v>ADC_ Accounts Receivable Adjustment Line. Monetary Amount. ADC_ Multi Currency Amount</v>
      </c>
      <c r="H343" s="18" t="s">
        <v>835</v>
      </c>
      <c r="I343" s="18" t="s">
        <v>2343</v>
      </c>
      <c r="J343" s="13" t="s">
        <v>104</v>
      </c>
      <c r="K343" s="17" t="s">
        <v>2013</v>
      </c>
      <c r="L343" s="13"/>
      <c r="M343" s="13" t="s">
        <v>2347</v>
      </c>
      <c r="N343" s="13"/>
      <c r="O343" s="17"/>
      <c r="P343" s="17" t="s">
        <v>104</v>
      </c>
      <c r="Q343" s="13" t="s">
        <v>2175</v>
      </c>
      <c r="R343" s="13"/>
      <c r="S343" s="13"/>
      <c r="T343" s="13">
        <v>1</v>
      </c>
      <c r="U343" s="13"/>
      <c r="V343" s="13"/>
      <c r="W343" s="13"/>
      <c r="X343" s="13">
        <f t="shared" si="21"/>
        <v>1</v>
      </c>
      <c r="Y343" s="13">
        <f t="shared" si="22"/>
        <v>1</v>
      </c>
    </row>
    <row r="344" spans="1:25">
      <c r="A344" s="13" t="s">
        <v>2233</v>
      </c>
      <c r="B344" s="13">
        <v>33</v>
      </c>
      <c r="C344" s="17" t="str">
        <f>IF(("PK"=U344),"ABIE",IF(ISTEXT(Q344),"ASBIE","BBIE"))</f>
        <v>ASBIE</v>
      </c>
      <c r="D344" s="13" t="s">
        <v>825</v>
      </c>
      <c r="E344" s="13">
        <v>16</v>
      </c>
      <c r="F344" s="13"/>
      <c r="G344" s="35" t="str">
        <f t="shared" si="20"/>
        <v>ADC_ Accounts Receivable Adjustment Line. Charged. ADC_ Local TaxN</v>
      </c>
      <c r="H344" s="18" t="s">
        <v>796</v>
      </c>
      <c r="I344" s="18" t="s">
        <v>2522</v>
      </c>
      <c r="J344" s="13" t="s">
        <v>104</v>
      </c>
      <c r="K344" s="17" t="s">
        <v>2013</v>
      </c>
      <c r="L344" s="13"/>
      <c r="M344" s="13" t="s">
        <v>2047</v>
      </c>
      <c r="N344" s="13"/>
      <c r="O344" s="17"/>
      <c r="P344" s="13" t="s">
        <v>104</v>
      </c>
      <c r="Q344" s="17" t="s">
        <v>2157</v>
      </c>
      <c r="R344" s="13"/>
      <c r="S344" s="13"/>
      <c r="T344" s="13">
        <v>1</v>
      </c>
      <c r="U344" s="13"/>
      <c r="V344" s="13"/>
      <c r="W344" s="13"/>
      <c r="X344" s="13">
        <f t="shared" si="21"/>
        <v>1</v>
      </c>
      <c r="Y344" s="13">
        <f t="shared" si="22"/>
        <v>1</v>
      </c>
    </row>
    <row r="345" spans="1:25">
      <c r="A345" s="13" t="s">
        <v>2233</v>
      </c>
      <c r="B345" s="13">
        <v>33</v>
      </c>
      <c r="C345" s="17" t="s">
        <v>2164</v>
      </c>
      <c r="D345" s="13" t="s">
        <v>825</v>
      </c>
      <c r="E345" s="13">
        <v>23</v>
      </c>
      <c r="F345" s="13" t="s">
        <v>747</v>
      </c>
      <c r="G345" s="35" t="str">
        <f t="shared" si="20"/>
        <v>ADC_ Accounts Receivable Adjustment Line. Debit_ GL Account Number. ADC_ Chart Of Accounts</v>
      </c>
      <c r="H345" s="18" t="s">
        <v>748</v>
      </c>
      <c r="I345" s="18" t="s">
        <v>2344</v>
      </c>
      <c r="J345" s="13" t="s">
        <v>104</v>
      </c>
      <c r="K345" s="17" t="s">
        <v>2013</v>
      </c>
      <c r="L345" s="13" t="s">
        <v>1855</v>
      </c>
      <c r="M345" s="13" t="s">
        <v>1783</v>
      </c>
      <c r="N345" s="13"/>
      <c r="O345" s="17"/>
      <c r="P345" s="13" t="s">
        <v>104</v>
      </c>
      <c r="Q345" s="17" t="s">
        <v>64</v>
      </c>
      <c r="R345" s="13" t="s">
        <v>134</v>
      </c>
      <c r="S345" s="13" t="s">
        <v>158</v>
      </c>
      <c r="T345" s="13">
        <v>2</v>
      </c>
      <c r="U345" s="13" t="s">
        <v>181</v>
      </c>
      <c r="V345" s="13" t="s">
        <v>342</v>
      </c>
      <c r="W345" s="13" t="s">
        <v>341</v>
      </c>
      <c r="X345" s="13">
        <f t="shared" si="21"/>
        <v>0</v>
      </c>
      <c r="Y345" s="13">
        <f t="shared" si="22"/>
        <v>1</v>
      </c>
    </row>
    <row r="346" spans="1:25">
      <c r="A346" s="13" t="s">
        <v>2233</v>
      </c>
      <c r="B346" s="13">
        <v>33</v>
      </c>
      <c r="C346" s="17" t="s">
        <v>2164</v>
      </c>
      <c r="D346" s="13" t="s">
        <v>825</v>
      </c>
      <c r="E346" s="13">
        <v>24</v>
      </c>
      <c r="F346" s="13" t="s">
        <v>749</v>
      </c>
      <c r="G346" s="35" t="str">
        <f t="shared" si="20"/>
        <v>ADC_ Accounts Receivable Adjustment Line. Credit_ GL Account Number. ADC_ Chart Of Accounts</v>
      </c>
      <c r="H346" s="18" t="s">
        <v>750</v>
      </c>
      <c r="I346" s="18" t="s">
        <v>2353</v>
      </c>
      <c r="J346" s="13" t="s">
        <v>104</v>
      </c>
      <c r="K346" s="17" t="s">
        <v>2013</v>
      </c>
      <c r="L346" s="13" t="s">
        <v>1854</v>
      </c>
      <c r="M346" s="13" t="s">
        <v>1783</v>
      </c>
      <c r="N346" s="13"/>
      <c r="O346" s="17"/>
      <c r="P346" s="13" t="s">
        <v>104</v>
      </c>
      <c r="Q346" s="17" t="s">
        <v>64</v>
      </c>
      <c r="R346" s="13" t="s">
        <v>134</v>
      </c>
      <c r="S346" s="13" t="s">
        <v>158</v>
      </c>
      <c r="T346" s="13">
        <v>2</v>
      </c>
      <c r="U346" s="13" t="s">
        <v>181</v>
      </c>
      <c r="V346" s="13" t="s">
        <v>342</v>
      </c>
      <c r="W346" s="13" t="s">
        <v>341</v>
      </c>
      <c r="X346" s="13">
        <f t="shared" si="21"/>
        <v>0</v>
      </c>
      <c r="Y346" s="13">
        <f t="shared" si="22"/>
        <v>1</v>
      </c>
    </row>
    <row r="347" spans="1:25">
      <c r="A347" s="13" t="s">
        <v>2233</v>
      </c>
      <c r="B347" s="13">
        <v>33</v>
      </c>
      <c r="C347" s="17" t="s">
        <v>2164</v>
      </c>
      <c r="D347" s="13" t="s">
        <v>825</v>
      </c>
      <c r="E347" s="13">
        <v>33</v>
      </c>
      <c r="F347" s="13" t="s">
        <v>363</v>
      </c>
      <c r="G347" s="35" t="str">
        <f t="shared" si="20"/>
        <v>ADC_ Accounts Receivable Adjustment Line. X. ADC_ Business Segment</v>
      </c>
      <c r="H347" s="18" t="s">
        <v>2151</v>
      </c>
      <c r="I347" s="18" t="s">
        <v>2362</v>
      </c>
      <c r="J347" s="13" t="s">
        <v>104</v>
      </c>
      <c r="K347" s="17" t="s">
        <v>2013</v>
      </c>
      <c r="L347" s="13"/>
      <c r="M347" s="13" t="s">
        <v>1918</v>
      </c>
      <c r="N347" s="13"/>
      <c r="O347" s="17"/>
      <c r="P347" s="13" t="s">
        <v>104</v>
      </c>
      <c r="Q347" s="13" t="s">
        <v>81</v>
      </c>
      <c r="R347" s="13" t="s">
        <v>134</v>
      </c>
      <c r="S347" s="13" t="s">
        <v>135</v>
      </c>
      <c r="T347" s="13">
        <v>1</v>
      </c>
      <c r="U347" s="13"/>
      <c r="V347" s="13"/>
      <c r="W347" s="13"/>
      <c r="X347" s="13">
        <f t="shared" si="21"/>
        <v>1</v>
      </c>
      <c r="Y347" s="13">
        <f t="shared" si="22"/>
        <v>1</v>
      </c>
    </row>
    <row r="348" spans="1:25">
      <c r="A348" s="13" t="s">
        <v>95</v>
      </c>
      <c r="B348" s="13">
        <v>34</v>
      </c>
      <c r="C348" s="17" t="s">
        <v>91</v>
      </c>
      <c r="D348" s="13" t="s">
        <v>730</v>
      </c>
      <c r="E348" s="13">
        <v>0</v>
      </c>
      <c r="F348" s="13"/>
      <c r="G348" s="35" t="str">
        <f t="shared" si="20"/>
        <v>ADC_ Sales Contract. Details</v>
      </c>
      <c r="H348" s="21" t="s">
        <v>2112</v>
      </c>
      <c r="I348" s="21"/>
      <c r="J348" s="13" t="s">
        <v>104</v>
      </c>
      <c r="K348" s="17" t="s">
        <v>1772</v>
      </c>
      <c r="L348" s="13"/>
      <c r="M348" s="13"/>
      <c r="N348" s="13"/>
      <c r="O348" s="17"/>
      <c r="P348" s="17"/>
      <c r="Q348" s="13"/>
      <c r="R348" s="13"/>
      <c r="S348" s="13"/>
      <c r="T348" s="13"/>
      <c r="U348" s="13"/>
      <c r="V348" s="13"/>
      <c r="W348" s="13"/>
      <c r="X348" s="13" t="str">
        <f t="shared" si="21"/>
        <v/>
      </c>
      <c r="Y348" s="13" t="str">
        <f t="shared" si="22"/>
        <v/>
      </c>
    </row>
    <row r="349" spans="1:25">
      <c r="A349" s="13" t="s">
        <v>95</v>
      </c>
      <c r="B349" s="13">
        <v>34</v>
      </c>
      <c r="C349" s="17" t="s">
        <v>98</v>
      </c>
      <c r="D349" s="13" t="s">
        <v>730</v>
      </c>
      <c r="E349" s="13">
        <v>1</v>
      </c>
      <c r="F349" s="13" t="s">
        <v>699</v>
      </c>
      <c r="G349" s="35" t="str">
        <f t="shared" si="20"/>
        <v>ADC_ Sales Contract. ID</v>
      </c>
      <c r="H349" s="18" t="s">
        <v>844</v>
      </c>
      <c r="I349" s="25" t="s">
        <v>2258</v>
      </c>
      <c r="J349" s="13" t="s">
        <v>104</v>
      </c>
      <c r="K349" s="17" t="s">
        <v>1772</v>
      </c>
      <c r="L349" s="13"/>
      <c r="M349" s="13" t="s">
        <v>23</v>
      </c>
      <c r="N349" s="13"/>
      <c r="O349" s="17" t="s">
        <v>84</v>
      </c>
      <c r="P349" s="17"/>
      <c r="Q349" s="13"/>
      <c r="R349" s="13" t="s">
        <v>134</v>
      </c>
      <c r="S349" s="13" t="s">
        <v>143</v>
      </c>
      <c r="T349" s="13">
        <v>1</v>
      </c>
      <c r="U349" s="13" t="s">
        <v>150</v>
      </c>
      <c r="V349" s="13"/>
      <c r="W349" s="13"/>
      <c r="X349" s="13">
        <f t="shared" si="21"/>
        <v>1</v>
      </c>
      <c r="Y349" s="13">
        <f t="shared" si="22"/>
        <v>1</v>
      </c>
    </row>
    <row r="350" spans="1:25">
      <c r="A350" s="13" t="s">
        <v>95</v>
      </c>
      <c r="B350" s="13">
        <v>34</v>
      </c>
      <c r="C350" s="17" t="str">
        <f>IF(("PK"=U350),"ABIE",IF(ISTEXT(Q350),"ASBIE","BBIE"))</f>
        <v>BBIE</v>
      </c>
      <c r="D350" s="13" t="s">
        <v>730</v>
      </c>
      <c r="E350" s="13">
        <v>2</v>
      </c>
      <c r="F350" s="13" t="s">
        <v>845</v>
      </c>
      <c r="G350" s="35" t="str">
        <f t="shared" si="20"/>
        <v>ADC_ Sales Contract. Sales Contract Number. Code</v>
      </c>
      <c r="H350" s="18" t="s">
        <v>846</v>
      </c>
      <c r="I350" s="18"/>
      <c r="J350" s="13" t="s">
        <v>104</v>
      </c>
      <c r="K350" s="17" t="s">
        <v>1772</v>
      </c>
      <c r="L350" s="13"/>
      <c r="M350" s="13" t="s">
        <v>1969</v>
      </c>
      <c r="N350" s="13"/>
      <c r="O350" s="17" t="s">
        <v>79</v>
      </c>
      <c r="P350" s="17"/>
      <c r="Q350" s="13"/>
      <c r="R350" s="13" t="s">
        <v>134</v>
      </c>
      <c r="S350" s="13" t="s">
        <v>199</v>
      </c>
      <c r="T350" s="13">
        <v>1</v>
      </c>
      <c r="U350" s="13"/>
      <c r="V350" s="13"/>
      <c r="W350" s="13"/>
      <c r="X350" s="13">
        <f t="shared" si="21"/>
        <v>1</v>
      </c>
      <c r="Y350" s="13">
        <f t="shared" si="22"/>
        <v>1</v>
      </c>
    </row>
    <row r="351" spans="1:25">
      <c r="A351" s="13" t="s">
        <v>95</v>
      </c>
      <c r="B351" s="13">
        <v>34</v>
      </c>
      <c r="C351" s="17" t="str">
        <f>IF(("PK"=U351),"ABIE",IF(ISTEXT(Q351),"ASBIE","BBIE"))</f>
        <v>BBIE</v>
      </c>
      <c r="D351" s="13" t="s">
        <v>730</v>
      </c>
      <c r="E351" s="13">
        <v>3</v>
      </c>
      <c r="F351" s="13" t="s">
        <v>847</v>
      </c>
      <c r="G351" s="35" t="str">
        <f t="shared" si="20"/>
        <v>ADC_ Sales Contract. Contract Type. Name</v>
      </c>
      <c r="H351" s="18" t="s">
        <v>848</v>
      </c>
      <c r="I351" s="18"/>
      <c r="J351" s="13" t="s">
        <v>104</v>
      </c>
      <c r="K351" s="17" t="s">
        <v>1772</v>
      </c>
      <c r="L351" s="13"/>
      <c r="M351" s="13" t="s">
        <v>71</v>
      </c>
      <c r="N351" s="13"/>
      <c r="O351" s="17" t="s">
        <v>0</v>
      </c>
      <c r="P351" s="17"/>
      <c r="Q351" s="13"/>
      <c r="R351" s="13" t="s">
        <v>134</v>
      </c>
      <c r="S351" s="13" t="s">
        <v>199</v>
      </c>
      <c r="T351" s="13">
        <v>1</v>
      </c>
      <c r="U351" s="13"/>
      <c r="V351" s="13"/>
      <c r="W351" s="13"/>
      <c r="X351" s="13">
        <f t="shared" si="21"/>
        <v>1</v>
      </c>
      <c r="Y351" s="13">
        <f t="shared" si="22"/>
        <v>1</v>
      </c>
    </row>
    <row r="352" spans="1:25">
      <c r="A352" s="13" t="s">
        <v>95</v>
      </c>
      <c r="B352" s="13">
        <v>34</v>
      </c>
      <c r="C352" s="17" t="str">
        <f>IF(("PK"=U352),"ABIE",IF(ISTEXT(Q352),"ASBIE","BBIE"))</f>
        <v>BBIE</v>
      </c>
      <c r="D352" s="13" t="s">
        <v>730</v>
      </c>
      <c r="E352" s="13">
        <v>4</v>
      </c>
      <c r="F352" s="13" t="s">
        <v>849</v>
      </c>
      <c r="G352" s="35" t="str">
        <f t="shared" si="20"/>
        <v>ADC_ Sales Contract. Beginning. Date</v>
      </c>
      <c r="H352" s="18" t="s">
        <v>850</v>
      </c>
      <c r="I352" s="18"/>
      <c r="J352" s="13" t="s">
        <v>104</v>
      </c>
      <c r="K352" s="17" t="s">
        <v>1772</v>
      </c>
      <c r="L352" s="13"/>
      <c r="M352" s="13" t="s">
        <v>1861</v>
      </c>
      <c r="N352" s="13"/>
      <c r="O352" s="17" t="s">
        <v>4</v>
      </c>
      <c r="P352" s="17"/>
      <c r="Q352" s="13"/>
      <c r="R352" s="13" t="s">
        <v>4</v>
      </c>
      <c r="S352" s="13" t="s">
        <v>175</v>
      </c>
      <c r="T352" s="13">
        <v>1</v>
      </c>
      <c r="U352" s="13"/>
      <c r="V352" s="13"/>
      <c r="W352" s="13"/>
      <c r="X352" s="13">
        <f t="shared" si="21"/>
        <v>1</v>
      </c>
      <c r="Y352" s="13">
        <f t="shared" si="22"/>
        <v>1</v>
      </c>
    </row>
    <row r="353" spans="1:25">
      <c r="A353" s="13" t="s">
        <v>95</v>
      </c>
      <c r="B353" s="13">
        <v>34</v>
      </c>
      <c r="C353" s="17" t="str">
        <f>IF(("PK"=U353),"ABIE",IF(ISTEXT(Q353),"ASBIE","BBIE"))</f>
        <v>BBIE</v>
      </c>
      <c r="D353" s="13" t="s">
        <v>730</v>
      </c>
      <c r="E353" s="13">
        <v>5</v>
      </c>
      <c r="F353" s="13" t="s">
        <v>851</v>
      </c>
      <c r="G353" s="35" t="str">
        <f t="shared" si="20"/>
        <v>ADC_ Sales Contract. Ending. Date</v>
      </c>
      <c r="H353" s="18" t="s">
        <v>852</v>
      </c>
      <c r="I353" s="18"/>
      <c r="J353" s="13" t="s">
        <v>104</v>
      </c>
      <c r="K353" s="17" t="s">
        <v>1772</v>
      </c>
      <c r="L353" s="13"/>
      <c r="M353" s="13" t="s">
        <v>1862</v>
      </c>
      <c r="N353" s="13"/>
      <c r="O353" s="17" t="s">
        <v>4</v>
      </c>
      <c r="P353" s="17"/>
      <c r="Q353" s="13"/>
      <c r="R353" s="13" t="s">
        <v>4</v>
      </c>
      <c r="S353" s="13" t="s">
        <v>175</v>
      </c>
      <c r="T353" s="13">
        <v>1</v>
      </c>
      <c r="U353" s="13"/>
      <c r="V353" s="13"/>
      <c r="W353" s="13"/>
      <c r="X353" s="13">
        <f t="shared" si="21"/>
        <v>1</v>
      </c>
      <c r="Y353" s="13">
        <f t="shared" si="22"/>
        <v>1</v>
      </c>
    </row>
    <row r="354" spans="1:25">
      <c r="A354" s="13" t="s">
        <v>95</v>
      </c>
      <c r="B354" s="13">
        <v>34</v>
      </c>
      <c r="C354" s="17" t="s">
        <v>2164</v>
      </c>
      <c r="D354" s="13" t="s">
        <v>730</v>
      </c>
      <c r="E354" s="13">
        <v>6</v>
      </c>
      <c r="F354" s="13" t="s">
        <v>204</v>
      </c>
      <c r="G354" s="35" t="str">
        <f t="shared" si="20"/>
        <v>ADC_ Sales Contract. Receiving. ADC_ Customer</v>
      </c>
      <c r="H354" s="18" t="s">
        <v>853</v>
      </c>
      <c r="I354" s="18" t="s">
        <v>2337</v>
      </c>
      <c r="J354" s="13" t="s">
        <v>104</v>
      </c>
      <c r="K354" s="17" t="s">
        <v>1772</v>
      </c>
      <c r="L354" s="13"/>
      <c r="M354" s="13" t="s">
        <v>1897</v>
      </c>
      <c r="N354" s="13"/>
      <c r="O354" s="17"/>
      <c r="P354" s="13" t="s">
        <v>104</v>
      </c>
      <c r="Q354" s="13" t="s">
        <v>103</v>
      </c>
      <c r="R354" s="13" t="s">
        <v>134</v>
      </c>
      <c r="S354" s="13" t="s">
        <v>158</v>
      </c>
      <c r="T354" s="13">
        <v>1</v>
      </c>
      <c r="U354" s="13" t="s">
        <v>181</v>
      </c>
      <c r="V354" s="13" t="s">
        <v>204</v>
      </c>
      <c r="W354" s="13" t="s">
        <v>203</v>
      </c>
      <c r="X354" s="13">
        <f t="shared" si="21"/>
        <v>1</v>
      </c>
      <c r="Y354" s="13">
        <f t="shared" si="22"/>
        <v>1</v>
      </c>
    </row>
    <row r="355" spans="1:25">
      <c r="A355" s="13" t="s">
        <v>95</v>
      </c>
      <c r="B355" s="13">
        <v>34</v>
      </c>
      <c r="C355" s="17" t="s">
        <v>2164</v>
      </c>
      <c r="D355" s="13" t="s">
        <v>730</v>
      </c>
      <c r="E355" s="13">
        <v>7</v>
      </c>
      <c r="F355" s="13" t="s">
        <v>854</v>
      </c>
      <c r="G355" s="35" t="str">
        <f t="shared" si="20"/>
        <v>ADC_ Sales Contract. Sales Organization. ADC_ Business Segment</v>
      </c>
      <c r="H355" s="18" t="s">
        <v>855</v>
      </c>
      <c r="I355" s="18" t="s">
        <v>2362</v>
      </c>
      <c r="J355" s="13" t="s">
        <v>104</v>
      </c>
      <c r="K355" s="17" t="s">
        <v>1772</v>
      </c>
      <c r="L355" s="13"/>
      <c r="M355" s="13" t="s">
        <v>1879</v>
      </c>
      <c r="N355" s="13"/>
      <c r="O355" s="17"/>
      <c r="P355" s="13" t="s">
        <v>104</v>
      </c>
      <c r="Q355" s="13" t="s">
        <v>81</v>
      </c>
      <c r="R355" s="13" t="s">
        <v>134</v>
      </c>
      <c r="S355" s="13" t="s">
        <v>135</v>
      </c>
      <c r="T355" s="13">
        <v>1</v>
      </c>
      <c r="U355" s="13" t="s">
        <v>181</v>
      </c>
      <c r="V355" s="13" t="s">
        <v>133</v>
      </c>
      <c r="W355" s="13" t="s">
        <v>132</v>
      </c>
      <c r="X355" s="13">
        <f t="shared" si="21"/>
        <v>1</v>
      </c>
      <c r="Y355" s="13">
        <f t="shared" si="22"/>
        <v>1</v>
      </c>
    </row>
    <row r="356" spans="1:25">
      <c r="A356" s="13" t="s">
        <v>95</v>
      </c>
      <c r="B356" s="13">
        <v>34</v>
      </c>
      <c r="C356" s="17" t="s">
        <v>2164</v>
      </c>
      <c r="D356" s="13" t="s">
        <v>730</v>
      </c>
      <c r="E356" s="13">
        <v>8</v>
      </c>
      <c r="F356" s="13" t="s">
        <v>856</v>
      </c>
      <c r="G356" s="35" t="str">
        <f t="shared" si="20"/>
        <v>ADC_ Sales Contract. Salesperson. ADC_ Employee</v>
      </c>
      <c r="H356" s="18" t="s">
        <v>857</v>
      </c>
      <c r="I356" s="18"/>
      <c r="J356" s="13" t="s">
        <v>104</v>
      </c>
      <c r="K356" s="17" t="s">
        <v>1772</v>
      </c>
      <c r="L356" s="13"/>
      <c r="M356" s="13" t="s">
        <v>1826</v>
      </c>
      <c r="N356" s="13"/>
      <c r="O356" s="17"/>
      <c r="P356" s="13" t="s">
        <v>104</v>
      </c>
      <c r="Q356" s="17" t="s">
        <v>108</v>
      </c>
      <c r="R356" s="13" t="s">
        <v>134</v>
      </c>
      <c r="S356" s="13" t="s">
        <v>143</v>
      </c>
      <c r="T356" s="13">
        <v>1</v>
      </c>
      <c r="U356" s="13" t="s">
        <v>181</v>
      </c>
      <c r="V356" s="13" t="s">
        <v>153</v>
      </c>
      <c r="W356" s="13" t="s">
        <v>152</v>
      </c>
      <c r="X356" s="13">
        <f t="shared" si="21"/>
        <v>1</v>
      </c>
      <c r="Y356" s="13">
        <f t="shared" si="22"/>
        <v>1</v>
      </c>
    </row>
    <row r="357" spans="1:25">
      <c r="A357" s="13" t="s">
        <v>95</v>
      </c>
      <c r="B357" s="13">
        <v>34</v>
      </c>
      <c r="C357" s="17" t="s">
        <v>2164</v>
      </c>
      <c r="D357" s="13" t="s">
        <v>730</v>
      </c>
      <c r="E357" s="13">
        <v>9</v>
      </c>
      <c r="F357" s="13" t="s">
        <v>389</v>
      </c>
      <c r="G357" s="35" t="str">
        <f t="shared" si="20"/>
        <v>ADC_ Sales Contract. Settlement Method. ADC_ Settlement Method</v>
      </c>
      <c r="H357" s="18" t="s">
        <v>858</v>
      </c>
      <c r="I357" s="18"/>
      <c r="J357" s="13" t="s">
        <v>104</v>
      </c>
      <c r="K357" s="17" t="s">
        <v>1772</v>
      </c>
      <c r="L357" s="13"/>
      <c r="M357" s="13" t="s">
        <v>1737</v>
      </c>
      <c r="N357" s="13"/>
      <c r="O357" s="17"/>
      <c r="P357" s="13" t="s">
        <v>104</v>
      </c>
      <c r="Q357" s="17" t="s">
        <v>1936</v>
      </c>
      <c r="R357" s="13" t="s">
        <v>134</v>
      </c>
      <c r="S357" s="13" t="s">
        <v>143</v>
      </c>
      <c r="T357" s="13">
        <v>2</v>
      </c>
      <c r="U357" s="13" t="s">
        <v>181</v>
      </c>
      <c r="V357" s="13" t="s">
        <v>389</v>
      </c>
      <c r="W357" s="13" t="s">
        <v>388</v>
      </c>
      <c r="X357" s="13">
        <f t="shared" si="21"/>
        <v>0</v>
      </c>
      <c r="Y357" s="13">
        <f t="shared" si="22"/>
        <v>1</v>
      </c>
    </row>
    <row r="358" spans="1:25">
      <c r="A358" s="13" t="s">
        <v>95</v>
      </c>
      <c r="B358" s="13">
        <v>34</v>
      </c>
      <c r="C358" s="17" t="s">
        <v>2164</v>
      </c>
      <c r="D358" s="13" t="s">
        <v>730</v>
      </c>
      <c r="E358" s="13">
        <v>10</v>
      </c>
      <c r="F358" s="13" t="s">
        <v>413</v>
      </c>
      <c r="G358" s="35" t="str">
        <f t="shared" si="20"/>
        <v>ADC_ Sales Contract. Payment Term. ADC_ Payment Term</v>
      </c>
      <c r="H358" s="18" t="s">
        <v>859</v>
      </c>
      <c r="I358" s="18"/>
      <c r="J358" s="13" t="s">
        <v>104</v>
      </c>
      <c r="K358" s="17" t="s">
        <v>1772</v>
      </c>
      <c r="L358" s="13"/>
      <c r="M358" s="13" t="s">
        <v>1739</v>
      </c>
      <c r="N358" s="13"/>
      <c r="O358" s="17"/>
      <c r="P358" s="17" t="s">
        <v>104</v>
      </c>
      <c r="Q358" s="17" t="s">
        <v>2166</v>
      </c>
      <c r="R358" s="13" t="s">
        <v>134</v>
      </c>
      <c r="S358" s="13" t="s">
        <v>199</v>
      </c>
      <c r="T358" s="13">
        <v>2</v>
      </c>
      <c r="U358" s="13" t="s">
        <v>181</v>
      </c>
      <c r="V358" s="13" t="s">
        <v>413</v>
      </c>
      <c r="W358" s="13" t="s">
        <v>412</v>
      </c>
      <c r="X358" s="13">
        <f t="shared" si="21"/>
        <v>0</v>
      </c>
      <c r="Y358" s="13">
        <f t="shared" si="22"/>
        <v>1</v>
      </c>
    </row>
    <row r="359" spans="1:25">
      <c r="A359" s="13" t="s">
        <v>95</v>
      </c>
      <c r="B359" s="13">
        <v>34</v>
      </c>
      <c r="C359" s="17" t="str">
        <f>IF(("PK"=U359),"ABIE",IF(ISTEXT(Q359),"ASBIE","BBIE"))</f>
        <v>BBIE</v>
      </c>
      <c r="D359" s="13" t="s">
        <v>730</v>
      </c>
      <c r="E359" s="13">
        <v>13</v>
      </c>
      <c r="F359" s="13" t="s">
        <v>9</v>
      </c>
      <c r="G359" s="35" t="str">
        <f t="shared" si="20"/>
        <v>ADC_ Sales Contract. Status</v>
      </c>
      <c r="H359" s="18" t="s">
        <v>863</v>
      </c>
      <c r="I359" s="18"/>
      <c r="J359" s="13" t="s">
        <v>104</v>
      </c>
      <c r="K359" s="17" t="s">
        <v>1772</v>
      </c>
      <c r="L359" s="13"/>
      <c r="M359" s="13" t="s">
        <v>9</v>
      </c>
      <c r="N359" s="13"/>
      <c r="O359" s="17" t="s">
        <v>89</v>
      </c>
      <c r="P359" s="17"/>
      <c r="Q359" s="13"/>
      <c r="R359" s="13" t="s">
        <v>134</v>
      </c>
      <c r="S359" s="13" t="s">
        <v>379</v>
      </c>
      <c r="T359" s="13">
        <v>1</v>
      </c>
      <c r="U359" s="13"/>
      <c r="V359" s="13"/>
      <c r="W359" s="13"/>
      <c r="X359" s="13">
        <f t="shared" si="21"/>
        <v>1</v>
      </c>
      <c r="Y359" s="13">
        <f t="shared" si="22"/>
        <v>1</v>
      </c>
    </row>
    <row r="360" spans="1:25">
      <c r="A360" s="13" t="s">
        <v>95</v>
      </c>
      <c r="B360" s="13">
        <v>34</v>
      </c>
      <c r="C360" s="17" t="str">
        <f>IF(("PK"=U360),"ABIE",IF(ISTEXT(Q360),"ASBIE","BBIE"))</f>
        <v>BBIE</v>
      </c>
      <c r="D360" s="13" t="s">
        <v>730</v>
      </c>
      <c r="E360" s="13">
        <v>14</v>
      </c>
      <c r="F360" s="13" t="s">
        <v>8</v>
      </c>
      <c r="G360" s="35" t="str">
        <f t="shared" si="20"/>
        <v>ADC_ Sales Contract. Remark</v>
      </c>
      <c r="H360" s="18" t="s">
        <v>726</v>
      </c>
      <c r="I360" s="18" t="s">
        <v>2435</v>
      </c>
      <c r="J360" s="13" t="s">
        <v>104</v>
      </c>
      <c r="K360" s="17" t="s">
        <v>1772</v>
      </c>
      <c r="L360" s="13"/>
      <c r="M360" s="13" t="s">
        <v>8</v>
      </c>
      <c r="N360" s="13"/>
      <c r="O360" s="17" t="s">
        <v>89</v>
      </c>
      <c r="P360" s="17"/>
      <c r="Q360" s="13"/>
      <c r="R360" s="13" t="s">
        <v>134</v>
      </c>
      <c r="S360" s="13" t="s">
        <v>725</v>
      </c>
      <c r="T360" s="13">
        <v>1</v>
      </c>
      <c r="U360" s="13"/>
      <c r="V360" s="13"/>
      <c r="W360" s="13"/>
      <c r="X360" s="13">
        <f t="shared" si="21"/>
        <v>1</v>
      </c>
      <c r="Y360" s="13">
        <f t="shared" si="22"/>
        <v>1</v>
      </c>
    </row>
    <row r="361" spans="1:25">
      <c r="A361" s="13" t="s">
        <v>95</v>
      </c>
      <c r="B361" s="13">
        <v>34</v>
      </c>
      <c r="C361" s="17" t="s">
        <v>99</v>
      </c>
      <c r="D361" s="13" t="s">
        <v>730</v>
      </c>
      <c r="E361" s="13">
        <v>15</v>
      </c>
      <c r="F361" s="13" t="s">
        <v>261</v>
      </c>
      <c r="G361" s="35" t="str">
        <f t="shared" si="20"/>
        <v>ADC_ Sales Contract. Recorded. ADC_ Entry Operation</v>
      </c>
      <c r="H361" s="18" t="s">
        <v>2520</v>
      </c>
      <c r="I361" s="18" t="s">
        <v>2522</v>
      </c>
      <c r="J361" s="13" t="s">
        <v>104</v>
      </c>
      <c r="K361" s="17" t="s">
        <v>1772</v>
      </c>
      <c r="L361" s="13"/>
      <c r="M361" s="13" t="s">
        <v>124</v>
      </c>
      <c r="N361" s="13"/>
      <c r="O361" s="17"/>
      <c r="P361" s="13" t="s">
        <v>104</v>
      </c>
      <c r="Q361" s="13" t="s">
        <v>2262</v>
      </c>
      <c r="R361" s="13"/>
      <c r="S361" s="13"/>
      <c r="T361" s="13">
        <v>1</v>
      </c>
      <c r="U361" s="13"/>
      <c r="V361" s="13"/>
      <c r="W361" s="13"/>
      <c r="X361" s="13">
        <f t="shared" si="21"/>
        <v>1</v>
      </c>
      <c r="Y361" s="13">
        <f t="shared" si="22"/>
        <v>1</v>
      </c>
    </row>
    <row r="362" spans="1:25">
      <c r="A362" s="13" t="s">
        <v>95</v>
      </c>
      <c r="B362" s="13">
        <v>34</v>
      </c>
      <c r="C362" s="17" t="s">
        <v>2164</v>
      </c>
      <c r="D362" s="13" t="s">
        <v>730</v>
      </c>
      <c r="E362" s="13">
        <v>17</v>
      </c>
      <c r="F362" s="13" t="s">
        <v>363</v>
      </c>
      <c r="G362" s="35" t="str">
        <f t="shared" si="20"/>
        <v>ADC_ Sales Contract. X. ADC_ Business Segment</v>
      </c>
      <c r="H362" s="18" t="s">
        <v>2151</v>
      </c>
      <c r="I362" s="18" t="s">
        <v>2362</v>
      </c>
      <c r="J362" s="13" t="s">
        <v>104</v>
      </c>
      <c r="K362" s="17" t="s">
        <v>1772</v>
      </c>
      <c r="L362" s="13"/>
      <c r="M362" s="13" t="s">
        <v>1918</v>
      </c>
      <c r="N362" s="13"/>
      <c r="O362" s="17"/>
      <c r="P362" s="13" t="s">
        <v>104</v>
      </c>
      <c r="Q362" s="13" t="s">
        <v>81</v>
      </c>
      <c r="R362" s="13" t="s">
        <v>134</v>
      </c>
      <c r="S362" s="13" t="s">
        <v>135</v>
      </c>
      <c r="T362" s="13">
        <v>1</v>
      </c>
      <c r="U362" s="13"/>
      <c r="V362" s="13"/>
      <c r="W362" s="13"/>
      <c r="X362" s="13">
        <f t="shared" si="21"/>
        <v>1</v>
      </c>
      <c r="Y362" s="13">
        <f t="shared" si="22"/>
        <v>1</v>
      </c>
    </row>
    <row r="363" spans="1:25">
      <c r="A363" s="13" t="s">
        <v>95</v>
      </c>
      <c r="B363" s="13">
        <v>35</v>
      </c>
      <c r="C363" s="17" t="s">
        <v>91</v>
      </c>
      <c r="D363" s="13" t="s">
        <v>866</v>
      </c>
      <c r="E363" s="13">
        <v>0</v>
      </c>
      <c r="F363" s="13"/>
      <c r="G363" s="35" t="str">
        <f t="shared" si="20"/>
        <v>ADC_ Sales Contract Line. Details</v>
      </c>
      <c r="H363" s="21" t="s">
        <v>2113</v>
      </c>
      <c r="I363" s="21"/>
      <c r="J363" s="13" t="s">
        <v>104</v>
      </c>
      <c r="K363" s="17" t="s">
        <v>2014</v>
      </c>
      <c r="L363" s="13"/>
      <c r="M363" s="13"/>
      <c r="N363" s="13"/>
      <c r="O363" s="17"/>
      <c r="P363" s="17"/>
      <c r="Q363" s="13"/>
      <c r="R363" s="13"/>
      <c r="S363" s="13"/>
      <c r="T363" s="13"/>
      <c r="U363" s="13"/>
      <c r="V363" s="13"/>
      <c r="W363" s="13"/>
      <c r="X363" s="13" t="str">
        <f t="shared" si="21"/>
        <v/>
      </c>
      <c r="Y363" s="13" t="str">
        <f t="shared" si="22"/>
        <v/>
      </c>
    </row>
    <row r="364" spans="1:25">
      <c r="A364" s="13" t="s">
        <v>95</v>
      </c>
      <c r="B364" s="13">
        <v>35</v>
      </c>
      <c r="C364" s="17" t="s">
        <v>2164</v>
      </c>
      <c r="D364" s="13" t="s">
        <v>866</v>
      </c>
      <c r="E364" s="13">
        <v>1</v>
      </c>
      <c r="F364" s="13" t="s">
        <v>699</v>
      </c>
      <c r="G364" s="35" t="str">
        <f t="shared" si="20"/>
        <v>ADC_ Sales Contract Line. Detail to Summary. ADC_ Sales Contract</v>
      </c>
      <c r="H364" s="18" t="s">
        <v>867</v>
      </c>
      <c r="I364" s="18" t="s">
        <v>2417</v>
      </c>
      <c r="J364" s="13" t="s">
        <v>104</v>
      </c>
      <c r="K364" s="17" t="s">
        <v>2014</v>
      </c>
      <c r="L364" s="13"/>
      <c r="M364" s="13" t="s">
        <v>2309</v>
      </c>
      <c r="N364" s="13"/>
      <c r="O364" s="17"/>
      <c r="P364" s="13" t="s">
        <v>104</v>
      </c>
      <c r="Q364" s="13" t="s">
        <v>1772</v>
      </c>
      <c r="R364" s="13" t="s">
        <v>134</v>
      </c>
      <c r="S364" s="13" t="s">
        <v>143</v>
      </c>
      <c r="T364" s="13">
        <v>1</v>
      </c>
      <c r="U364" s="13" t="s">
        <v>181</v>
      </c>
      <c r="V364" s="13" t="s">
        <v>699</v>
      </c>
      <c r="W364" s="13" t="s">
        <v>730</v>
      </c>
      <c r="X364" s="13">
        <f t="shared" si="21"/>
        <v>1</v>
      </c>
      <c r="Y364" s="13">
        <f t="shared" si="22"/>
        <v>1</v>
      </c>
    </row>
    <row r="365" spans="1:25">
      <c r="A365" s="13" t="s">
        <v>95</v>
      </c>
      <c r="B365" s="13">
        <v>35</v>
      </c>
      <c r="C365" s="17" t="s">
        <v>98</v>
      </c>
      <c r="D365" s="13" t="s">
        <v>866</v>
      </c>
      <c r="E365" s="13">
        <v>2</v>
      </c>
      <c r="F365" s="13" t="s">
        <v>868</v>
      </c>
      <c r="G365" s="35" t="str">
        <f t="shared" si="20"/>
        <v>ADC_ Sales Contract Line. ID</v>
      </c>
      <c r="H365" s="18" t="s">
        <v>869</v>
      </c>
      <c r="I365" s="25" t="s">
        <v>2438</v>
      </c>
      <c r="J365" s="13" t="s">
        <v>104</v>
      </c>
      <c r="K365" s="17" t="s">
        <v>2014</v>
      </c>
      <c r="L365" s="13"/>
      <c r="M365" s="13" t="s">
        <v>23</v>
      </c>
      <c r="N365" s="13"/>
      <c r="O365" s="17" t="s">
        <v>84</v>
      </c>
      <c r="P365" s="17"/>
      <c r="Q365" s="13"/>
      <c r="R365" s="13" t="s">
        <v>134</v>
      </c>
      <c r="S365" s="13" t="s">
        <v>143</v>
      </c>
      <c r="T365" s="13">
        <v>1</v>
      </c>
      <c r="U365" s="13" t="s">
        <v>150</v>
      </c>
      <c r="V365" s="13"/>
      <c r="W365" s="13"/>
      <c r="X365" s="13">
        <f t="shared" si="21"/>
        <v>1</v>
      </c>
      <c r="Y365" s="13">
        <f t="shared" si="22"/>
        <v>1</v>
      </c>
    </row>
    <row r="366" spans="1:25">
      <c r="A366" s="13" t="s">
        <v>95</v>
      </c>
      <c r="B366" s="13">
        <v>35</v>
      </c>
      <c r="C366" s="17" t="str">
        <f>IF(("PK"=U366),"ABIE",IF(ISTEXT(Q366),"ASBIE","BBIE"))</f>
        <v>BBIE</v>
      </c>
      <c r="D366" s="13" t="s">
        <v>866</v>
      </c>
      <c r="E366" s="13">
        <v>3</v>
      </c>
      <c r="F366" s="13" t="s">
        <v>870</v>
      </c>
      <c r="G366" s="35" t="str">
        <f t="shared" si="20"/>
        <v>ADC_ Sales Contract Line. Line Number. Code</v>
      </c>
      <c r="H366" s="18" t="s">
        <v>871</v>
      </c>
      <c r="I366" s="25" t="s">
        <v>2438</v>
      </c>
      <c r="J366" s="13" t="s">
        <v>104</v>
      </c>
      <c r="K366" s="17" t="s">
        <v>2014</v>
      </c>
      <c r="L366" s="13"/>
      <c r="M366" s="13" t="s">
        <v>2478</v>
      </c>
      <c r="N366" s="13"/>
      <c r="O366" s="17" t="s">
        <v>79</v>
      </c>
      <c r="P366" s="17"/>
      <c r="Q366" s="13"/>
      <c r="R366" s="13" t="s">
        <v>134</v>
      </c>
      <c r="S366" s="13" t="s">
        <v>418</v>
      </c>
      <c r="T366" s="13">
        <v>2</v>
      </c>
      <c r="U366" s="13"/>
      <c r="V366" s="13"/>
      <c r="W366" s="13"/>
      <c r="X366" s="13">
        <f t="shared" si="21"/>
        <v>0</v>
      </c>
      <c r="Y366" s="13">
        <f t="shared" si="22"/>
        <v>1</v>
      </c>
    </row>
    <row r="367" spans="1:25">
      <c r="A367" s="13" t="s">
        <v>95</v>
      </c>
      <c r="B367" s="13">
        <v>35</v>
      </c>
      <c r="C367" s="17" t="s">
        <v>2164</v>
      </c>
      <c r="D367" s="13" t="s">
        <v>866</v>
      </c>
      <c r="E367" s="13">
        <v>4</v>
      </c>
      <c r="F367" s="13" t="s">
        <v>872</v>
      </c>
      <c r="G367" s="35" t="str">
        <f t="shared" si="20"/>
        <v>ADC_ Sales Contract Line. Settlement Organization. ADC_ Business Segment</v>
      </c>
      <c r="H367" s="18" t="s">
        <v>873</v>
      </c>
      <c r="I367" s="18" t="s">
        <v>2362</v>
      </c>
      <c r="J367" s="13" t="s">
        <v>104</v>
      </c>
      <c r="K367" s="17" t="s">
        <v>2014</v>
      </c>
      <c r="L367" s="13"/>
      <c r="M367" s="13" t="s">
        <v>1906</v>
      </c>
      <c r="N367" s="13"/>
      <c r="O367" s="17"/>
      <c r="P367" s="13" t="s">
        <v>104</v>
      </c>
      <c r="Q367" s="13" t="s">
        <v>81</v>
      </c>
      <c r="R367" s="13" t="s">
        <v>134</v>
      </c>
      <c r="S367" s="13" t="s">
        <v>135</v>
      </c>
      <c r="T367" s="13">
        <v>2</v>
      </c>
      <c r="U367" s="13" t="s">
        <v>181</v>
      </c>
      <c r="V367" s="13" t="s">
        <v>133</v>
      </c>
      <c r="W367" s="13" t="s">
        <v>132</v>
      </c>
      <c r="X367" s="13">
        <f t="shared" si="21"/>
        <v>0</v>
      </c>
      <c r="Y367" s="13">
        <f t="shared" si="22"/>
        <v>1</v>
      </c>
    </row>
    <row r="368" spans="1:25">
      <c r="A368" s="13" t="s">
        <v>95</v>
      </c>
      <c r="B368" s="13">
        <v>35</v>
      </c>
      <c r="C368" s="17" t="s">
        <v>2164</v>
      </c>
      <c r="D368" s="13" t="s">
        <v>866</v>
      </c>
      <c r="E368" s="13">
        <v>5</v>
      </c>
      <c r="F368" s="13" t="s">
        <v>874</v>
      </c>
      <c r="G368" s="35" t="str">
        <f t="shared" si="20"/>
        <v>ADC_ Sales Contract Line. Dispatch Organization. ADC_ Business Segment</v>
      </c>
      <c r="H368" s="18" t="s">
        <v>875</v>
      </c>
      <c r="I368" s="18" t="s">
        <v>2362</v>
      </c>
      <c r="J368" s="13" t="s">
        <v>104</v>
      </c>
      <c r="K368" s="17" t="s">
        <v>2014</v>
      </c>
      <c r="L368" s="13"/>
      <c r="M368" s="13" t="s">
        <v>1901</v>
      </c>
      <c r="N368" s="13"/>
      <c r="O368" s="17"/>
      <c r="P368" s="13" t="s">
        <v>104</v>
      </c>
      <c r="Q368" s="13" t="s">
        <v>81</v>
      </c>
      <c r="R368" s="13" t="s">
        <v>134</v>
      </c>
      <c r="S368" s="13" t="s">
        <v>135</v>
      </c>
      <c r="T368" s="13">
        <v>1</v>
      </c>
      <c r="U368" s="13" t="s">
        <v>181</v>
      </c>
      <c r="V368" s="13" t="s">
        <v>133</v>
      </c>
      <c r="W368" s="13" t="s">
        <v>132</v>
      </c>
      <c r="X368" s="13">
        <f t="shared" si="21"/>
        <v>1</v>
      </c>
      <c r="Y368" s="13">
        <f t="shared" si="22"/>
        <v>1</v>
      </c>
    </row>
    <row r="369" spans="1:25">
      <c r="A369" s="13" t="s">
        <v>95</v>
      </c>
      <c r="B369" s="13">
        <v>35</v>
      </c>
      <c r="C369" s="17" t="s">
        <v>2164</v>
      </c>
      <c r="D369" s="13" t="s">
        <v>866</v>
      </c>
      <c r="E369" s="13">
        <v>6</v>
      </c>
      <c r="F369" s="13" t="s">
        <v>876</v>
      </c>
      <c r="G369" s="35" t="str">
        <f t="shared" si="20"/>
        <v>ADC_ Sales Contract Line. Corresponding. ADC_ Product</v>
      </c>
      <c r="H369" s="18" t="s">
        <v>878</v>
      </c>
      <c r="I369" s="18" t="s">
        <v>2357</v>
      </c>
      <c r="J369" s="13" t="s">
        <v>104</v>
      </c>
      <c r="K369" s="17" t="s">
        <v>2014</v>
      </c>
      <c r="L369" s="13"/>
      <c r="M369" s="13" t="s">
        <v>90</v>
      </c>
      <c r="N369" s="13"/>
      <c r="O369" s="17"/>
      <c r="P369" s="13" t="s">
        <v>104</v>
      </c>
      <c r="Q369" s="17" t="s">
        <v>1876</v>
      </c>
      <c r="R369" s="13" t="s">
        <v>134</v>
      </c>
      <c r="S369" s="13" t="s">
        <v>877</v>
      </c>
      <c r="T369" s="13">
        <v>1</v>
      </c>
      <c r="U369" s="13" t="s">
        <v>181</v>
      </c>
      <c r="V369" s="13" t="s">
        <v>906</v>
      </c>
      <c r="W369" s="13" t="s">
        <v>907</v>
      </c>
      <c r="X369" s="13">
        <f t="shared" si="21"/>
        <v>1</v>
      </c>
      <c r="Y369" s="13">
        <f t="shared" si="22"/>
        <v>1</v>
      </c>
    </row>
    <row r="370" spans="1:25">
      <c r="A370" s="13" t="s">
        <v>95</v>
      </c>
      <c r="B370" s="13">
        <v>35</v>
      </c>
      <c r="C370" s="17" t="str">
        <f t="shared" ref="C370:C377" si="23">IF(("PK"=U370),"ABIE",IF(ISTEXT(Q370),"ASBIE","BBIE"))</f>
        <v>ASBIE</v>
      </c>
      <c r="D370" s="13" t="s">
        <v>866</v>
      </c>
      <c r="E370" s="13">
        <v>7</v>
      </c>
      <c r="F370" s="13" t="s">
        <v>879</v>
      </c>
      <c r="G370" s="35" t="str">
        <f t="shared" si="20"/>
        <v>ADC_ Sales Contract Line. Sales_ Contract. ADC_ Measurement Quantity</v>
      </c>
      <c r="H370" s="18" t="s">
        <v>880</v>
      </c>
      <c r="I370" s="25" t="s">
        <v>2306</v>
      </c>
      <c r="J370" s="13" t="s">
        <v>104</v>
      </c>
      <c r="K370" s="17" t="s">
        <v>2014</v>
      </c>
      <c r="L370" s="13" t="s">
        <v>95</v>
      </c>
      <c r="M370" s="13" t="s">
        <v>46</v>
      </c>
      <c r="N370" s="13"/>
      <c r="O370" s="17"/>
      <c r="P370" s="17" t="s">
        <v>104</v>
      </c>
      <c r="Q370" s="13" t="s">
        <v>2415</v>
      </c>
      <c r="R370" s="13"/>
      <c r="S370" s="13"/>
      <c r="T370" s="13">
        <v>1</v>
      </c>
      <c r="U370" s="13"/>
      <c r="V370" s="13"/>
      <c r="W370" s="13"/>
      <c r="X370" s="13">
        <f t="shared" si="21"/>
        <v>1</v>
      </c>
      <c r="Y370" s="13">
        <f t="shared" si="22"/>
        <v>1</v>
      </c>
    </row>
    <row r="371" spans="1:25">
      <c r="A371" s="13" t="s">
        <v>95</v>
      </c>
      <c r="B371" s="13">
        <v>35</v>
      </c>
      <c r="C371" s="17" t="str">
        <f t="shared" si="23"/>
        <v>BBIE</v>
      </c>
      <c r="D371" s="13" t="s">
        <v>866</v>
      </c>
      <c r="E371" s="13">
        <v>9</v>
      </c>
      <c r="F371" s="13" t="s">
        <v>883</v>
      </c>
      <c r="G371" s="35" t="str">
        <f t="shared" si="20"/>
        <v>ADC_ Sales Contract Line. Tax Exclude Unit Price. Amount</v>
      </c>
      <c r="H371" s="18" t="s">
        <v>884</v>
      </c>
      <c r="I371" s="18"/>
      <c r="J371" s="13" t="s">
        <v>104</v>
      </c>
      <c r="K371" s="17" t="s">
        <v>2014</v>
      </c>
      <c r="L371" s="13"/>
      <c r="M371" s="13" t="s">
        <v>1942</v>
      </c>
      <c r="N371" s="13"/>
      <c r="O371" s="17" t="s">
        <v>120</v>
      </c>
      <c r="P371" s="17"/>
      <c r="Q371" s="13"/>
      <c r="R371" s="13" t="s">
        <v>249</v>
      </c>
      <c r="S371" s="13" t="s">
        <v>587</v>
      </c>
      <c r="T371" s="13">
        <v>1</v>
      </c>
      <c r="U371" s="13"/>
      <c r="V371" s="13"/>
      <c r="W371" s="13"/>
      <c r="X371" s="13">
        <f t="shared" si="21"/>
        <v>1</v>
      </c>
      <c r="Y371" s="13">
        <f t="shared" si="22"/>
        <v>1</v>
      </c>
    </row>
    <row r="372" spans="1:25">
      <c r="A372" s="13" t="s">
        <v>95</v>
      </c>
      <c r="B372" s="13">
        <v>35</v>
      </c>
      <c r="C372" s="17" t="str">
        <f t="shared" si="23"/>
        <v>BBIE</v>
      </c>
      <c r="D372" s="13" t="s">
        <v>866</v>
      </c>
      <c r="E372" s="13">
        <v>10</v>
      </c>
      <c r="F372" s="13" t="s">
        <v>885</v>
      </c>
      <c r="G372" s="35" t="str">
        <f t="shared" si="20"/>
        <v>ADC_ Sales Contract Line. Tax Include Unit Price. Amount</v>
      </c>
      <c r="H372" s="18" t="s">
        <v>886</v>
      </c>
      <c r="I372" s="18"/>
      <c r="J372" s="13" t="s">
        <v>104</v>
      </c>
      <c r="K372" s="17" t="s">
        <v>2014</v>
      </c>
      <c r="L372" s="13"/>
      <c r="M372" s="13" t="s">
        <v>1943</v>
      </c>
      <c r="N372" s="13"/>
      <c r="O372" s="17" t="s">
        <v>120</v>
      </c>
      <c r="P372" s="17"/>
      <c r="Q372" s="13"/>
      <c r="R372" s="13" t="s">
        <v>249</v>
      </c>
      <c r="S372" s="13" t="s">
        <v>587</v>
      </c>
      <c r="T372" s="13">
        <v>1</v>
      </c>
      <c r="U372" s="13"/>
      <c r="V372" s="13"/>
      <c r="W372" s="13"/>
      <c r="X372" s="13">
        <f t="shared" si="21"/>
        <v>1</v>
      </c>
      <c r="Y372" s="13">
        <f t="shared" si="22"/>
        <v>1</v>
      </c>
    </row>
    <row r="373" spans="1:25">
      <c r="A373" s="13" t="s">
        <v>95</v>
      </c>
      <c r="B373" s="13">
        <v>35</v>
      </c>
      <c r="C373" s="17" t="str">
        <f t="shared" si="23"/>
        <v>BBIE</v>
      </c>
      <c r="D373" s="13" t="s">
        <v>866</v>
      </c>
      <c r="E373" s="13">
        <v>11</v>
      </c>
      <c r="F373" s="13" t="s">
        <v>887</v>
      </c>
      <c r="G373" s="35" t="str">
        <f t="shared" si="20"/>
        <v>ADC_ Sales Contract Line. Tax Exclude. Amount</v>
      </c>
      <c r="H373" s="18" t="s">
        <v>888</v>
      </c>
      <c r="I373" s="18"/>
      <c r="J373" s="13" t="s">
        <v>104</v>
      </c>
      <c r="K373" s="17" t="s">
        <v>2014</v>
      </c>
      <c r="L373" s="13"/>
      <c r="M373" s="13" t="s">
        <v>1827</v>
      </c>
      <c r="N373" s="13"/>
      <c r="O373" s="17" t="s">
        <v>15</v>
      </c>
      <c r="P373" s="17"/>
      <c r="Q373" s="13"/>
      <c r="R373" s="13" t="s">
        <v>249</v>
      </c>
      <c r="S373" s="13" t="s">
        <v>250</v>
      </c>
      <c r="T373" s="13">
        <v>1</v>
      </c>
      <c r="U373" s="13"/>
      <c r="V373" s="13"/>
      <c r="W373" s="13"/>
      <c r="X373" s="13">
        <f t="shared" si="21"/>
        <v>1</v>
      </c>
      <c r="Y373" s="13">
        <f t="shared" si="22"/>
        <v>1</v>
      </c>
    </row>
    <row r="374" spans="1:25">
      <c r="A374" s="13" t="s">
        <v>95</v>
      </c>
      <c r="B374" s="13">
        <v>35</v>
      </c>
      <c r="C374" s="17" t="str">
        <f t="shared" si="23"/>
        <v>BBIE</v>
      </c>
      <c r="D374" s="13" t="s">
        <v>866</v>
      </c>
      <c r="E374" s="13">
        <v>12</v>
      </c>
      <c r="F374" s="13" t="s">
        <v>889</v>
      </c>
      <c r="G374" s="35" t="str">
        <f t="shared" si="20"/>
        <v>ADC_ Sales Contract Line. Tax Include. Amount</v>
      </c>
      <c r="H374" s="18" t="s">
        <v>890</v>
      </c>
      <c r="I374" s="18"/>
      <c r="J374" s="13" t="s">
        <v>104</v>
      </c>
      <c r="K374" s="17" t="s">
        <v>2014</v>
      </c>
      <c r="L374" s="13"/>
      <c r="M374" s="13" t="s">
        <v>1828</v>
      </c>
      <c r="N374" s="13"/>
      <c r="O374" s="17" t="s">
        <v>15</v>
      </c>
      <c r="P374" s="17"/>
      <c r="Q374" s="13"/>
      <c r="R374" s="13" t="s">
        <v>249</v>
      </c>
      <c r="S374" s="13" t="s">
        <v>250</v>
      </c>
      <c r="T374" s="13">
        <v>1</v>
      </c>
      <c r="U374" s="13"/>
      <c r="V374" s="13"/>
      <c r="W374" s="13"/>
      <c r="X374" s="13">
        <f t="shared" si="21"/>
        <v>1</v>
      </c>
      <c r="Y374" s="13">
        <f t="shared" si="22"/>
        <v>1</v>
      </c>
    </row>
    <row r="375" spans="1:25">
      <c r="A375" s="13" t="s">
        <v>95</v>
      </c>
      <c r="B375" s="13">
        <v>35</v>
      </c>
      <c r="C375" s="17" t="str">
        <f t="shared" si="23"/>
        <v>ASBIE</v>
      </c>
      <c r="D375" s="13" t="s">
        <v>866</v>
      </c>
      <c r="E375" s="13">
        <v>14</v>
      </c>
      <c r="F375" s="13"/>
      <c r="G375" s="35" t="str">
        <f t="shared" si="20"/>
        <v>ADC_ Sales Contract Line. Charged. ADC_ Transaction TaxN</v>
      </c>
      <c r="H375" s="18" t="s">
        <v>893</v>
      </c>
      <c r="I375" s="18" t="s">
        <v>2522</v>
      </c>
      <c r="J375" s="13" t="s">
        <v>104</v>
      </c>
      <c r="K375" s="17" t="s">
        <v>2014</v>
      </c>
      <c r="L375" s="13"/>
      <c r="M375" s="13" t="s">
        <v>2047</v>
      </c>
      <c r="N375" s="13"/>
      <c r="O375" s="17"/>
      <c r="P375" s="13" t="s">
        <v>104</v>
      </c>
      <c r="Q375" s="13" t="s">
        <v>2158</v>
      </c>
      <c r="R375" s="13"/>
      <c r="S375" s="13"/>
      <c r="T375" s="13">
        <v>2</v>
      </c>
      <c r="U375" s="13"/>
      <c r="V375" s="13"/>
      <c r="W375" s="13"/>
      <c r="X375" s="13">
        <f t="shared" si="21"/>
        <v>0</v>
      </c>
      <c r="Y375" s="13">
        <f t="shared" si="22"/>
        <v>1</v>
      </c>
    </row>
    <row r="376" spans="1:25">
      <c r="A376" s="13" t="s">
        <v>95</v>
      </c>
      <c r="B376" s="13">
        <v>35</v>
      </c>
      <c r="C376" s="17" t="str">
        <f t="shared" si="23"/>
        <v>BBIE</v>
      </c>
      <c r="D376" s="13" t="s">
        <v>866</v>
      </c>
      <c r="E376" s="13">
        <v>21</v>
      </c>
      <c r="F376" s="13" t="s">
        <v>903</v>
      </c>
      <c r="G376" s="35" t="str">
        <f t="shared" si="20"/>
        <v>ADC_ Sales Contract Line. Due. Date</v>
      </c>
      <c r="H376" s="18" t="s">
        <v>904</v>
      </c>
      <c r="I376" s="18"/>
      <c r="J376" s="13" t="s">
        <v>104</v>
      </c>
      <c r="K376" s="17" t="s">
        <v>2014</v>
      </c>
      <c r="L376" s="13"/>
      <c r="M376" s="13" t="s">
        <v>37</v>
      </c>
      <c r="N376" s="13"/>
      <c r="O376" s="17" t="s">
        <v>4</v>
      </c>
      <c r="P376" s="17"/>
      <c r="Q376" s="13"/>
      <c r="R376" s="13" t="s">
        <v>4</v>
      </c>
      <c r="S376" s="13" t="s">
        <v>175</v>
      </c>
      <c r="T376" s="13">
        <v>1</v>
      </c>
      <c r="U376" s="13"/>
      <c r="V376" s="13"/>
      <c r="W376" s="13"/>
      <c r="X376" s="13">
        <f t="shared" si="21"/>
        <v>1</v>
      </c>
      <c r="Y376" s="13">
        <f t="shared" si="22"/>
        <v>1</v>
      </c>
    </row>
    <row r="377" spans="1:25">
      <c r="A377" s="13" t="s">
        <v>95</v>
      </c>
      <c r="B377" s="13">
        <v>35</v>
      </c>
      <c r="C377" s="17" t="str">
        <f t="shared" si="23"/>
        <v>BBIE</v>
      </c>
      <c r="D377" s="13" t="s">
        <v>866</v>
      </c>
      <c r="E377" s="13">
        <v>22</v>
      </c>
      <c r="F377" s="13" t="s">
        <v>9</v>
      </c>
      <c r="G377" s="35" t="str">
        <f t="shared" si="20"/>
        <v>ADC_ Sales Contract Line. Status</v>
      </c>
      <c r="H377" s="18" t="s">
        <v>905</v>
      </c>
      <c r="I377" s="18"/>
      <c r="J377" s="13" t="s">
        <v>104</v>
      </c>
      <c r="K377" s="17" t="s">
        <v>2014</v>
      </c>
      <c r="L377" s="13"/>
      <c r="M377" s="13" t="s">
        <v>9</v>
      </c>
      <c r="N377" s="13"/>
      <c r="O377" s="17" t="s">
        <v>89</v>
      </c>
      <c r="P377" s="17"/>
      <c r="Q377" s="13"/>
      <c r="R377" s="13" t="s">
        <v>134</v>
      </c>
      <c r="S377" s="13" t="s">
        <v>379</v>
      </c>
      <c r="T377" s="13">
        <v>2</v>
      </c>
      <c r="U377" s="13"/>
      <c r="V377" s="13"/>
      <c r="W377" s="13"/>
      <c r="X377" s="13">
        <f t="shared" si="21"/>
        <v>0</v>
      </c>
      <c r="Y377" s="13">
        <f t="shared" si="22"/>
        <v>1</v>
      </c>
    </row>
    <row r="378" spans="1:25">
      <c r="A378" s="13" t="s">
        <v>95</v>
      </c>
      <c r="B378" s="13">
        <v>35</v>
      </c>
      <c r="C378" s="17" t="s">
        <v>2164</v>
      </c>
      <c r="D378" s="13" t="s">
        <v>866</v>
      </c>
      <c r="E378" s="13">
        <v>23</v>
      </c>
      <c r="F378" s="13" t="s">
        <v>363</v>
      </c>
      <c r="G378" s="35" t="str">
        <f t="shared" si="20"/>
        <v>ADC_ Sales Contract Line. X. ADC_ Business Segment</v>
      </c>
      <c r="H378" s="18" t="s">
        <v>2151</v>
      </c>
      <c r="I378" s="18" t="s">
        <v>2362</v>
      </c>
      <c r="J378" s="13" t="s">
        <v>104</v>
      </c>
      <c r="K378" s="17" t="s">
        <v>2014</v>
      </c>
      <c r="L378" s="13"/>
      <c r="M378" s="13" t="s">
        <v>1918</v>
      </c>
      <c r="N378" s="13"/>
      <c r="O378" s="17"/>
      <c r="P378" s="13" t="s">
        <v>104</v>
      </c>
      <c r="Q378" s="13" t="s">
        <v>81</v>
      </c>
      <c r="R378" s="13" t="s">
        <v>134</v>
      </c>
      <c r="S378" s="13" t="s">
        <v>135</v>
      </c>
      <c r="T378" s="13">
        <v>1</v>
      </c>
      <c r="U378" s="13"/>
      <c r="V378" s="13"/>
      <c r="W378" s="13"/>
      <c r="X378" s="13">
        <f t="shared" si="21"/>
        <v>1</v>
      </c>
      <c r="Y378" s="13">
        <f t="shared" si="22"/>
        <v>1</v>
      </c>
    </row>
    <row r="379" spans="1:25">
      <c r="A379" s="13" t="s">
        <v>95</v>
      </c>
      <c r="B379" s="13">
        <v>36</v>
      </c>
      <c r="C379" s="17" t="s">
        <v>91</v>
      </c>
      <c r="D379" s="13" t="s">
        <v>908</v>
      </c>
      <c r="E379" s="13">
        <v>0</v>
      </c>
      <c r="F379" s="13"/>
      <c r="G379" s="35" t="str">
        <f t="shared" si="20"/>
        <v>ADC_ Sales Order. Details</v>
      </c>
      <c r="H379" s="21" t="s">
        <v>2114</v>
      </c>
      <c r="I379" s="21"/>
      <c r="J379" s="13" t="s">
        <v>104</v>
      </c>
      <c r="K379" s="17" t="s">
        <v>1774</v>
      </c>
      <c r="L379" s="13"/>
      <c r="M379" s="13"/>
      <c r="N379" s="13"/>
      <c r="O379" s="17"/>
      <c r="P379" s="17"/>
      <c r="Q379" s="13"/>
      <c r="R379" s="13"/>
      <c r="S379" s="13"/>
      <c r="T379" s="13"/>
      <c r="U379" s="13"/>
      <c r="V379" s="13"/>
      <c r="W379" s="13"/>
      <c r="X379" s="13" t="str">
        <f t="shared" si="21"/>
        <v/>
      </c>
      <c r="Y379" s="13" t="str">
        <f t="shared" si="22"/>
        <v/>
      </c>
    </row>
    <row r="380" spans="1:25">
      <c r="A380" s="13" t="s">
        <v>95</v>
      </c>
      <c r="B380" s="13">
        <v>36</v>
      </c>
      <c r="C380" s="17" t="s">
        <v>98</v>
      </c>
      <c r="D380" s="13" t="s">
        <v>908</v>
      </c>
      <c r="E380" s="13">
        <v>1</v>
      </c>
      <c r="F380" s="13" t="s">
        <v>909</v>
      </c>
      <c r="G380" s="35" t="str">
        <f t="shared" si="20"/>
        <v>ADC_ Sales Order. ID</v>
      </c>
      <c r="H380" s="18" t="s">
        <v>910</v>
      </c>
      <c r="I380" s="25" t="s">
        <v>2258</v>
      </c>
      <c r="J380" s="13" t="s">
        <v>104</v>
      </c>
      <c r="K380" s="17" t="s">
        <v>1774</v>
      </c>
      <c r="L380" s="13"/>
      <c r="M380" s="13" t="s">
        <v>23</v>
      </c>
      <c r="N380" s="13"/>
      <c r="O380" s="17" t="s">
        <v>84</v>
      </c>
      <c r="P380" s="17"/>
      <c r="Q380" s="13"/>
      <c r="R380" s="13" t="s">
        <v>134</v>
      </c>
      <c r="S380" s="13" t="s">
        <v>158</v>
      </c>
      <c r="T380" s="13">
        <v>1</v>
      </c>
      <c r="U380" s="13" t="s">
        <v>150</v>
      </c>
      <c r="V380" s="13"/>
      <c r="W380" s="13"/>
      <c r="X380" s="13">
        <f t="shared" si="21"/>
        <v>1</v>
      </c>
      <c r="Y380" s="13">
        <f t="shared" si="22"/>
        <v>1</v>
      </c>
    </row>
    <row r="381" spans="1:25">
      <c r="A381" s="13" t="s">
        <v>95</v>
      </c>
      <c r="B381" s="13">
        <v>36</v>
      </c>
      <c r="C381" s="17" t="str">
        <f>IF(("PK"=U381),"ABIE",IF(ISTEXT(Q381),"ASBIE","BBIE"))</f>
        <v>BBIE</v>
      </c>
      <c r="D381" s="13" t="s">
        <v>908</v>
      </c>
      <c r="E381" s="13">
        <v>2</v>
      </c>
      <c r="F381" s="13" t="s">
        <v>911</v>
      </c>
      <c r="G381" s="35" t="str">
        <f t="shared" si="20"/>
        <v>ADC_ Sales Order. Sales Order Number. Code</v>
      </c>
      <c r="H381" s="18" t="s">
        <v>912</v>
      </c>
      <c r="I381" s="25" t="s">
        <v>2257</v>
      </c>
      <c r="J381" s="13" t="s">
        <v>104</v>
      </c>
      <c r="K381" s="17" t="s">
        <v>1774</v>
      </c>
      <c r="L381" s="13"/>
      <c r="M381" s="13" t="s">
        <v>1968</v>
      </c>
      <c r="N381" s="13"/>
      <c r="O381" s="17" t="s">
        <v>79</v>
      </c>
      <c r="P381" s="17"/>
      <c r="Q381" s="13"/>
      <c r="R381" s="13" t="s">
        <v>134</v>
      </c>
      <c r="S381" s="13" t="s">
        <v>158</v>
      </c>
      <c r="T381" s="13">
        <v>1</v>
      </c>
      <c r="U381" s="13"/>
      <c r="V381" s="13"/>
      <c r="W381" s="13"/>
      <c r="X381" s="13">
        <f t="shared" si="21"/>
        <v>1</v>
      </c>
      <c r="Y381" s="13">
        <f t="shared" si="22"/>
        <v>1</v>
      </c>
    </row>
    <row r="382" spans="1:25">
      <c r="A382" s="13" t="s">
        <v>95</v>
      </c>
      <c r="B382" s="13">
        <v>36</v>
      </c>
      <c r="C382" s="17" t="s">
        <v>2164</v>
      </c>
      <c r="D382" s="13" t="s">
        <v>1641</v>
      </c>
      <c r="E382" s="13">
        <v>3</v>
      </c>
      <c r="F382" s="13" t="s">
        <v>365</v>
      </c>
      <c r="G382" s="35" t="str">
        <f t="shared" si="20"/>
        <v>ADC_ Sales Order. Fiscal Year. ADC_ Accounting Period</v>
      </c>
      <c r="H382" s="18" t="s">
        <v>2404</v>
      </c>
      <c r="I382" s="18" t="s">
        <v>2408</v>
      </c>
      <c r="J382" s="13" t="s">
        <v>104</v>
      </c>
      <c r="K382" s="17" t="s">
        <v>1774</v>
      </c>
      <c r="L382" s="13"/>
      <c r="M382" s="13" t="s">
        <v>129</v>
      </c>
      <c r="N382" s="13"/>
      <c r="O382" s="17"/>
      <c r="P382" s="13" t="s">
        <v>104</v>
      </c>
      <c r="Q382" s="13" t="s">
        <v>24</v>
      </c>
      <c r="R382" s="13" t="s">
        <v>134</v>
      </c>
      <c r="S382" s="13" t="s">
        <v>366</v>
      </c>
      <c r="T382" s="13">
        <v>1</v>
      </c>
      <c r="U382" s="13" t="s">
        <v>181</v>
      </c>
      <c r="V382" s="13" t="s">
        <v>365</v>
      </c>
      <c r="W382" s="13" t="s">
        <v>364</v>
      </c>
      <c r="X382" s="13">
        <f t="shared" si="21"/>
        <v>1</v>
      </c>
      <c r="Y382" s="13">
        <f t="shared" si="22"/>
        <v>1</v>
      </c>
    </row>
    <row r="383" spans="1:25">
      <c r="A383" s="13" t="s">
        <v>95</v>
      </c>
      <c r="B383" s="13">
        <v>36</v>
      </c>
      <c r="C383" s="17" t="s">
        <v>2164</v>
      </c>
      <c r="D383" s="13" t="s">
        <v>1641</v>
      </c>
      <c r="E383" s="13">
        <v>4</v>
      </c>
      <c r="F383" s="13" t="s">
        <v>367</v>
      </c>
      <c r="G383" s="35" t="str">
        <f t="shared" si="20"/>
        <v>ADC_ Sales Order. Accounting Period. ADC_ Accounting Period</v>
      </c>
      <c r="H383" s="18" t="s">
        <v>2405</v>
      </c>
      <c r="I383" s="18" t="s">
        <v>2335</v>
      </c>
      <c r="J383" s="13" t="s">
        <v>104</v>
      </c>
      <c r="K383" s="17" t="s">
        <v>1774</v>
      </c>
      <c r="L383" s="13"/>
      <c r="M383" s="13" t="s">
        <v>2379</v>
      </c>
      <c r="N383" s="13"/>
      <c r="O383" s="17"/>
      <c r="P383" s="13" t="s">
        <v>104</v>
      </c>
      <c r="Q383" s="13" t="s">
        <v>24</v>
      </c>
      <c r="R383" s="13" t="s">
        <v>134</v>
      </c>
      <c r="S383" s="13" t="s">
        <v>368</v>
      </c>
      <c r="T383" s="13">
        <v>1</v>
      </c>
      <c r="U383" s="13"/>
      <c r="V383" s="13"/>
      <c r="W383" s="13"/>
      <c r="X383" s="13">
        <f t="shared" si="21"/>
        <v>1</v>
      </c>
      <c r="Y383" s="13">
        <f t="shared" si="22"/>
        <v>1</v>
      </c>
    </row>
    <row r="384" spans="1:25">
      <c r="A384" s="13" t="s">
        <v>95</v>
      </c>
      <c r="B384" s="13">
        <v>36</v>
      </c>
      <c r="C384" s="17" t="str">
        <f>IF(("PK"=U384),"ABIE",IF(ISTEXT(Q384),"ASBIE","BBIE"))</f>
        <v>BBIE</v>
      </c>
      <c r="D384" s="13" t="s">
        <v>908</v>
      </c>
      <c r="E384" s="13">
        <v>5</v>
      </c>
      <c r="F384" s="13" t="s">
        <v>913</v>
      </c>
      <c r="G384" s="35" t="str">
        <f t="shared" si="20"/>
        <v>ADC_ Sales Order. Sales Order Name</v>
      </c>
      <c r="H384" s="18" t="s">
        <v>914</v>
      </c>
      <c r="I384" s="18"/>
      <c r="J384" s="13" t="s">
        <v>104</v>
      </c>
      <c r="K384" s="17" t="s">
        <v>1774</v>
      </c>
      <c r="L384" s="13"/>
      <c r="M384" s="13" t="s">
        <v>2360</v>
      </c>
      <c r="N384" s="13"/>
      <c r="O384" s="17" t="s">
        <v>80</v>
      </c>
      <c r="P384" s="17"/>
      <c r="Q384" s="13"/>
      <c r="R384" s="13" t="s">
        <v>134</v>
      </c>
      <c r="S384" s="13" t="s">
        <v>199</v>
      </c>
      <c r="T384" s="13">
        <v>1</v>
      </c>
      <c r="U384" s="13"/>
      <c r="V384" s="13"/>
      <c r="W384" s="13"/>
      <c r="X384" s="13">
        <f t="shared" si="21"/>
        <v>1</v>
      </c>
      <c r="Y384" s="13">
        <f t="shared" si="22"/>
        <v>1</v>
      </c>
    </row>
    <row r="385" spans="1:25">
      <c r="A385" s="13" t="s">
        <v>95</v>
      </c>
      <c r="B385" s="13">
        <v>36</v>
      </c>
      <c r="C385" s="17" t="str">
        <f>IF(("PK"=U385),"ABIE",IF(ISTEXT(Q385),"ASBIE","BBIE"))</f>
        <v>BBIE</v>
      </c>
      <c r="D385" s="13" t="s">
        <v>908</v>
      </c>
      <c r="E385" s="13">
        <v>6</v>
      </c>
      <c r="F385" s="13" t="s">
        <v>915</v>
      </c>
      <c r="G385" s="35" t="str">
        <f t="shared" si="20"/>
        <v>ADC_ Sales Order. Order Date</v>
      </c>
      <c r="H385" s="18" t="s">
        <v>916</v>
      </c>
      <c r="I385" s="25" t="s">
        <v>2259</v>
      </c>
      <c r="J385" s="13" t="s">
        <v>104</v>
      </c>
      <c r="K385" s="17" t="s">
        <v>1774</v>
      </c>
      <c r="L385" s="13"/>
      <c r="M385" s="13" t="s">
        <v>2361</v>
      </c>
      <c r="N385" s="13"/>
      <c r="O385" s="17" t="s">
        <v>4</v>
      </c>
      <c r="P385" s="17"/>
      <c r="Q385" s="13"/>
      <c r="R385" s="13" t="s">
        <v>4</v>
      </c>
      <c r="S385" s="13" t="s">
        <v>175</v>
      </c>
      <c r="T385" s="13">
        <v>1</v>
      </c>
      <c r="U385" s="13"/>
      <c r="V385" s="13"/>
      <c r="W385" s="13"/>
      <c r="X385" s="13">
        <f t="shared" si="21"/>
        <v>1</v>
      </c>
      <c r="Y385" s="13">
        <f t="shared" si="22"/>
        <v>1</v>
      </c>
    </row>
    <row r="386" spans="1:25">
      <c r="A386" s="13" t="s">
        <v>95</v>
      </c>
      <c r="B386" s="13">
        <v>36</v>
      </c>
      <c r="C386" s="17" t="s">
        <v>2164</v>
      </c>
      <c r="D386" s="13" t="s">
        <v>908</v>
      </c>
      <c r="E386" s="13">
        <v>7</v>
      </c>
      <c r="F386" s="13" t="s">
        <v>854</v>
      </c>
      <c r="G386" s="35" t="str">
        <f t="shared" ref="G386:G449" si="24">IF(ISTEXT(J386),J386&amp;"_ ","")&amp;
IF(("ABIE"=C386),K386&amp;". Details",K386&amp;". ")&amp;
IF(NOT("ABIE"=C386),
  IF(AND("identification"=M386,"identifier"=O386),
    "ID",
    IF(ISTEXT(L386),L386&amp;"_ ","")&amp;IF(ISTEXT(M386),M386,"")&amp;
    IF(AND(ISERROR(FIND(O386,M386)), NOT("Text"=O386)),
      ". "&amp;IF(ISTEXT(N386),N386&amp;"_ ","")&amp;IF(ISTEXT(O386),O386,""),
      "")&amp;
    IF(ISTEXT(Q386),
      ". "&amp; IF(ISTEXT(P386),P386&amp;"_ ","")&amp;Q386,
      "")
  ),
  ""
)</f>
        <v>ADC_ Sales Order. Sales Organization. ADC_ Business Segment</v>
      </c>
      <c r="H386" s="18" t="s">
        <v>917</v>
      </c>
      <c r="I386" s="18" t="s">
        <v>2362</v>
      </c>
      <c r="J386" s="13" t="s">
        <v>104</v>
      </c>
      <c r="K386" s="17" t="s">
        <v>1774</v>
      </c>
      <c r="L386" s="13"/>
      <c r="M386" s="13" t="s">
        <v>1879</v>
      </c>
      <c r="N386" s="13"/>
      <c r="O386" s="17"/>
      <c r="P386" s="13" t="s">
        <v>104</v>
      </c>
      <c r="Q386" s="13" t="s">
        <v>81</v>
      </c>
      <c r="R386" s="13" t="s">
        <v>134</v>
      </c>
      <c r="S386" s="13" t="s">
        <v>135</v>
      </c>
      <c r="T386" s="13">
        <v>1</v>
      </c>
      <c r="U386" s="13" t="s">
        <v>181</v>
      </c>
      <c r="V386" s="13" t="s">
        <v>133</v>
      </c>
      <c r="W386" s="13" t="s">
        <v>132</v>
      </c>
      <c r="X386" s="13">
        <f t="shared" ref="X386:X449" si="25">IF((T386=1),1,IF((T386=2),0,""))</f>
        <v>1</v>
      </c>
      <c r="Y386" s="13">
        <f t="shared" ref="Y386:Y449" si="26">IF((""&lt;&gt;X386),1,"")</f>
        <v>1</v>
      </c>
    </row>
    <row r="387" spans="1:25">
      <c r="A387" s="13" t="s">
        <v>95</v>
      </c>
      <c r="B387" s="13">
        <v>36</v>
      </c>
      <c r="C387" s="17" t="s">
        <v>2164</v>
      </c>
      <c r="D387" s="13" t="s">
        <v>908</v>
      </c>
      <c r="E387" s="13">
        <v>8</v>
      </c>
      <c r="F387" s="13" t="s">
        <v>856</v>
      </c>
      <c r="G387" s="35" t="str">
        <f t="shared" si="24"/>
        <v>ADC_ Sales Order. Salesperson. ADC_ Employee</v>
      </c>
      <c r="H387" s="18" t="s">
        <v>857</v>
      </c>
      <c r="I387" s="18"/>
      <c r="J387" s="13" t="s">
        <v>104</v>
      </c>
      <c r="K387" s="17" t="s">
        <v>1774</v>
      </c>
      <c r="L387" s="13"/>
      <c r="M387" s="13" t="s">
        <v>1826</v>
      </c>
      <c r="N387" s="13"/>
      <c r="O387" s="17"/>
      <c r="P387" s="13" t="s">
        <v>104</v>
      </c>
      <c r="Q387" s="17" t="s">
        <v>108</v>
      </c>
      <c r="R387" s="13" t="s">
        <v>134</v>
      </c>
      <c r="S387" s="13" t="s">
        <v>143</v>
      </c>
      <c r="T387" s="13">
        <v>2</v>
      </c>
      <c r="U387" s="13" t="s">
        <v>181</v>
      </c>
      <c r="V387" s="13" t="s">
        <v>153</v>
      </c>
      <c r="W387" s="13" t="s">
        <v>152</v>
      </c>
      <c r="X387" s="13">
        <f t="shared" si="25"/>
        <v>0</v>
      </c>
      <c r="Y387" s="13">
        <f t="shared" si="26"/>
        <v>1</v>
      </c>
    </row>
    <row r="388" spans="1:25">
      <c r="A388" s="13" t="s">
        <v>95</v>
      </c>
      <c r="B388" s="13">
        <v>36</v>
      </c>
      <c r="C388" s="17" t="s">
        <v>2164</v>
      </c>
      <c r="D388" s="13" t="s">
        <v>908</v>
      </c>
      <c r="E388" s="13">
        <v>9</v>
      </c>
      <c r="F388" s="13" t="s">
        <v>204</v>
      </c>
      <c r="G388" s="35" t="str">
        <f t="shared" si="24"/>
        <v>ADC_ Sales Order. Receiving. ADC_ Customer</v>
      </c>
      <c r="H388" s="18" t="s">
        <v>918</v>
      </c>
      <c r="I388" s="18" t="s">
        <v>2337</v>
      </c>
      <c r="J388" s="13" t="s">
        <v>104</v>
      </c>
      <c r="K388" s="17" t="s">
        <v>1774</v>
      </c>
      <c r="L388" s="13"/>
      <c r="M388" s="13" t="s">
        <v>1897</v>
      </c>
      <c r="N388" s="13"/>
      <c r="O388" s="17"/>
      <c r="P388" s="13" t="s">
        <v>104</v>
      </c>
      <c r="Q388" s="13" t="s">
        <v>103</v>
      </c>
      <c r="R388" s="13" t="s">
        <v>134</v>
      </c>
      <c r="S388" s="13" t="s">
        <v>158</v>
      </c>
      <c r="T388" s="13">
        <v>1</v>
      </c>
      <c r="U388" s="13" t="s">
        <v>181</v>
      </c>
      <c r="V388" s="13" t="s">
        <v>204</v>
      </c>
      <c r="W388" s="13" t="s">
        <v>203</v>
      </c>
      <c r="X388" s="13">
        <f t="shared" si="25"/>
        <v>1</v>
      </c>
      <c r="Y388" s="13">
        <f t="shared" si="26"/>
        <v>1</v>
      </c>
    </row>
    <row r="389" spans="1:25">
      <c r="A389" s="13" t="s">
        <v>95</v>
      </c>
      <c r="B389" s="13">
        <v>36</v>
      </c>
      <c r="C389" s="17" t="s">
        <v>2164</v>
      </c>
      <c r="D389" s="13" t="s">
        <v>908</v>
      </c>
      <c r="E389" s="13">
        <v>10</v>
      </c>
      <c r="F389" s="13" t="s">
        <v>389</v>
      </c>
      <c r="G389" s="35" t="str">
        <f t="shared" si="24"/>
        <v>ADC_ Sales Order. Settlement Method. ADC_ Settlement Method</v>
      </c>
      <c r="H389" s="18" t="s">
        <v>761</v>
      </c>
      <c r="I389" s="18"/>
      <c r="J389" s="13" t="s">
        <v>104</v>
      </c>
      <c r="K389" s="17" t="s">
        <v>1774</v>
      </c>
      <c r="L389" s="13"/>
      <c r="M389" s="13" t="s">
        <v>1737</v>
      </c>
      <c r="N389" s="13"/>
      <c r="O389" s="17"/>
      <c r="P389" s="13" t="s">
        <v>104</v>
      </c>
      <c r="Q389" s="17" t="s">
        <v>1936</v>
      </c>
      <c r="R389" s="13" t="s">
        <v>134</v>
      </c>
      <c r="S389" s="13" t="s">
        <v>143</v>
      </c>
      <c r="T389" s="13">
        <v>1</v>
      </c>
      <c r="U389" s="13" t="s">
        <v>181</v>
      </c>
      <c r="V389" s="13" t="s">
        <v>389</v>
      </c>
      <c r="W389" s="13" t="s">
        <v>388</v>
      </c>
      <c r="X389" s="13">
        <f t="shared" si="25"/>
        <v>1</v>
      </c>
      <c r="Y389" s="13">
        <f t="shared" si="26"/>
        <v>1</v>
      </c>
    </row>
    <row r="390" spans="1:25">
      <c r="A390" s="13" t="s">
        <v>95</v>
      </c>
      <c r="B390" s="13">
        <v>36</v>
      </c>
      <c r="C390" s="17" t="s">
        <v>2164</v>
      </c>
      <c r="D390" s="13" t="s">
        <v>908</v>
      </c>
      <c r="E390" s="13">
        <v>11</v>
      </c>
      <c r="F390" s="13" t="s">
        <v>413</v>
      </c>
      <c r="G390" s="35" t="str">
        <f t="shared" si="24"/>
        <v>ADC_ Sales Order. Payment Term. ADC_ Payment Term</v>
      </c>
      <c r="H390" s="18" t="s">
        <v>859</v>
      </c>
      <c r="I390" s="18"/>
      <c r="J390" s="13" t="s">
        <v>104</v>
      </c>
      <c r="K390" s="17" t="s">
        <v>1774</v>
      </c>
      <c r="L390" s="13"/>
      <c r="M390" s="13" t="s">
        <v>1739</v>
      </c>
      <c r="N390" s="13"/>
      <c r="O390" s="17"/>
      <c r="P390" s="17" t="s">
        <v>104</v>
      </c>
      <c r="Q390" s="17" t="s">
        <v>2166</v>
      </c>
      <c r="R390" s="13" t="s">
        <v>134</v>
      </c>
      <c r="S390" s="13" t="s">
        <v>199</v>
      </c>
      <c r="T390" s="13">
        <v>1</v>
      </c>
      <c r="U390" s="13" t="s">
        <v>181</v>
      </c>
      <c r="V390" s="13" t="s">
        <v>413</v>
      </c>
      <c r="W390" s="13" t="s">
        <v>412</v>
      </c>
      <c r="X390" s="13">
        <f t="shared" si="25"/>
        <v>1</v>
      </c>
      <c r="Y390" s="13">
        <f t="shared" si="26"/>
        <v>1</v>
      </c>
    </row>
    <row r="391" spans="1:25">
      <c r="A391" s="13" t="s">
        <v>95</v>
      </c>
      <c r="B391" s="13">
        <v>36</v>
      </c>
      <c r="C391" s="17" t="s">
        <v>99</v>
      </c>
      <c r="D391" s="13" t="s">
        <v>908</v>
      </c>
      <c r="E391" s="13">
        <v>12</v>
      </c>
      <c r="F391" s="13" t="s">
        <v>919</v>
      </c>
      <c r="G391" s="35" t="str">
        <f t="shared" si="24"/>
        <v>ADC_ Sales Order. Order. ADC_ Transaction Currency Amount</v>
      </c>
      <c r="H391" s="18" t="s">
        <v>920</v>
      </c>
      <c r="I391" s="18" t="s">
        <v>2343</v>
      </c>
      <c r="J391" s="13" t="s">
        <v>104</v>
      </c>
      <c r="K391" s="17" t="s">
        <v>1774</v>
      </c>
      <c r="L391" s="13"/>
      <c r="M391" s="13" t="s">
        <v>1864</v>
      </c>
      <c r="N391" s="13"/>
      <c r="O391" s="17"/>
      <c r="P391" s="17" t="s">
        <v>104</v>
      </c>
      <c r="Q391" s="13" t="s">
        <v>2260</v>
      </c>
      <c r="R391" s="13"/>
      <c r="S391" s="13"/>
      <c r="T391" s="13">
        <v>1</v>
      </c>
      <c r="U391" s="13"/>
      <c r="V391" s="13"/>
      <c r="W391" s="13"/>
      <c r="X391" s="13">
        <f t="shared" si="25"/>
        <v>1</v>
      </c>
      <c r="Y391" s="13">
        <f t="shared" si="26"/>
        <v>1</v>
      </c>
    </row>
    <row r="392" spans="1:25">
      <c r="A392" s="13" t="s">
        <v>95</v>
      </c>
      <c r="B392" s="13">
        <v>36</v>
      </c>
      <c r="C392" s="17" t="s">
        <v>99</v>
      </c>
      <c r="D392" s="13" t="s">
        <v>908</v>
      </c>
      <c r="E392" s="13">
        <v>14</v>
      </c>
      <c r="F392" s="13" t="s">
        <v>261</v>
      </c>
      <c r="G392" s="35" t="str">
        <f t="shared" si="24"/>
        <v>ADC_ Sales Order. Recorded. ADC_ Entry Operation</v>
      </c>
      <c r="H392" s="18" t="s">
        <v>2520</v>
      </c>
      <c r="I392" s="18" t="s">
        <v>2522</v>
      </c>
      <c r="J392" s="13" t="s">
        <v>104</v>
      </c>
      <c r="K392" s="17" t="s">
        <v>1774</v>
      </c>
      <c r="L392" s="13"/>
      <c r="M392" s="13" t="s">
        <v>124</v>
      </c>
      <c r="N392" s="13"/>
      <c r="O392" s="17"/>
      <c r="P392" s="13" t="s">
        <v>104</v>
      </c>
      <c r="Q392" s="13" t="s">
        <v>2262</v>
      </c>
      <c r="R392" s="13"/>
      <c r="S392" s="13"/>
      <c r="T392" s="13">
        <v>1</v>
      </c>
      <c r="U392" s="13"/>
      <c r="V392" s="13"/>
      <c r="W392" s="13"/>
      <c r="X392" s="13">
        <f t="shared" si="25"/>
        <v>1</v>
      </c>
      <c r="Y392" s="13">
        <f t="shared" si="26"/>
        <v>1</v>
      </c>
    </row>
    <row r="393" spans="1:25">
      <c r="A393" s="13" t="s">
        <v>95</v>
      </c>
      <c r="B393" s="13">
        <v>36</v>
      </c>
      <c r="C393" s="17" t="str">
        <f>IF(("PK"=U393),"ABIE",IF(ISTEXT(Q393),"ASBIE","BBIE"))</f>
        <v>BBIE</v>
      </c>
      <c r="D393" s="13" t="s">
        <v>908</v>
      </c>
      <c r="E393" s="13">
        <v>23</v>
      </c>
      <c r="F393" s="13" t="s">
        <v>9</v>
      </c>
      <c r="G393" s="35" t="str">
        <f t="shared" si="24"/>
        <v>ADC_ Sales Order. Status</v>
      </c>
      <c r="H393" s="18" t="s">
        <v>932</v>
      </c>
      <c r="I393" s="18"/>
      <c r="J393" s="13" t="s">
        <v>104</v>
      </c>
      <c r="K393" s="17" t="s">
        <v>1774</v>
      </c>
      <c r="L393" s="13"/>
      <c r="M393" s="13" t="s">
        <v>9</v>
      </c>
      <c r="N393" s="13"/>
      <c r="O393" s="17" t="s">
        <v>89</v>
      </c>
      <c r="P393" s="17"/>
      <c r="Q393" s="13"/>
      <c r="R393" s="13" t="s">
        <v>134</v>
      </c>
      <c r="S393" s="13" t="s">
        <v>379</v>
      </c>
      <c r="T393" s="13">
        <v>2</v>
      </c>
      <c r="U393" s="13"/>
      <c r="V393" s="13"/>
      <c r="W393" s="13"/>
      <c r="X393" s="13">
        <f t="shared" si="25"/>
        <v>0</v>
      </c>
      <c r="Y393" s="13">
        <f t="shared" si="26"/>
        <v>1</v>
      </c>
    </row>
    <row r="394" spans="1:25">
      <c r="A394" s="13" t="s">
        <v>95</v>
      </c>
      <c r="B394" s="13">
        <v>36</v>
      </c>
      <c r="C394" s="17" t="str">
        <f>IF(("PK"=U394),"ABIE",IF(ISTEXT(Q394),"ASBIE","BBIE"))</f>
        <v>BBIE</v>
      </c>
      <c r="D394" s="13" t="s">
        <v>908</v>
      </c>
      <c r="E394" s="13">
        <v>24</v>
      </c>
      <c r="F394" s="13" t="s">
        <v>8</v>
      </c>
      <c r="G394" s="35" t="str">
        <f t="shared" si="24"/>
        <v>ADC_ Sales Order. Remark</v>
      </c>
      <c r="H394" s="18" t="s">
        <v>726</v>
      </c>
      <c r="I394" s="18" t="s">
        <v>2435</v>
      </c>
      <c r="J394" s="13" t="s">
        <v>104</v>
      </c>
      <c r="K394" s="17" t="s">
        <v>1774</v>
      </c>
      <c r="L394" s="13"/>
      <c r="M394" s="13" t="s">
        <v>8</v>
      </c>
      <c r="N394" s="13"/>
      <c r="O394" s="17" t="s">
        <v>89</v>
      </c>
      <c r="P394" s="17"/>
      <c r="Q394" s="13"/>
      <c r="R394" s="13" t="s">
        <v>134</v>
      </c>
      <c r="S394" s="13" t="s">
        <v>725</v>
      </c>
      <c r="T394" s="13">
        <v>1</v>
      </c>
      <c r="U394" s="13"/>
      <c r="V394" s="13"/>
      <c r="W394" s="13"/>
      <c r="X394" s="13">
        <f t="shared" si="25"/>
        <v>1</v>
      </c>
      <c r="Y394" s="13">
        <f t="shared" si="26"/>
        <v>1</v>
      </c>
    </row>
    <row r="395" spans="1:25">
      <c r="A395" s="13" t="s">
        <v>95</v>
      </c>
      <c r="B395" s="13">
        <v>36</v>
      </c>
      <c r="C395" s="17" t="s">
        <v>2164</v>
      </c>
      <c r="D395" s="13" t="s">
        <v>908</v>
      </c>
      <c r="E395" s="13">
        <v>25</v>
      </c>
      <c r="F395" s="13" t="s">
        <v>363</v>
      </c>
      <c r="G395" s="35" t="str">
        <f t="shared" si="24"/>
        <v>ADC_ Sales Order. X. ADC_ Business Segment</v>
      </c>
      <c r="H395" s="18" t="s">
        <v>2151</v>
      </c>
      <c r="I395" s="18" t="s">
        <v>2362</v>
      </c>
      <c r="J395" s="13" t="s">
        <v>104</v>
      </c>
      <c r="K395" s="17" t="s">
        <v>1774</v>
      </c>
      <c r="L395" s="13"/>
      <c r="M395" s="13" t="s">
        <v>1918</v>
      </c>
      <c r="N395" s="13"/>
      <c r="O395" s="17"/>
      <c r="P395" s="13" t="s">
        <v>104</v>
      </c>
      <c r="Q395" s="13" t="s">
        <v>81</v>
      </c>
      <c r="R395" s="13" t="s">
        <v>134</v>
      </c>
      <c r="S395" s="13" t="s">
        <v>135</v>
      </c>
      <c r="T395" s="13">
        <v>1</v>
      </c>
      <c r="U395" s="13"/>
      <c r="V395" s="13"/>
      <c r="W395" s="13"/>
      <c r="X395" s="13">
        <f t="shared" si="25"/>
        <v>1</v>
      </c>
      <c r="Y395" s="13">
        <f t="shared" si="26"/>
        <v>1</v>
      </c>
    </row>
    <row r="396" spans="1:25">
      <c r="A396" s="13" t="s">
        <v>95</v>
      </c>
      <c r="B396" s="13">
        <v>37</v>
      </c>
      <c r="C396" s="17" t="s">
        <v>91</v>
      </c>
      <c r="D396" s="13" t="s">
        <v>933</v>
      </c>
      <c r="E396" s="13">
        <v>0</v>
      </c>
      <c r="F396" s="13"/>
      <c r="G396" s="35" t="str">
        <f t="shared" si="24"/>
        <v>ADC_ Sales Order Line. Details</v>
      </c>
      <c r="H396" s="21" t="s">
        <v>2115</v>
      </c>
      <c r="I396" s="21"/>
      <c r="J396" s="13" t="s">
        <v>104</v>
      </c>
      <c r="K396" s="17" t="s">
        <v>2015</v>
      </c>
      <c r="L396" s="13"/>
      <c r="M396" s="13"/>
      <c r="N396" s="13"/>
      <c r="O396" s="17"/>
      <c r="P396" s="17"/>
      <c r="Q396" s="13"/>
      <c r="R396" s="13"/>
      <c r="S396" s="13"/>
      <c r="T396" s="13"/>
      <c r="U396" s="13"/>
      <c r="V396" s="13"/>
      <c r="W396" s="13"/>
      <c r="X396" s="13" t="str">
        <f t="shared" si="25"/>
        <v/>
      </c>
      <c r="Y396" s="13" t="str">
        <f t="shared" si="26"/>
        <v/>
      </c>
    </row>
    <row r="397" spans="1:25">
      <c r="A397" s="13" t="s">
        <v>95</v>
      </c>
      <c r="B397" s="13">
        <v>37</v>
      </c>
      <c r="C397" s="17" t="s">
        <v>2164</v>
      </c>
      <c r="D397" s="13" t="s">
        <v>933</v>
      </c>
      <c r="E397" s="13">
        <v>1</v>
      </c>
      <c r="F397" s="13" t="s">
        <v>909</v>
      </c>
      <c r="G397" s="35" t="str">
        <f t="shared" si="24"/>
        <v>ADC_ Sales Order Line. Detail to Summary. ADC_ Sales Order</v>
      </c>
      <c r="H397" s="18" t="s">
        <v>934</v>
      </c>
      <c r="I397" s="18" t="s">
        <v>2417</v>
      </c>
      <c r="J397" s="13" t="s">
        <v>104</v>
      </c>
      <c r="K397" s="17" t="s">
        <v>2015</v>
      </c>
      <c r="L397" s="13"/>
      <c r="M397" s="13" t="s">
        <v>2309</v>
      </c>
      <c r="N397" s="13"/>
      <c r="O397" s="17"/>
      <c r="P397" s="13" t="s">
        <v>104</v>
      </c>
      <c r="Q397" s="13" t="s">
        <v>1773</v>
      </c>
      <c r="R397" s="13" t="s">
        <v>134</v>
      </c>
      <c r="S397" s="13" t="s">
        <v>158</v>
      </c>
      <c r="T397" s="13">
        <v>1</v>
      </c>
      <c r="U397" s="13" t="s">
        <v>181</v>
      </c>
      <c r="V397" s="13" t="s">
        <v>909</v>
      </c>
      <c r="W397" s="13" t="s">
        <v>908</v>
      </c>
      <c r="X397" s="13">
        <f t="shared" si="25"/>
        <v>1</v>
      </c>
      <c r="Y397" s="13">
        <f t="shared" si="26"/>
        <v>1</v>
      </c>
    </row>
    <row r="398" spans="1:25">
      <c r="A398" s="13" t="s">
        <v>95</v>
      </c>
      <c r="B398" s="13">
        <v>37</v>
      </c>
      <c r="C398" s="17" t="s">
        <v>98</v>
      </c>
      <c r="D398" s="13" t="s">
        <v>933</v>
      </c>
      <c r="E398" s="13">
        <v>2</v>
      </c>
      <c r="F398" s="13" t="s">
        <v>935</v>
      </c>
      <c r="G398" s="35" t="str">
        <f t="shared" si="24"/>
        <v>ADC_ Sales Order Line. ID</v>
      </c>
      <c r="H398" s="18" t="s">
        <v>936</v>
      </c>
      <c r="I398" s="25" t="s">
        <v>2438</v>
      </c>
      <c r="J398" s="13" t="s">
        <v>104</v>
      </c>
      <c r="K398" s="17" t="s">
        <v>2015</v>
      </c>
      <c r="L398" s="13"/>
      <c r="M398" s="13" t="s">
        <v>23</v>
      </c>
      <c r="N398" s="13"/>
      <c r="O398" s="17" t="s">
        <v>84</v>
      </c>
      <c r="P398" s="17"/>
      <c r="Q398" s="13"/>
      <c r="R398" s="13" t="s">
        <v>134</v>
      </c>
      <c r="S398" s="13" t="s">
        <v>143</v>
      </c>
      <c r="T398" s="13">
        <v>1</v>
      </c>
      <c r="U398" s="13" t="s">
        <v>150</v>
      </c>
      <c r="V398" s="13"/>
      <c r="W398" s="13"/>
      <c r="X398" s="13">
        <f t="shared" si="25"/>
        <v>1</v>
      </c>
      <c r="Y398" s="13">
        <f t="shared" si="26"/>
        <v>1</v>
      </c>
    </row>
    <row r="399" spans="1:25">
      <c r="A399" s="13" t="s">
        <v>95</v>
      </c>
      <c r="B399" s="13">
        <v>37</v>
      </c>
      <c r="C399" s="17" t="str">
        <f>IF(("PK"=U399),"ABIE",IF(ISTEXT(Q399),"ASBIE","BBIE"))</f>
        <v>BBIE</v>
      </c>
      <c r="D399" s="13" t="s">
        <v>933</v>
      </c>
      <c r="E399" s="13">
        <v>3</v>
      </c>
      <c r="F399" s="13" t="s">
        <v>937</v>
      </c>
      <c r="G399" s="35" t="str">
        <f t="shared" si="24"/>
        <v>ADC_ Sales Order Line. Line Number. Code</v>
      </c>
      <c r="H399" s="18" t="s">
        <v>938</v>
      </c>
      <c r="I399" s="25" t="s">
        <v>2438</v>
      </c>
      <c r="J399" s="13" t="s">
        <v>104</v>
      </c>
      <c r="K399" s="17" t="s">
        <v>2015</v>
      </c>
      <c r="L399" s="13"/>
      <c r="M399" s="13" t="s">
        <v>30</v>
      </c>
      <c r="N399" s="13"/>
      <c r="O399" s="17" t="s">
        <v>79</v>
      </c>
      <c r="P399" s="17"/>
      <c r="Q399" s="13"/>
      <c r="R399" s="13" t="s">
        <v>134</v>
      </c>
      <c r="S399" s="13" t="s">
        <v>418</v>
      </c>
      <c r="T399" s="13">
        <v>1</v>
      </c>
      <c r="U399" s="13"/>
      <c r="V399" s="13"/>
      <c r="W399" s="13"/>
      <c r="X399" s="13">
        <f t="shared" si="25"/>
        <v>1</v>
      </c>
      <c r="Y399" s="13">
        <f t="shared" si="26"/>
        <v>1</v>
      </c>
    </row>
    <row r="400" spans="1:25">
      <c r="A400" s="13" t="s">
        <v>95</v>
      </c>
      <c r="B400" s="13">
        <v>37</v>
      </c>
      <c r="C400" s="17" t="s">
        <v>2164</v>
      </c>
      <c r="D400" s="13" t="s">
        <v>933</v>
      </c>
      <c r="E400" s="13">
        <v>4</v>
      </c>
      <c r="F400" s="13" t="s">
        <v>699</v>
      </c>
      <c r="G400" s="35" t="str">
        <f t="shared" si="24"/>
        <v>ADC_ Sales Order Line. Detail to Summary. ADC_ Sales Contract</v>
      </c>
      <c r="H400" s="18" t="s">
        <v>939</v>
      </c>
      <c r="I400" s="18" t="s">
        <v>2417</v>
      </c>
      <c r="J400" s="13" t="s">
        <v>104</v>
      </c>
      <c r="K400" s="17" t="s">
        <v>2015</v>
      </c>
      <c r="L400" s="13"/>
      <c r="M400" s="13" t="s">
        <v>2309</v>
      </c>
      <c r="N400" s="13"/>
      <c r="O400" s="17"/>
      <c r="P400" s="13" t="s">
        <v>104</v>
      </c>
      <c r="Q400" s="13" t="s">
        <v>1772</v>
      </c>
      <c r="R400" s="13" t="s">
        <v>134</v>
      </c>
      <c r="S400" s="13" t="s">
        <v>143</v>
      </c>
      <c r="T400" s="13">
        <v>1</v>
      </c>
      <c r="U400" s="13" t="s">
        <v>181</v>
      </c>
      <c r="V400" s="13" t="s">
        <v>699</v>
      </c>
      <c r="W400" s="13" t="s">
        <v>866</v>
      </c>
      <c r="X400" s="13">
        <f t="shared" si="25"/>
        <v>1</v>
      </c>
      <c r="Y400" s="13">
        <f t="shared" si="26"/>
        <v>1</v>
      </c>
    </row>
    <row r="401" spans="1:25">
      <c r="A401" s="13" t="s">
        <v>95</v>
      </c>
      <c r="B401" s="13">
        <v>37</v>
      </c>
      <c r="C401" s="17" t="s">
        <v>2164</v>
      </c>
      <c r="D401" s="13" t="s">
        <v>933</v>
      </c>
      <c r="E401" s="13">
        <v>5</v>
      </c>
      <c r="F401" s="13" t="s">
        <v>868</v>
      </c>
      <c r="G401" s="35" t="str">
        <f t="shared" si="24"/>
        <v>ADC_ Sales Order Line. Corresponding. ADC_ Sales Contract Line</v>
      </c>
      <c r="H401" s="18" t="s">
        <v>940</v>
      </c>
      <c r="I401" s="18" t="s">
        <v>2437</v>
      </c>
      <c r="J401" s="13" t="s">
        <v>104</v>
      </c>
      <c r="K401" s="17" t="s">
        <v>2015</v>
      </c>
      <c r="L401" s="13"/>
      <c r="M401" s="13" t="s">
        <v>90</v>
      </c>
      <c r="N401" s="13"/>
      <c r="O401" s="17"/>
      <c r="P401" s="13" t="s">
        <v>104</v>
      </c>
      <c r="Q401" s="13" t="s">
        <v>2446</v>
      </c>
      <c r="R401" s="13" t="s">
        <v>134</v>
      </c>
      <c r="S401" s="13" t="s">
        <v>143</v>
      </c>
      <c r="T401" s="13">
        <v>1</v>
      </c>
      <c r="U401" s="13" t="s">
        <v>181</v>
      </c>
      <c r="V401" s="13" t="s">
        <v>868</v>
      </c>
      <c r="W401" s="13" t="s">
        <v>866</v>
      </c>
      <c r="X401" s="13">
        <f t="shared" si="25"/>
        <v>1</v>
      </c>
      <c r="Y401" s="13">
        <f t="shared" si="26"/>
        <v>1</v>
      </c>
    </row>
    <row r="402" spans="1:25">
      <c r="A402" s="13" t="s">
        <v>95</v>
      </c>
      <c r="B402" s="13">
        <v>37</v>
      </c>
      <c r="C402" s="17" t="str">
        <f>IF(("PK"=U402),"ABIE",IF(ISTEXT(Q402),"ASBIE","BBIE"))</f>
        <v>ASBIE</v>
      </c>
      <c r="D402" s="13" t="s">
        <v>933</v>
      </c>
      <c r="E402" s="13">
        <v>6</v>
      </c>
      <c r="F402" s="13" t="s">
        <v>941</v>
      </c>
      <c r="G402" s="35" t="str">
        <f t="shared" si="24"/>
        <v>ADC_ Sales Order Line. Payer. ADC_ User</v>
      </c>
      <c r="H402" s="18" t="s">
        <v>942</v>
      </c>
      <c r="I402" s="18" t="s">
        <v>2522</v>
      </c>
      <c r="J402" s="13" t="s">
        <v>104</v>
      </c>
      <c r="K402" s="17" t="s">
        <v>2015</v>
      </c>
      <c r="L402" s="13"/>
      <c r="M402" s="13" t="s">
        <v>70</v>
      </c>
      <c r="N402" s="13"/>
      <c r="O402" s="17"/>
      <c r="P402" s="13" t="s">
        <v>104</v>
      </c>
      <c r="Q402" s="13" t="s">
        <v>85</v>
      </c>
      <c r="R402" s="13"/>
      <c r="S402" s="13"/>
      <c r="T402" s="13">
        <v>1</v>
      </c>
      <c r="U402" s="13"/>
      <c r="V402" s="13"/>
      <c r="W402" s="13"/>
      <c r="X402" s="13">
        <f t="shared" si="25"/>
        <v>1</v>
      </c>
      <c r="Y402" s="13">
        <f t="shared" si="26"/>
        <v>1</v>
      </c>
    </row>
    <row r="403" spans="1:25">
      <c r="A403" s="13" t="s">
        <v>95</v>
      </c>
      <c r="B403" s="13">
        <v>37</v>
      </c>
      <c r="C403" s="17" t="s">
        <v>2164</v>
      </c>
      <c r="D403" s="13" t="s">
        <v>933</v>
      </c>
      <c r="E403" s="13">
        <v>7</v>
      </c>
      <c r="F403" s="13" t="s">
        <v>872</v>
      </c>
      <c r="G403" s="35" t="str">
        <f t="shared" si="24"/>
        <v>ADC_ Sales Order Line. Settlement Organization. ADC_ Business Segment</v>
      </c>
      <c r="H403" s="18" t="s">
        <v>873</v>
      </c>
      <c r="I403" s="18" t="s">
        <v>2362</v>
      </c>
      <c r="J403" s="13" t="s">
        <v>104</v>
      </c>
      <c r="K403" s="17" t="s">
        <v>2015</v>
      </c>
      <c r="L403" s="13"/>
      <c r="M403" s="13" t="s">
        <v>1906</v>
      </c>
      <c r="N403" s="13"/>
      <c r="O403" s="17"/>
      <c r="P403" s="13" t="s">
        <v>104</v>
      </c>
      <c r="Q403" s="13" t="s">
        <v>81</v>
      </c>
      <c r="R403" s="13" t="s">
        <v>134</v>
      </c>
      <c r="S403" s="13" t="s">
        <v>135</v>
      </c>
      <c r="T403" s="13">
        <v>2</v>
      </c>
      <c r="U403" s="13" t="s">
        <v>181</v>
      </c>
      <c r="V403" s="13" t="s">
        <v>133</v>
      </c>
      <c r="W403" s="13" t="s">
        <v>132</v>
      </c>
      <c r="X403" s="13">
        <f t="shared" si="25"/>
        <v>0</v>
      </c>
      <c r="Y403" s="13">
        <f t="shared" si="26"/>
        <v>1</v>
      </c>
    </row>
    <row r="404" spans="1:25">
      <c r="A404" s="13" t="s">
        <v>95</v>
      </c>
      <c r="B404" s="13">
        <v>37</v>
      </c>
      <c r="C404" s="17" t="s">
        <v>2164</v>
      </c>
      <c r="D404" s="13" t="s">
        <v>933</v>
      </c>
      <c r="E404" s="13">
        <v>8</v>
      </c>
      <c r="F404" s="13" t="s">
        <v>874</v>
      </c>
      <c r="G404" s="35" t="str">
        <f t="shared" si="24"/>
        <v>ADC_ Sales Order Line. Dispatch Organization. ADC_ Business Segment</v>
      </c>
      <c r="H404" s="18" t="s">
        <v>943</v>
      </c>
      <c r="I404" s="18" t="s">
        <v>2362</v>
      </c>
      <c r="J404" s="13" t="s">
        <v>104</v>
      </c>
      <c r="K404" s="17" t="s">
        <v>2015</v>
      </c>
      <c r="L404" s="13"/>
      <c r="M404" s="13" t="s">
        <v>1901</v>
      </c>
      <c r="N404" s="13"/>
      <c r="O404" s="17"/>
      <c r="P404" s="13" t="s">
        <v>104</v>
      </c>
      <c r="Q404" s="13" t="s">
        <v>81</v>
      </c>
      <c r="R404" s="13" t="s">
        <v>134</v>
      </c>
      <c r="S404" s="13" t="s">
        <v>135</v>
      </c>
      <c r="T404" s="13">
        <v>1</v>
      </c>
      <c r="U404" s="13" t="s">
        <v>181</v>
      </c>
      <c r="V404" s="13" t="s">
        <v>133</v>
      </c>
      <c r="W404" s="13" t="s">
        <v>132</v>
      </c>
      <c r="X404" s="13">
        <f t="shared" si="25"/>
        <v>1</v>
      </c>
      <c r="Y404" s="13">
        <f t="shared" si="26"/>
        <v>1</v>
      </c>
    </row>
    <row r="405" spans="1:25">
      <c r="A405" s="13" t="s">
        <v>95</v>
      </c>
      <c r="B405" s="13">
        <v>37</v>
      </c>
      <c r="C405" s="17" t="str">
        <f t="shared" ref="C405:C412" si="27">IF(("PK"=U405),"ABIE",IF(ISTEXT(Q405),"ASBIE","BBIE"))</f>
        <v>BBIE</v>
      </c>
      <c r="D405" s="13" t="s">
        <v>933</v>
      </c>
      <c r="E405" s="13">
        <v>9</v>
      </c>
      <c r="F405" s="13" t="s">
        <v>903</v>
      </c>
      <c r="G405" s="35" t="str">
        <f t="shared" si="24"/>
        <v>ADC_ Sales Order Line. Due. Date</v>
      </c>
      <c r="H405" s="18" t="s">
        <v>944</v>
      </c>
      <c r="I405" s="18"/>
      <c r="J405" s="13" t="s">
        <v>104</v>
      </c>
      <c r="K405" s="17" t="s">
        <v>2015</v>
      </c>
      <c r="L405" s="13"/>
      <c r="M405" s="13" t="s">
        <v>37</v>
      </c>
      <c r="N405" s="13"/>
      <c r="O405" s="17" t="s">
        <v>4</v>
      </c>
      <c r="P405" s="17"/>
      <c r="Q405" s="13"/>
      <c r="R405" s="13" t="s">
        <v>4</v>
      </c>
      <c r="S405" s="13" t="s">
        <v>175</v>
      </c>
      <c r="T405" s="13">
        <v>1</v>
      </c>
      <c r="U405" s="13"/>
      <c r="V405" s="13"/>
      <c r="W405" s="13"/>
      <c r="X405" s="13">
        <f t="shared" si="25"/>
        <v>1</v>
      </c>
      <c r="Y405" s="13">
        <f t="shared" si="26"/>
        <v>1</v>
      </c>
    </row>
    <row r="406" spans="1:25">
      <c r="A406" s="13" t="s">
        <v>95</v>
      </c>
      <c r="B406" s="13">
        <v>37</v>
      </c>
      <c r="C406" s="17" t="str">
        <f t="shared" si="27"/>
        <v>ASBIE</v>
      </c>
      <c r="D406" s="13" t="s">
        <v>933</v>
      </c>
      <c r="E406" s="13">
        <v>10</v>
      </c>
      <c r="F406" s="13" t="s">
        <v>945</v>
      </c>
      <c r="G406" s="35" t="str">
        <f t="shared" si="24"/>
        <v>ADC_ Sales Order Line. Basic Unit Of Measure Quantity. ADC_ Measurement Unit</v>
      </c>
      <c r="H406" s="18" t="s">
        <v>946</v>
      </c>
      <c r="I406" s="25" t="s">
        <v>2307</v>
      </c>
      <c r="J406" s="13" t="s">
        <v>104</v>
      </c>
      <c r="K406" s="17" t="s">
        <v>2015</v>
      </c>
      <c r="L406" s="13"/>
      <c r="M406" s="13" t="s">
        <v>1914</v>
      </c>
      <c r="N406" s="13"/>
      <c r="O406" s="17"/>
      <c r="P406" s="17" t="s">
        <v>104</v>
      </c>
      <c r="Q406" s="13" t="s">
        <v>2168</v>
      </c>
      <c r="R406" s="13"/>
      <c r="S406" s="13"/>
      <c r="T406" s="13">
        <v>1</v>
      </c>
      <c r="U406" s="13"/>
      <c r="V406" s="13"/>
      <c r="W406" s="13"/>
      <c r="X406" s="13">
        <f t="shared" si="25"/>
        <v>1</v>
      </c>
      <c r="Y406" s="13">
        <f t="shared" si="26"/>
        <v>1</v>
      </c>
    </row>
    <row r="407" spans="1:25">
      <c r="A407" s="13" t="s">
        <v>95</v>
      </c>
      <c r="B407" s="13">
        <v>37</v>
      </c>
      <c r="C407" s="17" t="str">
        <f t="shared" si="27"/>
        <v>ASBIE</v>
      </c>
      <c r="D407" s="13" t="s">
        <v>933</v>
      </c>
      <c r="E407" s="13">
        <v>12</v>
      </c>
      <c r="F407" s="13" t="s">
        <v>949</v>
      </c>
      <c r="G407" s="35" t="str">
        <f t="shared" si="24"/>
        <v>ADC_ Sales Order Line. Quantity. ADC_ Measurement Quantity</v>
      </c>
      <c r="H407" s="18" t="s">
        <v>950</v>
      </c>
      <c r="I407" s="25" t="s">
        <v>2306</v>
      </c>
      <c r="J407" s="13" t="s">
        <v>104</v>
      </c>
      <c r="K407" s="17" t="s">
        <v>2015</v>
      </c>
      <c r="L407" s="13"/>
      <c r="M407" s="13" t="s">
        <v>113</v>
      </c>
      <c r="N407" s="13"/>
      <c r="O407" s="17"/>
      <c r="P407" s="17" t="s">
        <v>104</v>
      </c>
      <c r="Q407" s="13" t="s">
        <v>2415</v>
      </c>
      <c r="R407" s="13"/>
      <c r="S407" s="13"/>
      <c r="T407" s="13">
        <v>1</v>
      </c>
      <c r="U407" s="13"/>
      <c r="V407" s="13"/>
      <c r="W407" s="13"/>
      <c r="X407" s="13">
        <f t="shared" si="25"/>
        <v>1</v>
      </c>
      <c r="Y407" s="13">
        <f t="shared" si="26"/>
        <v>1</v>
      </c>
    </row>
    <row r="408" spans="1:25">
      <c r="A408" s="13" t="s">
        <v>95</v>
      </c>
      <c r="B408" s="13">
        <v>37</v>
      </c>
      <c r="C408" s="17" t="str">
        <f t="shared" si="27"/>
        <v>BBIE</v>
      </c>
      <c r="D408" s="13" t="s">
        <v>933</v>
      </c>
      <c r="E408" s="13">
        <v>14</v>
      </c>
      <c r="F408" s="13" t="s">
        <v>883</v>
      </c>
      <c r="G408" s="35" t="str">
        <f t="shared" si="24"/>
        <v>ADC_ Sales Order Line. Tax Exclude Unit Price. Amount</v>
      </c>
      <c r="H408" s="18" t="s">
        <v>884</v>
      </c>
      <c r="I408" s="25" t="s">
        <v>2308</v>
      </c>
      <c r="J408" s="13" t="s">
        <v>104</v>
      </c>
      <c r="K408" s="17" t="s">
        <v>2015</v>
      </c>
      <c r="L408" s="13"/>
      <c r="M408" s="13" t="s">
        <v>1942</v>
      </c>
      <c r="N408" s="13"/>
      <c r="O408" s="17" t="s">
        <v>120</v>
      </c>
      <c r="P408" s="17"/>
      <c r="Q408" s="13"/>
      <c r="R408" s="13" t="s">
        <v>249</v>
      </c>
      <c r="S408" s="13" t="s">
        <v>587</v>
      </c>
      <c r="T408" s="13">
        <v>1</v>
      </c>
      <c r="U408" s="13"/>
      <c r="V408" s="13"/>
      <c r="W408" s="13"/>
      <c r="X408" s="13">
        <f t="shared" si="25"/>
        <v>1</v>
      </c>
      <c r="Y408" s="13">
        <f t="shared" si="26"/>
        <v>1</v>
      </c>
    </row>
    <row r="409" spans="1:25">
      <c r="A409" s="13" t="s">
        <v>95</v>
      </c>
      <c r="B409" s="13">
        <v>37</v>
      </c>
      <c r="C409" s="17" t="str">
        <f t="shared" si="27"/>
        <v>BBIE</v>
      </c>
      <c r="D409" s="13" t="s">
        <v>933</v>
      </c>
      <c r="E409" s="13">
        <v>15</v>
      </c>
      <c r="F409" s="13" t="s">
        <v>885</v>
      </c>
      <c r="G409" s="35" t="str">
        <f t="shared" si="24"/>
        <v>ADC_ Sales Order Line. Tax Include Unit Price. Amount</v>
      </c>
      <c r="H409" s="18" t="s">
        <v>886</v>
      </c>
      <c r="I409" s="25" t="s">
        <v>2308</v>
      </c>
      <c r="J409" s="13" t="s">
        <v>104</v>
      </c>
      <c r="K409" s="17" t="s">
        <v>2015</v>
      </c>
      <c r="L409" s="13"/>
      <c r="M409" s="13" t="s">
        <v>1943</v>
      </c>
      <c r="N409" s="13"/>
      <c r="O409" s="17" t="s">
        <v>120</v>
      </c>
      <c r="P409" s="17"/>
      <c r="Q409" s="13"/>
      <c r="R409" s="13" t="s">
        <v>249</v>
      </c>
      <c r="S409" s="13" t="s">
        <v>587</v>
      </c>
      <c r="T409" s="13">
        <v>1</v>
      </c>
      <c r="U409" s="13"/>
      <c r="V409" s="13"/>
      <c r="W409" s="13"/>
      <c r="X409" s="13">
        <f t="shared" si="25"/>
        <v>1</v>
      </c>
      <c r="Y409" s="13">
        <f t="shared" si="26"/>
        <v>1</v>
      </c>
    </row>
    <row r="410" spans="1:25">
      <c r="A410" s="13" t="s">
        <v>95</v>
      </c>
      <c r="B410" s="13">
        <v>37</v>
      </c>
      <c r="C410" s="17" t="str">
        <f t="shared" si="27"/>
        <v>ASBIE</v>
      </c>
      <c r="D410" s="13" t="s">
        <v>933</v>
      </c>
      <c r="E410" s="13">
        <v>16</v>
      </c>
      <c r="F410" s="13" t="s">
        <v>887</v>
      </c>
      <c r="G410" s="35" t="str">
        <f t="shared" si="24"/>
        <v>ADC_ Sales Order Line. Tax Exclude. ADC_ Transaction Currency Amount</v>
      </c>
      <c r="H410" s="18" t="s">
        <v>888</v>
      </c>
      <c r="I410" s="18" t="s">
        <v>2343</v>
      </c>
      <c r="J410" s="13" t="s">
        <v>104</v>
      </c>
      <c r="K410" s="17" t="s">
        <v>2015</v>
      </c>
      <c r="L410" s="13"/>
      <c r="M410" s="13" t="s">
        <v>1827</v>
      </c>
      <c r="N410" s="13"/>
      <c r="O410" s="17"/>
      <c r="P410" s="17" t="s">
        <v>104</v>
      </c>
      <c r="Q410" s="13" t="s">
        <v>2260</v>
      </c>
      <c r="R410" s="13"/>
      <c r="S410" s="13"/>
      <c r="T410" s="13">
        <v>1</v>
      </c>
      <c r="U410" s="13"/>
      <c r="V410" s="13"/>
      <c r="W410" s="13"/>
      <c r="X410" s="13">
        <f t="shared" si="25"/>
        <v>1</v>
      </c>
      <c r="Y410" s="13">
        <f t="shared" si="26"/>
        <v>1</v>
      </c>
    </row>
    <row r="411" spans="1:25">
      <c r="A411" s="13" t="s">
        <v>95</v>
      </c>
      <c r="B411" s="13">
        <v>37</v>
      </c>
      <c r="C411" s="17" t="str">
        <f t="shared" si="27"/>
        <v>ASBIE</v>
      </c>
      <c r="D411" s="13" t="s">
        <v>933</v>
      </c>
      <c r="E411" s="13">
        <v>17</v>
      </c>
      <c r="F411" s="13" t="s">
        <v>889</v>
      </c>
      <c r="G411" s="35" t="str">
        <f t="shared" si="24"/>
        <v>ADC_ Sales Order Line. Tax Include. ADC_ Transaction Currency Amount</v>
      </c>
      <c r="H411" s="18" t="s">
        <v>890</v>
      </c>
      <c r="I411" s="18" t="s">
        <v>2343</v>
      </c>
      <c r="J411" s="13" t="s">
        <v>104</v>
      </c>
      <c r="K411" s="17" t="s">
        <v>2015</v>
      </c>
      <c r="L411" s="13"/>
      <c r="M411" s="13" t="s">
        <v>1828</v>
      </c>
      <c r="N411" s="13"/>
      <c r="O411" s="17"/>
      <c r="P411" s="17" t="s">
        <v>104</v>
      </c>
      <c r="Q411" s="13" t="s">
        <v>2260</v>
      </c>
      <c r="R411" s="13"/>
      <c r="S411" s="13"/>
      <c r="T411" s="13">
        <v>1</v>
      </c>
      <c r="U411" s="13"/>
      <c r="V411" s="13"/>
      <c r="W411" s="13"/>
      <c r="X411" s="13">
        <f t="shared" si="25"/>
        <v>1</v>
      </c>
      <c r="Y411" s="13">
        <f t="shared" si="26"/>
        <v>1</v>
      </c>
    </row>
    <row r="412" spans="1:25">
      <c r="A412" s="13" t="s">
        <v>95</v>
      </c>
      <c r="B412" s="13">
        <v>37</v>
      </c>
      <c r="C412" s="17" t="str">
        <f t="shared" si="27"/>
        <v>ASBIE</v>
      </c>
      <c r="D412" s="13" t="s">
        <v>933</v>
      </c>
      <c r="E412" s="13">
        <v>19</v>
      </c>
      <c r="F412" s="13"/>
      <c r="G412" s="35" t="str">
        <f t="shared" si="24"/>
        <v>ADC_ Sales Order Line. Charged. ADC_ Transaction TaxN</v>
      </c>
      <c r="H412" s="18" t="s">
        <v>893</v>
      </c>
      <c r="I412" s="18" t="s">
        <v>2522</v>
      </c>
      <c r="J412" s="13" t="s">
        <v>104</v>
      </c>
      <c r="K412" s="17" t="s">
        <v>2015</v>
      </c>
      <c r="L412" s="13"/>
      <c r="M412" s="13" t="s">
        <v>2047</v>
      </c>
      <c r="N412" s="13"/>
      <c r="O412" s="17"/>
      <c r="P412" s="13" t="s">
        <v>104</v>
      </c>
      <c r="Q412" s="17" t="s">
        <v>2158</v>
      </c>
      <c r="R412" s="13"/>
      <c r="S412" s="13"/>
      <c r="T412" s="13">
        <v>2</v>
      </c>
      <c r="U412" s="13"/>
      <c r="V412" s="13"/>
      <c r="W412" s="13"/>
      <c r="X412" s="13">
        <f t="shared" si="25"/>
        <v>0</v>
      </c>
      <c r="Y412" s="13">
        <f t="shared" si="26"/>
        <v>1</v>
      </c>
    </row>
    <row r="413" spans="1:25">
      <c r="A413" s="13" t="s">
        <v>95</v>
      </c>
      <c r="B413" s="13">
        <v>37</v>
      </c>
      <c r="C413" s="17" t="s">
        <v>2164</v>
      </c>
      <c r="D413" s="13" t="s">
        <v>933</v>
      </c>
      <c r="E413" s="13">
        <v>26</v>
      </c>
      <c r="F413" s="13" t="s">
        <v>876</v>
      </c>
      <c r="G413" s="35" t="str">
        <f t="shared" si="24"/>
        <v>ADC_ Sales Order Line. Corresponding. ADC_ Product</v>
      </c>
      <c r="H413" s="18" t="s">
        <v>953</v>
      </c>
      <c r="I413" s="18" t="s">
        <v>2357</v>
      </c>
      <c r="J413" s="13" t="s">
        <v>104</v>
      </c>
      <c r="K413" s="17" t="s">
        <v>2015</v>
      </c>
      <c r="L413" s="13"/>
      <c r="M413" s="13" t="s">
        <v>90</v>
      </c>
      <c r="N413" s="13"/>
      <c r="O413" s="17"/>
      <c r="P413" s="13" t="s">
        <v>104</v>
      </c>
      <c r="Q413" s="17" t="s">
        <v>1876</v>
      </c>
      <c r="R413" s="13" t="s">
        <v>134</v>
      </c>
      <c r="S413" s="13" t="s">
        <v>877</v>
      </c>
      <c r="T413" s="13">
        <v>1</v>
      </c>
      <c r="U413" s="13" t="s">
        <v>181</v>
      </c>
      <c r="V413" s="13" t="s">
        <v>906</v>
      </c>
      <c r="W413" s="13" t="s">
        <v>907</v>
      </c>
      <c r="X413" s="13">
        <f t="shared" si="25"/>
        <v>1</v>
      </c>
      <c r="Y413" s="13">
        <f t="shared" si="26"/>
        <v>1</v>
      </c>
    </row>
    <row r="414" spans="1:25">
      <c r="A414" s="13" t="s">
        <v>95</v>
      </c>
      <c r="B414" s="13">
        <v>37</v>
      </c>
      <c r="C414" s="17" t="s">
        <v>99</v>
      </c>
      <c r="D414" s="13" t="s">
        <v>933</v>
      </c>
      <c r="E414" s="13">
        <v>27</v>
      </c>
      <c r="F414" s="13" t="s">
        <v>954</v>
      </c>
      <c r="G414" s="35" t="str">
        <f t="shared" si="24"/>
        <v>ADC_ Sales Order Line. Amount. ADC_ Transaction Currency Amount</v>
      </c>
      <c r="H414" s="18" t="s">
        <v>955</v>
      </c>
      <c r="I414" s="18" t="s">
        <v>2343</v>
      </c>
      <c r="J414" s="13" t="s">
        <v>104</v>
      </c>
      <c r="K414" s="17" t="s">
        <v>2015</v>
      </c>
      <c r="L414" s="13"/>
      <c r="M414" s="13" t="s">
        <v>120</v>
      </c>
      <c r="N414" s="13"/>
      <c r="O414" s="17"/>
      <c r="P414" s="17" t="s">
        <v>104</v>
      </c>
      <c r="Q414" s="13" t="s">
        <v>2260</v>
      </c>
      <c r="R414" s="13"/>
      <c r="S414" s="13"/>
      <c r="T414" s="13">
        <v>1</v>
      </c>
      <c r="U414" s="13"/>
      <c r="V414" s="13"/>
      <c r="W414" s="13"/>
      <c r="X414" s="13">
        <f t="shared" si="25"/>
        <v>1</v>
      </c>
      <c r="Y414" s="13">
        <f t="shared" si="26"/>
        <v>1</v>
      </c>
    </row>
    <row r="415" spans="1:25">
      <c r="A415" s="13" t="s">
        <v>95</v>
      </c>
      <c r="B415" s="13">
        <v>37</v>
      </c>
      <c r="C415" s="17" t="str">
        <f>IF(("PK"=U415),"ABIE",IF(ISTEXT(Q415),"ASBIE","BBIE"))</f>
        <v>BBIE</v>
      </c>
      <c r="D415" s="13" t="s">
        <v>933</v>
      </c>
      <c r="E415" s="13">
        <v>28</v>
      </c>
      <c r="F415" s="13" t="s">
        <v>9</v>
      </c>
      <c r="G415" s="35" t="str">
        <f t="shared" si="24"/>
        <v>ADC_ Sales Order Line. Status</v>
      </c>
      <c r="H415" s="18" t="s">
        <v>956</v>
      </c>
      <c r="I415" s="18"/>
      <c r="J415" s="13" t="s">
        <v>104</v>
      </c>
      <c r="K415" s="17" t="s">
        <v>2015</v>
      </c>
      <c r="L415" s="13"/>
      <c r="M415" s="13" t="s">
        <v>9</v>
      </c>
      <c r="N415" s="13"/>
      <c r="O415" s="17" t="s">
        <v>89</v>
      </c>
      <c r="P415" s="17"/>
      <c r="Q415" s="13"/>
      <c r="R415" s="13" t="s">
        <v>134</v>
      </c>
      <c r="S415" s="13" t="s">
        <v>379</v>
      </c>
      <c r="T415" s="13">
        <v>2</v>
      </c>
      <c r="U415" s="13"/>
      <c r="V415" s="13"/>
      <c r="W415" s="13"/>
      <c r="X415" s="13">
        <f t="shared" si="25"/>
        <v>0</v>
      </c>
      <c r="Y415" s="13">
        <f t="shared" si="26"/>
        <v>1</v>
      </c>
    </row>
    <row r="416" spans="1:25">
      <c r="A416" s="13" t="s">
        <v>95</v>
      </c>
      <c r="B416" s="13">
        <v>37</v>
      </c>
      <c r="C416" s="17" t="s">
        <v>2164</v>
      </c>
      <c r="D416" s="13" t="s">
        <v>933</v>
      </c>
      <c r="E416" s="13">
        <v>29</v>
      </c>
      <c r="F416" s="13" t="s">
        <v>363</v>
      </c>
      <c r="G416" s="35" t="str">
        <f t="shared" si="24"/>
        <v>ADC_ Sales Order Line. X. ADC_ Business Segment</v>
      </c>
      <c r="H416" s="18" t="s">
        <v>2151</v>
      </c>
      <c r="I416" s="18" t="s">
        <v>2362</v>
      </c>
      <c r="J416" s="13" t="s">
        <v>104</v>
      </c>
      <c r="K416" s="17" t="s">
        <v>2015</v>
      </c>
      <c r="L416" s="13"/>
      <c r="M416" s="13" t="s">
        <v>1918</v>
      </c>
      <c r="N416" s="13"/>
      <c r="O416" s="17"/>
      <c r="P416" s="13" t="s">
        <v>104</v>
      </c>
      <c r="Q416" s="13" t="s">
        <v>81</v>
      </c>
      <c r="R416" s="13" t="s">
        <v>134</v>
      </c>
      <c r="S416" s="13" t="s">
        <v>135</v>
      </c>
      <c r="T416" s="13">
        <v>1</v>
      </c>
      <c r="U416" s="13"/>
      <c r="V416" s="13"/>
      <c r="W416" s="13"/>
      <c r="X416" s="13">
        <f t="shared" si="25"/>
        <v>1</v>
      </c>
      <c r="Y416" s="13">
        <f t="shared" si="26"/>
        <v>1</v>
      </c>
    </row>
    <row r="417" spans="1:25">
      <c r="A417" s="13" t="s">
        <v>95</v>
      </c>
      <c r="B417" s="13">
        <v>38</v>
      </c>
      <c r="C417" s="17" t="s">
        <v>91</v>
      </c>
      <c r="D417" s="13" t="s">
        <v>729</v>
      </c>
      <c r="E417" s="13">
        <v>0</v>
      </c>
      <c r="F417" s="13"/>
      <c r="G417" s="35" t="str">
        <f t="shared" si="24"/>
        <v>ADC_ Invoice Generated. Details</v>
      </c>
      <c r="H417" s="21" t="s">
        <v>2116</v>
      </c>
      <c r="I417" s="21"/>
      <c r="J417" s="13" t="s">
        <v>104</v>
      </c>
      <c r="K417" s="17" t="s">
        <v>1762</v>
      </c>
      <c r="L417" s="13"/>
      <c r="M417" s="13"/>
      <c r="N417" s="13"/>
      <c r="O417" s="17"/>
      <c r="P417" s="17"/>
      <c r="Q417" s="13"/>
      <c r="R417" s="13"/>
      <c r="S417" s="13"/>
      <c r="T417" s="13"/>
      <c r="U417" s="13"/>
      <c r="V417" s="13"/>
      <c r="W417" s="13"/>
      <c r="X417" s="13" t="str">
        <f t="shared" si="25"/>
        <v/>
      </c>
      <c r="Y417" s="13" t="str">
        <f t="shared" si="26"/>
        <v/>
      </c>
    </row>
    <row r="418" spans="1:25">
      <c r="A418" s="13" t="s">
        <v>95</v>
      </c>
      <c r="B418" s="13">
        <v>38</v>
      </c>
      <c r="C418" s="17" t="s">
        <v>98</v>
      </c>
      <c r="D418" s="13" t="s">
        <v>729</v>
      </c>
      <c r="E418" s="13">
        <v>1</v>
      </c>
      <c r="F418" s="13" t="s">
        <v>696</v>
      </c>
      <c r="G418" s="35" t="str">
        <f t="shared" si="24"/>
        <v>ADC_ Invoice Generated. ID</v>
      </c>
      <c r="H418" s="18" t="s">
        <v>957</v>
      </c>
      <c r="I418" s="25" t="s">
        <v>2436</v>
      </c>
      <c r="J418" s="13" t="s">
        <v>104</v>
      </c>
      <c r="K418" s="17" t="s">
        <v>1762</v>
      </c>
      <c r="L418" s="13"/>
      <c r="M418" s="13" t="s">
        <v>23</v>
      </c>
      <c r="N418" s="13"/>
      <c r="O418" s="17" t="s">
        <v>84</v>
      </c>
      <c r="P418" s="17"/>
      <c r="Q418" s="13"/>
      <c r="R418" s="13" t="s">
        <v>134</v>
      </c>
      <c r="S418" s="13" t="s">
        <v>143</v>
      </c>
      <c r="T418" s="13">
        <v>1</v>
      </c>
      <c r="U418" s="13" t="s">
        <v>150</v>
      </c>
      <c r="V418" s="13"/>
      <c r="W418" s="13"/>
      <c r="X418" s="13">
        <f t="shared" si="25"/>
        <v>1</v>
      </c>
      <c r="Y418" s="13">
        <f t="shared" si="26"/>
        <v>1</v>
      </c>
    </row>
    <row r="419" spans="1:25">
      <c r="A419" s="13" t="s">
        <v>95</v>
      </c>
      <c r="B419" s="13">
        <v>38</v>
      </c>
      <c r="C419" s="17" t="str">
        <f>IF(("PK"=U419),"ABIE",IF(ISTEXT(Q419),"ASBIE","BBIE"))</f>
        <v>BBIE</v>
      </c>
      <c r="D419" s="13" t="s">
        <v>729</v>
      </c>
      <c r="E419" s="13">
        <v>2</v>
      </c>
      <c r="F419" s="13" t="s">
        <v>958</v>
      </c>
      <c r="G419" s="35" t="str">
        <f t="shared" si="24"/>
        <v>ADC_ Invoice Generated. Invoice Number. Code</v>
      </c>
      <c r="H419" s="18" t="s">
        <v>959</v>
      </c>
      <c r="I419" s="25" t="s">
        <v>2363</v>
      </c>
      <c r="J419" s="13" t="s">
        <v>104</v>
      </c>
      <c r="K419" s="17" t="s">
        <v>1762</v>
      </c>
      <c r="L419" s="13"/>
      <c r="M419" s="13" t="s">
        <v>1985</v>
      </c>
      <c r="N419" s="13"/>
      <c r="O419" s="17" t="s">
        <v>79</v>
      </c>
      <c r="P419" s="17"/>
      <c r="Q419" s="13"/>
      <c r="R419" s="13" t="s">
        <v>134</v>
      </c>
      <c r="S419" s="13" t="s">
        <v>158</v>
      </c>
      <c r="T419" s="13">
        <v>1</v>
      </c>
      <c r="U419" s="13"/>
      <c r="V419" s="13"/>
      <c r="W419" s="13"/>
      <c r="X419" s="13">
        <f t="shared" si="25"/>
        <v>1</v>
      </c>
      <c r="Y419" s="13">
        <f t="shared" si="26"/>
        <v>1</v>
      </c>
    </row>
    <row r="420" spans="1:25">
      <c r="A420" s="13" t="s">
        <v>95</v>
      </c>
      <c r="B420" s="13">
        <v>38</v>
      </c>
      <c r="C420" s="17" t="s">
        <v>2164</v>
      </c>
      <c r="D420" s="13" t="s">
        <v>729</v>
      </c>
      <c r="E420" s="13">
        <v>3</v>
      </c>
      <c r="F420" s="13" t="s">
        <v>365</v>
      </c>
      <c r="G420" s="35" t="str">
        <f t="shared" si="24"/>
        <v>ADC_ Invoice Generated. Fiscal Year. ADC_ Accounting Period</v>
      </c>
      <c r="H420" s="18" t="s">
        <v>2390</v>
      </c>
      <c r="I420" s="18" t="s">
        <v>2408</v>
      </c>
      <c r="J420" s="13" t="s">
        <v>104</v>
      </c>
      <c r="K420" s="17" t="s">
        <v>1762</v>
      </c>
      <c r="L420" s="13"/>
      <c r="M420" s="13" t="s">
        <v>129</v>
      </c>
      <c r="N420" s="13"/>
      <c r="O420" s="17"/>
      <c r="P420" s="13" t="s">
        <v>104</v>
      </c>
      <c r="Q420" s="13" t="s">
        <v>24</v>
      </c>
      <c r="R420" s="13" t="s">
        <v>134</v>
      </c>
      <c r="S420" s="13" t="s">
        <v>366</v>
      </c>
      <c r="T420" s="13">
        <v>1</v>
      </c>
      <c r="U420" s="13" t="s">
        <v>181</v>
      </c>
      <c r="V420" s="13" t="s">
        <v>365</v>
      </c>
      <c r="W420" s="13" t="s">
        <v>364</v>
      </c>
      <c r="X420" s="13">
        <f t="shared" si="25"/>
        <v>1</v>
      </c>
      <c r="Y420" s="13">
        <f t="shared" si="26"/>
        <v>1</v>
      </c>
    </row>
    <row r="421" spans="1:25">
      <c r="A421" s="13" t="s">
        <v>95</v>
      </c>
      <c r="B421" s="13">
        <v>38</v>
      </c>
      <c r="C421" s="17" t="s">
        <v>2164</v>
      </c>
      <c r="D421" s="13" t="s">
        <v>729</v>
      </c>
      <c r="E421" s="13">
        <v>4</v>
      </c>
      <c r="F421" s="13" t="s">
        <v>367</v>
      </c>
      <c r="G421" s="35" t="str">
        <f t="shared" si="24"/>
        <v>ADC_ Invoice Generated. Accounting Period. ADC_ Accounting Period</v>
      </c>
      <c r="H421" s="18" t="s">
        <v>2391</v>
      </c>
      <c r="I421" s="18" t="s">
        <v>2335</v>
      </c>
      <c r="J421" s="13" t="s">
        <v>104</v>
      </c>
      <c r="K421" s="17" t="s">
        <v>1762</v>
      </c>
      <c r="L421" s="13"/>
      <c r="M421" s="13" t="s">
        <v>2379</v>
      </c>
      <c r="N421" s="13"/>
      <c r="O421" s="17"/>
      <c r="P421" s="13" t="s">
        <v>104</v>
      </c>
      <c r="Q421" s="13" t="s">
        <v>24</v>
      </c>
      <c r="R421" s="13" t="s">
        <v>134</v>
      </c>
      <c r="S421" s="13" t="s">
        <v>368</v>
      </c>
      <c r="T421" s="13">
        <v>1</v>
      </c>
      <c r="U421" s="13"/>
      <c r="V421" s="13"/>
      <c r="W421" s="13"/>
      <c r="X421" s="13">
        <f t="shared" si="25"/>
        <v>1</v>
      </c>
      <c r="Y421" s="13">
        <f t="shared" si="26"/>
        <v>1</v>
      </c>
    </row>
    <row r="422" spans="1:25">
      <c r="A422" s="13" t="s">
        <v>95</v>
      </c>
      <c r="B422" s="13">
        <v>38</v>
      </c>
      <c r="C422" s="17" t="str">
        <f>IF(("PK"=U422),"ABIE",IF(ISTEXT(Q422),"ASBIE","BBIE"))</f>
        <v>BBIE</v>
      </c>
      <c r="D422" s="13" t="s">
        <v>729</v>
      </c>
      <c r="E422" s="13">
        <v>5</v>
      </c>
      <c r="F422" s="13" t="s">
        <v>960</v>
      </c>
      <c r="G422" s="35" t="str">
        <f t="shared" si="24"/>
        <v>ADC_ Invoice Generated. Official_ Invoice Code</v>
      </c>
      <c r="H422" s="18" t="s">
        <v>961</v>
      </c>
      <c r="I422" s="18"/>
      <c r="J422" s="13" t="s">
        <v>104</v>
      </c>
      <c r="K422" s="17" t="s">
        <v>1762</v>
      </c>
      <c r="L422" s="13" t="s">
        <v>1878</v>
      </c>
      <c r="M422" s="13" t="s">
        <v>2365</v>
      </c>
      <c r="N422" s="13"/>
      <c r="O422" s="17" t="s">
        <v>18</v>
      </c>
      <c r="P422" s="17"/>
      <c r="Q422" s="13"/>
      <c r="R422" s="13" t="s">
        <v>134</v>
      </c>
      <c r="S422" s="13" t="s">
        <v>135</v>
      </c>
      <c r="T422" s="13">
        <v>2</v>
      </c>
      <c r="U422" s="13"/>
      <c r="V422" s="13"/>
      <c r="W422" s="13"/>
      <c r="X422" s="13">
        <f t="shared" si="25"/>
        <v>0</v>
      </c>
      <c r="Y422" s="13">
        <f t="shared" si="26"/>
        <v>1</v>
      </c>
    </row>
    <row r="423" spans="1:25">
      <c r="A423" s="13" t="s">
        <v>95</v>
      </c>
      <c r="B423" s="13">
        <v>38</v>
      </c>
      <c r="C423" s="17" t="str">
        <f>IF(("PK"=U423),"ABIE",IF(ISTEXT(Q423),"ASBIE","BBIE"))</f>
        <v>BBIE</v>
      </c>
      <c r="D423" s="13" t="s">
        <v>729</v>
      </c>
      <c r="E423" s="13">
        <v>6</v>
      </c>
      <c r="F423" s="13" t="s">
        <v>962</v>
      </c>
      <c r="G423" s="35" t="str">
        <f t="shared" si="24"/>
        <v>ADC_ Invoice Generated. Invoice Type. Name</v>
      </c>
      <c r="H423" s="18" t="s">
        <v>963</v>
      </c>
      <c r="I423" s="18"/>
      <c r="J423" s="13" t="s">
        <v>104</v>
      </c>
      <c r="K423" s="17" t="s">
        <v>1762</v>
      </c>
      <c r="L423" s="13"/>
      <c r="M423" s="13" t="s">
        <v>1829</v>
      </c>
      <c r="N423" s="13"/>
      <c r="O423" s="17" t="s">
        <v>0</v>
      </c>
      <c r="P423" s="17"/>
      <c r="Q423" s="13"/>
      <c r="R423" s="13" t="s">
        <v>134</v>
      </c>
      <c r="S423" s="13" t="s">
        <v>143</v>
      </c>
      <c r="T423" s="13">
        <v>1</v>
      </c>
      <c r="U423" s="13"/>
      <c r="V423" s="13"/>
      <c r="W423" s="13"/>
      <c r="X423" s="13">
        <f t="shared" si="25"/>
        <v>1</v>
      </c>
      <c r="Y423" s="13">
        <f t="shared" si="26"/>
        <v>1</v>
      </c>
    </row>
    <row r="424" spans="1:25">
      <c r="A424" s="13" t="s">
        <v>95</v>
      </c>
      <c r="B424" s="13">
        <v>38</v>
      </c>
      <c r="C424" s="17" t="str">
        <f>IF(("PK"=U424),"ABIE",IF(ISTEXT(Q424),"ASBIE","BBIE"))</f>
        <v>BBIE</v>
      </c>
      <c r="D424" s="13" t="s">
        <v>729</v>
      </c>
      <c r="E424" s="13">
        <v>7</v>
      </c>
      <c r="F424" s="13" t="s">
        <v>964</v>
      </c>
      <c r="G424" s="35" t="str">
        <f t="shared" si="24"/>
        <v>ADC_ Invoice Generated. Invoice Date</v>
      </c>
      <c r="H424" s="18" t="s">
        <v>965</v>
      </c>
      <c r="I424" s="18" t="s">
        <v>2339</v>
      </c>
      <c r="J424" s="13" t="s">
        <v>104</v>
      </c>
      <c r="K424" s="17" t="s">
        <v>1762</v>
      </c>
      <c r="L424" s="13"/>
      <c r="M424" s="13" t="s">
        <v>2366</v>
      </c>
      <c r="N424" s="13"/>
      <c r="O424" s="17" t="s">
        <v>4</v>
      </c>
      <c r="P424" s="17"/>
      <c r="Q424" s="13"/>
      <c r="R424" s="13" t="s">
        <v>4</v>
      </c>
      <c r="S424" s="13" t="s">
        <v>175</v>
      </c>
      <c r="T424" s="13">
        <v>1</v>
      </c>
      <c r="U424" s="13"/>
      <c r="V424" s="13"/>
      <c r="W424" s="13"/>
      <c r="X424" s="13">
        <f t="shared" si="25"/>
        <v>1</v>
      </c>
      <c r="Y424" s="13">
        <f t="shared" si="26"/>
        <v>1</v>
      </c>
    </row>
    <row r="425" spans="1:25">
      <c r="A425" s="13" t="s">
        <v>95</v>
      </c>
      <c r="B425" s="13">
        <v>38</v>
      </c>
      <c r="C425" s="17" t="str">
        <f>IF(("PK"=U425),"ABIE",IF(ISTEXT(Q425),"ASBIE","BBIE"))</f>
        <v>BBIE</v>
      </c>
      <c r="D425" s="13" t="s">
        <v>729</v>
      </c>
      <c r="E425" s="13">
        <v>8</v>
      </c>
      <c r="F425" s="13" t="s">
        <v>966</v>
      </c>
      <c r="G425" s="35" t="str">
        <f t="shared" si="24"/>
        <v>ADC_ Invoice Generated. Invoice Due Date</v>
      </c>
      <c r="H425" s="18" t="s">
        <v>967</v>
      </c>
      <c r="I425" s="18" t="s">
        <v>2364</v>
      </c>
      <c r="J425" s="13" t="s">
        <v>104</v>
      </c>
      <c r="K425" s="17" t="s">
        <v>1762</v>
      </c>
      <c r="L425" s="13"/>
      <c r="M425" s="13" t="s">
        <v>2367</v>
      </c>
      <c r="N425" s="13"/>
      <c r="O425" s="17" t="s">
        <v>4</v>
      </c>
      <c r="P425" s="17"/>
      <c r="Q425" s="13"/>
      <c r="R425" s="13" t="s">
        <v>4</v>
      </c>
      <c r="S425" s="13" t="s">
        <v>175</v>
      </c>
      <c r="T425" s="13">
        <v>1</v>
      </c>
      <c r="U425" s="13"/>
      <c r="V425" s="13"/>
      <c r="W425" s="13"/>
      <c r="X425" s="13">
        <f t="shared" si="25"/>
        <v>1</v>
      </c>
      <c r="Y425" s="13">
        <f t="shared" si="26"/>
        <v>1</v>
      </c>
    </row>
    <row r="426" spans="1:25">
      <c r="A426" s="13" t="s">
        <v>95</v>
      </c>
      <c r="B426" s="13">
        <v>38</v>
      </c>
      <c r="C426" s="17" t="s">
        <v>2164</v>
      </c>
      <c r="D426" s="13" t="s">
        <v>729</v>
      </c>
      <c r="E426" s="13">
        <v>9</v>
      </c>
      <c r="F426" s="13" t="s">
        <v>204</v>
      </c>
      <c r="G426" s="35" t="str">
        <f t="shared" si="24"/>
        <v>ADC_ Invoice Generated. Receiving. ADC_ Customer</v>
      </c>
      <c r="H426" s="18" t="s">
        <v>918</v>
      </c>
      <c r="I426" s="18" t="s">
        <v>2337</v>
      </c>
      <c r="J426" s="13" t="s">
        <v>104</v>
      </c>
      <c r="K426" s="17" t="s">
        <v>1762</v>
      </c>
      <c r="L426" s="13"/>
      <c r="M426" s="13" t="s">
        <v>1897</v>
      </c>
      <c r="N426" s="13"/>
      <c r="O426" s="17"/>
      <c r="P426" s="13" t="s">
        <v>104</v>
      </c>
      <c r="Q426" s="13" t="s">
        <v>103</v>
      </c>
      <c r="R426" s="13" t="s">
        <v>134</v>
      </c>
      <c r="S426" s="13" t="s">
        <v>158</v>
      </c>
      <c r="T426" s="13">
        <v>1</v>
      </c>
      <c r="U426" s="13" t="s">
        <v>181</v>
      </c>
      <c r="V426" s="13" t="s">
        <v>204</v>
      </c>
      <c r="W426" s="13" t="s">
        <v>203</v>
      </c>
      <c r="X426" s="13">
        <f t="shared" si="25"/>
        <v>1</v>
      </c>
      <c r="Y426" s="13">
        <f t="shared" si="26"/>
        <v>1</v>
      </c>
    </row>
    <row r="427" spans="1:25">
      <c r="A427" s="13" t="s">
        <v>95</v>
      </c>
      <c r="B427" s="13">
        <v>38</v>
      </c>
      <c r="C427" s="17" t="s">
        <v>2164</v>
      </c>
      <c r="D427" s="13" t="s">
        <v>729</v>
      </c>
      <c r="E427" s="13">
        <v>10</v>
      </c>
      <c r="F427" s="13" t="s">
        <v>389</v>
      </c>
      <c r="G427" s="35" t="str">
        <f t="shared" si="24"/>
        <v>ADC_ Invoice Generated. Settlement Method. ADC_ Settlement Method</v>
      </c>
      <c r="H427" s="18" t="s">
        <v>968</v>
      </c>
      <c r="I427" s="18"/>
      <c r="J427" s="13" t="s">
        <v>104</v>
      </c>
      <c r="K427" s="17" t="s">
        <v>1762</v>
      </c>
      <c r="L427" s="13"/>
      <c r="M427" s="13" t="s">
        <v>1737</v>
      </c>
      <c r="N427" s="13"/>
      <c r="O427" s="17"/>
      <c r="P427" s="13" t="s">
        <v>104</v>
      </c>
      <c r="Q427" s="17" t="s">
        <v>1936</v>
      </c>
      <c r="R427" s="13" t="s">
        <v>134</v>
      </c>
      <c r="S427" s="13" t="s">
        <v>143</v>
      </c>
      <c r="T427" s="13">
        <v>1</v>
      </c>
      <c r="U427" s="13" t="s">
        <v>181</v>
      </c>
      <c r="V427" s="13" t="s">
        <v>389</v>
      </c>
      <c r="W427" s="13" t="s">
        <v>388</v>
      </c>
      <c r="X427" s="13">
        <f t="shared" si="25"/>
        <v>1</v>
      </c>
      <c r="Y427" s="13">
        <f t="shared" si="26"/>
        <v>1</v>
      </c>
    </row>
    <row r="428" spans="1:25">
      <c r="A428" s="13" t="s">
        <v>95</v>
      </c>
      <c r="B428" s="13">
        <v>38</v>
      </c>
      <c r="C428" s="17" t="str">
        <f>IF(("PK"=U428),"ABIE",IF(ISTEXT(#REF!),"ASBIE","BBIE"))</f>
        <v>BBIE</v>
      </c>
      <c r="D428" s="13" t="s">
        <v>729</v>
      </c>
      <c r="E428" s="13">
        <v>11</v>
      </c>
      <c r="F428" s="13" t="s">
        <v>969</v>
      </c>
      <c r="G428" s="35" t="str">
        <f t="shared" si="24"/>
        <v>ADC_ Invoice Generated. Invoice. Transaction_ Amount</v>
      </c>
      <c r="H428" s="18" t="s">
        <v>970</v>
      </c>
      <c r="I428" s="18"/>
      <c r="J428" s="13" t="s">
        <v>104</v>
      </c>
      <c r="K428" s="17" t="s">
        <v>1762</v>
      </c>
      <c r="L428" s="13"/>
      <c r="M428" s="13" t="s">
        <v>1863</v>
      </c>
      <c r="N428" s="13" t="s">
        <v>1860</v>
      </c>
      <c r="O428" s="17" t="s">
        <v>15</v>
      </c>
      <c r="P428" s="17"/>
      <c r="Q428" s="13"/>
      <c r="R428" s="13" t="s">
        <v>249</v>
      </c>
      <c r="S428" s="13" t="s">
        <v>250</v>
      </c>
      <c r="T428" s="13">
        <v>1</v>
      </c>
      <c r="U428" s="13"/>
      <c r="V428" s="13"/>
      <c r="W428" s="13"/>
      <c r="X428" s="13">
        <f t="shared" si="25"/>
        <v>1</v>
      </c>
      <c r="Y428" s="13">
        <f t="shared" si="26"/>
        <v>1</v>
      </c>
    </row>
    <row r="429" spans="1:25">
      <c r="A429" s="13" t="s">
        <v>95</v>
      </c>
      <c r="B429" s="13">
        <v>38</v>
      </c>
      <c r="C429" s="17" t="s">
        <v>2164</v>
      </c>
      <c r="D429" s="13" t="s">
        <v>729</v>
      </c>
      <c r="E429" s="13">
        <v>13</v>
      </c>
      <c r="F429" s="13" t="s">
        <v>413</v>
      </c>
      <c r="G429" s="35" t="str">
        <f t="shared" si="24"/>
        <v>ADC_ Invoice Generated. Payment Term. ADC_ Payment Term</v>
      </c>
      <c r="H429" s="18" t="s">
        <v>859</v>
      </c>
      <c r="I429" s="18"/>
      <c r="J429" s="13" t="s">
        <v>104</v>
      </c>
      <c r="K429" s="17" t="s">
        <v>1762</v>
      </c>
      <c r="L429" s="13"/>
      <c r="M429" s="13" t="s">
        <v>1739</v>
      </c>
      <c r="N429" s="13"/>
      <c r="O429" s="17"/>
      <c r="P429" s="17" t="s">
        <v>104</v>
      </c>
      <c r="Q429" s="17" t="s">
        <v>2166</v>
      </c>
      <c r="R429" s="13" t="s">
        <v>134</v>
      </c>
      <c r="S429" s="13" t="s">
        <v>199</v>
      </c>
      <c r="T429" s="13">
        <v>1</v>
      </c>
      <c r="U429" s="13" t="s">
        <v>181</v>
      </c>
      <c r="V429" s="13" t="s">
        <v>413</v>
      </c>
      <c r="W429" s="13" t="s">
        <v>412</v>
      </c>
      <c r="X429" s="13">
        <f t="shared" si="25"/>
        <v>1</v>
      </c>
      <c r="Y429" s="13">
        <f t="shared" si="26"/>
        <v>1</v>
      </c>
    </row>
    <row r="430" spans="1:25">
      <c r="A430" s="13" t="s">
        <v>95</v>
      </c>
      <c r="B430" s="13">
        <v>38</v>
      </c>
      <c r="C430" s="17" t="str">
        <f>IF(("PK"=U430),"ABIE",IF(ISTEXT(Q430),"ASBIE","BBIE"))</f>
        <v>BBIE</v>
      </c>
      <c r="D430" s="13" t="s">
        <v>729</v>
      </c>
      <c r="E430" s="13">
        <v>14</v>
      </c>
      <c r="F430" s="13" t="s">
        <v>253</v>
      </c>
      <c r="G430" s="35" t="str">
        <f t="shared" si="24"/>
        <v>ADC_ Invoice Generated. Terms Discount. Percentage</v>
      </c>
      <c r="H430" s="18" t="s">
        <v>973</v>
      </c>
      <c r="I430" s="25" t="s">
        <v>2221</v>
      </c>
      <c r="J430" s="13" t="s">
        <v>104</v>
      </c>
      <c r="K430" s="17" t="s">
        <v>1762</v>
      </c>
      <c r="L430" s="13"/>
      <c r="M430" s="13" t="s">
        <v>1810</v>
      </c>
      <c r="N430" s="13"/>
      <c r="O430" s="17" t="s">
        <v>1803</v>
      </c>
      <c r="P430" s="17"/>
      <c r="Q430" s="13"/>
      <c r="R430" s="13" t="s">
        <v>249</v>
      </c>
      <c r="S430" s="13" t="s">
        <v>254</v>
      </c>
      <c r="T430" s="13">
        <v>2</v>
      </c>
      <c r="U430" s="13"/>
      <c r="V430" s="13"/>
      <c r="W430" s="13"/>
      <c r="X430" s="13">
        <f t="shared" si="25"/>
        <v>0</v>
      </c>
      <c r="Y430" s="13">
        <f t="shared" si="26"/>
        <v>1</v>
      </c>
    </row>
    <row r="431" spans="1:25">
      <c r="A431" s="13" t="s">
        <v>95</v>
      </c>
      <c r="B431" s="13">
        <v>38</v>
      </c>
      <c r="C431" s="17" t="str">
        <f>IF(("PK"=U431),"ABIE",IF(ISTEXT(Q431),"ASBIE","BBIE"))</f>
        <v>BBIE</v>
      </c>
      <c r="D431" s="13" t="s">
        <v>729</v>
      </c>
      <c r="E431" s="13">
        <v>15</v>
      </c>
      <c r="F431" s="13" t="s">
        <v>256</v>
      </c>
      <c r="G431" s="35" t="str">
        <f t="shared" si="24"/>
        <v>ADC_ Invoice Generated. Terms Discount Days. Numeric</v>
      </c>
      <c r="H431" s="18" t="s">
        <v>974</v>
      </c>
      <c r="I431" s="25" t="s">
        <v>2480</v>
      </c>
      <c r="J431" s="13" t="s">
        <v>104</v>
      </c>
      <c r="K431" s="17" t="s">
        <v>1762</v>
      </c>
      <c r="L431" s="13"/>
      <c r="M431" s="13" t="s">
        <v>125</v>
      </c>
      <c r="N431" s="13"/>
      <c r="O431" s="17" t="s">
        <v>123</v>
      </c>
      <c r="P431" s="17"/>
      <c r="Q431" s="13"/>
      <c r="R431" s="13" t="s">
        <v>5</v>
      </c>
      <c r="S431" s="13" t="s">
        <v>257</v>
      </c>
      <c r="T431" s="13">
        <v>2</v>
      </c>
      <c r="U431" s="13"/>
      <c r="V431" s="13"/>
      <c r="W431" s="13"/>
      <c r="X431" s="13">
        <f t="shared" si="25"/>
        <v>0</v>
      </c>
      <c r="Y431" s="13">
        <f t="shared" si="26"/>
        <v>1</v>
      </c>
    </row>
    <row r="432" spans="1:25">
      <c r="A432" s="13" t="s">
        <v>95</v>
      </c>
      <c r="B432" s="13">
        <v>38</v>
      </c>
      <c r="C432" s="17" t="str">
        <f>IF(("PK"=U432),"ABIE",IF(ISTEXT(Q432),"ASBIE","BBIE"))</f>
        <v>BBIE</v>
      </c>
      <c r="D432" s="13" t="s">
        <v>729</v>
      </c>
      <c r="E432" s="13">
        <v>16</v>
      </c>
      <c r="F432" s="13" t="s">
        <v>259</v>
      </c>
      <c r="G432" s="35" t="str">
        <f t="shared" si="24"/>
        <v>ADC_ Invoice Generated. Terms Due Days. Numeric</v>
      </c>
      <c r="H432" s="18" t="s">
        <v>975</v>
      </c>
      <c r="I432" s="25" t="s">
        <v>2481</v>
      </c>
      <c r="J432" s="13" t="s">
        <v>104</v>
      </c>
      <c r="K432" s="17" t="s">
        <v>1762</v>
      </c>
      <c r="L432" s="13"/>
      <c r="M432" s="13" t="s">
        <v>122</v>
      </c>
      <c r="N432" s="13"/>
      <c r="O432" s="17" t="s">
        <v>123</v>
      </c>
      <c r="P432" s="17"/>
      <c r="Q432" s="13"/>
      <c r="R432" s="13" t="s">
        <v>5</v>
      </c>
      <c r="S432" s="13" t="s">
        <v>257</v>
      </c>
      <c r="T432" s="13">
        <v>2</v>
      </c>
      <c r="U432" s="13"/>
      <c r="V432" s="13"/>
      <c r="W432" s="13"/>
      <c r="X432" s="13">
        <f t="shared" si="25"/>
        <v>0</v>
      </c>
      <c r="Y432" s="13">
        <f t="shared" si="26"/>
        <v>1</v>
      </c>
    </row>
    <row r="433" spans="1:25">
      <c r="A433" s="13" t="s">
        <v>95</v>
      </c>
      <c r="B433" s="13">
        <v>38</v>
      </c>
      <c r="C433" s="17" t="s">
        <v>99</v>
      </c>
      <c r="D433" s="13" t="s">
        <v>729</v>
      </c>
      <c r="E433" s="13">
        <v>17</v>
      </c>
      <c r="F433" s="13" t="s">
        <v>261</v>
      </c>
      <c r="G433" s="35" t="str">
        <f t="shared" si="24"/>
        <v>ADC_ Invoice Generated. Recorded. ADC_ Entry Operation</v>
      </c>
      <c r="H433" s="18" t="s">
        <v>2520</v>
      </c>
      <c r="I433" s="18" t="s">
        <v>2522</v>
      </c>
      <c r="J433" s="13" t="s">
        <v>104</v>
      </c>
      <c r="K433" s="17" t="s">
        <v>1762</v>
      </c>
      <c r="L433" s="13"/>
      <c r="M433" s="13" t="s">
        <v>124</v>
      </c>
      <c r="N433" s="13"/>
      <c r="O433" s="17"/>
      <c r="P433" s="13" t="s">
        <v>104</v>
      </c>
      <c r="Q433" s="13" t="s">
        <v>2262</v>
      </c>
      <c r="R433" s="13"/>
      <c r="S433" s="13"/>
      <c r="T433" s="13">
        <v>1</v>
      </c>
      <c r="U433" s="13"/>
      <c r="V433" s="13"/>
      <c r="W433" s="13"/>
      <c r="X433" s="13">
        <f t="shared" si="25"/>
        <v>1</v>
      </c>
      <c r="Y433" s="13">
        <f t="shared" si="26"/>
        <v>1</v>
      </c>
    </row>
    <row r="434" spans="1:25">
      <c r="A434" s="13" t="s">
        <v>95</v>
      </c>
      <c r="B434" s="13">
        <v>38</v>
      </c>
      <c r="C434" s="17" t="str">
        <f>IF(("PK"=U434),"ABIE",IF(ISTEXT(Q434),"ASBIE","BBIE"))</f>
        <v>BBIE</v>
      </c>
      <c r="D434" s="13" t="s">
        <v>729</v>
      </c>
      <c r="E434" s="13">
        <v>26</v>
      </c>
      <c r="F434" s="13" t="s">
        <v>727</v>
      </c>
      <c r="G434" s="35" t="str">
        <f t="shared" si="24"/>
        <v>ADC_ Invoice Generated. Grouping. Code</v>
      </c>
      <c r="H434" s="18" t="s">
        <v>984</v>
      </c>
      <c r="I434" s="18" t="s">
        <v>2368</v>
      </c>
      <c r="J434" s="13" t="s">
        <v>104</v>
      </c>
      <c r="K434" s="17" t="s">
        <v>1762</v>
      </c>
      <c r="L434" s="13"/>
      <c r="M434" s="13" t="s">
        <v>1824</v>
      </c>
      <c r="N434" s="13"/>
      <c r="O434" s="17" t="s">
        <v>18</v>
      </c>
      <c r="P434" s="17"/>
      <c r="Q434" s="13"/>
      <c r="R434" s="13" t="s">
        <v>134</v>
      </c>
      <c r="S434" s="13" t="s">
        <v>158</v>
      </c>
      <c r="T434" s="13">
        <v>2</v>
      </c>
      <c r="U434" s="13"/>
      <c r="V434" s="13"/>
      <c r="W434" s="13"/>
      <c r="X434" s="13">
        <f t="shared" si="25"/>
        <v>0</v>
      </c>
      <c r="Y434" s="13">
        <f t="shared" si="26"/>
        <v>1</v>
      </c>
    </row>
    <row r="435" spans="1:25">
      <c r="A435" s="13" t="s">
        <v>95</v>
      </c>
      <c r="B435" s="13">
        <v>38</v>
      </c>
      <c r="C435" s="17" t="str">
        <f>IF(("PK"=U435),"ABIE",IF(ISTEXT(Q435),"ASBIE","BBIE"))</f>
        <v>ASBIE</v>
      </c>
      <c r="D435" s="13" t="s">
        <v>729</v>
      </c>
      <c r="E435" s="13">
        <v>28</v>
      </c>
      <c r="F435" s="13"/>
      <c r="G435" s="35" t="str">
        <f t="shared" si="24"/>
        <v>ADC_ Invoice Generated. Charged. ADC_ Transaction TaxN</v>
      </c>
      <c r="H435" s="18" t="s">
        <v>893</v>
      </c>
      <c r="I435" s="18" t="s">
        <v>2522</v>
      </c>
      <c r="J435" s="13" t="s">
        <v>104</v>
      </c>
      <c r="K435" s="17" t="s">
        <v>1762</v>
      </c>
      <c r="L435" s="13"/>
      <c r="M435" s="13" t="s">
        <v>2047</v>
      </c>
      <c r="N435" s="13"/>
      <c r="O435" s="17"/>
      <c r="P435" s="13" t="s">
        <v>104</v>
      </c>
      <c r="Q435" s="13" t="s">
        <v>2158</v>
      </c>
      <c r="R435" s="13"/>
      <c r="S435" s="13"/>
      <c r="T435" s="13">
        <v>1</v>
      </c>
      <c r="U435" s="13"/>
      <c r="V435" s="13"/>
      <c r="W435" s="13"/>
      <c r="X435" s="13">
        <f t="shared" si="25"/>
        <v>1</v>
      </c>
      <c r="Y435" s="13">
        <f t="shared" si="26"/>
        <v>1</v>
      </c>
    </row>
    <row r="436" spans="1:25">
      <c r="A436" s="13" t="s">
        <v>95</v>
      </c>
      <c r="B436" s="13">
        <v>38</v>
      </c>
      <c r="C436" s="17" t="str">
        <f>IF(("PK"=U436),"ABIE",IF(ISTEXT(Q436),"ASBIE","BBIE"))</f>
        <v>BBIE</v>
      </c>
      <c r="D436" s="13" t="s">
        <v>729</v>
      </c>
      <c r="E436" s="13">
        <v>35</v>
      </c>
      <c r="F436" s="13" t="s">
        <v>9</v>
      </c>
      <c r="G436" s="35" t="str">
        <f t="shared" si="24"/>
        <v>ADC_ Invoice Generated. Status</v>
      </c>
      <c r="H436" s="18" t="s">
        <v>985</v>
      </c>
      <c r="I436" s="18"/>
      <c r="J436" s="13" t="s">
        <v>104</v>
      </c>
      <c r="K436" s="17" t="s">
        <v>1762</v>
      </c>
      <c r="L436" s="13"/>
      <c r="M436" s="13" t="s">
        <v>9</v>
      </c>
      <c r="N436" s="13"/>
      <c r="O436" s="17" t="s">
        <v>89</v>
      </c>
      <c r="P436" s="17"/>
      <c r="Q436" s="13"/>
      <c r="R436" s="13" t="s">
        <v>134</v>
      </c>
      <c r="S436" s="13" t="s">
        <v>379</v>
      </c>
      <c r="T436" s="13">
        <v>2</v>
      </c>
      <c r="U436" s="13"/>
      <c r="V436" s="13"/>
      <c r="W436" s="13"/>
      <c r="X436" s="13">
        <f t="shared" si="25"/>
        <v>0</v>
      </c>
      <c r="Y436" s="13">
        <f t="shared" si="26"/>
        <v>1</v>
      </c>
    </row>
    <row r="437" spans="1:25">
      <c r="A437" s="13" t="s">
        <v>95</v>
      </c>
      <c r="B437" s="13">
        <v>38</v>
      </c>
      <c r="C437" s="17" t="str">
        <f>IF(("PK"=U437),"ABIE",IF(ISTEXT(Q437),"ASBIE","BBIE"))</f>
        <v>BBIE</v>
      </c>
      <c r="D437" s="13" t="s">
        <v>729</v>
      </c>
      <c r="E437" s="13">
        <v>36</v>
      </c>
      <c r="F437" s="13" t="s">
        <v>8</v>
      </c>
      <c r="G437" s="35" t="str">
        <f t="shared" si="24"/>
        <v>ADC_ Invoice Generated. Remark</v>
      </c>
      <c r="H437" s="18" t="s">
        <v>726</v>
      </c>
      <c r="I437" s="18" t="s">
        <v>2435</v>
      </c>
      <c r="J437" s="13" t="s">
        <v>104</v>
      </c>
      <c r="K437" s="17" t="s">
        <v>1762</v>
      </c>
      <c r="L437" s="13"/>
      <c r="M437" s="13" t="s">
        <v>8</v>
      </c>
      <c r="N437" s="13"/>
      <c r="O437" s="17" t="s">
        <v>89</v>
      </c>
      <c r="P437" s="17"/>
      <c r="Q437" s="13"/>
      <c r="R437" s="13" t="s">
        <v>134</v>
      </c>
      <c r="S437" s="13" t="s">
        <v>725</v>
      </c>
      <c r="T437" s="13">
        <v>2</v>
      </c>
      <c r="U437" s="13"/>
      <c r="V437" s="13"/>
      <c r="W437" s="13"/>
      <c r="X437" s="13">
        <f t="shared" si="25"/>
        <v>0</v>
      </c>
      <c r="Y437" s="13">
        <f t="shared" si="26"/>
        <v>1</v>
      </c>
    </row>
    <row r="438" spans="1:25">
      <c r="A438" s="13" t="s">
        <v>95</v>
      </c>
      <c r="B438" s="13">
        <v>38</v>
      </c>
      <c r="C438" s="17" t="s">
        <v>2164</v>
      </c>
      <c r="D438" s="13" t="s">
        <v>729</v>
      </c>
      <c r="E438" s="13">
        <v>37</v>
      </c>
      <c r="F438" s="13" t="s">
        <v>363</v>
      </c>
      <c r="G438" s="35" t="str">
        <f t="shared" si="24"/>
        <v>ADC_ Invoice Generated. X. ADC_ Business Segment</v>
      </c>
      <c r="H438" s="18" t="s">
        <v>2151</v>
      </c>
      <c r="I438" s="18" t="s">
        <v>2362</v>
      </c>
      <c r="J438" s="13" t="s">
        <v>104</v>
      </c>
      <c r="K438" s="17" t="s">
        <v>1762</v>
      </c>
      <c r="L438" s="13"/>
      <c r="M438" s="13" t="s">
        <v>1918</v>
      </c>
      <c r="N438" s="13"/>
      <c r="O438" s="17"/>
      <c r="P438" s="13" t="s">
        <v>104</v>
      </c>
      <c r="Q438" s="13" t="s">
        <v>81</v>
      </c>
      <c r="R438" s="13" t="s">
        <v>134</v>
      </c>
      <c r="S438" s="13" t="s">
        <v>135</v>
      </c>
      <c r="T438" s="13">
        <v>1</v>
      </c>
      <c r="U438" s="13"/>
      <c r="V438" s="13"/>
      <c r="W438" s="13"/>
      <c r="X438" s="13">
        <f t="shared" si="25"/>
        <v>1</v>
      </c>
      <c r="Y438" s="13">
        <f t="shared" si="26"/>
        <v>1</v>
      </c>
    </row>
    <row r="439" spans="1:25">
      <c r="A439" s="13" t="s">
        <v>95</v>
      </c>
      <c r="B439" s="13">
        <v>39</v>
      </c>
      <c r="C439" s="17" t="s">
        <v>91</v>
      </c>
      <c r="D439" s="13" t="s">
        <v>843</v>
      </c>
      <c r="E439" s="13">
        <v>0</v>
      </c>
      <c r="F439" s="13"/>
      <c r="G439" s="35" t="str">
        <f t="shared" si="24"/>
        <v>ADC_ Invoice Generated Line. Details</v>
      </c>
      <c r="H439" s="21" t="s">
        <v>2117</v>
      </c>
      <c r="I439" s="21"/>
      <c r="J439" s="13" t="s">
        <v>104</v>
      </c>
      <c r="K439" s="17" t="s">
        <v>2016</v>
      </c>
      <c r="L439" s="13"/>
      <c r="M439" s="13"/>
      <c r="N439" s="13"/>
      <c r="O439" s="17"/>
      <c r="P439" s="17"/>
      <c r="Q439" s="13"/>
      <c r="R439" s="13"/>
      <c r="S439" s="13"/>
      <c r="T439" s="13"/>
      <c r="U439" s="13"/>
      <c r="V439" s="13"/>
      <c r="W439" s="13"/>
      <c r="X439" s="13" t="str">
        <f t="shared" si="25"/>
        <v/>
      </c>
      <c r="Y439" s="13" t="str">
        <f t="shared" si="26"/>
        <v/>
      </c>
    </row>
    <row r="440" spans="1:25">
      <c r="A440" s="13" t="s">
        <v>95</v>
      </c>
      <c r="B440" s="13">
        <v>39</v>
      </c>
      <c r="C440" s="17" t="s">
        <v>2164</v>
      </c>
      <c r="D440" s="13" t="s">
        <v>843</v>
      </c>
      <c r="E440" s="13">
        <v>1</v>
      </c>
      <c r="F440" s="13" t="s">
        <v>696</v>
      </c>
      <c r="G440" s="35" t="str">
        <f t="shared" si="24"/>
        <v>ADC_ Invoice Generated Line. Detail to Summary. ADC_ Invoice Generated</v>
      </c>
      <c r="H440" s="18" t="s">
        <v>987</v>
      </c>
      <c r="I440" s="18" t="s">
        <v>2417</v>
      </c>
      <c r="J440" s="13" t="s">
        <v>104</v>
      </c>
      <c r="K440" s="17" t="s">
        <v>2016</v>
      </c>
      <c r="L440" s="13"/>
      <c r="M440" s="13" t="s">
        <v>2309</v>
      </c>
      <c r="N440" s="13"/>
      <c r="O440" s="17"/>
      <c r="P440" s="13" t="s">
        <v>104</v>
      </c>
      <c r="Q440" s="17" t="s">
        <v>1913</v>
      </c>
      <c r="R440" s="13" t="s">
        <v>134</v>
      </c>
      <c r="S440" s="13" t="s">
        <v>143</v>
      </c>
      <c r="T440" s="13">
        <v>1</v>
      </c>
      <c r="U440" s="13" t="s">
        <v>181</v>
      </c>
      <c r="V440" s="13" t="s">
        <v>696</v>
      </c>
      <c r="W440" s="13" t="s">
        <v>729</v>
      </c>
      <c r="X440" s="13">
        <f t="shared" si="25"/>
        <v>1</v>
      </c>
      <c r="Y440" s="13">
        <f t="shared" si="26"/>
        <v>1</v>
      </c>
    </row>
    <row r="441" spans="1:25">
      <c r="A441" s="13" t="s">
        <v>95</v>
      </c>
      <c r="B441" s="13">
        <v>39</v>
      </c>
      <c r="C441" s="17" t="s">
        <v>98</v>
      </c>
      <c r="D441" s="13" t="s">
        <v>843</v>
      </c>
      <c r="E441" s="13">
        <v>2</v>
      </c>
      <c r="F441" s="13" t="s">
        <v>832</v>
      </c>
      <c r="G441" s="35" t="str">
        <f t="shared" si="24"/>
        <v>ADC_ Invoice Generated Line. ID</v>
      </c>
      <c r="H441" s="18" t="s">
        <v>988</v>
      </c>
      <c r="I441" s="18" t="s">
        <v>2437</v>
      </c>
      <c r="J441" s="13" t="s">
        <v>104</v>
      </c>
      <c r="K441" s="17" t="s">
        <v>2016</v>
      </c>
      <c r="L441" s="13"/>
      <c r="M441" s="13" t="s">
        <v>23</v>
      </c>
      <c r="N441" s="13"/>
      <c r="O441" s="17" t="s">
        <v>84</v>
      </c>
      <c r="P441" s="17"/>
      <c r="Q441" s="13"/>
      <c r="R441" s="13" t="s">
        <v>134</v>
      </c>
      <c r="S441" s="13" t="s">
        <v>143</v>
      </c>
      <c r="T441" s="13">
        <v>1</v>
      </c>
      <c r="U441" s="13" t="s">
        <v>150</v>
      </c>
      <c r="V441" s="13"/>
      <c r="W441" s="13"/>
      <c r="X441" s="13">
        <f t="shared" si="25"/>
        <v>1</v>
      </c>
      <c r="Y441" s="13">
        <f t="shared" si="26"/>
        <v>1</v>
      </c>
    </row>
    <row r="442" spans="1:25">
      <c r="A442" s="13" t="s">
        <v>95</v>
      </c>
      <c r="B442" s="13">
        <v>39</v>
      </c>
      <c r="C442" s="17" t="str">
        <f>IF(("PK"=U442),"ABIE",IF(ISTEXT(Q442),"ASBIE","BBIE"))</f>
        <v>BBIE</v>
      </c>
      <c r="D442" s="13" t="s">
        <v>843</v>
      </c>
      <c r="E442" s="13">
        <v>3</v>
      </c>
      <c r="F442" s="13" t="s">
        <v>989</v>
      </c>
      <c r="G442" s="35" t="str">
        <f t="shared" si="24"/>
        <v>ADC_ Invoice Generated Line. Invoice Line Number. Code</v>
      </c>
      <c r="H442" s="18" t="s">
        <v>990</v>
      </c>
      <c r="I442" s="18" t="s">
        <v>2354</v>
      </c>
      <c r="J442" s="13" t="s">
        <v>104</v>
      </c>
      <c r="K442" s="17" t="s">
        <v>2016</v>
      </c>
      <c r="L442" s="13"/>
      <c r="M442" s="13" t="s">
        <v>1986</v>
      </c>
      <c r="N442" s="13"/>
      <c r="O442" s="17" t="s">
        <v>79</v>
      </c>
      <c r="P442" s="17"/>
      <c r="Q442" s="13"/>
      <c r="R442" s="13" t="s">
        <v>134</v>
      </c>
      <c r="S442" s="13" t="s">
        <v>418</v>
      </c>
      <c r="T442" s="13">
        <v>1</v>
      </c>
      <c r="U442" s="13"/>
      <c r="V442" s="13"/>
      <c r="W442" s="13"/>
      <c r="X442" s="13">
        <f t="shared" si="25"/>
        <v>1</v>
      </c>
      <c r="Y442" s="13">
        <f t="shared" si="26"/>
        <v>1</v>
      </c>
    </row>
    <row r="443" spans="1:25">
      <c r="A443" s="13" t="s">
        <v>95</v>
      </c>
      <c r="B443" s="13">
        <v>39</v>
      </c>
      <c r="C443" s="17" t="s">
        <v>2164</v>
      </c>
      <c r="D443" s="13" t="s">
        <v>843</v>
      </c>
      <c r="E443" s="13">
        <v>4</v>
      </c>
      <c r="F443" s="13" t="s">
        <v>909</v>
      </c>
      <c r="G443" s="35" t="str">
        <f t="shared" si="24"/>
        <v>ADC_ Invoice Generated Line. Originating. ADC_ Sales Order</v>
      </c>
      <c r="H443" s="18" t="s">
        <v>991</v>
      </c>
      <c r="I443" s="18" t="s">
        <v>2369</v>
      </c>
      <c r="J443" s="13" t="s">
        <v>104</v>
      </c>
      <c r="K443" s="17" t="s">
        <v>2016</v>
      </c>
      <c r="L443" s="13"/>
      <c r="M443" s="13" t="s">
        <v>2355</v>
      </c>
      <c r="N443" s="13"/>
      <c r="O443" s="17"/>
      <c r="P443" s="13" t="s">
        <v>104</v>
      </c>
      <c r="Q443" s="13" t="s">
        <v>1774</v>
      </c>
      <c r="R443" s="13" t="s">
        <v>134</v>
      </c>
      <c r="S443" s="13" t="s">
        <v>158</v>
      </c>
      <c r="T443" s="13">
        <v>1</v>
      </c>
      <c r="U443" s="13" t="s">
        <v>181</v>
      </c>
      <c r="V443" s="13" t="s">
        <v>909</v>
      </c>
      <c r="W443" s="13" t="s">
        <v>908</v>
      </c>
      <c r="X443" s="13">
        <f t="shared" si="25"/>
        <v>1</v>
      </c>
      <c r="Y443" s="13">
        <f t="shared" si="26"/>
        <v>1</v>
      </c>
    </row>
    <row r="444" spans="1:25">
      <c r="A444" s="13" t="s">
        <v>95</v>
      </c>
      <c r="B444" s="13">
        <v>39</v>
      </c>
      <c r="C444" s="17" t="s">
        <v>2164</v>
      </c>
      <c r="D444" s="13" t="s">
        <v>843</v>
      </c>
      <c r="E444" s="13">
        <v>5</v>
      </c>
      <c r="F444" s="13" t="s">
        <v>935</v>
      </c>
      <c r="G444" s="35" t="str">
        <f t="shared" si="24"/>
        <v>ADC_ Invoice Generated Line. Corresponding. ADC_ Sales Order Line</v>
      </c>
      <c r="H444" s="18" t="s">
        <v>992</v>
      </c>
      <c r="I444" s="18" t="s">
        <v>2370</v>
      </c>
      <c r="J444" s="13" t="s">
        <v>104</v>
      </c>
      <c r="K444" s="17" t="s">
        <v>2016</v>
      </c>
      <c r="L444" s="13"/>
      <c r="M444" s="13" t="s">
        <v>90</v>
      </c>
      <c r="N444" s="13"/>
      <c r="O444" s="17"/>
      <c r="P444" s="13" t="s">
        <v>104</v>
      </c>
      <c r="Q444" s="13" t="s">
        <v>2359</v>
      </c>
      <c r="R444" s="13" t="s">
        <v>134</v>
      </c>
      <c r="S444" s="13" t="s">
        <v>143</v>
      </c>
      <c r="T444" s="13">
        <v>1</v>
      </c>
      <c r="U444" s="13" t="s">
        <v>181</v>
      </c>
      <c r="V444" s="13" t="s">
        <v>935</v>
      </c>
      <c r="W444" s="13" t="s">
        <v>933</v>
      </c>
      <c r="X444" s="13">
        <f t="shared" si="25"/>
        <v>1</v>
      </c>
      <c r="Y444" s="13">
        <f t="shared" si="26"/>
        <v>1</v>
      </c>
    </row>
    <row r="445" spans="1:25">
      <c r="A445" s="13" t="s">
        <v>95</v>
      </c>
      <c r="B445" s="13">
        <v>39</v>
      </c>
      <c r="C445" s="17" t="s">
        <v>99</v>
      </c>
      <c r="D445" s="13" t="s">
        <v>843</v>
      </c>
      <c r="E445" s="13">
        <v>6</v>
      </c>
      <c r="F445" s="13" t="s">
        <v>876</v>
      </c>
      <c r="G445" s="35" t="str">
        <f t="shared" si="24"/>
        <v>ADC_ Invoice Generated Line. Corresponding. ADC_ Product</v>
      </c>
      <c r="H445" s="18" t="s">
        <v>878</v>
      </c>
      <c r="I445" s="18" t="s">
        <v>2357</v>
      </c>
      <c r="J445" s="13" t="s">
        <v>104</v>
      </c>
      <c r="K445" s="17" t="s">
        <v>2016</v>
      </c>
      <c r="L445" s="13"/>
      <c r="M445" s="13" t="s">
        <v>90</v>
      </c>
      <c r="N445" s="13"/>
      <c r="O445" s="17"/>
      <c r="P445" s="13" t="s">
        <v>104</v>
      </c>
      <c r="Q445" s="17" t="s">
        <v>1876</v>
      </c>
      <c r="R445" s="13"/>
      <c r="S445" s="13"/>
      <c r="T445" s="13">
        <v>1</v>
      </c>
      <c r="U445" s="13"/>
      <c r="V445" s="13"/>
      <c r="W445" s="13"/>
      <c r="X445" s="13">
        <f t="shared" si="25"/>
        <v>1</v>
      </c>
      <c r="Y445" s="13">
        <f t="shared" si="26"/>
        <v>1</v>
      </c>
    </row>
    <row r="446" spans="1:25">
      <c r="A446" s="13" t="s">
        <v>95</v>
      </c>
      <c r="B446" s="13">
        <v>39</v>
      </c>
      <c r="C446" s="17" t="str">
        <f t="shared" ref="C446:C451" si="28">IF(("PK"=U446),"ABIE",IF(ISTEXT(Q446),"ASBIE","BBIE"))</f>
        <v>ASBIE</v>
      </c>
      <c r="D446" s="13" t="s">
        <v>843</v>
      </c>
      <c r="E446" s="13">
        <v>7</v>
      </c>
      <c r="F446" s="13" t="s">
        <v>945</v>
      </c>
      <c r="G446" s="35" t="str">
        <f t="shared" si="24"/>
        <v>ADC_ Invoice Generated Line. Basic_ Quantity. ADC_ Measurement Quantity</v>
      </c>
      <c r="H446" s="18" t="s">
        <v>946</v>
      </c>
      <c r="I446" s="25" t="s">
        <v>2306</v>
      </c>
      <c r="J446" s="13" t="s">
        <v>104</v>
      </c>
      <c r="K446" s="17" t="s">
        <v>2016</v>
      </c>
      <c r="L446" s="13" t="s">
        <v>1873</v>
      </c>
      <c r="M446" s="13" t="s">
        <v>113</v>
      </c>
      <c r="N446" s="13"/>
      <c r="O446" s="17"/>
      <c r="P446" s="17" t="s">
        <v>104</v>
      </c>
      <c r="Q446" s="13" t="s">
        <v>2415</v>
      </c>
      <c r="R446" s="13"/>
      <c r="S446" s="13"/>
      <c r="T446" s="13">
        <v>1</v>
      </c>
      <c r="U446" s="13"/>
      <c r="V446" s="13"/>
      <c r="W446" s="13"/>
      <c r="X446" s="13">
        <f t="shared" si="25"/>
        <v>1</v>
      </c>
      <c r="Y446" s="13">
        <f t="shared" si="26"/>
        <v>1</v>
      </c>
    </row>
    <row r="447" spans="1:25">
      <c r="A447" s="13" t="s">
        <v>95</v>
      </c>
      <c r="B447" s="13">
        <v>39</v>
      </c>
      <c r="C447" s="17" t="str">
        <f t="shared" si="28"/>
        <v>ASBIE</v>
      </c>
      <c r="D447" s="13" t="s">
        <v>843</v>
      </c>
      <c r="E447" s="13">
        <v>9</v>
      </c>
      <c r="F447" s="13" t="s">
        <v>994</v>
      </c>
      <c r="G447" s="35" t="str">
        <f t="shared" si="24"/>
        <v>ADC_ Invoice Generated Line. Sales_ Quantity. ADC_ Measurement Quantity</v>
      </c>
      <c r="H447" s="18" t="s">
        <v>995</v>
      </c>
      <c r="I447" s="25" t="s">
        <v>2306</v>
      </c>
      <c r="J447" s="13" t="s">
        <v>104</v>
      </c>
      <c r="K447" s="17" t="s">
        <v>2016</v>
      </c>
      <c r="L447" s="13" t="s">
        <v>95</v>
      </c>
      <c r="M447" s="13" t="s">
        <v>113</v>
      </c>
      <c r="N447" s="13"/>
      <c r="O447" s="17"/>
      <c r="P447" s="17" t="s">
        <v>104</v>
      </c>
      <c r="Q447" s="13" t="s">
        <v>2415</v>
      </c>
      <c r="R447" s="13"/>
      <c r="S447" s="13"/>
      <c r="T447" s="13">
        <v>1</v>
      </c>
      <c r="U447" s="13"/>
      <c r="V447" s="13"/>
      <c r="W447" s="13"/>
      <c r="X447" s="13">
        <f t="shared" si="25"/>
        <v>1</v>
      </c>
      <c r="Y447" s="13">
        <f t="shared" si="26"/>
        <v>1</v>
      </c>
    </row>
    <row r="448" spans="1:25">
      <c r="A448" s="13" t="s">
        <v>95</v>
      </c>
      <c r="B448" s="13">
        <v>39</v>
      </c>
      <c r="C448" s="17" t="str">
        <f t="shared" si="28"/>
        <v>BBIE</v>
      </c>
      <c r="D448" s="13" t="s">
        <v>843</v>
      </c>
      <c r="E448" s="13">
        <v>11</v>
      </c>
      <c r="F448" s="13" t="s">
        <v>883</v>
      </c>
      <c r="G448" s="35" t="str">
        <f t="shared" si="24"/>
        <v>ADC_ Invoice Generated Line. Tax Exclude Unit Price. Amount</v>
      </c>
      <c r="H448" s="18" t="s">
        <v>884</v>
      </c>
      <c r="I448" s="18"/>
      <c r="J448" s="13" t="s">
        <v>104</v>
      </c>
      <c r="K448" s="17" t="s">
        <v>2016</v>
      </c>
      <c r="L448" s="13"/>
      <c r="M448" s="13" t="s">
        <v>1942</v>
      </c>
      <c r="N448" s="13"/>
      <c r="O448" s="17" t="s">
        <v>120</v>
      </c>
      <c r="P448" s="17"/>
      <c r="Q448" s="13"/>
      <c r="R448" s="13" t="s">
        <v>249</v>
      </c>
      <c r="S448" s="13" t="s">
        <v>587</v>
      </c>
      <c r="T448" s="13">
        <v>1</v>
      </c>
      <c r="U448" s="13"/>
      <c r="V448" s="13"/>
      <c r="W448" s="13"/>
      <c r="X448" s="13">
        <f t="shared" si="25"/>
        <v>1</v>
      </c>
      <c r="Y448" s="13">
        <f t="shared" si="26"/>
        <v>1</v>
      </c>
    </row>
    <row r="449" spans="1:25">
      <c r="A449" s="13" t="s">
        <v>95</v>
      </c>
      <c r="B449" s="13">
        <v>39</v>
      </c>
      <c r="C449" s="17" t="str">
        <f t="shared" si="28"/>
        <v>BBIE</v>
      </c>
      <c r="D449" s="13" t="s">
        <v>843</v>
      </c>
      <c r="E449" s="13">
        <v>12</v>
      </c>
      <c r="F449" s="13" t="s">
        <v>885</v>
      </c>
      <c r="G449" s="35" t="str">
        <f t="shared" si="24"/>
        <v>ADC_ Invoice Generated Line. Tax Include Unit Price. Amount</v>
      </c>
      <c r="H449" s="18" t="s">
        <v>886</v>
      </c>
      <c r="I449" s="18"/>
      <c r="J449" s="13" t="s">
        <v>104</v>
      </c>
      <c r="K449" s="17" t="s">
        <v>2016</v>
      </c>
      <c r="L449" s="13"/>
      <c r="M449" s="13" t="s">
        <v>1943</v>
      </c>
      <c r="N449" s="13"/>
      <c r="O449" s="17" t="s">
        <v>120</v>
      </c>
      <c r="P449" s="17"/>
      <c r="Q449" s="13"/>
      <c r="R449" s="13" t="s">
        <v>249</v>
      </c>
      <c r="S449" s="13" t="s">
        <v>587</v>
      </c>
      <c r="T449" s="13">
        <v>1</v>
      </c>
      <c r="U449" s="13"/>
      <c r="V449" s="13"/>
      <c r="W449" s="13"/>
      <c r="X449" s="13">
        <f t="shared" si="25"/>
        <v>1</v>
      </c>
      <c r="Y449" s="13">
        <f t="shared" si="26"/>
        <v>1</v>
      </c>
    </row>
    <row r="450" spans="1:25">
      <c r="A450" s="13" t="s">
        <v>95</v>
      </c>
      <c r="B450" s="13">
        <v>39</v>
      </c>
      <c r="C450" s="17" t="str">
        <f t="shared" si="28"/>
        <v>BBIE</v>
      </c>
      <c r="D450" s="13" t="s">
        <v>843</v>
      </c>
      <c r="E450" s="13">
        <v>13</v>
      </c>
      <c r="F450" s="13" t="s">
        <v>887</v>
      </c>
      <c r="G450" s="35" t="str">
        <f t="shared" ref="G450:G513" si="29">IF(ISTEXT(J450),J450&amp;"_ ","")&amp;
IF(("ABIE"=C450),K450&amp;". Details",K450&amp;". ")&amp;
IF(NOT("ABIE"=C450),
  IF(AND("identification"=M450,"identifier"=O450),
    "ID",
    IF(ISTEXT(L450),L450&amp;"_ ","")&amp;IF(ISTEXT(M450),M450,"")&amp;
    IF(AND(ISERROR(FIND(O450,M450)), NOT("Text"=O450)),
      ". "&amp;IF(ISTEXT(N450),N450&amp;"_ ","")&amp;IF(ISTEXT(O450),O450,""),
      "")&amp;
    IF(ISTEXT(Q450),
      ". "&amp; IF(ISTEXT(P450),P450&amp;"_ ","")&amp;Q450,
      "")
  ),
  ""
)</f>
        <v>ADC_ Invoice Generated Line. Tax Exclude. Amount</v>
      </c>
      <c r="H450" s="18" t="s">
        <v>888</v>
      </c>
      <c r="I450" s="18"/>
      <c r="J450" s="13" t="s">
        <v>104</v>
      </c>
      <c r="K450" s="17" t="s">
        <v>2016</v>
      </c>
      <c r="L450" s="13"/>
      <c r="M450" s="13" t="s">
        <v>1827</v>
      </c>
      <c r="N450" s="13"/>
      <c r="O450" s="17" t="s">
        <v>15</v>
      </c>
      <c r="P450" s="17"/>
      <c r="Q450" s="13"/>
      <c r="R450" s="13" t="s">
        <v>249</v>
      </c>
      <c r="S450" s="13" t="s">
        <v>250</v>
      </c>
      <c r="T450" s="13">
        <v>1</v>
      </c>
      <c r="U450" s="13"/>
      <c r="V450" s="13"/>
      <c r="W450" s="13"/>
      <c r="X450" s="13">
        <f t="shared" ref="X450:X513" si="30">IF((T450=1),1,IF((T450=2),0,""))</f>
        <v>1</v>
      </c>
      <c r="Y450" s="13">
        <f t="shared" ref="Y450:Y513" si="31">IF((""&lt;&gt;X450),1,"")</f>
        <v>1</v>
      </c>
    </row>
    <row r="451" spans="1:25">
      <c r="A451" s="13" t="s">
        <v>95</v>
      </c>
      <c r="B451" s="13">
        <v>39</v>
      </c>
      <c r="C451" s="17" t="str">
        <f t="shared" si="28"/>
        <v>BBIE</v>
      </c>
      <c r="D451" s="13" t="s">
        <v>843</v>
      </c>
      <c r="E451" s="13">
        <v>14</v>
      </c>
      <c r="F451" s="13" t="s">
        <v>889</v>
      </c>
      <c r="G451" s="35" t="str">
        <f t="shared" si="29"/>
        <v>ADC_ Invoice Generated Line. Tax Include. Amount</v>
      </c>
      <c r="H451" s="18" t="s">
        <v>890</v>
      </c>
      <c r="I451" s="18"/>
      <c r="J451" s="13" t="s">
        <v>104</v>
      </c>
      <c r="K451" s="17" t="s">
        <v>2016</v>
      </c>
      <c r="L451" s="13"/>
      <c r="M451" s="13" t="s">
        <v>1828</v>
      </c>
      <c r="N451" s="13"/>
      <c r="O451" s="17" t="s">
        <v>15</v>
      </c>
      <c r="P451" s="17"/>
      <c r="Q451" s="13"/>
      <c r="R451" s="13" t="s">
        <v>249</v>
      </c>
      <c r="S451" s="13" t="s">
        <v>250</v>
      </c>
      <c r="T451" s="13">
        <v>1</v>
      </c>
      <c r="U451" s="13"/>
      <c r="V451" s="13"/>
      <c r="W451" s="13"/>
      <c r="X451" s="13">
        <f t="shared" si="30"/>
        <v>1</v>
      </c>
      <c r="Y451" s="13">
        <f t="shared" si="31"/>
        <v>1</v>
      </c>
    </row>
    <row r="452" spans="1:25">
      <c r="A452" s="13" t="s">
        <v>95</v>
      </c>
      <c r="B452" s="13">
        <v>39</v>
      </c>
      <c r="C452" s="17" t="s">
        <v>99</v>
      </c>
      <c r="D452" s="13" t="s">
        <v>843</v>
      </c>
      <c r="E452" s="13">
        <v>15</v>
      </c>
      <c r="F452" s="13" t="s">
        <v>996</v>
      </c>
      <c r="G452" s="35" t="str">
        <f t="shared" si="29"/>
        <v>ADC_ Invoice Generated Line. Amount. ADC_ Transaction Currency Amount</v>
      </c>
      <c r="H452" s="18" t="s">
        <v>997</v>
      </c>
      <c r="I452" s="18" t="s">
        <v>2343</v>
      </c>
      <c r="J452" s="13" t="s">
        <v>104</v>
      </c>
      <c r="K452" s="17" t="s">
        <v>2016</v>
      </c>
      <c r="L452" s="13"/>
      <c r="M452" s="13" t="s">
        <v>120</v>
      </c>
      <c r="N452" s="13"/>
      <c r="O452" s="17"/>
      <c r="P452" s="17" t="s">
        <v>104</v>
      </c>
      <c r="Q452" s="13" t="s">
        <v>2260</v>
      </c>
      <c r="R452" s="13"/>
      <c r="S452" s="13"/>
      <c r="T452" s="13">
        <v>1</v>
      </c>
      <c r="U452" s="13"/>
      <c r="V452" s="13"/>
      <c r="W452" s="13"/>
      <c r="X452" s="13">
        <f t="shared" si="30"/>
        <v>1</v>
      </c>
      <c r="Y452" s="13">
        <f t="shared" si="31"/>
        <v>1</v>
      </c>
    </row>
    <row r="453" spans="1:25">
      <c r="A453" s="13" t="s">
        <v>95</v>
      </c>
      <c r="B453" s="13">
        <v>39</v>
      </c>
      <c r="C453" s="17" t="str">
        <f>IF(("PK"=U453),"ABIE",IF(ISTEXT(Q453),"ASBIE","BBIE"))</f>
        <v>BBIE</v>
      </c>
      <c r="D453" s="13" t="s">
        <v>843</v>
      </c>
      <c r="E453" s="13">
        <v>16</v>
      </c>
      <c r="F453" s="13" t="s">
        <v>727</v>
      </c>
      <c r="G453" s="35" t="str">
        <f t="shared" si="29"/>
        <v>ADC_ Invoice Generated Line. Grouping. Code</v>
      </c>
      <c r="H453" s="18" t="s">
        <v>998</v>
      </c>
      <c r="I453" s="18" t="s">
        <v>2368</v>
      </c>
      <c r="J453" s="13" t="s">
        <v>104</v>
      </c>
      <c r="K453" s="17" t="s">
        <v>2016</v>
      </c>
      <c r="L453" s="13"/>
      <c r="M453" s="13" t="s">
        <v>1824</v>
      </c>
      <c r="N453" s="13"/>
      <c r="O453" s="17" t="s">
        <v>18</v>
      </c>
      <c r="P453" s="17"/>
      <c r="Q453" s="13"/>
      <c r="R453" s="13" t="s">
        <v>134</v>
      </c>
      <c r="S453" s="13" t="s">
        <v>158</v>
      </c>
      <c r="T453" s="13">
        <v>2</v>
      </c>
      <c r="U453" s="13"/>
      <c r="V453" s="13"/>
      <c r="W453" s="13"/>
      <c r="X453" s="13">
        <f t="shared" si="30"/>
        <v>0</v>
      </c>
      <c r="Y453" s="13">
        <f t="shared" si="31"/>
        <v>1</v>
      </c>
    </row>
    <row r="454" spans="1:25">
      <c r="A454" s="13" t="s">
        <v>95</v>
      </c>
      <c r="B454" s="13">
        <v>39</v>
      </c>
      <c r="C454" s="17" t="str">
        <f>IF(("PK"=U454),"ABIE",IF(ISTEXT(Q454),"ASBIE","BBIE"))</f>
        <v>ASBIE</v>
      </c>
      <c r="D454" s="13" t="s">
        <v>843</v>
      </c>
      <c r="E454" s="13">
        <v>18</v>
      </c>
      <c r="F454" s="13"/>
      <c r="G454" s="35" t="str">
        <f t="shared" si="29"/>
        <v>ADC_ Invoice Generated Line. Charged. ADC_ Transaction TaxN</v>
      </c>
      <c r="H454" s="18" t="s">
        <v>893</v>
      </c>
      <c r="I454" s="18" t="s">
        <v>2522</v>
      </c>
      <c r="J454" s="13" t="s">
        <v>104</v>
      </c>
      <c r="K454" s="17" t="s">
        <v>2016</v>
      </c>
      <c r="L454" s="13"/>
      <c r="M454" s="13" t="s">
        <v>2047</v>
      </c>
      <c r="N454" s="13"/>
      <c r="O454" s="17"/>
      <c r="P454" s="13" t="s">
        <v>104</v>
      </c>
      <c r="Q454" s="13" t="s">
        <v>2158</v>
      </c>
      <c r="R454" s="13"/>
      <c r="S454" s="13"/>
      <c r="T454" s="13">
        <v>1</v>
      </c>
      <c r="U454" s="13"/>
      <c r="V454" s="13"/>
      <c r="W454" s="13"/>
      <c r="X454" s="13">
        <f t="shared" si="30"/>
        <v>1</v>
      </c>
      <c r="Y454" s="13">
        <f t="shared" si="31"/>
        <v>1</v>
      </c>
    </row>
    <row r="455" spans="1:25">
      <c r="A455" s="13" t="s">
        <v>95</v>
      </c>
      <c r="B455" s="13">
        <v>39</v>
      </c>
      <c r="C455" s="17" t="s">
        <v>2164</v>
      </c>
      <c r="D455" s="13" t="s">
        <v>843</v>
      </c>
      <c r="E455" s="13">
        <v>25</v>
      </c>
      <c r="F455" s="13" t="s">
        <v>999</v>
      </c>
      <c r="G455" s="35" t="str">
        <f t="shared" si="29"/>
        <v>ADC_ Invoice Generated Line. Debit_ GL Account Number. ADC_ Chart Of Accounts</v>
      </c>
      <c r="H455" s="18" t="s">
        <v>1000</v>
      </c>
      <c r="I455" s="18" t="s">
        <v>2344</v>
      </c>
      <c r="J455" s="13" t="s">
        <v>104</v>
      </c>
      <c r="K455" s="17" t="s">
        <v>2016</v>
      </c>
      <c r="L455" s="13" t="s">
        <v>43</v>
      </c>
      <c r="M455" s="13" t="s">
        <v>1783</v>
      </c>
      <c r="N455" s="13"/>
      <c r="O455" s="17"/>
      <c r="P455" s="13" t="s">
        <v>104</v>
      </c>
      <c r="Q455" s="17" t="s">
        <v>64</v>
      </c>
      <c r="R455" s="13" t="s">
        <v>134</v>
      </c>
      <c r="S455" s="13" t="s">
        <v>158</v>
      </c>
      <c r="T455" s="13">
        <v>2</v>
      </c>
      <c r="U455" s="13" t="s">
        <v>181</v>
      </c>
      <c r="V455" s="13" t="s">
        <v>342</v>
      </c>
      <c r="W455" s="13" t="s">
        <v>341</v>
      </c>
      <c r="X455" s="13">
        <f t="shared" si="30"/>
        <v>0</v>
      </c>
      <c r="Y455" s="13">
        <f t="shared" si="31"/>
        <v>1</v>
      </c>
    </row>
    <row r="456" spans="1:25">
      <c r="A456" s="13" t="s">
        <v>95</v>
      </c>
      <c r="B456" s="13">
        <v>39</v>
      </c>
      <c r="C456" s="17" t="s">
        <v>2164</v>
      </c>
      <c r="D456" s="13" t="s">
        <v>843</v>
      </c>
      <c r="E456" s="13">
        <v>26</v>
      </c>
      <c r="F456" s="13" t="s">
        <v>1001</v>
      </c>
      <c r="G456" s="35" t="str">
        <f t="shared" si="29"/>
        <v>ADC_ Invoice Generated Line. Credit_ GL Account Number. ADC_ Chart Of Accounts</v>
      </c>
      <c r="H456" s="18" t="s">
        <v>1002</v>
      </c>
      <c r="I456" s="18" t="s">
        <v>2353</v>
      </c>
      <c r="J456" s="13" t="s">
        <v>104</v>
      </c>
      <c r="K456" s="17" t="s">
        <v>2016</v>
      </c>
      <c r="L456" s="13" t="s">
        <v>1854</v>
      </c>
      <c r="M456" s="13" t="s">
        <v>1783</v>
      </c>
      <c r="N456" s="13"/>
      <c r="O456" s="17"/>
      <c r="P456" s="13" t="s">
        <v>104</v>
      </c>
      <c r="Q456" s="17" t="s">
        <v>64</v>
      </c>
      <c r="R456" s="13" t="s">
        <v>134</v>
      </c>
      <c r="S456" s="13" t="s">
        <v>158</v>
      </c>
      <c r="T456" s="13">
        <v>2</v>
      </c>
      <c r="U456" s="13" t="s">
        <v>181</v>
      </c>
      <c r="V456" s="13" t="s">
        <v>342</v>
      </c>
      <c r="W456" s="13" t="s">
        <v>341</v>
      </c>
      <c r="X456" s="13">
        <f t="shared" si="30"/>
        <v>0</v>
      </c>
      <c r="Y456" s="13">
        <f t="shared" si="31"/>
        <v>1</v>
      </c>
    </row>
    <row r="457" spans="1:25">
      <c r="A457" s="13" t="s">
        <v>95</v>
      </c>
      <c r="B457" s="13">
        <v>39</v>
      </c>
      <c r="C457" s="17" t="s">
        <v>2164</v>
      </c>
      <c r="D457" s="13" t="s">
        <v>843</v>
      </c>
      <c r="E457" s="13">
        <v>35</v>
      </c>
      <c r="F457" s="13" t="s">
        <v>363</v>
      </c>
      <c r="G457" s="35" t="str">
        <f t="shared" si="29"/>
        <v>ADC_ Invoice Generated Line. X. ADC_ Business Segment</v>
      </c>
      <c r="H457" s="18" t="s">
        <v>2151</v>
      </c>
      <c r="I457" s="18" t="s">
        <v>2362</v>
      </c>
      <c r="J457" s="13" t="s">
        <v>104</v>
      </c>
      <c r="K457" s="17" t="s">
        <v>2016</v>
      </c>
      <c r="L457" s="13"/>
      <c r="M457" s="13" t="s">
        <v>1918</v>
      </c>
      <c r="N457" s="13"/>
      <c r="O457" s="17"/>
      <c r="P457" s="13" t="s">
        <v>104</v>
      </c>
      <c r="Q457" s="13" t="s">
        <v>81</v>
      </c>
      <c r="R457" s="13" t="s">
        <v>134</v>
      </c>
      <c r="S457" s="13" t="s">
        <v>135</v>
      </c>
      <c r="T457" s="13">
        <v>1</v>
      </c>
      <c r="U457" s="13"/>
      <c r="V457" s="13"/>
      <c r="W457" s="13"/>
      <c r="X457" s="13">
        <f t="shared" si="30"/>
        <v>1</v>
      </c>
      <c r="Y457" s="13">
        <f t="shared" si="31"/>
        <v>1</v>
      </c>
    </row>
    <row r="458" spans="1:25">
      <c r="A458" s="13" t="s">
        <v>95</v>
      </c>
      <c r="B458" s="13">
        <v>40</v>
      </c>
      <c r="C458" s="17" t="s">
        <v>91</v>
      </c>
      <c r="D458" s="13" t="s">
        <v>1011</v>
      </c>
      <c r="E458" s="13">
        <v>0</v>
      </c>
      <c r="F458" s="13"/>
      <c r="G458" s="35" t="str">
        <f t="shared" si="29"/>
        <v>ADC_ Shipments Made. Details</v>
      </c>
      <c r="H458" s="21" t="s">
        <v>2118</v>
      </c>
      <c r="I458" s="21"/>
      <c r="J458" s="13" t="s">
        <v>104</v>
      </c>
      <c r="K458" s="17" t="s">
        <v>1775</v>
      </c>
      <c r="L458" s="13"/>
      <c r="M458" s="13"/>
      <c r="N458" s="13"/>
      <c r="O458" s="17"/>
      <c r="P458" s="17"/>
      <c r="Q458" s="13"/>
      <c r="R458" s="13"/>
      <c r="S458" s="13"/>
      <c r="T458" s="13"/>
      <c r="U458" s="13"/>
      <c r="V458" s="13"/>
      <c r="W458" s="13"/>
      <c r="X458" s="13" t="str">
        <f t="shared" si="30"/>
        <v/>
      </c>
      <c r="Y458" s="13" t="str">
        <f t="shared" si="31"/>
        <v/>
      </c>
    </row>
    <row r="459" spans="1:25">
      <c r="A459" s="13" t="s">
        <v>95</v>
      </c>
      <c r="B459" s="13">
        <v>40</v>
      </c>
      <c r="C459" s="17" t="s">
        <v>98</v>
      </c>
      <c r="D459" s="13" t="s">
        <v>1011</v>
      </c>
      <c r="E459" s="13">
        <v>1</v>
      </c>
      <c r="F459" s="13" t="s">
        <v>1012</v>
      </c>
      <c r="G459" s="35" t="str">
        <f t="shared" si="29"/>
        <v>ADC_ Shipments Made. ID</v>
      </c>
      <c r="H459" s="18" t="s">
        <v>1013</v>
      </c>
      <c r="I459" s="25" t="s">
        <v>2436</v>
      </c>
      <c r="J459" s="13" t="s">
        <v>104</v>
      </c>
      <c r="K459" s="17" t="s">
        <v>1775</v>
      </c>
      <c r="L459" s="13"/>
      <c r="M459" s="13" t="s">
        <v>23</v>
      </c>
      <c r="N459" s="13"/>
      <c r="O459" s="17" t="s">
        <v>84</v>
      </c>
      <c r="P459" s="17"/>
      <c r="Q459" s="13"/>
      <c r="R459" s="13" t="s">
        <v>134</v>
      </c>
      <c r="S459" s="13" t="s">
        <v>158</v>
      </c>
      <c r="T459" s="13">
        <v>1</v>
      </c>
      <c r="U459" s="13" t="s">
        <v>150</v>
      </c>
      <c r="V459" s="13"/>
      <c r="W459" s="13"/>
      <c r="X459" s="13">
        <f t="shared" si="30"/>
        <v>1</v>
      </c>
      <c r="Y459" s="13">
        <f t="shared" si="31"/>
        <v>1</v>
      </c>
    </row>
    <row r="460" spans="1:25">
      <c r="A460" s="13" t="s">
        <v>95</v>
      </c>
      <c r="B460" s="13">
        <v>40</v>
      </c>
      <c r="C460" s="17" t="str">
        <f>IF(("PK"=U460),"ABIE",IF(ISTEXT(Q460),"ASBIE","BBIE"))</f>
        <v>BBIE</v>
      </c>
      <c r="D460" s="13" t="s">
        <v>1011</v>
      </c>
      <c r="E460" s="13">
        <v>2</v>
      </c>
      <c r="F460" s="13" t="s">
        <v>1014</v>
      </c>
      <c r="G460" s="35" t="str">
        <f t="shared" si="29"/>
        <v>ADC_ Shipments Made. Shipment Number. Code</v>
      </c>
      <c r="H460" s="18" t="s">
        <v>1015</v>
      </c>
      <c r="I460" s="18"/>
      <c r="J460" s="13" t="s">
        <v>104</v>
      </c>
      <c r="K460" s="17" t="s">
        <v>1745</v>
      </c>
      <c r="L460" s="13"/>
      <c r="M460" s="13" t="s">
        <v>1965</v>
      </c>
      <c r="N460" s="13"/>
      <c r="O460" s="17" t="s">
        <v>79</v>
      </c>
      <c r="P460" s="17"/>
      <c r="Q460" s="13"/>
      <c r="R460" s="13" t="s">
        <v>134</v>
      </c>
      <c r="S460" s="13" t="s">
        <v>158</v>
      </c>
      <c r="T460" s="13">
        <v>1</v>
      </c>
      <c r="U460" s="13"/>
      <c r="V460" s="13"/>
      <c r="W460" s="13"/>
      <c r="X460" s="13">
        <f t="shared" si="30"/>
        <v>1</v>
      </c>
      <c r="Y460" s="13">
        <f t="shared" si="31"/>
        <v>1</v>
      </c>
    </row>
    <row r="461" spans="1:25">
      <c r="A461" s="13" t="s">
        <v>95</v>
      </c>
      <c r="B461" s="13">
        <v>40</v>
      </c>
      <c r="C461" s="17" t="s">
        <v>2164</v>
      </c>
      <c r="D461" s="13" t="s">
        <v>1011</v>
      </c>
      <c r="E461" s="13">
        <v>3</v>
      </c>
      <c r="F461" s="13" t="s">
        <v>365</v>
      </c>
      <c r="G461" s="35" t="str">
        <f t="shared" si="29"/>
        <v>ADC_ Shipments Made. Fiscal Year. ADC_ Accounting Period</v>
      </c>
      <c r="H461" s="18" t="s">
        <v>2406</v>
      </c>
      <c r="I461" s="18" t="s">
        <v>2408</v>
      </c>
      <c r="J461" s="13" t="s">
        <v>104</v>
      </c>
      <c r="K461" s="17" t="s">
        <v>1745</v>
      </c>
      <c r="L461" s="13"/>
      <c r="M461" s="13" t="s">
        <v>129</v>
      </c>
      <c r="N461" s="13"/>
      <c r="O461" s="17"/>
      <c r="P461" s="13" t="s">
        <v>104</v>
      </c>
      <c r="Q461" s="13" t="s">
        <v>24</v>
      </c>
      <c r="R461" s="13" t="s">
        <v>134</v>
      </c>
      <c r="S461" s="13" t="s">
        <v>366</v>
      </c>
      <c r="T461" s="13">
        <v>1</v>
      </c>
      <c r="U461" s="13" t="s">
        <v>181</v>
      </c>
      <c r="V461" s="13" t="s">
        <v>365</v>
      </c>
      <c r="W461" s="13" t="s">
        <v>364</v>
      </c>
      <c r="X461" s="13">
        <f t="shared" si="30"/>
        <v>1</v>
      </c>
      <c r="Y461" s="13">
        <f t="shared" si="31"/>
        <v>1</v>
      </c>
    </row>
    <row r="462" spans="1:25">
      <c r="A462" s="13" t="s">
        <v>95</v>
      </c>
      <c r="B462" s="13">
        <v>40</v>
      </c>
      <c r="C462" s="17" t="s">
        <v>2164</v>
      </c>
      <c r="D462" s="13" t="s">
        <v>1011</v>
      </c>
      <c r="E462" s="13">
        <v>4</v>
      </c>
      <c r="F462" s="13" t="s">
        <v>367</v>
      </c>
      <c r="G462" s="35" t="str">
        <f t="shared" si="29"/>
        <v>ADC_ Shipments Made. Accounting Period. ADC_ Accounting Period</v>
      </c>
      <c r="H462" s="18" t="s">
        <v>2407</v>
      </c>
      <c r="I462" s="18" t="s">
        <v>2335</v>
      </c>
      <c r="J462" s="13" t="s">
        <v>104</v>
      </c>
      <c r="K462" s="17" t="s">
        <v>1745</v>
      </c>
      <c r="L462" s="13"/>
      <c r="M462" s="13" t="s">
        <v>2379</v>
      </c>
      <c r="N462" s="13"/>
      <c r="O462" s="17"/>
      <c r="P462" s="13" t="s">
        <v>104</v>
      </c>
      <c r="Q462" s="13" t="s">
        <v>24</v>
      </c>
      <c r="R462" s="13" t="s">
        <v>134</v>
      </c>
      <c r="S462" s="13" t="s">
        <v>368</v>
      </c>
      <c r="T462" s="13">
        <v>1</v>
      </c>
      <c r="U462" s="13"/>
      <c r="V462" s="13"/>
      <c r="W462" s="13"/>
      <c r="X462" s="13">
        <f t="shared" si="30"/>
        <v>1</v>
      </c>
      <c r="Y462" s="13">
        <f t="shared" si="31"/>
        <v>1</v>
      </c>
    </row>
    <row r="463" spans="1:25">
      <c r="A463" s="13" t="s">
        <v>95</v>
      </c>
      <c r="B463" s="13">
        <v>40</v>
      </c>
      <c r="C463" s="17" t="s">
        <v>2164</v>
      </c>
      <c r="D463" s="13" t="s">
        <v>1011</v>
      </c>
      <c r="E463" s="13">
        <v>5</v>
      </c>
      <c r="F463" s="13" t="s">
        <v>874</v>
      </c>
      <c r="G463" s="35" t="str">
        <f t="shared" si="29"/>
        <v>ADC_ Shipments Made. Dispatch Organization. ADC_ Business Segment</v>
      </c>
      <c r="H463" s="18" t="s">
        <v>875</v>
      </c>
      <c r="I463" s="18" t="s">
        <v>2362</v>
      </c>
      <c r="J463" s="13" t="s">
        <v>104</v>
      </c>
      <c r="K463" s="17" t="s">
        <v>1745</v>
      </c>
      <c r="L463" s="13"/>
      <c r="M463" s="13" t="s">
        <v>1901</v>
      </c>
      <c r="N463" s="13"/>
      <c r="O463" s="17"/>
      <c r="P463" s="13" t="s">
        <v>104</v>
      </c>
      <c r="Q463" s="13" t="s">
        <v>81</v>
      </c>
      <c r="R463" s="13" t="s">
        <v>134</v>
      </c>
      <c r="S463" s="13" t="s">
        <v>135</v>
      </c>
      <c r="T463" s="13">
        <v>1</v>
      </c>
      <c r="U463" s="13" t="s">
        <v>181</v>
      </c>
      <c r="V463" s="13" t="s">
        <v>133</v>
      </c>
      <c r="W463" s="13" t="s">
        <v>132</v>
      </c>
      <c r="X463" s="13">
        <f t="shared" si="30"/>
        <v>1</v>
      </c>
      <c r="Y463" s="13">
        <f t="shared" si="31"/>
        <v>1</v>
      </c>
    </row>
    <row r="464" spans="1:25">
      <c r="A464" s="13" t="s">
        <v>95</v>
      </c>
      <c r="B464" s="13">
        <v>40</v>
      </c>
      <c r="C464" s="17" t="str">
        <f>IF(("PK"=U464),"ABIE",IF(ISTEXT(Q464),"ASBIE","BBIE"))</f>
        <v>BBIE</v>
      </c>
      <c r="D464" s="13" t="s">
        <v>1011</v>
      </c>
      <c r="E464" s="13">
        <v>6</v>
      </c>
      <c r="F464" s="13" t="s">
        <v>1016</v>
      </c>
      <c r="G464" s="35" t="str">
        <f t="shared" si="29"/>
        <v>ADC_ Shipments Made. Shipment Date</v>
      </c>
      <c r="H464" s="18" t="s">
        <v>1017</v>
      </c>
      <c r="I464" s="25" t="s">
        <v>2259</v>
      </c>
      <c r="J464" s="13" t="s">
        <v>104</v>
      </c>
      <c r="K464" s="17" t="s">
        <v>1745</v>
      </c>
      <c r="L464" s="13"/>
      <c r="M464" s="13" t="s">
        <v>2411</v>
      </c>
      <c r="N464" s="13"/>
      <c r="O464" s="17" t="s">
        <v>4</v>
      </c>
      <c r="P464" s="17"/>
      <c r="Q464" s="13"/>
      <c r="R464" s="13" t="s">
        <v>4</v>
      </c>
      <c r="S464" s="13" t="s">
        <v>175</v>
      </c>
      <c r="T464" s="13">
        <v>1</v>
      </c>
      <c r="U464" s="13"/>
      <c r="V464" s="13"/>
      <c r="W464" s="13"/>
      <c r="X464" s="13">
        <f t="shared" si="30"/>
        <v>1</v>
      </c>
      <c r="Y464" s="13">
        <f t="shared" si="31"/>
        <v>1</v>
      </c>
    </row>
    <row r="465" spans="1:25">
      <c r="A465" s="13" t="s">
        <v>95</v>
      </c>
      <c r="B465" s="13">
        <v>40</v>
      </c>
      <c r="C465" s="17" t="str">
        <f>IF(("PK"=U465),"ABIE",IF(ISTEXT(Q465),"ASBIE","BBIE"))</f>
        <v>BBIE</v>
      </c>
      <c r="D465" s="13" t="s">
        <v>1011</v>
      </c>
      <c r="E465" s="13">
        <v>7</v>
      </c>
      <c r="F465" s="13" t="s">
        <v>1018</v>
      </c>
      <c r="G465" s="35" t="str">
        <f t="shared" si="29"/>
        <v>ADC_ Shipments Made. Shipping Reference Number. Code</v>
      </c>
      <c r="H465" s="18" t="s">
        <v>1019</v>
      </c>
      <c r="I465" s="18"/>
      <c r="J465" s="13" t="s">
        <v>104</v>
      </c>
      <c r="K465" s="17" t="s">
        <v>1745</v>
      </c>
      <c r="L465" s="13"/>
      <c r="M465" s="13" t="s">
        <v>1966</v>
      </c>
      <c r="N465" s="13"/>
      <c r="O465" s="17" t="s">
        <v>79</v>
      </c>
      <c r="P465" s="17"/>
      <c r="Q465" s="13"/>
      <c r="R465" s="13" t="s">
        <v>134</v>
      </c>
      <c r="S465" s="13" t="s">
        <v>158</v>
      </c>
      <c r="T465" s="13">
        <v>1</v>
      </c>
      <c r="U465" s="13"/>
      <c r="V465" s="13"/>
      <c r="W465" s="13"/>
      <c r="X465" s="13">
        <f t="shared" si="30"/>
        <v>1</v>
      </c>
      <c r="Y465" s="13">
        <f t="shared" si="31"/>
        <v>1</v>
      </c>
    </row>
    <row r="466" spans="1:25">
      <c r="A466" s="13" t="s">
        <v>95</v>
      </c>
      <c r="B466" s="13">
        <v>40</v>
      </c>
      <c r="C466" s="17" t="s">
        <v>99</v>
      </c>
      <c r="D466" s="13" t="s">
        <v>1011</v>
      </c>
      <c r="E466" s="13">
        <v>8</v>
      </c>
      <c r="F466" s="13" t="s">
        <v>1020</v>
      </c>
      <c r="G466" s="35" t="str">
        <f t="shared" si="29"/>
        <v>ADC_ Shipments Made. Shipping Amount. ADC_ Transaction Currency Amount</v>
      </c>
      <c r="H466" s="18" t="s">
        <v>1021</v>
      </c>
      <c r="I466" s="18" t="s">
        <v>2343</v>
      </c>
      <c r="J466" s="13" t="s">
        <v>104</v>
      </c>
      <c r="K466" s="17" t="s">
        <v>1745</v>
      </c>
      <c r="L466" s="13"/>
      <c r="M466" s="13" t="s">
        <v>2376</v>
      </c>
      <c r="N466" s="13"/>
      <c r="O466" s="17"/>
      <c r="P466" s="17" t="s">
        <v>104</v>
      </c>
      <c r="Q466" s="13" t="s">
        <v>2260</v>
      </c>
      <c r="R466" s="13"/>
      <c r="S466" s="13"/>
      <c r="T466" s="13">
        <v>2</v>
      </c>
      <c r="U466" s="13"/>
      <c r="V466" s="13"/>
      <c r="W466" s="13"/>
      <c r="X466" s="13">
        <f t="shared" si="30"/>
        <v>0</v>
      </c>
      <c r="Y466" s="13">
        <f t="shared" si="31"/>
        <v>1</v>
      </c>
    </row>
    <row r="467" spans="1:25">
      <c r="A467" s="13" t="s">
        <v>95</v>
      </c>
      <c r="B467" s="13">
        <v>40</v>
      </c>
      <c r="C467" s="17" t="str">
        <f>IF(("PK"=U467),"ABIE",IF(ISTEXT(Q467),"ASBIE","BBIE"))</f>
        <v>BBIE</v>
      </c>
      <c r="D467" s="13" t="s">
        <v>1011</v>
      </c>
      <c r="E467" s="13">
        <v>10</v>
      </c>
      <c r="F467" s="13" t="s">
        <v>1024</v>
      </c>
      <c r="G467" s="35" t="str">
        <f t="shared" si="29"/>
        <v>ADC_ Shipments Made. Shipping Method. Code</v>
      </c>
      <c r="H467" s="18" t="s">
        <v>1025</v>
      </c>
      <c r="I467" s="18"/>
      <c r="J467" s="13" t="s">
        <v>104</v>
      </c>
      <c r="K467" s="17" t="s">
        <v>1745</v>
      </c>
      <c r="L467" s="13"/>
      <c r="M467" s="13" t="s">
        <v>1991</v>
      </c>
      <c r="N467" s="13"/>
      <c r="O467" s="17" t="s">
        <v>79</v>
      </c>
      <c r="P467" s="17"/>
      <c r="Q467" s="13"/>
      <c r="R467" s="13" t="s">
        <v>134</v>
      </c>
      <c r="S467" s="13" t="s">
        <v>143</v>
      </c>
      <c r="T467" s="13">
        <v>2</v>
      </c>
      <c r="U467" s="13"/>
      <c r="V467" s="13"/>
      <c r="W467" s="13"/>
      <c r="X467" s="13">
        <f t="shared" si="30"/>
        <v>0</v>
      </c>
      <c r="Y467" s="13">
        <f t="shared" si="31"/>
        <v>1</v>
      </c>
    </row>
    <row r="468" spans="1:25">
      <c r="A468" s="13" t="s">
        <v>95</v>
      </c>
      <c r="B468" s="13">
        <v>40</v>
      </c>
      <c r="C468" s="17" t="str">
        <f>IF(("PK"=U468),"ABIE",IF(ISTEXT(Q468),"ASBIE","BBIE"))</f>
        <v>BBIE</v>
      </c>
      <c r="D468" s="13" t="s">
        <v>1011</v>
      </c>
      <c r="E468" s="13">
        <v>11</v>
      </c>
      <c r="F468" s="13" t="s">
        <v>1026</v>
      </c>
      <c r="G468" s="35" t="str">
        <f t="shared" si="29"/>
        <v>ADC_ Shipments Made. Shipper</v>
      </c>
      <c r="H468" s="18" t="s">
        <v>1027</v>
      </c>
      <c r="I468" s="18"/>
      <c r="J468" s="13" t="s">
        <v>104</v>
      </c>
      <c r="K468" s="17" t="s">
        <v>1745</v>
      </c>
      <c r="L468" s="13"/>
      <c r="M468" s="13" t="s">
        <v>1026</v>
      </c>
      <c r="N468" s="13"/>
      <c r="O468" s="17" t="s">
        <v>89</v>
      </c>
      <c r="P468" s="17"/>
      <c r="Q468" s="13"/>
      <c r="R468" s="13" t="s">
        <v>134</v>
      </c>
      <c r="S468" s="13" t="s">
        <v>135</v>
      </c>
      <c r="T468" s="13">
        <v>2</v>
      </c>
      <c r="U468" s="13"/>
      <c r="V468" s="13"/>
      <c r="W468" s="13"/>
      <c r="X468" s="13">
        <f t="shared" si="30"/>
        <v>0</v>
      </c>
      <c r="Y468" s="13">
        <f t="shared" si="31"/>
        <v>1</v>
      </c>
    </row>
    <row r="469" spans="1:25">
      <c r="A469" s="13" t="s">
        <v>95</v>
      </c>
      <c r="B469" s="13">
        <v>40</v>
      </c>
      <c r="C469" s="17" t="str">
        <f>IF(("PK"=U469),"ABIE",IF(ISTEXT(Q469),"ASBIE","BBIE"))</f>
        <v>BBIE</v>
      </c>
      <c r="D469" s="13" t="s">
        <v>1011</v>
      </c>
      <c r="E469" s="13">
        <v>12</v>
      </c>
      <c r="F469" s="13" t="s">
        <v>1028</v>
      </c>
      <c r="G469" s="35" t="str">
        <f t="shared" si="29"/>
        <v>ADC_ Shipments Made. Adjustment. Indicator</v>
      </c>
      <c r="H469" s="18" t="s">
        <v>2056</v>
      </c>
      <c r="I469" s="18" t="s">
        <v>2412</v>
      </c>
      <c r="J469" s="13" t="s">
        <v>104</v>
      </c>
      <c r="K469" s="17" t="s">
        <v>1745</v>
      </c>
      <c r="L469" s="13"/>
      <c r="M469" s="13" t="s">
        <v>34</v>
      </c>
      <c r="N469" s="13"/>
      <c r="O469" s="17" t="s">
        <v>19</v>
      </c>
      <c r="P469" s="17"/>
      <c r="Q469" s="13"/>
      <c r="R469" s="13" t="s">
        <v>134</v>
      </c>
      <c r="S469" s="13" t="s">
        <v>162</v>
      </c>
      <c r="T469" s="13">
        <v>2</v>
      </c>
      <c r="U469" s="13"/>
      <c r="V469" s="13"/>
      <c r="W469" s="13"/>
      <c r="X469" s="13">
        <f t="shared" si="30"/>
        <v>0</v>
      </c>
      <c r="Y469" s="13">
        <f t="shared" si="31"/>
        <v>1</v>
      </c>
    </row>
    <row r="470" spans="1:25">
      <c r="A470" s="13" t="s">
        <v>95</v>
      </c>
      <c r="B470" s="13">
        <v>40</v>
      </c>
      <c r="C470" s="17" t="str">
        <f>IF(("PK"=U470),"ABIE",IF(ISTEXT(Q470),"ASBIE","BBIE"))</f>
        <v>BBIE</v>
      </c>
      <c r="D470" s="13" t="s">
        <v>1011</v>
      </c>
      <c r="E470" s="13">
        <v>13</v>
      </c>
      <c r="F470" s="13" t="s">
        <v>1029</v>
      </c>
      <c r="G470" s="35" t="str">
        <f t="shared" si="29"/>
        <v>ADC_ Shipments Made. Adjustment Description</v>
      </c>
      <c r="H470" s="18" t="s">
        <v>1030</v>
      </c>
      <c r="I470" s="25" t="s">
        <v>2414</v>
      </c>
      <c r="J470" s="13" t="s">
        <v>104</v>
      </c>
      <c r="K470" s="17" t="s">
        <v>1745</v>
      </c>
      <c r="L470" s="13"/>
      <c r="M470" s="13" t="s">
        <v>2413</v>
      </c>
      <c r="N470" s="13"/>
      <c r="O470" s="17" t="s">
        <v>89</v>
      </c>
      <c r="P470" s="17"/>
      <c r="Q470" s="13"/>
      <c r="R470" s="13" t="s">
        <v>134</v>
      </c>
      <c r="S470" s="13" t="s">
        <v>347</v>
      </c>
      <c r="T470" s="13">
        <v>2</v>
      </c>
      <c r="U470" s="13"/>
      <c r="V470" s="13"/>
      <c r="W470" s="13"/>
      <c r="X470" s="13">
        <f t="shared" si="30"/>
        <v>0</v>
      </c>
      <c r="Y470" s="13">
        <f t="shared" si="31"/>
        <v>1</v>
      </c>
    </row>
    <row r="471" spans="1:25">
      <c r="A471" s="13" t="s">
        <v>95</v>
      </c>
      <c r="B471" s="13">
        <v>40</v>
      </c>
      <c r="C471" s="17" t="s">
        <v>2164</v>
      </c>
      <c r="D471" s="13" t="s">
        <v>1011</v>
      </c>
      <c r="E471" s="13">
        <v>14</v>
      </c>
      <c r="F471" s="13" t="s">
        <v>204</v>
      </c>
      <c r="G471" s="35" t="str">
        <f t="shared" si="29"/>
        <v>ADC_ Shipments Made. Receiving. ADC_ Customer</v>
      </c>
      <c r="H471" s="18" t="s">
        <v>853</v>
      </c>
      <c r="I471" s="18" t="s">
        <v>2337</v>
      </c>
      <c r="J471" s="13" t="s">
        <v>104</v>
      </c>
      <c r="K471" s="17" t="s">
        <v>1745</v>
      </c>
      <c r="L471" s="13"/>
      <c r="M471" s="13" t="s">
        <v>1897</v>
      </c>
      <c r="N471" s="13"/>
      <c r="O471" s="17"/>
      <c r="P471" s="13" t="s">
        <v>104</v>
      </c>
      <c r="Q471" s="13" t="s">
        <v>103</v>
      </c>
      <c r="R471" s="13" t="s">
        <v>134</v>
      </c>
      <c r="S471" s="13" t="s">
        <v>158</v>
      </c>
      <c r="T471" s="13">
        <v>1</v>
      </c>
      <c r="U471" s="13" t="s">
        <v>181</v>
      </c>
      <c r="V471" s="13" t="s">
        <v>204</v>
      </c>
      <c r="W471" s="13" t="s">
        <v>203</v>
      </c>
      <c r="X471" s="13">
        <f t="shared" si="30"/>
        <v>1</v>
      </c>
      <c r="Y471" s="13">
        <f t="shared" si="31"/>
        <v>1</v>
      </c>
    </row>
    <row r="472" spans="1:25">
      <c r="A472" s="13" t="s">
        <v>95</v>
      </c>
      <c r="B472" s="13">
        <v>40</v>
      </c>
      <c r="C472" s="17" t="s">
        <v>2164</v>
      </c>
      <c r="D472" s="13" t="s">
        <v>1011</v>
      </c>
      <c r="E472" s="13">
        <v>15</v>
      </c>
      <c r="F472" s="13" t="s">
        <v>909</v>
      </c>
      <c r="G472" s="35" t="str">
        <f t="shared" si="29"/>
        <v>ADC_ Shipments Made. Originating. ADC_ Sales Order</v>
      </c>
      <c r="H472" s="18" t="s">
        <v>1031</v>
      </c>
      <c r="I472" s="18" t="s">
        <v>2369</v>
      </c>
      <c r="J472" s="13" t="s">
        <v>104</v>
      </c>
      <c r="K472" s="17" t="s">
        <v>1745</v>
      </c>
      <c r="L472" s="13"/>
      <c r="M472" s="13" t="s">
        <v>2355</v>
      </c>
      <c r="N472" s="13"/>
      <c r="O472" s="17"/>
      <c r="P472" s="13" t="s">
        <v>104</v>
      </c>
      <c r="Q472" s="13" t="s">
        <v>1773</v>
      </c>
      <c r="R472" s="13" t="s">
        <v>134</v>
      </c>
      <c r="S472" s="13" t="s">
        <v>158</v>
      </c>
      <c r="T472" s="13">
        <v>1</v>
      </c>
      <c r="U472" s="13" t="s">
        <v>181</v>
      </c>
      <c r="V472" s="13" t="s">
        <v>909</v>
      </c>
      <c r="W472" s="13" t="s">
        <v>908</v>
      </c>
      <c r="X472" s="13">
        <f t="shared" si="30"/>
        <v>1</v>
      </c>
      <c r="Y472" s="13">
        <f t="shared" si="31"/>
        <v>1</v>
      </c>
    </row>
    <row r="473" spans="1:25">
      <c r="A473" s="13" t="s">
        <v>95</v>
      </c>
      <c r="B473" s="13">
        <v>40</v>
      </c>
      <c r="C473" s="17" t="s">
        <v>99</v>
      </c>
      <c r="D473" s="13" t="s">
        <v>1011</v>
      </c>
      <c r="E473" s="13">
        <v>16</v>
      </c>
      <c r="F473" s="13" t="s">
        <v>261</v>
      </c>
      <c r="G473" s="35" t="str">
        <f t="shared" si="29"/>
        <v>ADC_ Shipments Made. Recorded. ADC_ Entry Operation</v>
      </c>
      <c r="H473" s="18" t="s">
        <v>2520</v>
      </c>
      <c r="I473" s="18" t="s">
        <v>2522</v>
      </c>
      <c r="J473" s="13" t="s">
        <v>104</v>
      </c>
      <c r="K473" s="17" t="s">
        <v>1745</v>
      </c>
      <c r="L473" s="13"/>
      <c r="M473" s="13" t="s">
        <v>124</v>
      </c>
      <c r="N473" s="13"/>
      <c r="O473" s="17"/>
      <c r="P473" s="13" t="s">
        <v>104</v>
      </c>
      <c r="Q473" s="13" t="s">
        <v>2262</v>
      </c>
      <c r="R473" s="13"/>
      <c r="S473" s="13"/>
      <c r="T473" s="13">
        <v>1</v>
      </c>
      <c r="U473" s="13"/>
      <c r="V473" s="13"/>
      <c r="W473" s="13"/>
      <c r="X473" s="13">
        <f t="shared" si="30"/>
        <v>1</v>
      </c>
      <c r="Y473" s="13">
        <f t="shared" si="31"/>
        <v>1</v>
      </c>
    </row>
    <row r="474" spans="1:25">
      <c r="A474" s="13" t="s">
        <v>95</v>
      </c>
      <c r="B474" s="13">
        <v>40</v>
      </c>
      <c r="C474" s="17" t="s">
        <v>2164</v>
      </c>
      <c r="D474" s="13" t="s">
        <v>1011</v>
      </c>
      <c r="E474" s="13">
        <v>25</v>
      </c>
      <c r="F474" s="13" t="s">
        <v>363</v>
      </c>
      <c r="G474" s="35" t="str">
        <f t="shared" si="29"/>
        <v>ADC_ Shipments Made. X. ADC_ Business Segment</v>
      </c>
      <c r="H474" s="18" t="s">
        <v>2151</v>
      </c>
      <c r="I474" s="18" t="s">
        <v>2362</v>
      </c>
      <c r="J474" s="13" t="s">
        <v>104</v>
      </c>
      <c r="K474" s="17" t="s">
        <v>1745</v>
      </c>
      <c r="L474" s="13"/>
      <c r="M474" s="13" t="s">
        <v>1918</v>
      </c>
      <c r="N474" s="13"/>
      <c r="O474" s="17"/>
      <c r="P474" s="13" t="s">
        <v>104</v>
      </c>
      <c r="Q474" s="13" t="s">
        <v>81</v>
      </c>
      <c r="R474" s="13" t="s">
        <v>134</v>
      </c>
      <c r="S474" s="13" t="s">
        <v>135</v>
      </c>
      <c r="T474" s="13">
        <v>1</v>
      </c>
      <c r="U474" s="13"/>
      <c r="V474" s="13"/>
      <c r="W474" s="13"/>
      <c r="X474" s="13">
        <f t="shared" si="30"/>
        <v>1</v>
      </c>
      <c r="Y474" s="13">
        <f t="shared" si="31"/>
        <v>1</v>
      </c>
    </row>
    <row r="475" spans="1:25">
      <c r="A475" s="13" t="s">
        <v>95</v>
      </c>
      <c r="B475" s="13">
        <v>41</v>
      </c>
      <c r="C475" s="17" t="s">
        <v>91</v>
      </c>
      <c r="D475" s="13" t="s">
        <v>1040</v>
      </c>
      <c r="E475" s="13">
        <v>0</v>
      </c>
      <c r="F475" s="13"/>
      <c r="G475" s="35" t="str">
        <f t="shared" si="29"/>
        <v>ADC_ Shipments Made Line. Details</v>
      </c>
      <c r="H475" s="21" t="s">
        <v>2119</v>
      </c>
      <c r="I475" s="21"/>
      <c r="J475" s="13" t="s">
        <v>104</v>
      </c>
      <c r="K475" s="17" t="s">
        <v>2017</v>
      </c>
      <c r="L475" s="13"/>
      <c r="M475" s="13"/>
      <c r="N475" s="13"/>
      <c r="O475" s="17"/>
      <c r="P475" s="17"/>
      <c r="Q475" s="13"/>
      <c r="R475" s="13"/>
      <c r="S475" s="13"/>
      <c r="T475" s="13"/>
      <c r="U475" s="13"/>
      <c r="V475" s="13"/>
      <c r="W475" s="13"/>
      <c r="X475" s="13" t="str">
        <f t="shared" si="30"/>
        <v/>
      </c>
      <c r="Y475" s="13" t="str">
        <f t="shared" si="31"/>
        <v/>
      </c>
    </row>
    <row r="476" spans="1:25">
      <c r="A476" s="13" t="s">
        <v>95</v>
      </c>
      <c r="B476" s="13">
        <v>41</v>
      </c>
      <c r="C476" s="17" t="s">
        <v>2164</v>
      </c>
      <c r="D476" s="13" t="s">
        <v>1040</v>
      </c>
      <c r="E476" s="13">
        <v>1</v>
      </c>
      <c r="F476" s="13" t="s">
        <v>1012</v>
      </c>
      <c r="G476" s="35" t="str">
        <f t="shared" si="29"/>
        <v>ADC_ Shipments Made Line. Detail to Summary. ADC_ Shipments Made</v>
      </c>
      <c r="H476" s="18" t="s">
        <v>1041</v>
      </c>
      <c r="I476" s="18" t="s">
        <v>2417</v>
      </c>
      <c r="J476" s="13" t="s">
        <v>104</v>
      </c>
      <c r="K476" s="17" t="s">
        <v>2017</v>
      </c>
      <c r="L476" s="13"/>
      <c r="M476" s="13" t="s">
        <v>2309</v>
      </c>
      <c r="N476" s="13"/>
      <c r="O476" s="17"/>
      <c r="P476" s="13" t="s">
        <v>104</v>
      </c>
      <c r="Q476" s="17" t="s">
        <v>1745</v>
      </c>
      <c r="R476" s="13" t="s">
        <v>134</v>
      </c>
      <c r="S476" s="13" t="s">
        <v>158</v>
      </c>
      <c r="T476" s="13">
        <v>1</v>
      </c>
      <c r="U476" s="13" t="s">
        <v>181</v>
      </c>
      <c r="V476" s="13" t="s">
        <v>1012</v>
      </c>
      <c r="W476" s="13" t="s">
        <v>1011</v>
      </c>
      <c r="X476" s="13">
        <f t="shared" si="30"/>
        <v>1</v>
      </c>
      <c r="Y476" s="13">
        <f t="shared" si="31"/>
        <v>1</v>
      </c>
    </row>
    <row r="477" spans="1:25">
      <c r="A477" s="13" t="s">
        <v>95</v>
      </c>
      <c r="B477" s="13">
        <v>41</v>
      </c>
      <c r="C477" s="17" t="s">
        <v>98</v>
      </c>
      <c r="D477" s="13" t="s">
        <v>1040</v>
      </c>
      <c r="E477" s="13">
        <v>2</v>
      </c>
      <c r="F477" s="13" t="s">
        <v>1042</v>
      </c>
      <c r="G477" s="35" t="str">
        <f t="shared" si="29"/>
        <v>ADC_ Shipments Made Line. ID</v>
      </c>
      <c r="H477" s="18" t="s">
        <v>1043</v>
      </c>
      <c r="I477" s="25" t="s">
        <v>2436</v>
      </c>
      <c r="J477" s="13" t="s">
        <v>104</v>
      </c>
      <c r="K477" s="17" t="s">
        <v>2017</v>
      </c>
      <c r="L477" s="13"/>
      <c r="M477" s="13" t="s">
        <v>23</v>
      </c>
      <c r="N477" s="13"/>
      <c r="O477" s="17" t="s">
        <v>84</v>
      </c>
      <c r="P477" s="17"/>
      <c r="Q477" s="13"/>
      <c r="R477" s="13" t="s">
        <v>134</v>
      </c>
      <c r="S477" s="13" t="s">
        <v>158</v>
      </c>
      <c r="T477" s="13">
        <v>1</v>
      </c>
      <c r="U477" s="13" t="s">
        <v>150</v>
      </c>
      <c r="V477" s="13"/>
      <c r="W477" s="13"/>
      <c r="X477" s="13">
        <f t="shared" si="30"/>
        <v>1</v>
      </c>
      <c r="Y477" s="13">
        <f t="shared" si="31"/>
        <v>1</v>
      </c>
    </row>
    <row r="478" spans="1:25">
      <c r="A478" s="13" t="s">
        <v>95</v>
      </c>
      <c r="B478" s="13">
        <v>41</v>
      </c>
      <c r="C478" s="17" t="str">
        <f>IF(("PK"=U478),"ABIE",IF(ISTEXT(Q478),"ASBIE","BBIE"))</f>
        <v>BBIE</v>
      </c>
      <c r="D478" s="13" t="s">
        <v>1040</v>
      </c>
      <c r="E478" s="13">
        <v>3</v>
      </c>
      <c r="F478" s="13" t="s">
        <v>1044</v>
      </c>
      <c r="G478" s="35" t="str">
        <f t="shared" si="29"/>
        <v>ADC_ Shipments Made Line. Line Number. Code</v>
      </c>
      <c r="H478" s="18" t="s">
        <v>1045</v>
      </c>
      <c r="I478" s="18" t="s">
        <v>2354</v>
      </c>
      <c r="J478" s="13" t="s">
        <v>104</v>
      </c>
      <c r="K478" s="17" t="s">
        <v>2017</v>
      </c>
      <c r="L478" s="13"/>
      <c r="M478" s="13" t="s">
        <v>30</v>
      </c>
      <c r="N478" s="13"/>
      <c r="O478" s="17" t="s">
        <v>79</v>
      </c>
      <c r="P478" s="17"/>
      <c r="Q478" s="13"/>
      <c r="R478" s="13" t="s">
        <v>134</v>
      </c>
      <c r="S478" s="13" t="s">
        <v>418</v>
      </c>
      <c r="T478" s="13">
        <v>1</v>
      </c>
      <c r="U478" s="13"/>
      <c r="V478" s="13"/>
      <c r="W478" s="13"/>
      <c r="X478" s="13">
        <f t="shared" si="30"/>
        <v>1</v>
      </c>
      <c r="Y478" s="13">
        <f t="shared" si="31"/>
        <v>1</v>
      </c>
    </row>
    <row r="479" spans="1:25">
      <c r="A479" s="13" t="s">
        <v>95</v>
      </c>
      <c r="B479" s="13">
        <v>41</v>
      </c>
      <c r="C479" s="17" t="s">
        <v>99</v>
      </c>
      <c r="D479" s="13" t="s">
        <v>1040</v>
      </c>
      <c r="E479" s="13">
        <v>4</v>
      </c>
      <c r="F479" s="13" t="s">
        <v>876</v>
      </c>
      <c r="G479" s="35" t="str">
        <f t="shared" si="29"/>
        <v>ADC_ Shipments Made Line. Corresponding. ADC_ Product</v>
      </c>
      <c r="H479" s="18" t="s">
        <v>878</v>
      </c>
      <c r="I479" s="18" t="s">
        <v>2357</v>
      </c>
      <c r="J479" s="13" t="s">
        <v>104</v>
      </c>
      <c r="K479" s="17" t="s">
        <v>2017</v>
      </c>
      <c r="L479" s="13"/>
      <c r="M479" s="13" t="s">
        <v>90</v>
      </c>
      <c r="N479" s="13"/>
      <c r="O479" s="17"/>
      <c r="P479" s="13" t="s">
        <v>104</v>
      </c>
      <c r="Q479" s="17" t="s">
        <v>1876</v>
      </c>
      <c r="R479" s="13"/>
      <c r="S479" s="13"/>
      <c r="T479" s="13">
        <v>1</v>
      </c>
      <c r="U479" s="13"/>
      <c r="V479" s="13"/>
      <c r="W479" s="13"/>
      <c r="X479" s="13">
        <f t="shared" si="30"/>
        <v>1</v>
      </c>
      <c r="Y479" s="13">
        <f t="shared" si="31"/>
        <v>1</v>
      </c>
    </row>
    <row r="480" spans="1:25">
      <c r="A480" s="13" t="s">
        <v>95</v>
      </c>
      <c r="B480" s="13">
        <v>41</v>
      </c>
      <c r="C480" s="17" t="str">
        <f>IF(("PK"=U480),"ABIE",IF(ISTEXT(Q480),"ASBIE","BBIE"))</f>
        <v>ASBIE</v>
      </c>
      <c r="D480" s="13" t="s">
        <v>1040</v>
      </c>
      <c r="E480" s="13">
        <v>5</v>
      </c>
      <c r="F480" s="13" t="s">
        <v>1046</v>
      </c>
      <c r="G480" s="35" t="str">
        <f t="shared" si="29"/>
        <v>ADC_ Shipments Made Line. Shipping_ Shipping. ADC_ Measurement Quantity</v>
      </c>
      <c r="H480" s="18" t="s">
        <v>1047</v>
      </c>
      <c r="I480" s="25" t="s">
        <v>2306</v>
      </c>
      <c r="J480" s="13" t="s">
        <v>104</v>
      </c>
      <c r="K480" s="17" t="s">
        <v>2017</v>
      </c>
      <c r="L480" s="13" t="s">
        <v>1866</v>
      </c>
      <c r="M480" s="13" t="s">
        <v>68</v>
      </c>
      <c r="N480" s="13"/>
      <c r="O480" s="17"/>
      <c r="P480" s="17" t="s">
        <v>104</v>
      </c>
      <c r="Q480" s="13" t="s">
        <v>2415</v>
      </c>
      <c r="R480" s="13"/>
      <c r="S480" s="13"/>
      <c r="T480" s="13">
        <v>1</v>
      </c>
      <c r="U480" s="13"/>
      <c r="V480" s="13"/>
      <c r="W480" s="13"/>
      <c r="X480" s="13">
        <f t="shared" si="30"/>
        <v>1</v>
      </c>
      <c r="Y480" s="13">
        <f t="shared" si="31"/>
        <v>1</v>
      </c>
    </row>
    <row r="481" spans="1:25">
      <c r="A481" s="13" t="s">
        <v>95</v>
      </c>
      <c r="B481" s="13">
        <v>41</v>
      </c>
      <c r="C481" s="17" t="str">
        <f>IF(("PK"=U481),"ABIE",IF(ISTEXT(Q481),"ASBIE","BBIE"))</f>
        <v>BBIE</v>
      </c>
      <c r="D481" s="13" t="s">
        <v>1040</v>
      </c>
      <c r="E481" s="13">
        <v>7</v>
      </c>
      <c r="F481" s="13" t="s">
        <v>1050</v>
      </c>
      <c r="G481" s="35" t="str">
        <f t="shared" si="29"/>
        <v>ADC_ Shipments Made Line. Shipping_ Unit Price. Amount</v>
      </c>
      <c r="H481" s="18" t="s">
        <v>1051</v>
      </c>
      <c r="I481" s="18" t="s">
        <v>2418</v>
      </c>
      <c r="J481" s="13" t="s">
        <v>104</v>
      </c>
      <c r="K481" s="17" t="s">
        <v>2017</v>
      </c>
      <c r="L481" s="13" t="s">
        <v>1866</v>
      </c>
      <c r="M481" s="13" t="s">
        <v>1945</v>
      </c>
      <c r="N481" s="13"/>
      <c r="O481" s="17" t="s">
        <v>120</v>
      </c>
      <c r="P481" s="17"/>
      <c r="Q481" s="13"/>
      <c r="R481" s="13" t="s">
        <v>249</v>
      </c>
      <c r="S481" s="13" t="s">
        <v>587</v>
      </c>
      <c r="T481" s="13">
        <v>2</v>
      </c>
      <c r="U481" s="13"/>
      <c r="V481" s="13"/>
      <c r="W481" s="13"/>
      <c r="X481" s="13">
        <f t="shared" si="30"/>
        <v>0</v>
      </c>
      <c r="Y481" s="13">
        <f t="shared" si="31"/>
        <v>1</v>
      </c>
    </row>
    <row r="482" spans="1:25">
      <c r="A482" s="13" t="s">
        <v>95</v>
      </c>
      <c r="B482" s="13">
        <v>41</v>
      </c>
      <c r="C482" s="17" t="s">
        <v>99</v>
      </c>
      <c r="D482" s="13" t="s">
        <v>1040</v>
      </c>
      <c r="E482" s="13">
        <v>8</v>
      </c>
      <c r="F482" s="13" t="s">
        <v>1052</v>
      </c>
      <c r="G482" s="35" t="str">
        <f t="shared" si="29"/>
        <v>ADC_ Shipments Made Line. Shipping_ Amount. ADC_ Transaction Currency Amount</v>
      </c>
      <c r="H482" s="18" t="s">
        <v>1053</v>
      </c>
      <c r="I482" s="18" t="s">
        <v>2343</v>
      </c>
      <c r="J482" s="13" t="s">
        <v>104</v>
      </c>
      <c r="K482" s="17" t="s">
        <v>2017</v>
      </c>
      <c r="L482" s="13" t="s">
        <v>1866</v>
      </c>
      <c r="M482" s="13" t="s">
        <v>120</v>
      </c>
      <c r="N482" s="13"/>
      <c r="O482" s="17"/>
      <c r="P482" s="17" t="s">
        <v>104</v>
      </c>
      <c r="Q482" s="13" t="s">
        <v>2260</v>
      </c>
      <c r="R482" s="13"/>
      <c r="S482" s="13"/>
      <c r="T482" s="13">
        <v>2</v>
      </c>
      <c r="U482" s="13"/>
      <c r="V482" s="13"/>
      <c r="W482" s="13"/>
      <c r="X482" s="13">
        <f t="shared" si="30"/>
        <v>0</v>
      </c>
      <c r="Y482" s="13">
        <f t="shared" si="31"/>
        <v>1</v>
      </c>
    </row>
    <row r="483" spans="1:25">
      <c r="A483" s="13" t="s">
        <v>95</v>
      </c>
      <c r="B483" s="13">
        <v>41</v>
      </c>
      <c r="C483" s="17" t="s">
        <v>2164</v>
      </c>
      <c r="D483" s="13" t="s">
        <v>1040</v>
      </c>
      <c r="E483" s="13">
        <v>9</v>
      </c>
      <c r="F483" s="13" t="s">
        <v>935</v>
      </c>
      <c r="G483" s="35" t="str">
        <f t="shared" si="29"/>
        <v>ADC_ Shipments Made Line. Corresponding. ADC_ Sales Order Line</v>
      </c>
      <c r="H483" s="18" t="s">
        <v>992</v>
      </c>
      <c r="I483" s="18" t="s">
        <v>2370</v>
      </c>
      <c r="J483" s="13" t="s">
        <v>104</v>
      </c>
      <c r="K483" s="17" t="s">
        <v>2017</v>
      </c>
      <c r="L483" s="13"/>
      <c r="M483" s="13" t="s">
        <v>90</v>
      </c>
      <c r="N483" s="13"/>
      <c r="O483" s="17"/>
      <c r="P483" s="13" t="s">
        <v>104</v>
      </c>
      <c r="Q483" s="13" t="s">
        <v>2359</v>
      </c>
      <c r="R483" s="13" t="s">
        <v>134</v>
      </c>
      <c r="S483" s="13" t="s">
        <v>143</v>
      </c>
      <c r="T483" s="13">
        <v>1</v>
      </c>
      <c r="U483" s="13" t="s">
        <v>181</v>
      </c>
      <c r="V483" s="13" t="s">
        <v>935</v>
      </c>
      <c r="W483" s="13" t="s">
        <v>933</v>
      </c>
      <c r="X483" s="13">
        <f t="shared" si="30"/>
        <v>1</v>
      </c>
      <c r="Y483" s="13">
        <f t="shared" si="31"/>
        <v>1</v>
      </c>
    </row>
    <row r="484" spans="1:25">
      <c r="A484" s="13" t="s">
        <v>95</v>
      </c>
      <c r="B484" s="13">
        <v>41</v>
      </c>
      <c r="C484" s="17" t="str">
        <f>IF(("PK"=U484),"ABIE",IF(ISTEXT(Q484),"ASBIE","BBIE"))</f>
        <v>ASBIE</v>
      </c>
      <c r="D484" s="13" t="s">
        <v>1040</v>
      </c>
      <c r="E484" s="13">
        <v>10</v>
      </c>
      <c r="F484" s="13" t="s">
        <v>949</v>
      </c>
      <c r="G484" s="35" t="str">
        <f t="shared" si="29"/>
        <v>ADC_ Shipments Made Line. Sales_ Quantity. ADC_ Measurement Quantity</v>
      </c>
      <c r="H484" s="18" t="s">
        <v>1054</v>
      </c>
      <c r="I484" s="25" t="s">
        <v>2306</v>
      </c>
      <c r="J484" s="13" t="s">
        <v>104</v>
      </c>
      <c r="K484" s="17" t="s">
        <v>2017</v>
      </c>
      <c r="L484" s="13" t="s">
        <v>95</v>
      </c>
      <c r="M484" s="13" t="s">
        <v>113</v>
      </c>
      <c r="N484" s="13"/>
      <c r="O484" s="17"/>
      <c r="P484" s="17" t="s">
        <v>104</v>
      </c>
      <c r="Q484" s="13" t="s">
        <v>2415</v>
      </c>
      <c r="R484" s="13"/>
      <c r="S484" s="13"/>
      <c r="T484" s="13">
        <v>2</v>
      </c>
      <c r="U484" s="13"/>
      <c r="V484" s="13"/>
      <c r="W484" s="13"/>
      <c r="X484" s="13">
        <f t="shared" si="30"/>
        <v>0</v>
      </c>
      <c r="Y484" s="13">
        <f t="shared" si="31"/>
        <v>1</v>
      </c>
    </row>
    <row r="485" spans="1:25">
      <c r="A485" s="13" t="s">
        <v>95</v>
      </c>
      <c r="B485" s="13">
        <v>41</v>
      </c>
      <c r="C485" s="17" t="str">
        <f>IF(("PK"=U485),"ABIE",IF(ISTEXT(Q485),"ASBIE","BBIE"))</f>
        <v>BBIE</v>
      </c>
      <c r="D485" s="13" t="s">
        <v>1040</v>
      </c>
      <c r="E485" s="13">
        <v>12</v>
      </c>
      <c r="F485" s="13" t="s">
        <v>1056</v>
      </c>
      <c r="G485" s="35" t="str">
        <f t="shared" si="29"/>
        <v>ADC_ Shipments Made Line. Sales_ Unit price. Amount</v>
      </c>
      <c r="H485" s="18" t="s">
        <v>1057</v>
      </c>
      <c r="I485" s="18" t="s">
        <v>2418</v>
      </c>
      <c r="J485" s="13" t="s">
        <v>104</v>
      </c>
      <c r="K485" s="17" t="s">
        <v>2017</v>
      </c>
      <c r="L485" s="13" t="s">
        <v>95</v>
      </c>
      <c r="M485" s="13" t="s">
        <v>1944</v>
      </c>
      <c r="N485" s="13"/>
      <c r="O485" s="17" t="s">
        <v>120</v>
      </c>
      <c r="P485" s="17"/>
      <c r="Q485" s="13"/>
      <c r="R485" s="13" t="s">
        <v>249</v>
      </c>
      <c r="S485" s="13" t="s">
        <v>587</v>
      </c>
      <c r="T485" s="13">
        <v>2</v>
      </c>
      <c r="U485" s="13"/>
      <c r="V485" s="13"/>
      <c r="W485" s="13"/>
      <c r="X485" s="13">
        <f t="shared" si="30"/>
        <v>0</v>
      </c>
      <c r="Y485" s="13">
        <f t="shared" si="31"/>
        <v>1</v>
      </c>
    </row>
    <row r="486" spans="1:25">
      <c r="A486" s="13" t="s">
        <v>95</v>
      </c>
      <c r="B486" s="13">
        <v>41</v>
      </c>
      <c r="C486" s="17" t="str">
        <f>IF(("PK"=U486),"ABIE",IF(ISTEXT(Q486),"ASBIE","BBIE"))</f>
        <v>ASBIE</v>
      </c>
      <c r="D486" s="13" t="s">
        <v>1040</v>
      </c>
      <c r="E486" s="13">
        <v>13</v>
      </c>
      <c r="F486" s="13" t="s">
        <v>954</v>
      </c>
      <c r="G486" s="35" t="str">
        <f t="shared" si="29"/>
        <v>ADC_ Shipments Made Line. Salrs_ Amount. ADC_ Transaction Currency Amount</v>
      </c>
      <c r="H486" s="18" t="s">
        <v>1058</v>
      </c>
      <c r="I486" s="18" t="s">
        <v>2343</v>
      </c>
      <c r="J486" s="13" t="s">
        <v>104</v>
      </c>
      <c r="K486" s="17" t="s">
        <v>2017</v>
      </c>
      <c r="L486" s="13" t="s">
        <v>2416</v>
      </c>
      <c r="M486" s="13" t="s">
        <v>120</v>
      </c>
      <c r="N486" s="13" t="s">
        <v>1860</v>
      </c>
      <c r="O486" s="17" t="s">
        <v>15</v>
      </c>
      <c r="P486" s="17" t="s">
        <v>104</v>
      </c>
      <c r="Q486" s="13" t="s">
        <v>2260</v>
      </c>
      <c r="R486" s="13"/>
      <c r="S486" s="13"/>
      <c r="T486" s="13">
        <v>2</v>
      </c>
      <c r="U486" s="13"/>
      <c r="V486" s="13"/>
      <c r="W486" s="13"/>
      <c r="X486" s="13">
        <f t="shared" si="30"/>
        <v>0</v>
      </c>
      <c r="Y486" s="13">
        <f t="shared" si="31"/>
        <v>1</v>
      </c>
    </row>
    <row r="487" spans="1:25">
      <c r="A487" s="13" t="s">
        <v>95</v>
      </c>
      <c r="B487" s="13">
        <v>41</v>
      </c>
      <c r="C487" s="17" t="s">
        <v>2164</v>
      </c>
      <c r="D487" s="13" t="s">
        <v>1040</v>
      </c>
      <c r="E487" s="13">
        <v>14</v>
      </c>
      <c r="F487" s="13" t="s">
        <v>363</v>
      </c>
      <c r="G487" s="35" t="str">
        <f t="shared" si="29"/>
        <v>ADC_ Shipments Made Line. X. ADC_ Business Segment</v>
      </c>
      <c r="H487" s="18" t="s">
        <v>2151</v>
      </c>
      <c r="I487" s="18" t="s">
        <v>2362</v>
      </c>
      <c r="J487" s="13" t="s">
        <v>104</v>
      </c>
      <c r="K487" s="17" t="s">
        <v>2017</v>
      </c>
      <c r="L487" s="13"/>
      <c r="M487" s="13" t="s">
        <v>1918</v>
      </c>
      <c r="N487" s="13"/>
      <c r="O487" s="17"/>
      <c r="P487" s="13" t="s">
        <v>104</v>
      </c>
      <c r="Q487" s="13" t="s">
        <v>81</v>
      </c>
      <c r="R487" s="13" t="s">
        <v>134</v>
      </c>
      <c r="S487" s="13" t="s">
        <v>135</v>
      </c>
      <c r="T487" s="13">
        <v>1</v>
      </c>
      <c r="U487" s="13"/>
      <c r="V487" s="13"/>
      <c r="W487" s="13"/>
      <c r="X487" s="13">
        <f t="shared" si="30"/>
        <v>1</v>
      </c>
      <c r="Y487" s="13">
        <f t="shared" si="31"/>
        <v>1</v>
      </c>
    </row>
    <row r="488" spans="1:25">
      <c r="A488" s="13" t="s">
        <v>2234</v>
      </c>
      <c r="B488" s="13">
        <v>42</v>
      </c>
      <c r="C488" s="17" t="s">
        <v>91</v>
      </c>
      <c r="D488" s="13" t="s">
        <v>1059</v>
      </c>
      <c r="E488" s="13">
        <v>0</v>
      </c>
      <c r="F488" s="13"/>
      <c r="G488" s="35" t="str">
        <f t="shared" si="29"/>
        <v>ADC_ Open Accounts Payable. Details</v>
      </c>
      <c r="H488" s="21" t="s">
        <v>2120</v>
      </c>
      <c r="I488" s="21"/>
      <c r="J488" s="13" t="s">
        <v>104</v>
      </c>
      <c r="K488" s="17" t="s">
        <v>1776</v>
      </c>
      <c r="L488" s="13"/>
      <c r="M488" s="13"/>
      <c r="N488" s="13"/>
      <c r="O488" s="17"/>
      <c r="P488" s="17"/>
      <c r="Q488" s="13"/>
      <c r="R488" s="13"/>
      <c r="S488" s="13"/>
      <c r="T488" s="13"/>
      <c r="U488" s="13"/>
      <c r="V488" s="13"/>
      <c r="W488" s="13"/>
      <c r="X488" s="13" t="str">
        <f t="shared" si="30"/>
        <v/>
      </c>
      <c r="Y488" s="13" t="str">
        <f t="shared" si="31"/>
        <v/>
      </c>
    </row>
    <row r="489" spans="1:25">
      <c r="A489" s="13" t="s">
        <v>2234</v>
      </c>
      <c r="B489" s="13">
        <v>42</v>
      </c>
      <c r="C489" s="17" t="s">
        <v>98</v>
      </c>
      <c r="D489" s="13" t="s">
        <v>1059</v>
      </c>
      <c r="E489" s="13">
        <v>1</v>
      </c>
      <c r="F489" s="13" t="s">
        <v>694</v>
      </c>
      <c r="G489" s="35" t="str">
        <f t="shared" si="29"/>
        <v>ADC_ Open Accounts Payable. ID</v>
      </c>
      <c r="H489" s="18" t="s">
        <v>1060</v>
      </c>
      <c r="I489" s="25" t="s">
        <v>2436</v>
      </c>
      <c r="J489" s="13" t="s">
        <v>104</v>
      </c>
      <c r="K489" s="17" t="s">
        <v>1776</v>
      </c>
      <c r="L489" s="13"/>
      <c r="M489" s="13" t="s">
        <v>23</v>
      </c>
      <c r="N489" s="13"/>
      <c r="O489" s="17" t="s">
        <v>84</v>
      </c>
      <c r="P489" s="17"/>
      <c r="Q489" s="13"/>
      <c r="R489" s="13" t="s">
        <v>134</v>
      </c>
      <c r="S489" s="13" t="s">
        <v>143</v>
      </c>
      <c r="T489" s="13">
        <v>1</v>
      </c>
      <c r="U489" s="13" t="s">
        <v>150</v>
      </c>
      <c r="V489" s="13"/>
      <c r="W489" s="13"/>
      <c r="X489" s="13">
        <f t="shared" si="30"/>
        <v>1</v>
      </c>
      <c r="Y489" s="13">
        <f t="shared" si="31"/>
        <v>1</v>
      </c>
    </row>
    <row r="490" spans="1:25">
      <c r="A490" s="13" t="s">
        <v>2234</v>
      </c>
      <c r="B490" s="13">
        <v>42</v>
      </c>
      <c r="C490" s="17" t="s">
        <v>2164</v>
      </c>
      <c r="D490" s="13" t="s">
        <v>1059</v>
      </c>
      <c r="E490" s="13">
        <v>2</v>
      </c>
      <c r="F490" s="13" t="s">
        <v>696</v>
      </c>
      <c r="G490" s="35" t="str">
        <f t="shared" si="29"/>
        <v>ADC_ Open Accounts Payable. Originating. ADC_ Invoice Received</v>
      </c>
      <c r="H490" s="18" t="s">
        <v>1061</v>
      </c>
      <c r="I490" s="18" t="s">
        <v>2338</v>
      </c>
      <c r="J490" s="13" t="s">
        <v>104</v>
      </c>
      <c r="K490" s="17" t="s">
        <v>1746</v>
      </c>
      <c r="L490" s="13"/>
      <c r="M490" s="13" t="s">
        <v>2355</v>
      </c>
      <c r="N490" s="13"/>
      <c r="O490" s="17"/>
      <c r="P490" s="13" t="s">
        <v>104</v>
      </c>
      <c r="Q490" s="17" t="s">
        <v>1761</v>
      </c>
      <c r="R490" s="13" t="s">
        <v>134</v>
      </c>
      <c r="S490" s="13" t="s">
        <v>143</v>
      </c>
      <c r="T490" s="13">
        <v>1</v>
      </c>
      <c r="U490" s="13" t="s">
        <v>181</v>
      </c>
      <c r="V490" s="13" t="s">
        <v>696</v>
      </c>
      <c r="W490" s="13" t="s">
        <v>1073</v>
      </c>
      <c r="X490" s="13">
        <f t="shared" si="30"/>
        <v>1</v>
      </c>
      <c r="Y490" s="13">
        <f t="shared" si="31"/>
        <v>1</v>
      </c>
    </row>
    <row r="491" spans="1:25">
      <c r="A491" s="13" t="s">
        <v>2234</v>
      </c>
      <c r="B491" s="13">
        <v>42</v>
      </c>
      <c r="C491" s="17" t="s">
        <v>2164</v>
      </c>
      <c r="D491" s="13" t="s">
        <v>1059</v>
      </c>
      <c r="E491" s="13">
        <v>3</v>
      </c>
      <c r="F491" s="13" t="s">
        <v>280</v>
      </c>
      <c r="G491" s="35" t="str">
        <f t="shared" si="29"/>
        <v>ADC_ Open Accounts Payable. vendor. ADC_ Supplier</v>
      </c>
      <c r="H491" s="18" t="s">
        <v>1062</v>
      </c>
      <c r="I491" s="18" t="s">
        <v>2431</v>
      </c>
      <c r="J491" s="13" t="s">
        <v>104</v>
      </c>
      <c r="K491" s="17" t="s">
        <v>1746</v>
      </c>
      <c r="L491" s="13"/>
      <c r="M491" s="13" t="s">
        <v>2430</v>
      </c>
      <c r="N491" s="13"/>
      <c r="O491" s="17"/>
      <c r="P491" s="13" t="s">
        <v>104</v>
      </c>
      <c r="Q491" s="13" t="s">
        <v>57</v>
      </c>
      <c r="R491" s="13" t="s">
        <v>134</v>
      </c>
      <c r="S491" s="13" t="s">
        <v>158</v>
      </c>
      <c r="T491" s="13">
        <v>1</v>
      </c>
      <c r="U491" s="13" t="s">
        <v>181</v>
      </c>
      <c r="V491" s="13" t="s">
        <v>280</v>
      </c>
      <c r="W491" s="13" t="s">
        <v>281</v>
      </c>
      <c r="X491" s="13">
        <f t="shared" si="30"/>
        <v>1</v>
      </c>
      <c r="Y491" s="13">
        <f t="shared" si="31"/>
        <v>1</v>
      </c>
    </row>
    <row r="492" spans="1:25">
      <c r="A492" s="13" t="s">
        <v>2234</v>
      </c>
      <c r="B492" s="13">
        <v>42</v>
      </c>
      <c r="C492" s="17" t="s">
        <v>2164</v>
      </c>
      <c r="D492" s="13" t="s">
        <v>1059</v>
      </c>
      <c r="E492" s="13">
        <v>4</v>
      </c>
      <c r="F492" s="13" t="s">
        <v>1063</v>
      </c>
      <c r="G492" s="35" t="str">
        <f t="shared" si="29"/>
        <v>ADC_ Open Accounts Payable. Originating. ADC_ Purchase Contract</v>
      </c>
      <c r="H492" s="18" t="s">
        <v>1064</v>
      </c>
      <c r="I492" s="18" t="s">
        <v>2417</v>
      </c>
      <c r="J492" s="13" t="s">
        <v>104</v>
      </c>
      <c r="K492" s="17" t="s">
        <v>1746</v>
      </c>
      <c r="L492" s="13"/>
      <c r="M492" s="13" t="s">
        <v>2355</v>
      </c>
      <c r="N492" s="13"/>
      <c r="O492" s="17"/>
      <c r="P492" s="13" t="s">
        <v>104</v>
      </c>
      <c r="Q492" s="13" t="s">
        <v>1757</v>
      </c>
      <c r="R492" s="13" t="s">
        <v>134</v>
      </c>
      <c r="S492" s="13" t="s">
        <v>143</v>
      </c>
      <c r="T492" s="13">
        <v>2</v>
      </c>
      <c r="U492" s="13" t="s">
        <v>181</v>
      </c>
      <c r="V492" s="13" t="s">
        <v>1063</v>
      </c>
      <c r="W492" s="13" t="s">
        <v>1074</v>
      </c>
      <c r="X492" s="13">
        <f t="shared" si="30"/>
        <v>0</v>
      </c>
      <c r="Y492" s="13">
        <f t="shared" si="31"/>
        <v>1</v>
      </c>
    </row>
    <row r="493" spans="1:25">
      <c r="A493" s="13" t="s">
        <v>2234</v>
      </c>
      <c r="B493" s="13">
        <v>42</v>
      </c>
      <c r="C493" s="17" t="s">
        <v>2164</v>
      </c>
      <c r="D493" s="13" t="s">
        <v>1059</v>
      </c>
      <c r="E493" s="13">
        <v>5</v>
      </c>
      <c r="F493" s="13" t="s">
        <v>423</v>
      </c>
      <c r="G493" s="35" t="str">
        <f t="shared" si="29"/>
        <v>ADC_ Open Accounts Payable. Related. ADC_ Project</v>
      </c>
      <c r="H493" s="18" t="s">
        <v>1065</v>
      </c>
      <c r="I493" s="18" t="s">
        <v>2338</v>
      </c>
      <c r="J493" s="13" t="s">
        <v>104</v>
      </c>
      <c r="K493" s="17" t="s">
        <v>1746</v>
      </c>
      <c r="L493" s="13"/>
      <c r="M493" s="13" t="s">
        <v>128</v>
      </c>
      <c r="N493" s="13"/>
      <c r="O493" s="17"/>
      <c r="P493" s="13" t="s">
        <v>104</v>
      </c>
      <c r="Q493" s="13" t="s">
        <v>39</v>
      </c>
      <c r="R493" s="13" t="s">
        <v>134</v>
      </c>
      <c r="S493" s="13" t="s">
        <v>143</v>
      </c>
      <c r="T493" s="13">
        <v>2</v>
      </c>
      <c r="U493" s="13" t="s">
        <v>181</v>
      </c>
      <c r="V493" s="13" t="s">
        <v>423</v>
      </c>
      <c r="W493" s="13" t="s">
        <v>422</v>
      </c>
      <c r="X493" s="13">
        <f t="shared" si="30"/>
        <v>0</v>
      </c>
      <c r="Y493" s="13">
        <f t="shared" si="31"/>
        <v>1</v>
      </c>
    </row>
    <row r="494" spans="1:25">
      <c r="A494" s="13" t="s">
        <v>2234</v>
      </c>
      <c r="B494" s="13">
        <v>42</v>
      </c>
      <c r="C494" s="17" t="s">
        <v>2164</v>
      </c>
      <c r="D494" s="13" t="s">
        <v>1059</v>
      </c>
      <c r="E494" s="13">
        <v>6</v>
      </c>
      <c r="F494" s="13" t="s">
        <v>365</v>
      </c>
      <c r="G494" s="35" t="str">
        <f t="shared" si="29"/>
        <v>ADC_ Open Accounts Payable. Fiscal Year. ADC_ Accounting Period</v>
      </c>
      <c r="H494" s="18" t="s">
        <v>2400</v>
      </c>
      <c r="I494" s="18" t="s">
        <v>2408</v>
      </c>
      <c r="J494" s="13" t="s">
        <v>104</v>
      </c>
      <c r="K494" s="17" t="s">
        <v>1746</v>
      </c>
      <c r="L494" s="13"/>
      <c r="M494" s="13" t="s">
        <v>129</v>
      </c>
      <c r="N494" s="13"/>
      <c r="O494" s="17"/>
      <c r="P494" s="13" t="s">
        <v>104</v>
      </c>
      <c r="Q494" s="13" t="s">
        <v>24</v>
      </c>
      <c r="R494" s="13" t="s">
        <v>134</v>
      </c>
      <c r="S494" s="13" t="s">
        <v>366</v>
      </c>
      <c r="T494" s="13">
        <v>1</v>
      </c>
      <c r="U494" s="13" t="s">
        <v>181</v>
      </c>
      <c r="V494" s="13" t="s">
        <v>365</v>
      </c>
      <c r="W494" s="13" t="s">
        <v>364</v>
      </c>
      <c r="X494" s="13">
        <f t="shared" si="30"/>
        <v>1</v>
      </c>
      <c r="Y494" s="13">
        <f t="shared" si="31"/>
        <v>1</v>
      </c>
    </row>
    <row r="495" spans="1:25">
      <c r="A495" s="13" t="s">
        <v>2234</v>
      </c>
      <c r="B495" s="13">
        <v>42</v>
      </c>
      <c r="C495" s="17" t="s">
        <v>2164</v>
      </c>
      <c r="D495" s="13" t="s">
        <v>1059</v>
      </c>
      <c r="E495" s="13">
        <v>7</v>
      </c>
      <c r="F495" s="13" t="s">
        <v>367</v>
      </c>
      <c r="G495" s="35" t="str">
        <f t="shared" si="29"/>
        <v>ADC_ Open Accounts Payable. Accounting Period. ADC_ Accounting Period</v>
      </c>
      <c r="H495" s="18" t="s">
        <v>2401</v>
      </c>
      <c r="I495" s="18" t="s">
        <v>2335</v>
      </c>
      <c r="J495" s="13" t="s">
        <v>104</v>
      </c>
      <c r="K495" s="17" t="s">
        <v>1746</v>
      </c>
      <c r="L495" s="13"/>
      <c r="M495" s="13" t="s">
        <v>2379</v>
      </c>
      <c r="N495" s="13"/>
      <c r="O495" s="17"/>
      <c r="P495" s="13" t="s">
        <v>104</v>
      </c>
      <c r="Q495" s="13" t="s">
        <v>24</v>
      </c>
      <c r="R495" s="13" t="s">
        <v>134</v>
      </c>
      <c r="S495" s="13" t="s">
        <v>368</v>
      </c>
      <c r="T495" s="13">
        <v>1</v>
      </c>
      <c r="U495" s="13"/>
      <c r="V495" s="13"/>
      <c r="W495" s="13"/>
      <c r="X495" s="13">
        <f t="shared" si="30"/>
        <v>1</v>
      </c>
      <c r="Y495" s="13">
        <f t="shared" si="31"/>
        <v>1</v>
      </c>
    </row>
    <row r="496" spans="1:25">
      <c r="A496" s="13" t="s">
        <v>2234</v>
      </c>
      <c r="B496" s="13">
        <v>42</v>
      </c>
      <c r="C496" s="17" t="str">
        <f>IF(("PK"=U496),"ABIE",IF(ISTEXT(Q496),"ASBIE","BBIE"))</f>
        <v>BBIE</v>
      </c>
      <c r="D496" s="13" t="s">
        <v>1059</v>
      </c>
      <c r="E496" s="13">
        <v>8</v>
      </c>
      <c r="F496" s="13" t="s">
        <v>702</v>
      </c>
      <c r="G496" s="35" t="str">
        <f t="shared" si="29"/>
        <v>ADC_ Open Accounts Payable. Transaction. Date</v>
      </c>
      <c r="H496" s="18" t="s">
        <v>703</v>
      </c>
      <c r="I496" s="18" t="s">
        <v>2339</v>
      </c>
      <c r="J496" s="13" t="s">
        <v>104</v>
      </c>
      <c r="K496" s="17" t="s">
        <v>1746</v>
      </c>
      <c r="L496" s="13"/>
      <c r="M496" s="13" t="s">
        <v>56</v>
      </c>
      <c r="N496" s="13"/>
      <c r="O496" s="17" t="s">
        <v>4</v>
      </c>
      <c r="P496" s="17"/>
      <c r="Q496" s="13"/>
      <c r="R496" s="13" t="s">
        <v>4</v>
      </c>
      <c r="S496" s="13" t="s">
        <v>175</v>
      </c>
      <c r="T496" s="13">
        <v>1</v>
      </c>
      <c r="U496" s="13"/>
      <c r="V496" s="13"/>
      <c r="W496" s="13"/>
      <c r="X496" s="13">
        <f t="shared" si="30"/>
        <v>1</v>
      </c>
      <c r="Y496" s="13">
        <f t="shared" si="31"/>
        <v>1</v>
      </c>
    </row>
    <row r="497" spans="1:25">
      <c r="A497" s="13" t="s">
        <v>2234</v>
      </c>
      <c r="B497" s="13">
        <v>42</v>
      </c>
      <c r="C497" s="17" t="s">
        <v>2164</v>
      </c>
      <c r="D497" s="13" t="s">
        <v>1059</v>
      </c>
      <c r="E497" s="13">
        <v>9</v>
      </c>
      <c r="F497" s="13" t="s">
        <v>563</v>
      </c>
      <c r="G497" s="35" t="str">
        <f t="shared" si="29"/>
        <v>ADC_ Open Accounts Payable. Corresponding. ADC_ General Ledger Line</v>
      </c>
      <c r="H497" s="18" t="s">
        <v>704</v>
      </c>
      <c r="I497" s="18" t="s">
        <v>2432</v>
      </c>
      <c r="J497" s="13" t="s">
        <v>104</v>
      </c>
      <c r="K497" s="17" t="s">
        <v>1746</v>
      </c>
      <c r="L497" s="13"/>
      <c r="M497" s="13" t="s">
        <v>90</v>
      </c>
      <c r="N497" s="13"/>
      <c r="O497" s="17"/>
      <c r="P497" s="13" t="s">
        <v>104</v>
      </c>
      <c r="Q497" s="13" t="s">
        <v>2170</v>
      </c>
      <c r="R497" s="13" t="s">
        <v>134</v>
      </c>
      <c r="S497" s="13" t="s">
        <v>158</v>
      </c>
      <c r="T497" s="13">
        <v>2</v>
      </c>
      <c r="U497" s="13" t="s">
        <v>181</v>
      </c>
      <c r="V497" s="13" t="s">
        <v>563</v>
      </c>
      <c r="W497" s="13" t="s">
        <v>562</v>
      </c>
      <c r="X497" s="13">
        <f t="shared" si="30"/>
        <v>0</v>
      </c>
      <c r="Y497" s="13">
        <f t="shared" si="31"/>
        <v>1</v>
      </c>
    </row>
    <row r="498" spans="1:25">
      <c r="A498" s="13" t="s">
        <v>2234</v>
      </c>
      <c r="B498" s="13">
        <v>42</v>
      </c>
      <c r="C498" s="17" t="str">
        <f>IF(("PK"=U498),"ABIE",IF(ISTEXT(Q498),"ASBIE","BBIE"))</f>
        <v>BBIE</v>
      </c>
      <c r="D498" s="13" t="s">
        <v>1059</v>
      </c>
      <c r="E498" s="13">
        <v>10</v>
      </c>
      <c r="F498" s="13" t="s">
        <v>705</v>
      </c>
      <c r="G498" s="35" t="str">
        <f t="shared" si="29"/>
        <v>ADC_ Open Accounts Payable. Transaction Due. Date</v>
      </c>
      <c r="H498" s="18" t="s">
        <v>1066</v>
      </c>
      <c r="I498" s="25" t="s">
        <v>2341</v>
      </c>
      <c r="J498" s="13" t="s">
        <v>104</v>
      </c>
      <c r="K498" s="17" t="s">
        <v>1746</v>
      </c>
      <c r="L498" s="13"/>
      <c r="M498" s="13" t="s">
        <v>1823</v>
      </c>
      <c r="N498" s="13"/>
      <c r="O498" s="17" t="s">
        <v>4</v>
      </c>
      <c r="P498" s="17"/>
      <c r="Q498" s="13"/>
      <c r="R498" s="13" t="s">
        <v>4</v>
      </c>
      <c r="S498" s="13" t="s">
        <v>175</v>
      </c>
      <c r="T498" s="13">
        <v>1</v>
      </c>
      <c r="U498" s="13"/>
      <c r="V498" s="13"/>
      <c r="W498" s="13"/>
      <c r="X498" s="13">
        <f t="shared" si="30"/>
        <v>1</v>
      </c>
      <c r="Y498" s="13">
        <f t="shared" si="31"/>
        <v>1</v>
      </c>
    </row>
    <row r="499" spans="1:25">
      <c r="A499" s="13" t="s">
        <v>2234</v>
      </c>
      <c r="B499" s="13">
        <v>42</v>
      </c>
      <c r="C499" s="17" t="str">
        <f>IF(("PK"=U499),"ABIE",IF(ISTEXT(Q499),"ASBIE","BBIE"))</f>
        <v>BBIE</v>
      </c>
      <c r="D499" s="13" t="s">
        <v>1059</v>
      </c>
      <c r="E499" s="13">
        <v>11</v>
      </c>
      <c r="F499" s="13" t="s">
        <v>707</v>
      </c>
      <c r="G499" s="35" t="str">
        <f t="shared" si="29"/>
        <v>ADC_ Open Accounts Payable. Reference Number. Code</v>
      </c>
      <c r="H499" s="18" t="s">
        <v>1067</v>
      </c>
      <c r="I499" s="25" t="s">
        <v>2257</v>
      </c>
      <c r="J499" s="13" t="s">
        <v>104</v>
      </c>
      <c r="K499" s="17" t="s">
        <v>1746</v>
      </c>
      <c r="L499" s="13"/>
      <c r="M499" s="13" t="s">
        <v>1971</v>
      </c>
      <c r="N499" s="13"/>
      <c r="O499" s="17" t="s">
        <v>79</v>
      </c>
      <c r="P499" s="17"/>
      <c r="Q499" s="13"/>
      <c r="R499" s="13" t="s">
        <v>134</v>
      </c>
      <c r="S499" s="13" t="s">
        <v>158</v>
      </c>
      <c r="T499" s="13">
        <v>2</v>
      </c>
      <c r="U499" s="13"/>
      <c r="V499" s="13"/>
      <c r="W499" s="13"/>
      <c r="X499" s="13">
        <f t="shared" si="30"/>
        <v>0</v>
      </c>
      <c r="Y499" s="13">
        <f t="shared" si="31"/>
        <v>1</v>
      </c>
    </row>
    <row r="500" spans="1:25">
      <c r="A500" s="13" t="s">
        <v>2234</v>
      </c>
      <c r="B500" s="13">
        <v>42</v>
      </c>
      <c r="C500" s="17" t="str">
        <f>IF(("PK"=U500),"ABIE",IF(ISTEXT(Q500),"ASBIE","BBIE"))</f>
        <v>BBIE</v>
      </c>
      <c r="D500" s="13" t="s">
        <v>1059</v>
      </c>
      <c r="E500" s="13">
        <v>12</v>
      </c>
      <c r="F500" s="13" t="s">
        <v>709</v>
      </c>
      <c r="G500" s="35" t="str">
        <f t="shared" si="29"/>
        <v>ADC_ Open Accounts Payable. Reference Date</v>
      </c>
      <c r="H500" s="18" t="s">
        <v>1068</v>
      </c>
      <c r="I500" s="25" t="s">
        <v>2259</v>
      </c>
      <c r="J500" s="13" t="s">
        <v>104</v>
      </c>
      <c r="K500" s="17" t="s">
        <v>1746</v>
      </c>
      <c r="L500" s="13"/>
      <c r="M500" s="13" t="s">
        <v>2434</v>
      </c>
      <c r="N500" s="13"/>
      <c r="O500" s="17" t="s">
        <v>4</v>
      </c>
      <c r="P500" s="17"/>
      <c r="Q500" s="13"/>
      <c r="R500" s="13" t="s">
        <v>4</v>
      </c>
      <c r="S500" s="13" t="s">
        <v>175</v>
      </c>
      <c r="T500" s="13">
        <v>2</v>
      </c>
      <c r="U500" s="13"/>
      <c r="V500" s="13"/>
      <c r="W500" s="13"/>
      <c r="X500" s="13">
        <f t="shared" si="30"/>
        <v>0</v>
      </c>
      <c r="Y500" s="13">
        <f t="shared" si="31"/>
        <v>1</v>
      </c>
    </row>
    <row r="501" spans="1:25">
      <c r="A501" s="13" t="s">
        <v>2234</v>
      </c>
      <c r="B501" s="13">
        <v>42</v>
      </c>
      <c r="C501" s="17" t="s">
        <v>99</v>
      </c>
      <c r="D501" s="13" t="s">
        <v>1059</v>
      </c>
      <c r="E501" s="13">
        <v>13</v>
      </c>
      <c r="F501" s="13" t="s">
        <v>589</v>
      </c>
      <c r="G501" s="35" t="str">
        <f t="shared" si="29"/>
        <v>ADC_ Open Accounts Payable. Monetary Amount. ADC_ Multi Currency Amount</v>
      </c>
      <c r="H501" s="18" t="s">
        <v>2193</v>
      </c>
      <c r="I501" s="18" t="s">
        <v>2343</v>
      </c>
      <c r="J501" s="13" t="s">
        <v>104</v>
      </c>
      <c r="K501" s="17" t="s">
        <v>1746</v>
      </c>
      <c r="L501" s="13"/>
      <c r="M501" s="13" t="s">
        <v>2347</v>
      </c>
      <c r="N501" s="13"/>
      <c r="O501" s="17"/>
      <c r="P501" s="17" t="s">
        <v>104</v>
      </c>
      <c r="Q501" s="13" t="s">
        <v>2175</v>
      </c>
      <c r="R501" s="13"/>
      <c r="S501" s="13"/>
      <c r="T501" s="13">
        <v>1</v>
      </c>
      <c r="U501" s="13"/>
      <c r="V501" s="13"/>
      <c r="W501" s="13"/>
      <c r="X501" s="13">
        <f t="shared" si="30"/>
        <v>1</v>
      </c>
      <c r="Y501" s="13">
        <f t="shared" si="31"/>
        <v>1</v>
      </c>
    </row>
    <row r="502" spans="1:25">
      <c r="A502" s="13" t="s">
        <v>2234</v>
      </c>
      <c r="B502" s="13">
        <v>42</v>
      </c>
      <c r="C502" s="17" t="s">
        <v>99</v>
      </c>
      <c r="D502" s="13" t="s">
        <v>1059</v>
      </c>
      <c r="E502" s="13">
        <v>21</v>
      </c>
      <c r="F502" s="13" t="s">
        <v>717</v>
      </c>
      <c r="G502" s="35" t="str">
        <f t="shared" si="29"/>
        <v>ADC_ Open Accounts Payable. Balance. ADC_ Multi Currency Amount</v>
      </c>
      <c r="H502" s="18" t="s">
        <v>2196</v>
      </c>
      <c r="I502" s="18" t="s">
        <v>2343</v>
      </c>
      <c r="J502" s="13" t="s">
        <v>104</v>
      </c>
      <c r="K502" s="17" t="s">
        <v>1746</v>
      </c>
      <c r="L502" s="13"/>
      <c r="M502" s="13" t="s">
        <v>31</v>
      </c>
      <c r="N502" s="13"/>
      <c r="O502" s="17"/>
      <c r="P502" s="17" t="s">
        <v>104</v>
      </c>
      <c r="Q502" s="13" t="s">
        <v>2175</v>
      </c>
      <c r="R502" s="13"/>
      <c r="S502" s="13"/>
      <c r="T502" s="13">
        <v>1</v>
      </c>
      <c r="U502" s="13"/>
      <c r="V502" s="13"/>
      <c r="W502" s="13"/>
      <c r="X502" s="13">
        <f t="shared" si="30"/>
        <v>1</v>
      </c>
      <c r="Y502" s="13">
        <f t="shared" si="31"/>
        <v>1</v>
      </c>
    </row>
    <row r="503" spans="1:25">
      <c r="A503" s="13" t="s">
        <v>2234</v>
      </c>
      <c r="B503" s="13">
        <v>42</v>
      </c>
      <c r="C503" s="17" t="str">
        <f>IF(("PK"=U503),"ABIE",IF(ISTEXT(Q503),"ASBIE","BBIE"))</f>
        <v>BBIE</v>
      </c>
      <c r="D503" s="13" t="s">
        <v>1059</v>
      </c>
      <c r="E503" s="13">
        <v>25</v>
      </c>
      <c r="F503" s="13" t="s">
        <v>8</v>
      </c>
      <c r="G503" s="35" t="str">
        <f t="shared" si="29"/>
        <v>ADC_ Open Accounts Payable. Remark</v>
      </c>
      <c r="H503" s="18" t="s">
        <v>726</v>
      </c>
      <c r="I503" s="18" t="s">
        <v>2435</v>
      </c>
      <c r="J503" s="13" t="s">
        <v>104</v>
      </c>
      <c r="K503" s="17" t="s">
        <v>1746</v>
      </c>
      <c r="L503" s="13"/>
      <c r="M503" s="13" t="s">
        <v>8</v>
      </c>
      <c r="N503" s="13"/>
      <c r="O503" s="17" t="s">
        <v>89</v>
      </c>
      <c r="P503" s="17"/>
      <c r="Q503" s="13"/>
      <c r="R503" s="13" t="s">
        <v>134</v>
      </c>
      <c r="S503" s="13" t="s">
        <v>725</v>
      </c>
      <c r="T503" s="13">
        <v>2</v>
      </c>
      <c r="U503" s="13"/>
      <c r="V503" s="13"/>
      <c r="W503" s="13"/>
      <c r="X503" s="13">
        <f t="shared" si="30"/>
        <v>0</v>
      </c>
      <c r="Y503" s="13">
        <f t="shared" si="31"/>
        <v>1</v>
      </c>
    </row>
    <row r="504" spans="1:25">
      <c r="A504" s="13" t="s">
        <v>2234</v>
      </c>
      <c r="B504" s="13">
        <v>42</v>
      </c>
      <c r="C504" s="17" t="str">
        <f>IF(("PK"=U504),"ABIE",IF(ISTEXT(Q504),"ASBIE","BBIE"))</f>
        <v>BBIE</v>
      </c>
      <c r="D504" s="13" t="s">
        <v>1059</v>
      </c>
      <c r="E504" s="13">
        <v>26</v>
      </c>
      <c r="F504" s="13" t="s">
        <v>727</v>
      </c>
      <c r="G504" s="35" t="str">
        <f t="shared" si="29"/>
        <v>ADC_ Open Accounts Payable. Grouping. Code</v>
      </c>
      <c r="H504" s="18" t="s">
        <v>728</v>
      </c>
      <c r="I504" s="18" t="s">
        <v>2368</v>
      </c>
      <c r="J504" s="13" t="s">
        <v>104</v>
      </c>
      <c r="K504" s="17" t="s">
        <v>1746</v>
      </c>
      <c r="L504" s="13"/>
      <c r="M504" s="13" t="s">
        <v>1824</v>
      </c>
      <c r="N504" s="13"/>
      <c r="O504" s="17" t="s">
        <v>18</v>
      </c>
      <c r="P504" s="17"/>
      <c r="Q504" s="13"/>
      <c r="R504" s="13" t="s">
        <v>134</v>
      </c>
      <c r="S504" s="13" t="s">
        <v>158</v>
      </c>
      <c r="T504" s="13">
        <v>2</v>
      </c>
      <c r="U504" s="13"/>
      <c r="V504" s="13"/>
      <c r="W504" s="13"/>
      <c r="X504" s="13">
        <f t="shared" si="30"/>
        <v>0</v>
      </c>
      <c r="Y504" s="13">
        <f t="shared" si="31"/>
        <v>1</v>
      </c>
    </row>
    <row r="505" spans="1:25">
      <c r="A505" s="13" t="s">
        <v>2234</v>
      </c>
      <c r="B505" s="13">
        <v>42</v>
      </c>
      <c r="C505" s="17" t="s">
        <v>2164</v>
      </c>
      <c r="D505" s="13" t="s">
        <v>1059</v>
      </c>
      <c r="E505" s="13">
        <v>27</v>
      </c>
      <c r="F505" s="13" t="s">
        <v>363</v>
      </c>
      <c r="G505" s="35" t="str">
        <f t="shared" si="29"/>
        <v>ADC_ Open Accounts Payable. X. ADC_ Business Segment</v>
      </c>
      <c r="H505" s="18" t="s">
        <v>2151</v>
      </c>
      <c r="I505" s="18" t="s">
        <v>2362</v>
      </c>
      <c r="J505" s="13" t="s">
        <v>104</v>
      </c>
      <c r="K505" s="17" t="s">
        <v>1746</v>
      </c>
      <c r="L505" s="13"/>
      <c r="M505" s="13" t="s">
        <v>1918</v>
      </c>
      <c r="N505" s="13"/>
      <c r="O505" s="17"/>
      <c r="P505" s="13" t="s">
        <v>104</v>
      </c>
      <c r="Q505" s="13" t="s">
        <v>81</v>
      </c>
      <c r="R505" s="13" t="s">
        <v>134</v>
      </c>
      <c r="S505" s="13" t="s">
        <v>135</v>
      </c>
      <c r="T505" s="13">
        <v>1</v>
      </c>
      <c r="U505" s="13"/>
      <c r="V505" s="13"/>
      <c r="W505" s="13"/>
      <c r="X505" s="13">
        <f t="shared" si="30"/>
        <v>1</v>
      </c>
      <c r="Y505" s="13">
        <f t="shared" si="31"/>
        <v>1</v>
      </c>
    </row>
    <row r="506" spans="1:25">
      <c r="A506" s="13" t="s">
        <v>2234</v>
      </c>
      <c r="B506" s="13">
        <v>43</v>
      </c>
      <c r="C506" s="17" t="s">
        <v>91</v>
      </c>
      <c r="D506" s="13" t="s">
        <v>1075</v>
      </c>
      <c r="E506" s="13">
        <v>0</v>
      </c>
      <c r="F506" s="13"/>
      <c r="G506" s="35" t="str">
        <f t="shared" si="29"/>
        <v>ADC_ Payment Made. Details</v>
      </c>
      <c r="H506" s="21" t="s">
        <v>2121</v>
      </c>
      <c r="I506" s="21"/>
      <c r="J506" s="13" t="s">
        <v>104</v>
      </c>
      <c r="K506" s="17" t="s">
        <v>1777</v>
      </c>
      <c r="L506" s="13"/>
      <c r="M506" s="13"/>
      <c r="N506" s="13"/>
      <c r="O506" s="17"/>
      <c r="P506" s="17"/>
      <c r="Q506" s="13"/>
      <c r="R506" s="13"/>
      <c r="S506" s="13"/>
      <c r="T506" s="13"/>
      <c r="U506" s="13"/>
      <c r="V506" s="13"/>
      <c r="W506" s="13"/>
      <c r="X506" s="13" t="str">
        <f t="shared" si="30"/>
        <v/>
      </c>
      <c r="Y506" s="13" t="str">
        <f t="shared" si="31"/>
        <v/>
      </c>
    </row>
    <row r="507" spans="1:25">
      <c r="A507" s="13" t="s">
        <v>2234</v>
      </c>
      <c r="B507" s="13">
        <v>43</v>
      </c>
      <c r="C507" s="17" t="s">
        <v>98</v>
      </c>
      <c r="D507" s="13" t="s">
        <v>1075</v>
      </c>
      <c r="E507" s="13">
        <v>1</v>
      </c>
      <c r="F507" s="13" t="s">
        <v>1076</v>
      </c>
      <c r="G507" s="35" t="str">
        <f t="shared" si="29"/>
        <v>ADC_ Payment Made. ID</v>
      </c>
      <c r="H507" s="18" t="s">
        <v>1077</v>
      </c>
      <c r="I507" s="25" t="s">
        <v>2436</v>
      </c>
      <c r="J507" s="13" t="s">
        <v>104</v>
      </c>
      <c r="K507" s="17" t="s">
        <v>1777</v>
      </c>
      <c r="L507" s="13"/>
      <c r="M507" s="13" t="s">
        <v>23</v>
      </c>
      <c r="N507" s="13"/>
      <c r="O507" s="17" t="s">
        <v>84</v>
      </c>
      <c r="P507" s="17"/>
      <c r="Q507" s="13"/>
      <c r="R507" s="13" t="s">
        <v>134</v>
      </c>
      <c r="S507" s="13" t="s">
        <v>143</v>
      </c>
      <c r="T507" s="13">
        <v>1</v>
      </c>
      <c r="U507" s="13" t="s">
        <v>150</v>
      </c>
      <c r="V507" s="13"/>
      <c r="W507" s="13"/>
      <c r="X507" s="13">
        <f t="shared" si="30"/>
        <v>1</v>
      </c>
      <c r="Y507" s="13">
        <f t="shared" si="31"/>
        <v>1</v>
      </c>
    </row>
    <row r="508" spans="1:25">
      <c r="A508" s="13" t="s">
        <v>2234</v>
      </c>
      <c r="B508" s="13">
        <v>43</v>
      </c>
      <c r="C508" s="17" t="str">
        <f>IF(("PK"=U508),"ABIE",IF(ISTEXT(Q508),"ASBIE","BBIE"))</f>
        <v>BBIE</v>
      </c>
      <c r="D508" s="13" t="s">
        <v>1075</v>
      </c>
      <c r="E508" s="13">
        <v>2</v>
      </c>
      <c r="F508" s="13" t="s">
        <v>1078</v>
      </c>
      <c r="G508" s="35" t="str">
        <f t="shared" si="29"/>
        <v>ADC_ Payment Made. Payment Number. Code</v>
      </c>
      <c r="H508" s="18" t="s">
        <v>1079</v>
      </c>
      <c r="I508" s="25" t="s">
        <v>2257</v>
      </c>
      <c r="J508" s="13" t="s">
        <v>104</v>
      </c>
      <c r="K508" s="17" t="s">
        <v>1777</v>
      </c>
      <c r="L508" s="13"/>
      <c r="M508" s="13" t="s">
        <v>1976</v>
      </c>
      <c r="N508" s="13"/>
      <c r="O508" s="17" t="s">
        <v>79</v>
      </c>
      <c r="P508" s="17"/>
      <c r="Q508" s="13"/>
      <c r="R508" s="13" t="s">
        <v>134</v>
      </c>
      <c r="S508" s="13" t="s">
        <v>158</v>
      </c>
      <c r="T508" s="13">
        <v>1</v>
      </c>
      <c r="U508" s="13"/>
      <c r="V508" s="13"/>
      <c r="W508" s="13"/>
      <c r="X508" s="13">
        <f t="shared" si="30"/>
        <v>1</v>
      </c>
      <c r="Y508" s="13">
        <f t="shared" si="31"/>
        <v>1</v>
      </c>
    </row>
    <row r="509" spans="1:25">
      <c r="A509" s="13" t="s">
        <v>2234</v>
      </c>
      <c r="B509" s="13">
        <v>43</v>
      </c>
      <c r="C509" s="17" t="s">
        <v>2164</v>
      </c>
      <c r="D509" s="13" t="s">
        <v>1075</v>
      </c>
      <c r="E509" s="13">
        <v>3</v>
      </c>
      <c r="F509" s="13" t="s">
        <v>280</v>
      </c>
      <c r="G509" s="35" t="str">
        <f t="shared" si="29"/>
        <v>ADC_ Payment Made. Related. ADC_ Supplier</v>
      </c>
      <c r="H509" s="18" t="s">
        <v>1080</v>
      </c>
      <c r="I509" s="18" t="s">
        <v>2431</v>
      </c>
      <c r="J509" s="13" t="s">
        <v>104</v>
      </c>
      <c r="K509" s="17" t="s">
        <v>1777</v>
      </c>
      <c r="L509" s="13"/>
      <c r="M509" s="13" t="s">
        <v>128</v>
      </c>
      <c r="N509" s="13"/>
      <c r="O509" s="17"/>
      <c r="P509" s="13" t="s">
        <v>104</v>
      </c>
      <c r="Q509" s="13" t="s">
        <v>57</v>
      </c>
      <c r="R509" s="13" t="s">
        <v>134</v>
      </c>
      <c r="S509" s="13" t="s">
        <v>158</v>
      </c>
      <c r="T509" s="13">
        <v>1</v>
      </c>
      <c r="U509" s="13" t="s">
        <v>181</v>
      </c>
      <c r="V509" s="13" t="s">
        <v>280</v>
      </c>
      <c r="W509" s="13" t="s">
        <v>281</v>
      </c>
      <c r="X509" s="13">
        <f t="shared" si="30"/>
        <v>1</v>
      </c>
      <c r="Y509" s="13">
        <f t="shared" si="31"/>
        <v>1</v>
      </c>
    </row>
    <row r="510" spans="1:25">
      <c r="A510" s="13" t="s">
        <v>2234</v>
      </c>
      <c r="B510" s="13">
        <v>43</v>
      </c>
      <c r="C510" s="17" t="s">
        <v>2164</v>
      </c>
      <c r="D510" s="13" t="s">
        <v>1075</v>
      </c>
      <c r="E510" s="13">
        <v>4</v>
      </c>
      <c r="F510" s="13" t="s">
        <v>1063</v>
      </c>
      <c r="G510" s="35" t="str">
        <f t="shared" si="29"/>
        <v>ADC_ Payment Made. Originating. ADC_ Purchase Contract</v>
      </c>
      <c r="H510" s="18" t="s">
        <v>1064</v>
      </c>
      <c r="I510" s="18" t="s">
        <v>2417</v>
      </c>
      <c r="J510" s="13" t="s">
        <v>104</v>
      </c>
      <c r="K510" s="17" t="s">
        <v>1777</v>
      </c>
      <c r="L510" s="13"/>
      <c r="M510" s="13" t="s">
        <v>2355</v>
      </c>
      <c r="N510" s="13"/>
      <c r="O510" s="17"/>
      <c r="P510" s="13" t="s">
        <v>104</v>
      </c>
      <c r="Q510" s="13" t="s">
        <v>1757</v>
      </c>
      <c r="R510" s="13" t="s">
        <v>134</v>
      </c>
      <c r="S510" s="13" t="s">
        <v>143</v>
      </c>
      <c r="T510" s="13">
        <v>2</v>
      </c>
      <c r="U510" s="13" t="s">
        <v>181</v>
      </c>
      <c r="V510" s="13" t="s">
        <v>1063</v>
      </c>
      <c r="W510" s="13" t="s">
        <v>1074</v>
      </c>
      <c r="X510" s="13">
        <f t="shared" si="30"/>
        <v>0</v>
      </c>
      <c r="Y510" s="13">
        <f t="shared" si="31"/>
        <v>1</v>
      </c>
    </row>
    <row r="511" spans="1:25">
      <c r="A511" s="13" t="s">
        <v>2234</v>
      </c>
      <c r="B511" s="13">
        <v>43</v>
      </c>
      <c r="C511" s="17" t="s">
        <v>2164</v>
      </c>
      <c r="D511" s="13" t="s">
        <v>1075</v>
      </c>
      <c r="E511" s="13">
        <v>5</v>
      </c>
      <c r="F511" s="13" t="s">
        <v>423</v>
      </c>
      <c r="G511" s="35" t="str">
        <f t="shared" si="29"/>
        <v>ADC_ Payment Made. Originating. ADC_ Project</v>
      </c>
      <c r="H511" s="18" t="s">
        <v>1065</v>
      </c>
      <c r="I511" s="18"/>
      <c r="J511" s="13" t="s">
        <v>104</v>
      </c>
      <c r="K511" s="17" t="s">
        <v>1777</v>
      </c>
      <c r="L511" s="13"/>
      <c r="M511" s="13" t="s">
        <v>2355</v>
      </c>
      <c r="N511" s="13"/>
      <c r="O511" s="17"/>
      <c r="P511" s="13" t="s">
        <v>104</v>
      </c>
      <c r="Q511" s="13" t="s">
        <v>39</v>
      </c>
      <c r="R511" s="13" t="s">
        <v>134</v>
      </c>
      <c r="S511" s="13" t="s">
        <v>143</v>
      </c>
      <c r="T511" s="13">
        <v>2</v>
      </c>
      <c r="U511" s="13" t="s">
        <v>181</v>
      </c>
      <c r="V511" s="13" t="s">
        <v>423</v>
      </c>
      <c r="W511" s="13" t="s">
        <v>422</v>
      </c>
      <c r="X511" s="13">
        <f t="shared" si="30"/>
        <v>0</v>
      </c>
      <c r="Y511" s="13">
        <f t="shared" si="31"/>
        <v>1</v>
      </c>
    </row>
    <row r="512" spans="1:25">
      <c r="A512" s="13" t="s">
        <v>2234</v>
      </c>
      <c r="B512" s="13">
        <v>43</v>
      </c>
      <c r="C512" s="17" t="s">
        <v>2164</v>
      </c>
      <c r="D512" s="13" t="s">
        <v>1075</v>
      </c>
      <c r="E512" s="13">
        <v>6</v>
      </c>
      <c r="F512" s="13" t="s">
        <v>563</v>
      </c>
      <c r="G512" s="35" t="str">
        <f t="shared" si="29"/>
        <v>ADC_ Payment Made. Corresponding. ADC_ General Ledger Line</v>
      </c>
      <c r="H512" s="18" t="s">
        <v>1081</v>
      </c>
      <c r="I512" s="18" t="s">
        <v>2432</v>
      </c>
      <c r="J512" s="13" t="s">
        <v>104</v>
      </c>
      <c r="K512" s="17" t="s">
        <v>1777</v>
      </c>
      <c r="L512" s="13"/>
      <c r="M512" s="13" t="s">
        <v>90</v>
      </c>
      <c r="N512" s="13"/>
      <c r="O512" s="17"/>
      <c r="P512" s="13" t="s">
        <v>104</v>
      </c>
      <c r="Q512" s="13" t="s">
        <v>2170</v>
      </c>
      <c r="R512" s="13" t="s">
        <v>134</v>
      </c>
      <c r="S512" s="13" t="s">
        <v>158</v>
      </c>
      <c r="T512" s="13">
        <v>2</v>
      </c>
      <c r="U512" s="13" t="s">
        <v>181</v>
      </c>
      <c r="V512" s="13" t="s">
        <v>563</v>
      </c>
      <c r="W512" s="13" t="s">
        <v>562</v>
      </c>
      <c r="X512" s="13">
        <f t="shared" si="30"/>
        <v>0</v>
      </c>
      <c r="Y512" s="13">
        <f t="shared" si="31"/>
        <v>1</v>
      </c>
    </row>
    <row r="513" spans="1:25">
      <c r="A513" s="13" t="s">
        <v>2234</v>
      </c>
      <c r="B513" s="13">
        <v>43</v>
      </c>
      <c r="C513" s="17" t="s">
        <v>2164</v>
      </c>
      <c r="D513" s="13" t="s">
        <v>1075</v>
      </c>
      <c r="E513" s="13">
        <v>7</v>
      </c>
      <c r="F513" s="13" t="s">
        <v>365</v>
      </c>
      <c r="G513" s="35" t="str">
        <f t="shared" si="29"/>
        <v>ADC_ Payment Made. Fiscal Year. ADC_ Accounting Period</v>
      </c>
      <c r="H513" s="18" t="s">
        <v>2409</v>
      </c>
      <c r="I513" s="18" t="s">
        <v>2408</v>
      </c>
      <c r="J513" s="13" t="s">
        <v>104</v>
      </c>
      <c r="K513" s="17" t="s">
        <v>1777</v>
      </c>
      <c r="L513" s="13"/>
      <c r="M513" s="13" t="s">
        <v>129</v>
      </c>
      <c r="N513" s="13"/>
      <c r="O513" s="17"/>
      <c r="P513" s="13" t="s">
        <v>104</v>
      </c>
      <c r="Q513" s="13" t="s">
        <v>24</v>
      </c>
      <c r="R513" s="13" t="s">
        <v>134</v>
      </c>
      <c r="S513" s="13" t="s">
        <v>366</v>
      </c>
      <c r="T513" s="13">
        <v>1</v>
      </c>
      <c r="U513" s="13" t="s">
        <v>181</v>
      </c>
      <c r="V513" s="13" t="s">
        <v>365</v>
      </c>
      <c r="W513" s="13" t="s">
        <v>364</v>
      </c>
      <c r="X513" s="13">
        <f t="shared" si="30"/>
        <v>1</v>
      </c>
      <c r="Y513" s="13">
        <f t="shared" si="31"/>
        <v>1</v>
      </c>
    </row>
    <row r="514" spans="1:25">
      <c r="A514" s="13" t="s">
        <v>2234</v>
      </c>
      <c r="B514" s="13">
        <v>43</v>
      </c>
      <c r="C514" s="17" t="s">
        <v>2164</v>
      </c>
      <c r="D514" s="13" t="s">
        <v>1075</v>
      </c>
      <c r="E514" s="13">
        <v>8</v>
      </c>
      <c r="F514" s="13" t="s">
        <v>367</v>
      </c>
      <c r="G514" s="35" t="str">
        <f t="shared" ref="G514:G577" si="32">IF(ISTEXT(J514),J514&amp;"_ ","")&amp;
IF(("ABIE"=C514),K514&amp;". Details",K514&amp;". ")&amp;
IF(NOT("ABIE"=C514),
  IF(AND("identification"=M514,"identifier"=O514),
    "ID",
    IF(ISTEXT(L514),L514&amp;"_ ","")&amp;IF(ISTEXT(M514),M514,"")&amp;
    IF(AND(ISERROR(FIND(O514,M514)), NOT("Text"=O514)),
      ". "&amp;IF(ISTEXT(N514),N514&amp;"_ ","")&amp;IF(ISTEXT(O514),O514,""),
      "")&amp;
    IF(ISTEXT(Q514),
      ". "&amp; IF(ISTEXT(P514),P514&amp;"_ ","")&amp;Q514,
      "")
  ),
  ""
)</f>
        <v>ADC_ Payment Made. Accounting Period. ADC_ Accounting Period</v>
      </c>
      <c r="H514" s="18" t="s">
        <v>2410</v>
      </c>
      <c r="I514" s="18" t="s">
        <v>2335</v>
      </c>
      <c r="J514" s="13" t="s">
        <v>104</v>
      </c>
      <c r="K514" s="17" t="s">
        <v>1777</v>
      </c>
      <c r="L514" s="13"/>
      <c r="M514" s="13" t="s">
        <v>2379</v>
      </c>
      <c r="N514" s="13"/>
      <c r="O514" s="17"/>
      <c r="P514" s="13" t="s">
        <v>104</v>
      </c>
      <c r="Q514" s="13" t="s">
        <v>24</v>
      </c>
      <c r="R514" s="13" t="s">
        <v>134</v>
      </c>
      <c r="S514" s="13" t="s">
        <v>368</v>
      </c>
      <c r="T514" s="13">
        <v>1</v>
      </c>
      <c r="U514" s="13"/>
      <c r="V514" s="13"/>
      <c r="W514" s="13"/>
      <c r="X514" s="13">
        <f t="shared" ref="X514:X577" si="33">IF((T514=1),1,IF((T514=2),0,""))</f>
        <v>1</v>
      </c>
      <c r="Y514" s="13">
        <f t="shared" ref="Y514:Y577" si="34">IF((""&lt;&gt;X514),1,"")</f>
        <v>1</v>
      </c>
    </row>
    <row r="515" spans="1:25">
      <c r="A515" s="13" t="s">
        <v>2234</v>
      </c>
      <c r="B515" s="13">
        <v>43</v>
      </c>
      <c r="C515" s="17" t="str">
        <f>IF(("PK"=U515),"ABIE",IF(ISTEXT(Q515),"ASBIE","BBIE"))</f>
        <v>BBIE</v>
      </c>
      <c r="D515" s="13" t="s">
        <v>1075</v>
      </c>
      <c r="E515" s="13">
        <v>9</v>
      </c>
      <c r="F515" s="13" t="s">
        <v>1082</v>
      </c>
      <c r="G515" s="35" t="str">
        <f t="shared" si="32"/>
        <v>ADC_ Payment Made. Payment. Date</v>
      </c>
      <c r="H515" s="18" t="s">
        <v>1083</v>
      </c>
      <c r="I515" s="25" t="s">
        <v>2304</v>
      </c>
      <c r="J515" s="13" t="s">
        <v>104</v>
      </c>
      <c r="K515" s="17" t="s">
        <v>1777</v>
      </c>
      <c r="L515" s="13"/>
      <c r="M515" s="13" t="s">
        <v>27</v>
      </c>
      <c r="N515" s="13"/>
      <c r="O515" s="17" t="s">
        <v>4</v>
      </c>
      <c r="P515" s="17"/>
      <c r="Q515" s="13"/>
      <c r="R515" s="13" t="s">
        <v>4</v>
      </c>
      <c r="S515" s="13" t="s">
        <v>175</v>
      </c>
      <c r="T515" s="13">
        <v>1</v>
      </c>
      <c r="U515" s="13"/>
      <c r="V515" s="13"/>
      <c r="W515" s="13"/>
      <c r="X515" s="13">
        <f t="shared" si="33"/>
        <v>1</v>
      </c>
      <c r="Y515" s="13">
        <f t="shared" si="34"/>
        <v>1</v>
      </c>
    </row>
    <row r="516" spans="1:25">
      <c r="A516" s="13" t="s">
        <v>2234</v>
      </c>
      <c r="B516" s="13">
        <v>43</v>
      </c>
      <c r="C516" s="17" t="s">
        <v>2164</v>
      </c>
      <c r="D516" s="13" t="s">
        <v>1075</v>
      </c>
      <c r="E516" s="13">
        <v>10</v>
      </c>
      <c r="F516" s="13" t="s">
        <v>389</v>
      </c>
      <c r="G516" s="35" t="str">
        <f t="shared" si="32"/>
        <v>ADC_ Payment Made. Settlement Method. ADC_ Settlement Method</v>
      </c>
      <c r="H516" s="18" t="s">
        <v>1084</v>
      </c>
      <c r="I516" s="18"/>
      <c r="J516" s="13" t="s">
        <v>104</v>
      </c>
      <c r="K516" s="17" t="s">
        <v>1777</v>
      </c>
      <c r="L516" s="13"/>
      <c r="M516" s="13" t="s">
        <v>1737</v>
      </c>
      <c r="N516" s="13"/>
      <c r="O516" s="17"/>
      <c r="P516" s="13" t="s">
        <v>104</v>
      </c>
      <c r="Q516" s="17" t="s">
        <v>1936</v>
      </c>
      <c r="R516" s="13" t="s">
        <v>134</v>
      </c>
      <c r="S516" s="13" t="s">
        <v>143</v>
      </c>
      <c r="T516" s="13">
        <v>1</v>
      </c>
      <c r="U516" s="13" t="s">
        <v>181</v>
      </c>
      <c r="V516" s="13" t="s">
        <v>389</v>
      </c>
      <c r="W516" s="13" t="s">
        <v>764</v>
      </c>
      <c r="X516" s="13">
        <f t="shared" si="33"/>
        <v>1</v>
      </c>
      <c r="Y516" s="13">
        <f t="shared" si="34"/>
        <v>1</v>
      </c>
    </row>
    <row r="517" spans="1:25">
      <c r="A517" s="13" t="s">
        <v>2234</v>
      </c>
      <c r="B517" s="13">
        <v>43</v>
      </c>
      <c r="C517" s="17" t="str">
        <f>IF(("PK"=U517),"ABIE",IF(ISTEXT(Q517),"ASBIE","BBIE"))</f>
        <v>BBIE</v>
      </c>
      <c r="D517" s="13" t="s">
        <v>1075</v>
      </c>
      <c r="E517" s="13">
        <v>11</v>
      </c>
      <c r="F517" s="13" t="s">
        <v>707</v>
      </c>
      <c r="G517" s="35" t="str">
        <f t="shared" si="32"/>
        <v>ADC_ Payment Made. Reference Number. Code</v>
      </c>
      <c r="H517" s="18" t="s">
        <v>1067</v>
      </c>
      <c r="I517" s="25" t="s">
        <v>2257</v>
      </c>
      <c r="J517" s="13" t="s">
        <v>104</v>
      </c>
      <c r="K517" s="17" t="s">
        <v>1777</v>
      </c>
      <c r="L517" s="13"/>
      <c r="M517" s="13" t="s">
        <v>1971</v>
      </c>
      <c r="N517" s="13"/>
      <c r="O517" s="17" t="s">
        <v>79</v>
      </c>
      <c r="P517" s="17"/>
      <c r="Q517" s="13"/>
      <c r="R517" s="13" t="s">
        <v>134</v>
      </c>
      <c r="S517" s="13" t="s">
        <v>158</v>
      </c>
      <c r="T517" s="13">
        <v>1</v>
      </c>
      <c r="U517" s="13"/>
      <c r="V517" s="13"/>
      <c r="W517" s="13"/>
      <c r="X517" s="13">
        <f t="shared" si="33"/>
        <v>1</v>
      </c>
      <c r="Y517" s="13">
        <f t="shared" si="34"/>
        <v>1</v>
      </c>
    </row>
    <row r="518" spans="1:25">
      <c r="A518" s="13" t="s">
        <v>2234</v>
      </c>
      <c r="B518" s="13">
        <v>43</v>
      </c>
      <c r="C518" s="17" t="str">
        <f>IF(("PK"=U518),"ABIE",IF(ISTEXT(Q518),"ASBIE","BBIE"))</f>
        <v>BBIE</v>
      </c>
      <c r="D518" s="13" t="s">
        <v>1075</v>
      </c>
      <c r="E518" s="13">
        <v>12</v>
      </c>
      <c r="F518" s="13" t="s">
        <v>709</v>
      </c>
      <c r="G518" s="35" t="str">
        <f t="shared" si="32"/>
        <v>ADC_ Payment Made. Reference Date</v>
      </c>
      <c r="H518" s="18" t="s">
        <v>1068</v>
      </c>
      <c r="I518" s="25" t="s">
        <v>2259</v>
      </c>
      <c r="J518" s="13" t="s">
        <v>104</v>
      </c>
      <c r="K518" s="17" t="s">
        <v>1777</v>
      </c>
      <c r="L518" s="13"/>
      <c r="M518" s="13" t="s">
        <v>2434</v>
      </c>
      <c r="N518" s="13"/>
      <c r="O518" s="17" t="s">
        <v>4</v>
      </c>
      <c r="P518" s="17"/>
      <c r="Q518" s="13"/>
      <c r="R518" s="13" t="s">
        <v>4</v>
      </c>
      <c r="S518" s="13" t="s">
        <v>175</v>
      </c>
      <c r="T518" s="13">
        <v>1</v>
      </c>
      <c r="U518" s="13"/>
      <c r="V518" s="13"/>
      <c r="W518" s="13"/>
      <c r="X518" s="13">
        <f t="shared" si="33"/>
        <v>1</v>
      </c>
      <c r="Y518" s="13">
        <f t="shared" si="34"/>
        <v>1</v>
      </c>
    </row>
    <row r="519" spans="1:25">
      <c r="A519" s="13" t="s">
        <v>2234</v>
      </c>
      <c r="B519" s="13">
        <v>43</v>
      </c>
      <c r="C519" s="17" t="s">
        <v>99</v>
      </c>
      <c r="D519" s="13" t="s">
        <v>1075</v>
      </c>
      <c r="E519" s="13">
        <v>13</v>
      </c>
      <c r="F519" s="13" t="s">
        <v>589</v>
      </c>
      <c r="G519" s="35" t="str">
        <f t="shared" si="32"/>
        <v>ADC_ Payment Made. Monetary Amount. ADC_ Multi Currency Amount</v>
      </c>
      <c r="H519" s="18" t="s">
        <v>2193</v>
      </c>
      <c r="I519" s="18" t="s">
        <v>2343</v>
      </c>
      <c r="J519" s="13" t="s">
        <v>104</v>
      </c>
      <c r="K519" s="17" t="s">
        <v>1777</v>
      </c>
      <c r="L519" s="13"/>
      <c r="M519" s="13" t="s">
        <v>2347</v>
      </c>
      <c r="N519" s="13"/>
      <c r="O519" s="17"/>
      <c r="P519" s="17" t="s">
        <v>104</v>
      </c>
      <c r="Q519" s="13" t="s">
        <v>2175</v>
      </c>
      <c r="R519" s="13"/>
      <c r="S519" s="13"/>
      <c r="T519" s="13">
        <v>1</v>
      </c>
      <c r="U519" s="13"/>
      <c r="V519" s="13"/>
      <c r="W519" s="13"/>
      <c r="X519" s="13">
        <f t="shared" si="33"/>
        <v>1</v>
      </c>
      <c r="Y519" s="13">
        <f t="shared" si="34"/>
        <v>1</v>
      </c>
    </row>
    <row r="520" spans="1:25">
      <c r="A520" s="13" t="s">
        <v>2234</v>
      </c>
      <c r="B520" s="13">
        <v>43</v>
      </c>
      <c r="C520" s="17" t="str">
        <f>IF(("PK"=U520),"ABIE",IF(ISTEXT(Q520),"ASBIE","BBIE"))</f>
        <v>BBIE</v>
      </c>
      <c r="D520" s="13" t="s">
        <v>1075</v>
      </c>
      <c r="E520" s="13">
        <v>21</v>
      </c>
      <c r="F520" s="13" t="s">
        <v>746</v>
      </c>
      <c r="G520" s="35" t="str">
        <f t="shared" si="32"/>
        <v>ADC_ Payment Made. Credit Debit Indicator</v>
      </c>
      <c r="H520" s="18" t="s">
        <v>2057</v>
      </c>
      <c r="I520" s="25" t="s">
        <v>2305</v>
      </c>
      <c r="J520" s="13" t="s">
        <v>104</v>
      </c>
      <c r="K520" s="17" t="s">
        <v>1777</v>
      </c>
      <c r="L520" s="13"/>
      <c r="M520" s="13" t="s">
        <v>1882</v>
      </c>
      <c r="N520" s="13"/>
      <c r="O520" s="17" t="s">
        <v>82</v>
      </c>
      <c r="P520" s="17"/>
      <c r="Q520" s="13"/>
      <c r="R520" s="13" t="s">
        <v>134</v>
      </c>
      <c r="S520" s="13" t="s">
        <v>162</v>
      </c>
      <c r="T520" s="13">
        <v>1</v>
      </c>
      <c r="U520" s="13"/>
      <c r="V520" s="13"/>
      <c r="W520" s="13"/>
      <c r="X520" s="13">
        <f t="shared" si="33"/>
        <v>1</v>
      </c>
      <c r="Y520" s="13">
        <f t="shared" si="34"/>
        <v>1</v>
      </c>
    </row>
    <row r="521" spans="1:25">
      <c r="A521" s="13" t="s">
        <v>2234</v>
      </c>
      <c r="B521" s="13">
        <v>43</v>
      </c>
      <c r="C521" s="17" t="str">
        <f>IF(("PK"=U521),"ABIE",IF(ISTEXT(Q521),"ASBIE","BBIE"))</f>
        <v>BBIE</v>
      </c>
      <c r="D521" s="13" t="s">
        <v>1075</v>
      </c>
      <c r="E521" s="13">
        <v>22</v>
      </c>
      <c r="F521" s="13" t="s">
        <v>8</v>
      </c>
      <c r="G521" s="35" t="str">
        <f t="shared" si="32"/>
        <v>ADC_ Payment Made. Remark</v>
      </c>
      <c r="H521" s="18" t="s">
        <v>726</v>
      </c>
      <c r="I521" s="18" t="s">
        <v>2435</v>
      </c>
      <c r="J521" s="13" t="s">
        <v>104</v>
      </c>
      <c r="K521" s="17" t="s">
        <v>1777</v>
      </c>
      <c r="L521" s="13"/>
      <c r="M521" s="13" t="s">
        <v>8</v>
      </c>
      <c r="N521" s="13"/>
      <c r="O521" s="17" t="s">
        <v>89</v>
      </c>
      <c r="P521" s="17"/>
      <c r="Q521" s="13"/>
      <c r="R521" s="13" t="s">
        <v>134</v>
      </c>
      <c r="S521" s="13" t="s">
        <v>725</v>
      </c>
      <c r="T521" s="13">
        <v>2</v>
      </c>
      <c r="U521" s="13"/>
      <c r="V521" s="13"/>
      <c r="W521" s="13"/>
      <c r="X521" s="13">
        <f t="shared" si="33"/>
        <v>0</v>
      </c>
      <c r="Y521" s="13">
        <f t="shared" si="34"/>
        <v>1</v>
      </c>
    </row>
    <row r="522" spans="1:25">
      <c r="A522" s="13" t="s">
        <v>2234</v>
      </c>
      <c r="B522" s="13">
        <v>43</v>
      </c>
      <c r="C522" s="17" t="s">
        <v>2164</v>
      </c>
      <c r="D522" s="13" t="s">
        <v>1075</v>
      </c>
      <c r="E522" s="13">
        <v>23</v>
      </c>
      <c r="F522" s="13" t="s">
        <v>747</v>
      </c>
      <c r="G522" s="35" t="str">
        <f t="shared" si="32"/>
        <v>ADC_ Payment Made. Debit_ GL Account Number. ADC_ Chart Of Accounts</v>
      </c>
      <c r="H522" s="18" t="s">
        <v>1086</v>
      </c>
      <c r="I522" s="18" t="s">
        <v>2344</v>
      </c>
      <c r="J522" s="13" t="s">
        <v>104</v>
      </c>
      <c r="K522" s="17" t="s">
        <v>1777</v>
      </c>
      <c r="L522" s="13" t="s">
        <v>1855</v>
      </c>
      <c r="M522" s="13" t="s">
        <v>1783</v>
      </c>
      <c r="N522" s="13"/>
      <c r="O522" s="17"/>
      <c r="P522" s="13" t="s">
        <v>104</v>
      </c>
      <c r="Q522" s="17" t="s">
        <v>64</v>
      </c>
      <c r="R522" s="13" t="s">
        <v>134</v>
      </c>
      <c r="S522" s="13" t="s">
        <v>158</v>
      </c>
      <c r="T522" s="13">
        <v>1</v>
      </c>
      <c r="U522" s="13" t="s">
        <v>181</v>
      </c>
      <c r="V522" s="13" t="s">
        <v>342</v>
      </c>
      <c r="W522" s="13" t="s">
        <v>341</v>
      </c>
      <c r="X522" s="13">
        <f t="shared" si="33"/>
        <v>1</v>
      </c>
      <c r="Y522" s="13">
        <f t="shared" si="34"/>
        <v>1</v>
      </c>
    </row>
    <row r="523" spans="1:25">
      <c r="A523" s="13" t="s">
        <v>2234</v>
      </c>
      <c r="B523" s="13">
        <v>43</v>
      </c>
      <c r="C523" s="17" t="s">
        <v>2164</v>
      </c>
      <c r="D523" s="13" t="s">
        <v>1075</v>
      </c>
      <c r="E523" s="13">
        <v>24</v>
      </c>
      <c r="F523" s="13" t="s">
        <v>749</v>
      </c>
      <c r="G523" s="35" t="str">
        <f t="shared" si="32"/>
        <v>ADC_ Payment Made. Credit_ GL Account Number. ADC_ Chart Of Accounts</v>
      </c>
      <c r="H523" s="18" t="s">
        <v>1087</v>
      </c>
      <c r="I523" s="18" t="s">
        <v>2353</v>
      </c>
      <c r="J523" s="13" t="s">
        <v>104</v>
      </c>
      <c r="K523" s="17" t="s">
        <v>1777</v>
      </c>
      <c r="L523" s="13" t="s">
        <v>1854</v>
      </c>
      <c r="M523" s="13" t="s">
        <v>1783</v>
      </c>
      <c r="N523" s="13"/>
      <c r="O523" s="17"/>
      <c r="P523" s="13" t="s">
        <v>104</v>
      </c>
      <c r="Q523" s="17" t="s">
        <v>64</v>
      </c>
      <c r="R523" s="13" t="s">
        <v>134</v>
      </c>
      <c r="S523" s="13" t="s">
        <v>158</v>
      </c>
      <c r="T523" s="13">
        <v>1</v>
      </c>
      <c r="U523" s="13" t="s">
        <v>181</v>
      </c>
      <c r="V523" s="13" t="s">
        <v>342</v>
      </c>
      <c r="W523" s="13" t="s">
        <v>341</v>
      </c>
      <c r="X523" s="13">
        <f t="shared" si="33"/>
        <v>1</v>
      </c>
      <c r="Y523" s="13">
        <f t="shared" si="34"/>
        <v>1</v>
      </c>
    </row>
    <row r="524" spans="1:25">
      <c r="A524" s="13" t="s">
        <v>2234</v>
      </c>
      <c r="B524" s="13">
        <v>43</v>
      </c>
      <c r="C524" s="17" t="s">
        <v>99</v>
      </c>
      <c r="D524" s="13" t="s">
        <v>1075</v>
      </c>
      <c r="E524" s="13">
        <v>25</v>
      </c>
      <c r="F524" s="13" t="s">
        <v>261</v>
      </c>
      <c r="G524" s="35" t="str">
        <f t="shared" si="32"/>
        <v>ADC_ Payment Made. Recorded. ADC_ Entry Operation</v>
      </c>
      <c r="H524" s="18" t="s">
        <v>2520</v>
      </c>
      <c r="I524" s="18" t="s">
        <v>2522</v>
      </c>
      <c r="J524" s="13" t="s">
        <v>104</v>
      </c>
      <c r="K524" s="17" t="s">
        <v>1777</v>
      </c>
      <c r="L524" s="13"/>
      <c r="M524" s="13" t="s">
        <v>124</v>
      </c>
      <c r="N524" s="13"/>
      <c r="O524" s="17"/>
      <c r="P524" s="13" t="s">
        <v>104</v>
      </c>
      <c r="Q524" s="13" t="s">
        <v>2262</v>
      </c>
      <c r="R524" s="13"/>
      <c r="S524" s="13"/>
      <c r="T524" s="13">
        <v>1</v>
      </c>
      <c r="U524" s="13"/>
      <c r="V524" s="13"/>
      <c r="W524" s="13"/>
      <c r="X524" s="13">
        <f t="shared" si="33"/>
        <v>1</v>
      </c>
      <c r="Y524" s="13">
        <f t="shared" si="34"/>
        <v>1</v>
      </c>
    </row>
    <row r="525" spans="1:25">
      <c r="A525" s="13" t="s">
        <v>2234</v>
      </c>
      <c r="B525" s="13">
        <v>43</v>
      </c>
      <c r="C525" s="17" t="s">
        <v>2164</v>
      </c>
      <c r="D525" s="13" t="s">
        <v>1075</v>
      </c>
      <c r="E525" s="13">
        <v>34</v>
      </c>
      <c r="F525" s="13" t="s">
        <v>363</v>
      </c>
      <c r="G525" s="35" t="str">
        <f t="shared" si="32"/>
        <v>ADC_ Payment Made. X. ADC_ Business Segment</v>
      </c>
      <c r="H525" s="18" t="s">
        <v>2151</v>
      </c>
      <c r="I525" s="18" t="s">
        <v>2362</v>
      </c>
      <c r="J525" s="13" t="s">
        <v>104</v>
      </c>
      <c r="K525" s="17" t="s">
        <v>1777</v>
      </c>
      <c r="L525" s="13"/>
      <c r="M525" s="13" t="s">
        <v>1918</v>
      </c>
      <c r="N525" s="13"/>
      <c r="O525" s="17"/>
      <c r="P525" s="13" t="s">
        <v>104</v>
      </c>
      <c r="Q525" s="13" t="s">
        <v>81</v>
      </c>
      <c r="R525" s="13" t="s">
        <v>134</v>
      </c>
      <c r="S525" s="13" t="s">
        <v>135</v>
      </c>
      <c r="T525" s="13">
        <v>1</v>
      </c>
      <c r="U525" s="13"/>
      <c r="V525" s="13"/>
      <c r="W525" s="13"/>
      <c r="X525" s="13">
        <f t="shared" si="33"/>
        <v>1</v>
      </c>
      <c r="Y525" s="13">
        <f t="shared" si="34"/>
        <v>1</v>
      </c>
    </row>
    <row r="526" spans="1:25">
      <c r="A526" s="13" t="s">
        <v>2234</v>
      </c>
      <c r="B526" s="13">
        <v>44</v>
      </c>
      <c r="C526" s="17" t="s">
        <v>91</v>
      </c>
      <c r="D526" s="13" t="s">
        <v>1088</v>
      </c>
      <c r="E526" s="13">
        <v>0</v>
      </c>
      <c r="F526" s="13"/>
      <c r="G526" s="35" t="str">
        <f t="shared" si="32"/>
        <v>ADC_ Accounts Receivable Cash Application. Details</v>
      </c>
      <c r="H526" s="21" t="s">
        <v>2203</v>
      </c>
      <c r="I526" s="21"/>
      <c r="J526" s="13" t="s">
        <v>104</v>
      </c>
      <c r="K526" s="17" t="s">
        <v>1770</v>
      </c>
      <c r="L526" s="13"/>
      <c r="M526" s="13"/>
      <c r="N526" s="13"/>
      <c r="O526" s="17"/>
      <c r="P526" s="17"/>
      <c r="Q526" s="13"/>
      <c r="R526" s="13"/>
      <c r="S526" s="13"/>
      <c r="T526" s="13"/>
      <c r="U526" s="13"/>
      <c r="V526" s="13"/>
      <c r="W526" s="13"/>
      <c r="X526" s="13" t="str">
        <f t="shared" si="33"/>
        <v/>
      </c>
      <c r="Y526" s="13" t="str">
        <f t="shared" si="34"/>
        <v/>
      </c>
    </row>
    <row r="527" spans="1:25">
      <c r="A527" s="13" t="s">
        <v>2234</v>
      </c>
      <c r="B527" s="13">
        <v>44</v>
      </c>
      <c r="C527" s="17" t="s">
        <v>98</v>
      </c>
      <c r="D527" s="13" t="s">
        <v>1088</v>
      </c>
      <c r="E527" s="13">
        <v>1</v>
      </c>
      <c r="F527" s="13" t="s">
        <v>1089</v>
      </c>
      <c r="G527" s="35" t="str">
        <f t="shared" si="32"/>
        <v>ADC_ Accounts Receivable Cash Application. ID</v>
      </c>
      <c r="H527" s="18" t="s">
        <v>1090</v>
      </c>
      <c r="I527" s="25" t="s">
        <v>2436</v>
      </c>
      <c r="J527" s="13" t="s">
        <v>104</v>
      </c>
      <c r="K527" s="17" t="s">
        <v>1770</v>
      </c>
      <c r="L527" s="13"/>
      <c r="M527" s="13" t="s">
        <v>23</v>
      </c>
      <c r="N527" s="13"/>
      <c r="O527" s="17" t="s">
        <v>84</v>
      </c>
      <c r="P527" s="17"/>
      <c r="Q527" s="13"/>
      <c r="R527" s="13" t="s">
        <v>134</v>
      </c>
      <c r="S527" s="13" t="s">
        <v>158</v>
      </c>
      <c r="T527" s="13">
        <v>1</v>
      </c>
      <c r="U527" s="13" t="s">
        <v>150</v>
      </c>
      <c r="V527" s="13"/>
      <c r="W527" s="13"/>
      <c r="X527" s="13">
        <f t="shared" si="33"/>
        <v>1</v>
      </c>
      <c r="Y527" s="13">
        <f t="shared" si="34"/>
        <v>1</v>
      </c>
    </row>
    <row r="528" spans="1:25">
      <c r="A528" s="13" t="s">
        <v>2234</v>
      </c>
      <c r="B528" s="13">
        <v>44</v>
      </c>
      <c r="C528" s="17" t="s">
        <v>2164</v>
      </c>
      <c r="D528" s="13" t="s">
        <v>1088</v>
      </c>
      <c r="E528" s="13">
        <v>2</v>
      </c>
      <c r="F528" s="13" t="s">
        <v>365</v>
      </c>
      <c r="G528" s="35" t="str">
        <f t="shared" si="32"/>
        <v>ADC_ Accounts Receivable Cash Application. Fiscal Year. ADC_ Accounting Period</v>
      </c>
      <c r="H528" s="18" t="s">
        <v>2394</v>
      </c>
      <c r="I528" s="18" t="s">
        <v>2408</v>
      </c>
      <c r="J528" s="13" t="s">
        <v>104</v>
      </c>
      <c r="K528" s="17" t="s">
        <v>1770</v>
      </c>
      <c r="L528" s="13"/>
      <c r="M528" s="13" t="s">
        <v>129</v>
      </c>
      <c r="N528" s="13"/>
      <c r="O528" s="17"/>
      <c r="P528" s="13" t="s">
        <v>104</v>
      </c>
      <c r="Q528" s="13" t="s">
        <v>24</v>
      </c>
      <c r="R528" s="13" t="s">
        <v>134</v>
      </c>
      <c r="S528" s="13" t="s">
        <v>366</v>
      </c>
      <c r="T528" s="13">
        <v>1</v>
      </c>
      <c r="U528" s="13" t="s">
        <v>181</v>
      </c>
      <c r="V528" s="13" t="s">
        <v>365</v>
      </c>
      <c r="W528" s="13" t="s">
        <v>364</v>
      </c>
      <c r="X528" s="13">
        <f t="shared" si="33"/>
        <v>1</v>
      </c>
      <c r="Y528" s="13">
        <f t="shared" si="34"/>
        <v>1</v>
      </c>
    </row>
    <row r="529" spans="1:25">
      <c r="A529" s="13" t="s">
        <v>2234</v>
      </c>
      <c r="B529" s="13">
        <v>44</v>
      </c>
      <c r="C529" s="17" t="s">
        <v>2164</v>
      </c>
      <c r="D529" s="13" t="s">
        <v>1088</v>
      </c>
      <c r="E529" s="13">
        <v>3</v>
      </c>
      <c r="F529" s="13" t="s">
        <v>367</v>
      </c>
      <c r="G529" s="35" t="str">
        <f t="shared" si="32"/>
        <v>ADC_ Accounts Receivable Cash Application. Accounting Period. ADC_ Accounting Period</v>
      </c>
      <c r="H529" s="18" t="s">
        <v>2395</v>
      </c>
      <c r="I529" s="18" t="s">
        <v>2335</v>
      </c>
      <c r="J529" s="13" t="s">
        <v>104</v>
      </c>
      <c r="K529" s="17" t="s">
        <v>1770</v>
      </c>
      <c r="L529" s="13"/>
      <c r="M529" s="13" t="s">
        <v>2379</v>
      </c>
      <c r="N529" s="13"/>
      <c r="O529" s="17"/>
      <c r="P529" s="13" t="s">
        <v>104</v>
      </c>
      <c r="Q529" s="13" t="s">
        <v>24</v>
      </c>
      <c r="R529" s="13" t="s">
        <v>134</v>
      </c>
      <c r="S529" s="13" t="s">
        <v>368</v>
      </c>
      <c r="T529" s="13">
        <v>1</v>
      </c>
      <c r="U529" s="13"/>
      <c r="V529" s="13"/>
      <c r="W529" s="13"/>
      <c r="X529" s="13">
        <f t="shared" si="33"/>
        <v>1</v>
      </c>
      <c r="Y529" s="13">
        <f t="shared" si="34"/>
        <v>1</v>
      </c>
    </row>
    <row r="530" spans="1:25">
      <c r="A530" s="13" t="s">
        <v>2234</v>
      </c>
      <c r="B530" s="13">
        <v>44</v>
      </c>
      <c r="C530" s="17" t="s">
        <v>98</v>
      </c>
      <c r="D530" s="13" t="s">
        <v>1088</v>
      </c>
      <c r="E530" s="13">
        <v>4</v>
      </c>
      <c r="F530" s="13" t="s">
        <v>1091</v>
      </c>
      <c r="G530" s="35" t="str">
        <f t="shared" si="32"/>
        <v>ADC_ Accounts Receivable Cash Application. AP Application. Date</v>
      </c>
      <c r="H530" s="18" t="s">
        <v>758</v>
      </c>
      <c r="I530" s="25" t="s">
        <v>2238</v>
      </c>
      <c r="J530" s="13" t="s">
        <v>104</v>
      </c>
      <c r="K530" s="17" t="s">
        <v>1770</v>
      </c>
      <c r="L530" s="13"/>
      <c r="M530" s="13" t="s">
        <v>1831</v>
      </c>
      <c r="N530" s="13"/>
      <c r="O530" s="17" t="s">
        <v>88</v>
      </c>
      <c r="P530" s="17"/>
      <c r="Q530" s="13"/>
      <c r="R530" s="13" t="s">
        <v>4</v>
      </c>
      <c r="S530" s="13" t="s">
        <v>175</v>
      </c>
      <c r="T530" s="13">
        <v>1</v>
      </c>
      <c r="U530" s="13" t="s">
        <v>181</v>
      </c>
      <c r="V530" s="13" t="s">
        <v>280</v>
      </c>
      <c r="W530" s="13" t="s">
        <v>281</v>
      </c>
      <c r="X530" s="13">
        <f t="shared" si="33"/>
        <v>1</v>
      </c>
      <c r="Y530" s="13">
        <f t="shared" si="34"/>
        <v>1</v>
      </c>
    </row>
    <row r="531" spans="1:25">
      <c r="A531" s="13" t="s">
        <v>2234</v>
      </c>
      <c r="B531" s="13">
        <v>44</v>
      </c>
      <c r="C531" s="17" t="s">
        <v>2164</v>
      </c>
      <c r="D531" s="13" t="s">
        <v>1088</v>
      </c>
      <c r="E531" s="13">
        <v>5</v>
      </c>
      <c r="F531" s="13" t="s">
        <v>280</v>
      </c>
      <c r="G531" s="35" t="str">
        <f t="shared" si="32"/>
        <v>ADC_ Accounts Receivable Cash Application. Payment Due. ADC_ Supplier</v>
      </c>
      <c r="H531" s="18" t="s">
        <v>1092</v>
      </c>
      <c r="I531" s="18" t="s">
        <v>2431</v>
      </c>
      <c r="J531" s="13" t="s">
        <v>104</v>
      </c>
      <c r="K531" s="17" t="s">
        <v>1770</v>
      </c>
      <c r="L531" s="13"/>
      <c r="M531" s="13" t="s">
        <v>2165</v>
      </c>
      <c r="N531" s="13"/>
      <c r="O531" s="17"/>
      <c r="P531" s="17" t="s">
        <v>104</v>
      </c>
      <c r="Q531" s="13" t="s">
        <v>57</v>
      </c>
      <c r="R531" s="13" t="s">
        <v>134</v>
      </c>
      <c r="S531" s="13" t="s">
        <v>158</v>
      </c>
      <c r="T531" s="13">
        <v>1</v>
      </c>
      <c r="U531" s="13" t="s">
        <v>181</v>
      </c>
      <c r="V531" s="13" t="s">
        <v>1076</v>
      </c>
      <c r="W531" s="13" t="s">
        <v>1075</v>
      </c>
      <c r="X531" s="13">
        <f t="shared" si="33"/>
        <v>1</v>
      </c>
      <c r="Y531" s="13">
        <f t="shared" si="34"/>
        <v>1</v>
      </c>
    </row>
    <row r="532" spans="1:25">
      <c r="A532" s="13" t="s">
        <v>2234</v>
      </c>
      <c r="B532" s="13">
        <v>44</v>
      </c>
      <c r="C532" s="17" t="s">
        <v>2164</v>
      </c>
      <c r="D532" s="13" t="s">
        <v>1088</v>
      </c>
      <c r="E532" s="13">
        <v>6</v>
      </c>
      <c r="F532" s="13" t="s">
        <v>1076</v>
      </c>
      <c r="G532" s="35" t="str">
        <f t="shared" si="32"/>
        <v>ADC_ Accounts Receivable Cash Application. Originating. ADC_ Invoice Generated</v>
      </c>
      <c r="H532" s="18" t="s">
        <v>1093</v>
      </c>
      <c r="I532" s="18" t="s">
        <v>2352</v>
      </c>
      <c r="J532" s="13" t="s">
        <v>104</v>
      </c>
      <c r="K532" s="17" t="s">
        <v>1770</v>
      </c>
      <c r="L532" s="13"/>
      <c r="M532" s="13" t="s">
        <v>2355</v>
      </c>
      <c r="N532" s="13"/>
      <c r="O532" s="17"/>
      <c r="P532" s="13" t="s">
        <v>104</v>
      </c>
      <c r="Q532" s="17" t="s">
        <v>1913</v>
      </c>
      <c r="R532" s="13" t="s">
        <v>134</v>
      </c>
      <c r="S532" s="13" t="s">
        <v>143</v>
      </c>
      <c r="T532" s="13">
        <v>1</v>
      </c>
      <c r="U532" s="13" t="s">
        <v>181</v>
      </c>
      <c r="V532" s="13" t="s">
        <v>696</v>
      </c>
      <c r="W532" s="13" t="s">
        <v>1073</v>
      </c>
      <c r="X532" s="13">
        <f t="shared" si="33"/>
        <v>1</v>
      </c>
      <c r="Y532" s="13">
        <f t="shared" si="34"/>
        <v>1</v>
      </c>
    </row>
    <row r="533" spans="1:25">
      <c r="A533" s="13" t="s">
        <v>2234</v>
      </c>
      <c r="B533" s="13">
        <v>44</v>
      </c>
      <c r="C533" s="17" t="s">
        <v>2164</v>
      </c>
      <c r="D533" s="13" t="s">
        <v>1088</v>
      </c>
      <c r="E533" s="13">
        <v>7</v>
      </c>
      <c r="F533" s="13" t="s">
        <v>696</v>
      </c>
      <c r="G533" s="35" t="str">
        <f t="shared" si="32"/>
        <v>ADC_ Accounts Receivable Cash Application. Originating. ADC_ Settlement Method</v>
      </c>
      <c r="H533" s="18" t="s">
        <v>1061</v>
      </c>
      <c r="I533" s="18"/>
      <c r="J533" s="13" t="s">
        <v>104</v>
      </c>
      <c r="K533" s="17" t="s">
        <v>1770</v>
      </c>
      <c r="L533" s="13"/>
      <c r="M533" s="13" t="s">
        <v>2355</v>
      </c>
      <c r="N533" s="13"/>
      <c r="O533" s="17"/>
      <c r="P533" s="13" t="s">
        <v>104</v>
      </c>
      <c r="Q533" s="13" t="s">
        <v>1936</v>
      </c>
      <c r="R533" s="13" t="s">
        <v>134</v>
      </c>
      <c r="S533" s="13" t="s">
        <v>143</v>
      </c>
      <c r="T533" s="13">
        <v>1</v>
      </c>
      <c r="U533" s="13" t="s">
        <v>181</v>
      </c>
      <c r="V533" s="13" t="s">
        <v>389</v>
      </c>
      <c r="W533" s="13" t="s">
        <v>764</v>
      </c>
      <c r="X533" s="13">
        <f t="shared" si="33"/>
        <v>1</v>
      </c>
      <c r="Y533" s="13">
        <f t="shared" si="34"/>
        <v>1</v>
      </c>
    </row>
    <row r="534" spans="1:25">
      <c r="A534" s="13" t="s">
        <v>2234</v>
      </c>
      <c r="B534" s="13">
        <v>44</v>
      </c>
      <c r="C534" s="17" t="str">
        <f>IF(("PK"=U534),"ABIE",IF(ISTEXT(Q534),"ASBIE","BBIE"))</f>
        <v>BBIE</v>
      </c>
      <c r="D534" s="13" t="s">
        <v>1088</v>
      </c>
      <c r="E534" s="13">
        <v>8</v>
      </c>
      <c r="F534" s="13" t="s">
        <v>389</v>
      </c>
      <c r="G534" s="35" t="str">
        <f t="shared" si="32"/>
        <v>ADC_ Accounts Receivable Cash Application. Settlement Method. Code</v>
      </c>
      <c r="H534" s="18" t="s">
        <v>1084</v>
      </c>
      <c r="I534" s="18"/>
      <c r="J534" s="13" t="s">
        <v>104</v>
      </c>
      <c r="K534" s="17" t="s">
        <v>1770</v>
      </c>
      <c r="L534" s="13"/>
      <c r="M534" s="13" t="s">
        <v>1737</v>
      </c>
      <c r="N534" s="13"/>
      <c r="O534" s="17" t="s">
        <v>18</v>
      </c>
      <c r="P534" s="17"/>
      <c r="Q534" s="13"/>
      <c r="R534" s="13" t="s">
        <v>134</v>
      </c>
      <c r="S534" s="13" t="s">
        <v>143</v>
      </c>
      <c r="T534" s="13">
        <v>1</v>
      </c>
      <c r="U534" s="13"/>
      <c r="V534" s="13"/>
      <c r="W534" s="13"/>
      <c r="X534" s="13">
        <f t="shared" si="33"/>
        <v>1</v>
      </c>
      <c r="Y534" s="13">
        <f t="shared" si="34"/>
        <v>1</v>
      </c>
    </row>
    <row r="535" spans="1:25">
      <c r="A535" s="13" t="s">
        <v>2234</v>
      </c>
      <c r="B535" s="13">
        <v>44</v>
      </c>
      <c r="C535" s="17" t="s">
        <v>99</v>
      </c>
      <c r="D535" s="13" t="s">
        <v>1088</v>
      </c>
      <c r="E535" s="13">
        <v>9</v>
      </c>
      <c r="F535" s="13" t="s">
        <v>589</v>
      </c>
      <c r="G535" s="35" t="str">
        <f t="shared" si="32"/>
        <v>ADC_ Accounts Receivable Cash Application. Monetary Amount. ADC_ Multi Currency Amount</v>
      </c>
      <c r="H535" s="18" t="s">
        <v>2193</v>
      </c>
      <c r="I535" s="18" t="s">
        <v>2343</v>
      </c>
      <c r="J535" s="13" t="s">
        <v>104</v>
      </c>
      <c r="K535" s="17" t="s">
        <v>1770</v>
      </c>
      <c r="L535" s="13"/>
      <c r="M535" s="13" t="s">
        <v>2347</v>
      </c>
      <c r="N535" s="13"/>
      <c r="O535" s="17"/>
      <c r="P535" s="17" t="s">
        <v>104</v>
      </c>
      <c r="Q535" s="13" t="s">
        <v>2175</v>
      </c>
      <c r="R535" s="13"/>
      <c r="S535" s="13"/>
      <c r="T535" s="13">
        <v>1</v>
      </c>
      <c r="U535" s="13"/>
      <c r="V535" s="13"/>
      <c r="W535" s="13"/>
      <c r="X535" s="13">
        <f t="shared" si="33"/>
        <v>1</v>
      </c>
      <c r="Y535" s="13">
        <f t="shared" si="34"/>
        <v>1</v>
      </c>
    </row>
    <row r="536" spans="1:25">
      <c r="A536" s="13" t="s">
        <v>2234</v>
      </c>
      <c r="B536" s="13">
        <v>44</v>
      </c>
      <c r="C536" s="17" t="str">
        <f>IF(("PK"=U536),"ABIE",IF(ISTEXT(Q536),"ASBIE","BBIE"))</f>
        <v>BBIE</v>
      </c>
      <c r="D536" s="13" t="s">
        <v>1088</v>
      </c>
      <c r="E536" s="13">
        <v>17</v>
      </c>
      <c r="F536" s="13" t="s">
        <v>8</v>
      </c>
      <c r="G536" s="35" t="str">
        <f t="shared" si="32"/>
        <v>ADC_ Accounts Receivable Cash Application. Remark</v>
      </c>
      <c r="H536" s="18" t="s">
        <v>726</v>
      </c>
      <c r="I536" s="18" t="s">
        <v>2435</v>
      </c>
      <c r="J536" s="13" t="s">
        <v>104</v>
      </c>
      <c r="K536" s="17" t="s">
        <v>1770</v>
      </c>
      <c r="L536" s="13"/>
      <c r="M536" s="13" t="s">
        <v>8</v>
      </c>
      <c r="N536" s="13"/>
      <c r="O536" s="17" t="s">
        <v>89</v>
      </c>
      <c r="P536" s="17"/>
      <c r="Q536" s="13"/>
      <c r="R536" s="13" t="s">
        <v>134</v>
      </c>
      <c r="S536" s="13" t="s">
        <v>725</v>
      </c>
      <c r="T536" s="13">
        <v>2</v>
      </c>
      <c r="U536" s="13"/>
      <c r="V536" s="13"/>
      <c r="W536" s="13"/>
      <c r="X536" s="13">
        <f t="shared" si="33"/>
        <v>0</v>
      </c>
      <c r="Y536" s="13">
        <f t="shared" si="34"/>
        <v>1</v>
      </c>
    </row>
    <row r="537" spans="1:25">
      <c r="A537" s="13" t="s">
        <v>2234</v>
      </c>
      <c r="B537" s="13">
        <v>44</v>
      </c>
      <c r="C537" s="17" t="s">
        <v>2164</v>
      </c>
      <c r="D537" s="13" t="s">
        <v>1088</v>
      </c>
      <c r="E537" s="13">
        <v>18</v>
      </c>
      <c r="F537" s="13" t="s">
        <v>747</v>
      </c>
      <c r="G537" s="35" t="str">
        <f t="shared" si="32"/>
        <v>ADC_ Accounts Receivable Cash Application. Debit_ GL Account Number. ADC_ Chart Of Accounts</v>
      </c>
      <c r="H537" s="18" t="s">
        <v>1086</v>
      </c>
      <c r="I537" s="18" t="s">
        <v>2344</v>
      </c>
      <c r="J537" s="13" t="s">
        <v>104</v>
      </c>
      <c r="K537" s="17" t="s">
        <v>1770</v>
      </c>
      <c r="L537" s="13" t="s">
        <v>1855</v>
      </c>
      <c r="M537" s="13" t="s">
        <v>1783</v>
      </c>
      <c r="N537" s="13"/>
      <c r="O537" s="17"/>
      <c r="P537" s="13" t="s">
        <v>104</v>
      </c>
      <c r="Q537" s="17" t="s">
        <v>64</v>
      </c>
      <c r="R537" s="13" t="s">
        <v>134</v>
      </c>
      <c r="S537" s="13" t="s">
        <v>158</v>
      </c>
      <c r="T537" s="13">
        <v>1</v>
      </c>
      <c r="U537" s="13" t="s">
        <v>181</v>
      </c>
      <c r="V537" s="13" t="s">
        <v>342</v>
      </c>
      <c r="W537" s="13" t="s">
        <v>341</v>
      </c>
      <c r="X537" s="13">
        <f t="shared" si="33"/>
        <v>1</v>
      </c>
      <c r="Y537" s="13">
        <f t="shared" si="34"/>
        <v>1</v>
      </c>
    </row>
    <row r="538" spans="1:25">
      <c r="A538" s="13" t="s">
        <v>2234</v>
      </c>
      <c r="B538" s="13">
        <v>44</v>
      </c>
      <c r="C538" s="17" t="s">
        <v>2164</v>
      </c>
      <c r="D538" s="13" t="s">
        <v>1088</v>
      </c>
      <c r="E538" s="13">
        <v>19</v>
      </c>
      <c r="F538" s="13" t="s">
        <v>749</v>
      </c>
      <c r="G538" s="35" t="str">
        <f t="shared" si="32"/>
        <v>ADC_ Accounts Receivable Cash Application. Credit_ GL Account Number. ADC_ Chart Of Accounts</v>
      </c>
      <c r="H538" s="18" t="s">
        <v>1087</v>
      </c>
      <c r="I538" s="18" t="s">
        <v>2353</v>
      </c>
      <c r="J538" s="13" t="s">
        <v>104</v>
      </c>
      <c r="K538" s="17" t="s">
        <v>1770</v>
      </c>
      <c r="L538" s="13" t="s">
        <v>1854</v>
      </c>
      <c r="M538" s="13" t="s">
        <v>1783</v>
      </c>
      <c r="N538" s="13"/>
      <c r="O538" s="17"/>
      <c r="P538" s="13" t="s">
        <v>104</v>
      </c>
      <c r="Q538" s="17" t="s">
        <v>64</v>
      </c>
      <c r="R538" s="13" t="s">
        <v>134</v>
      </c>
      <c r="S538" s="13" t="s">
        <v>158</v>
      </c>
      <c r="T538" s="13">
        <v>1</v>
      </c>
      <c r="U538" s="13" t="s">
        <v>181</v>
      </c>
      <c r="V538" s="13" t="s">
        <v>342</v>
      </c>
      <c r="W538" s="13" t="s">
        <v>341</v>
      </c>
      <c r="X538" s="13">
        <f t="shared" si="33"/>
        <v>1</v>
      </c>
      <c r="Y538" s="13">
        <f t="shared" si="34"/>
        <v>1</v>
      </c>
    </row>
    <row r="539" spans="1:25">
      <c r="A539" s="13" t="s">
        <v>2234</v>
      </c>
      <c r="B539" s="13">
        <v>44</v>
      </c>
      <c r="C539" s="17" t="s">
        <v>99</v>
      </c>
      <c r="D539" s="13" t="s">
        <v>1088</v>
      </c>
      <c r="E539" s="13">
        <v>20</v>
      </c>
      <c r="F539" s="13" t="s">
        <v>261</v>
      </c>
      <c r="G539" s="35" t="str">
        <f t="shared" si="32"/>
        <v>ADC_ Accounts Receivable Cash Application. Recorded. ADC_ Entry Operation</v>
      </c>
      <c r="H539" s="18" t="s">
        <v>2520</v>
      </c>
      <c r="I539" s="18" t="s">
        <v>2522</v>
      </c>
      <c r="J539" s="13" t="s">
        <v>104</v>
      </c>
      <c r="K539" s="17" t="s">
        <v>1770</v>
      </c>
      <c r="L539" s="13"/>
      <c r="M539" s="13" t="s">
        <v>124</v>
      </c>
      <c r="N539" s="13"/>
      <c r="O539" s="17"/>
      <c r="P539" s="13" t="s">
        <v>104</v>
      </c>
      <c r="Q539" s="13" t="s">
        <v>2262</v>
      </c>
      <c r="R539" s="13"/>
      <c r="S539" s="13"/>
      <c r="T539" s="13">
        <v>1</v>
      </c>
      <c r="U539" s="13"/>
      <c r="V539" s="13"/>
      <c r="W539" s="13"/>
      <c r="X539" s="13">
        <f t="shared" si="33"/>
        <v>1</v>
      </c>
      <c r="Y539" s="13">
        <f t="shared" si="34"/>
        <v>1</v>
      </c>
    </row>
    <row r="540" spans="1:25">
      <c r="A540" s="13" t="s">
        <v>2234</v>
      </c>
      <c r="B540" s="13">
        <v>44</v>
      </c>
      <c r="C540" s="17" t="s">
        <v>2164</v>
      </c>
      <c r="D540" s="13" t="s">
        <v>1088</v>
      </c>
      <c r="E540" s="13">
        <v>29</v>
      </c>
      <c r="F540" s="13" t="s">
        <v>363</v>
      </c>
      <c r="G540" s="35" t="str">
        <f t="shared" si="32"/>
        <v>ADC_ Accounts Receivable Cash Application. X. ADC_ Business Segment</v>
      </c>
      <c r="H540" s="18" t="s">
        <v>2151</v>
      </c>
      <c r="I540" s="18" t="s">
        <v>2362</v>
      </c>
      <c r="J540" s="13" t="s">
        <v>104</v>
      </c>
      <c r="K540" s="17" t="s">
        <v>1770</v>
      </c>
      <c r="L540" s="13"/>
      <c r="M540" s="13" t="s">
        <v>1918</v>
      </c>
      <c r="N540" s="13"/>
      <c r="O540" s="17"/>
      <c r="P540" s="13" t="s">
        <v>104</v>
      </c>
      <c r="Q540" s="13" t="s">
        <v>81</v>
      </c>
      <c r="R540" s="13" t="s">
        <v>134</v>
      </c>
      <c r="S540" s="13" t="s">
        <v>135</v>
      </c>
      <c r="T540" s="13">
        <v>1</v>
      </c>
      <c r="U540" s="13"/>
      <c r="V540" s="13"/>
      <c r="W540" s="13"/>
      <c r="X540" s="13">
        <f t="shared" si="33"/>
        <v>1</v>
      </c>
      <c r="Y540" s="13">
        <f t="shared" si="34"/>
        <v>1</v>
      </c>
    </row>
    <row r="541" spans="1:25">
      <c r="A541" s="13" t="s">
        <v>2234</v>
      </c>
      <c r="B541" s="13">
        <v>45</v>
      </c>
      <c r="C541" s="17" t="s">
        <v>91</v>
      </c>
      <c r="D541" s="13" t="s">
        <v>1095</v>
      </c>
      <c r="E541" s="13">
        <v>0</v>
      </c>
      <c r="F541" s="13"/>
      <c r="G541" s="35" t="str">
        <f t="shared" si="32"/>
        <v>ADC_ Accounts Payable Adjustment. Details</v>
      </c>
      <c r="H541" s="21" t="s">
        <v>2204</v>
      </c>
      <c r="I541" s="21"/>
      <c r="J541" s="13" t="s">
        <v>104</v>
      </c>
      <c r="K541" s="17" t="s">
        <v>1778</v>
      </c>
      <c r="L541" s="13"/>
      <c r="M541" s="13"/>
      <c r="N541" s="13"/>
      <c r="O541" s="17"/>
      <c r="P541" s="17"/>
      <c r="Q541" s="13"/>
      <c r="R541" s="13"/>
      <c r="S541" s="13"/>
      <c r="T541" s="13"/>
      <c r="U541" s="13"/>
      <c r="V541" s="13"/>
      <c r="W541" s="13"/>
      <c r="X541" s="13" t="str">
        <f t="shared" si="33"/>
        <v/>
      </c>
      <c r="Y541" s="13" t="str">
        <f t="shared" si="34"/>
        <v/>
      </c>
    </row>
    <row r="542" spans="1:25">
      <c r="A542" s="13" t="s">
        <v>2234</v>
      </c>
      <c r="B542" s="13">
        <v>45</v>
      </c>
      <c r="C542" s="17" t="s">
        <v>98</v>
      </c>
      <c r="D542" s="13" t="s">
        <v>1095</v>
      </c>
      <c r="E542" s="13">
        <v>1</v>
      </c>
      <c r="F542" s="13" t="s">
        <v>766</v>
      </c>
      <c r="G542" s="35" t="str">
        <f t="shared" si="32"/>
        <v>ADC_ Accounts Payable Adjustment. ID</v>
      </c>
      <c r="H542" s="18" t="s">
        <v>767</v>
      </c>
      <c r="I542" s="25" t="s">
        <v>2436</v>
      </c>
      <c r="J542" s="13" t="s">
        <v>104</v>
      </c>
      <c r="K542" s="17" t="s">
        <v>1778</v>
      </c>
      <c r="L542" s="13"/>
      <c r="M542" s="13" t="s">
        <v>23</v>
      </c>
      <c r="N542" s="13"/>
      <c r="O542" s="17" t="s">
        <v>84</v>
      </c>
      <c r="P542" s="17"/>
      <c r="Q542" s="13"/>
      <c r="R542" s="13" t="s">
        <v>134</v>
      </c>
      <c r="S542" s="13" t="s">
        <v>158</v>
      </c>
      <c r="T542" s="13">
        <v>1</v>
      </c>
      <c r="U542" s="13" t="s">
        <v>150</v>
      </c>
      <c r="V542" s="13"/>
      <c r="W542" s="13"/>
      <c r="X542" s="13">
        <f t="shared" si="33"/>
        <v>1</v>
      </c>
      <c r="Y542" s="13">
        <f t="shared" si="34"/>
        <v>1</v>
      </c>
    </row>
    <row r="543" spans="1:25">
      <c r="A543" s="13" t="s">
        <v>2234</v>
      </c>
      <c r="B543" s="13">
        <v>45</v>
      </c>
      <c r="C543" s="17" t="str">
        <f>IF(("PK"=U543),"ABIE",IF(ISTEXT(Q543),"ASBIE","BBIE"))</f>
        <v>BBIE</v>
      </c>
      <c r="D543" s="13" t="s">
        <v>1095</v>
      </c>
      <c r="E543" s="13">
        <v>2</v>
      </c>
      <c r="F543" s="13" t="s">
        <v>768</v>
      </c>
      <c r="G543" s="35" t="str">
        <f t="shared" si="32"/>
        <v>ADC_ Accounts Payable Adjustment. Adjustment Number. Code</v>
      </c>
      <c r="H543" s="18" t="s">
        <v>1096</v>
      </c>
      <c r="I543" s="25" t="s">
        <v>2257</v>
      </c>
      <c r="J543" s="13" t="s">
        <v>104</v>
      </c>
      <c r="K543" s="17" t="s">
        <v>1778</v>
      </c>
      <c r="L543" s="13"/>
      <c r="M543" s="13" t="s">
        <v>1980</v>
      </c>
      <c r="N543" s="13"/>
      <c r="O543" s="17" t="s">
        <v>79</v>
      </c>
      <c r="P543" s="17"/>
      <c r="Q543" s="13"/>
      <c r="R543" s="13" t="s">
        <v>134</v>
      </c>
      <c r="S543" s="13" t="s">
        <v>158</v>
      </c>
      <c r="T543" s="13">
        <v>1</v>
      </c>
      <c r="U543" s="13"/>
      <c r="V543" s="13"/>
      <c r="W543" s="13"/>
      <c r="X543" s="13">
        <f t="shared" si="33"/>
        <v>1</v>
      </c>
      <c r="Y543" s="13">
        <f t="shared" si="34"/>
        <v>1</v>
      </c>
    </row>
    <row r="544" spans="1:25">
      <c r="A544" s="13" t="s">
        <v>2234</v>
      </c>
      <c r="B544" s="13">
        <v>45</v>
      </c>
      <c r="C544" s="17" t="str">
        <f>IF(("PK"=U544),"ABIE",IF(ISTEXT(Q544),"ASBIE","BBIE"))</f>
        <v>BBIE</v>
      </c>
      <c r="D544" s="13" t="s">
        <v>1095</v>
      </c>
      <c r="E544" s="13">
        <v>3</v>
      </c>
      <c r="F544" s="13" t="s">
        <v>770</v>
      </c>
      <c r="G544" s="35" t="str">
        <f t="shared" si="32"/>
        <v>ADC_ Accounts Payable Adjustment. Adjustment Type. Name</v>
      </c>
      <c r="H544" s="18" t="s">
        <v>1097</v>
      </c>
      <c r="I544" s="18" t="s">
        <v>2443</v>
      </c>
      <c r="J544" s="13" t="s">
        <v>104</v>
      </c>
      <c r="K544" s="17" t="s">
        <v>1778</v>
      </c>
      <c r="L544" s="13"/>
      <c r="M544" s="13" t="s">
        <v>1825</v>
      </c>
      <c r="N544" s="13"/>
      <c r="O544" s="17" t="s">
        <v>0</v>
      </c>
      <c r="P544" s="17"/>
      <c r="Q544" s="13"/>
      <c r="R544" s="13" t="s">
        <v>134</v>
      </c>
      <c r="S544" s="13" t="s">
        <v>143</v>
      </c>
      <c r="T544" s="13">
        <v>1</v>
      </c>
      <c r="U544" s="13"/>
      <c r="V544" s="13"/>
      <c r="W544" s="13"/>
      <c r="X544" s="13">
        <f t="shared" si="33"/>
        <v>1</v>
      </c>
      <c r="Y544" s="13">
        <f t="shared" si="34"/>
        <v>1</v>
      </c>
    </row>
    <row r="545" spans="1:25">
      <c r="A545" s="13" t="s">
        <v>2234</v>
      </c>
      <c r="B545" s="13">
        <v>45</v>
      </c>
      <c r="C545" s="17" t="str">
        <f>IF(("PK"=U545),"ABIE",IF(ISTEXT(Q545),"ASBIE","BBIE"))</f>
        <v>BBIE</v>
      </c>
      <c r="D545" s="13" t="s">
        <v>1095</v>
      </c>
      <c r="E545" s="13">
        <v>4</v>
      </c>
      <c r="F545" s="13" t="s">
        <v>772</v>
      </c>
      <c r="G545" s="35" t="str">
        <f t="shared" si="32"/>
        <v>ADC_ Accounts Payable Adjustment. Adjustment Document Number. Code</v>
      </c>
      <c r="H545" s="18" t="s">
        <v>1098</v>
      </c>
      <c r="I545" s="18"/>
      <c r="J545" s="13" t="s">
        <v>104</v>
      </c>
      <c r="K545" s="17" t="s">
        <v>1778</v>
      </c>
      <c r="L545" s="13"/>
      <c r="M545" s="13" t="s">
        <v>1981</v>
      </c>
      <c r="N545" s="13"/>
      <c r="O545" s="17" t="s">
        <v>79</v>
      </c>
      <c r="P545" s="17"/>
      <c r="Q545" s="13"/>
      <c r="R545" s="13" t="s">
        <v>134</v>
      </c>
      <c r="S545" s="13" t="s">
        <v>158</v>
      </c>
      <c r="T545" s="13">
        <v>1</v>
      </c>
      <c r="U545" s="13"/>
      <c r="V545" s="13"/>
      <c r="W545" s="13"/>
      <c r="X545" s="13">
        <f t="shared" si="33"/>
        <v>1</v>
      </c>
      <c r="Y545" s="13">
        <f t="shared" si="34"/>
        <v>1</v>
      </c>
    </row>
    <row r="546" spans="1:25">
      <c r="A546" s="13" t="s">
        <v>2234</v>
      </c>
      <c r="B546" s="13">
        <v>45</v>
      </c>
      <c r="C546" s="17" t="s">
        <v>2164</v>
      </c>
      <c r="D546" s="13" t="s">
        <v>1095</v>
      </c>
      <c r="E546" s="13">
        <v>5</v>
      </c>
      <c r="F546" s="13" t="s">
        <v>696</v>
      </c>
      <c r="G546" s="35" t="str">
        <f t="shared" si="32"/>
        <v>ADC_ Accounts Payable Adjustment. Originating. ADC_ Invoice Received</v>
      </c>
      <c r="H546" s="18" t="s">
        <v>1099</v>
      </c>
      <c r="I546" s="18" t="s">
        <v>2338</v>
      </c>
      <c r="J546" s="13" t="s">
        <v>104</v>
      </c>
      <c r="K546" s="17" t="s">
        <v>1778</v>
      </c>
      <c r="L546" s="13"/>
      <c r="M546" s="13" t="s">
        <v>2355</v>
      </c>
      <c r="N546" s="13"/>
      <c r="O546" s="17"/>
      <c r="P546" s="13" t="s">
        <v>104</v>
      </c>
      <c r="Q546" s="17" t="s">
        <v>1761</v>
      </c>
      <c r="R546" s="13" t="s">
        <v>134</v>
      </c>
      <c r="S546" s="13" t="s">
        <v>143</v>
      </c>
      <c r="T546" s="13">
        <v>1</v>
      </c>
      <c r="U546" s="13" t="s">
        <v>181</v>
      </c>
      <c r="V546" s="13" t="s">
        <v>696</v>
      </c>
      <c r="W546" s="13" t="s">
        <v>1073</v>
      </c>
      <c r="X546" s="13">
        <f t="shared" si="33"/>
        <v>1</v>
      </c>
      <c r="Y546" s="13">
        <f t="shared" si="34"/>
        <v>1</v>
      </c>
    </row>
    <row r="547" spans="1:25">
      <c r="A547" s="13" t="s">
        <v>2234</v>
      </c>
      <c r="B547" s="13">
        <v>45</v>
      </c>
      <c r="C547" s="17" t="s">
        <v>2164</v>
      </c>
      <c r="D547" s="13" t="s">
        <v>1095</v>
      </c>
      <c r="E547" s="13">
        <v>6</v>
      </c>
      <c r="F547" s="13" t="s">
        <v>563</v>
      </c>
      <c r="G547" s="35" t="str">
        <f t="shared" si="32"/>
        <v>ADC_ Accounts Payable Adjustment. Corresponding. ADC_ General Ledger Line</v>
      </c>
      <c r="H547" s="18" t="s">
        <v>739</v>
      </c>
      <c r="I547" s="18" t="s">
        <v>2432</v>
      </c>
      <c r="J547" s="13" t="s">
        <v>104</v>
      </c>
      <c r="K547" s="17" t="s">
        <v>1778</v>
      </c>
      <c r="L547" s="13"/>
      <c r="M547" s="13" t="s">
        <v>90</v>
      </c>
      <c r="N547" s="13"/>
      <c r="O547" s="17"/>
      <c r="P547" s="13" t="s">
        <v>104</v>
      </c>
      <c r="Q547" s="13" t="s">
        <v>2170</v>
      </c>
      <c r="R547" s="13" t="s">
        <v>134</v>
      </c>
      <c r="S547" s="13" t="s">
        <v>158</v>
      </c>
      <c r="T547" s="13">
        <v>2</v>
      </c>
      <c r="U547" s="13" t="s">
        <v>181</v>
      </c>
      <c r="V547" s="13" t="s">
        <v>563</v>
      </c>
      <c r="W547" s="13" t="s">
        <v>562</v>
      </c>
      <c r="X547" s="13">
        <f t="shared" si="33"/>
        <v>0</v>
      </c>
      <c r="Y547" s="13">
        <f t="shared" si="34"/>
        <v>1</v>
      </c>
    </row>
    <row r="548" spans="1:25">
      <c r="A548" s="13" t="s">
        <v>2234</v>
      </c>
      <c r="B548" s="13">
        <v>45</v>
      </c>
      <c r="C548" s="17" t="s">
        <v>2164</v>
      </c>
      <c r="D548" s="13" t="s">
        <v>1095</v>
      </c>
      <c r="E548" s="13">
        <v>7</v>
      </c>
      <c r="F548" s="13" t="s">
        <v>365</v>
      </c>
      <c r="G548" s="35" t="str">
        <f t="shared" si="32"/>
        <v>ADC_ Accounts Payable Adjustment. Fiscal Year. ADC_ Accounting Period</v>
      </c>
      <c r="H548" s="18" t="s">
        <v>2392</v>
      </c>
      <c r="I548" s="18" t="s">
        <v>2408</v>
      </c>
      <c r="J548" s="13" t="s">
        <v>104</v>
      </c>
      <c r="K548" s="17" t="s">
        <v>1778</v>
      </c>
      <c r="L548" s="13"/>
      <c r="M548" s="13" t="s">
        <v>129</v>
      </c>
      <c r="N548" s="13"/>
      <c r="O548" s="17"/>
      <c r="P548" s="13" t="s">
        <v>104</v>
      </c>
      <c r="Q548" s="13" t="s">
        <v>24</v>
      </c>
      <c r="R548" s="13" t="s">
        <v>134</v>
      </c>
      <c r="S548" s="13" t="s">
        <v>366</v>
      </c>
      <c r="T548" s="13">
        <v>1</v>
      </c>
      <c r="U548" s="13" t="s">
        <v>181</v>
      </c>
      <c r="V548" s="13" t="s">
        <v>365</v>
      </c>
      <c r="W548" s="13" t="s">
        <v>364</v>
      </c>
      <c r="X548" s="13">
        <f t="shared" si="33"/>
        <v>1</v>
      </c>
      <c r="Y548" s="13">
        <f t="shared" si="34"/>
        <v>1</v>
      </c>
    </row>
    <row r="549" spans="1:25">
      <c r="A549" s="13" t="s">
        <v>2234</v>
      </c>
      <c r="B549" s="13">
        <v>45</v>
      </c>
      <c r="C549" s="17" t="s">
        <v>2164</v>
      </c>
      <c r="D549" s="13" t="s">
        <v>1095</v>
      </c>
      <c r="E549" s="13">
        <v>8</v>
      </c>
      <c r="F549" s="13" t="s">
        <v>367</v>
      </c>
      <c r="G549" s="35" t="str">
        <f t="shared" si="32"/>
        <v>ADC_ Accounts Payable Adjustment. Accounting Period. ADC_ Accounting Period</v>
      </c>
      <c r="H549" s="18" t="s">
        <v>2393</v>
      </c>
      <c r="I549" s="18" t="s">
        <v>2335</v>
      </c>
      <c r="J549" s="13" t="s">
        <v>104</v>
      </c>
      <c r="K549" s="17" t="s">
        <v>1778</v>
      </c>
      <c r="L549" s="13"/>
      <c r="M549" s="13" t="s">
        <v>2379</v>
      </c>
      <c r="N549" s="13"/>
      <c r="O549" s="17"/>
      <c r="P549" s="13" t="s">
        <v>104</v>
      </c>
      <c r="Q549" s="13" t="s">
        <v>24</v>
      </c>
      <c r="R549" s="13" t="s">
        <v>134</v>
      </c>
      <c r="S549" s="13" t="s">
        <v>368</v>
      </c>
      <c r="T549" s="13">
        <v>1</v>
      </c>
      <c r="U549" s="13"/>
      <c r="V549" s="13"/>
      <c r="W549" s="13"/>
      <c r="X549" s="13">
        <f t="shared" si="33"/>
        <v>1</v>
      </c>
      <c r="Y549" s="13">
        <f t="shared" si="34"/>
        <v>1</v>
      </c>
    </row>
    <row r="550" spans="1:25">
      <c r="A550" s="13" t="s">
        <v>2234</v>
      </c>
      <c r="B550" s="13">
        <v>45</v>
      </c>
      <c r="C550" s="17" t="str">
        <f>IF(("PK"=U550),"ABIE",IF(ISTEXT(Q550),"ASBIE","BBIE"))</f>
        <v>BBIE</v>
      </c>
      <c r="D550" s="13" t="s">
        <v>1095</v>
      </c>
      <c r="E550" s="13">
        <v>9</v>
      </c>
      <c r="F550" s="13" t="s">
        <v>775</v>
      </c>
      <c r="G550" s="35" t="str">
        <f t="shared" si="32"/>
        <v>ADC_ Accounts Payable Adjustment. Adjustment. Date</v>
      </c>
      <c r="H550" s="18" t="s">
        <v>776</v>
      </c>
      <c r="I550" s="25" t="s">
        <v>2304</v>
      </c>
      <c r="J550" s="13" t="s">
        <v>104</v>
      </c>
      <c r="K550" s="17" t="s">
        <v>1778</v>
      </c>
      <c r="L550" s="13"/>
      <c r="M550" s="13" t="s">
        <v>34</v>
      </c>
      <c r="N550" s="13"/>
      <c r="O550" s="17" t="s">
        <v>4</v>
      </c>
      <c r="P550" s="17"/>
      <c r="Q550" s="13"/>
      <c r="R550" s="13" t="s">
        <v>4</v>
      </c>
      <c r="S550" s="13" t="s">
        <v>175</v>
      </c>
      <c r="T550" s="13">
        <v>1</v>
      </c>
      <c r="U550" s="13"/>
      <c r="V550" s="13"/>
      <c r="W550" s="13"/>
      <c r="X550" s="13">
        <f t="shared" si="33"/>
        <v>1</v>
      </c>
      <c r="Y550" s="13">
        <f t="shared" si="34"/>
        <v>1</v>
      </c>
    </row>
    <row r="551" spans="1:25">
      <c r="A551" s="13" t="s">
        <v>2234</v>
      </c>
      <c r="B551" s="13">
        <v>45</v>
      </c>
      <c r="C551" s="17" t="s">
        <v>2164</v>
      </c>
      <c r="D551" s="13" t="s">
        <v>1095</v>
      </c>
      <c r="E551" s="13">
        <v>10</v>
      </c>
      <c r="F551" s="13" t="s">
        <v>280</v>
      </c>
      <c r="G551" s="35" t="str">
        <f t="shared" si="32"/>
        <v>ADC_ Accounts Payable Adjustment. Related. ADC_ Supplier</v>
      </c>
      <c r="H551" s="18" t="s">
        <v>1100</v>
      </c>
      <c r="I551" s="18" t="s">
        <v>2431</v>
      </c>
      <c r="J551" s="13" t="s">
        <v>104</v>
      </c>
      <c r="K551" s="17" t="s">
        <v>1778</v>
      </c>
      <c r="L551" s="13"/>
      <c r="M551" s="13" t="s">
        <v>128</v>
      </c>
      <c r="N551" s="13"/>
      <c r="O551" s="17"/>
      <c r="P551" s="13" t="s">
        <v>104</v>
      </c>
      <c r="Q551" s="13" t="s">
        <v>57</v>
      </c>
      <c r="R551" s="13" t="s">
        <v>134</v>
      </c>
      <c r="S551" s="13" t="s">
        <v>158</v>
      </c>
      <c r="T551" s="13">
        <v>1</v>
      </c>
      <c r="U551" s="13" t="s">
        <v>181</v>
      </c>
      <c r="V551" s="13" t="s">
        <v>280</v>
      </c>
      <c r="W551" s="13" t="s">
        <v>281</v>
      </c>
      <c r="X551" s="13">
        <f t="shared" si="33"/>
        <v>1</v>
      </c>
      <c r="Y551" s="13">
        <f t="shared" si="34"/>
        <v>1</v>
      </c>
    </row>
    <row r="552" spans="1:25">
      <c r="A552" s="13" t="s">
        <v>2234</v>
      </c>
      <c r="B552" s="13">
        <v>45</v>
      </c>
      <c r="C552" s="17" t="s">
        <v>99</v>
      </c>
      <c r="D552" s="13" t="s">
        <v>1095</v>
      </c>
      <c r="E552" s="13">
        <v>11</v>
      </c>
      <c r="F552" s="13" t="s">
        <v>777</v>
      </c>
      <c r="G552" s="35" t="str">
        <f t="shared" si="32"/>
        <v>ADC_ Accounts Payable Adjustment. Monetary Amount. ADC_ Multi Currency Amount</v>
      </c>
      <c r="H552" s="18" t="s">
        <v>2195</v>
      </c>
      <c r="I552" s="18" t="s">
        <v>2343</v>
      </c>
      <c r="J552" s="13" t="s">
        <v>104</v>
      </c>
      <c r="K552" s="17" t="s">
        <v>1778</v>
      </c>
      <c r="L552" s="13"/>
      <c r="M552" s="13" t="s">
        <v>2347</v>
      </c>
      <c r="N552" s="13"/>
      <c r="O552" s="17"/>
      <c r="P552" s="17" t="s">
        <v>104</v>
      </c>
      <c r="Q552" s="13" t="s">
        <v>2175</v>
      </c>
      <c r="R552" s="13"/>
      <c r="S552" s="13"/>
      <c r="T552" s="13">
        <v>1</v>
      </c>
      <c r="U552" s="13"/>
      <c r="V552" s="13"/>
      <c r="W552" s="13"/>
      <c r="X552" s="13">
        <f t="shared" si="33"/>
        <v>1</v>
      </c>
      <c r="Y552" s="13">
        <f t="shared" si="34"/>
        <v>1</v>
      </c>
    </row>
    <row r="553" spans="1:25">
      <c r="A553" s="13" t="s">
        <v>2234</v>
      </c>
      <c r="B553" s="13">
        <v>45</v>
      </c>
      <c r="C553" s="17" t="s">
        <v>99</v>
      </c>
      <c r="D553" s="13" t="s">
        <v>1095</v>
      </c>
      <c r="E553" s="13">
        <v>19</v>
      </c>
      <c r="F553" s="13" t="s">
        <v>261</v>
      </c>
      <c r="G553" s="35" t="str">
        <f t="shared" si="32"/>
        <v>ADC_ Accounts Payable Adjustment. Recorded. ADC_ Entry Operation</v>
      </c>
      <c r="H553" s="18" t="s">
        <v>2520</v>
      </c>
      <c r="I553" s="18" t="s">
        <v>2522</v>
      </c>
      <c r="J553" s="13" t="s">
        <v>104</v>
      </c>
      <c r="K553" s="17" t="s">
        <v>1778</v>
      </c>
      <c r="L553" s="13"/>
      <c r="M553" s="13" t="s">
        <v>124</v>
      </c>
      <c r="N553" s="13"/>
      <c r="O553" s="17"/>
      <c r="P553" s="13" t="s">
        <v>104</v>
      </c>
      <c r="Q553" s="13" t="s">
        <v>2262</v>
      </c>
      <c r="R553" s="13"/>
      <c r="S553" s="13"/>
      <c r="T553" s="13">
        <v>1</v>
      </c>
      <c r="U553" s="13"/>
      <c r="V553" s="13"/>
      <c r="W553" s="13"/>
      <c r="X553" s="13">
        <f t="shared" si="33"/>
        <v>1</v>
      </c>
      <c r="Y553" s="13">
        <f t="shared" si="34"/>
        <v>1</v>
      </c>
    </row>
    <row r="554" spans="1:25">
      <c r="A554" s="13" t="s">
        <v>2234</v>
      </c>
      <c r="B554" s="13">
        <v>45</v>
      </c>
      <c r="C554" s="17" t="str">
        <f>IF(("PK"=U554),"ABIE",IF(ISTEXT(Q554),"ASBIE","BBIE"))</f>
        <v>ASBIE</v>
      </c>
      <c r="D554" s="13" t="s">
        <v>1095</v>
      </c>
      <c r="E554" s="13">
        <v>29</v>
      </c>
      <c r="F554" s="13"/>
      <c r="G554" s="35" t="str">
        <f t="shared" si="32"/>
        <v>ADC_ Accounts Payable Adjustment. Charged. ADC_ Local TaxN</v>
      </c>
      <c r="H554" s="18" t="s">
        <v>796</v>
      </c>
      <c r="I554" s="18" t="s">
        <v>2522</v>
      </c>
      <c r="J554" s="13" t="s">
        <v>104</v>
      </c>
      <c r="K554" s="17" t="s">
        <v>1778</v>
      </c>
      <c r="L554" s="13"/>
      <c r="M554" s="13" t="s">
        <v>2047</v>
      </c>
      <c r="N554" s="13"/>
      <c r="O554" s="17"/>
      <c r="P554" s="13" t="s">
        <v>104</v>
      </c>
      <c r="Q554" s="17" t="s">
        <v>2157</v>
      </c>
      <c r="R554" s="13"/>
      <c r="S554" s="13"/>
      <c r="T554" s="13">
        <v>1</v>
      </c>
      <c r="U554" s="13"/>
      <c r="V554" s="13"/>
      <c r="W554" s="13"/>
      <c r="X554" s="13">
        <f t="shared" si="33"/>
        <v>1</v>
      </c>
      <c r="Y554" s="13">
        <f t="shared" si="34"/>
        <v>1</v>
      </c>
    </row>
    <row r="555" spans="1:25">
      <c r="A555" s="13" t="s">
        <v>2234</v>
      </c>
      <c r="B555" s="13">
        <v>45</v>
      </c>
      <c r="C555" s="17" t="s">
        <v>2164</v>
      </c>
      <c r="D555" s="13" t="s">
        <v>1095</v>
      </c>
      <c r="E555" s="13">
        <v>36</v>
      </c>
      <c r="F555" s="13" t="s">
        <v>747</v>
      </c>
      <c r="G555" s="35" t="str">
        <f t="shared" si="32"/>
        <v>ADC_ Accounts Payable Adjustment. Debit_ GL Account Number. ADC_ Chart Of Accounts</v>
      </c>
      <c r="H555" s="18" t="s">
        <v>1000</v>
      </c>
      <c r="I555" s="18" t="s">
        <v>2344</v>
      </c>
      <c r="J555" s="13" t="s">
        <v>104</v>
      </c>
      <c r="K555" s="17" t="s">
        <v>1778</v>
      </c>
      <c r="L555" s="13" t="s">
        <v>1855</v>
      </c>
      <c r="M555" s="13" t="s">
        <v>1783</v>
      </c>
      <c r="N555" s="13"/>
      <c r="O555" s="17"/>
      <c r="P555" s="13" t="s">
        <v>104</v>
      </c>
      <c r="Q555" s="17" t="s">
        <v>64</v>
      </c>
      <c r="R555" s="13" t="s">
        <v>134</v>
      </c>
      <c r="S555" s="13" t="s">
        <v>158</v>
      </c>
      <c r="T555" s="13">
        <v>2</v>
      </c>
      <c r="U555" s="13" t="s">
        <v>181</v>
      </c>
      <c r="V555" s="13" t="s">
        <v>342</v>
      </c>
      <c r="W555" s="13" t="s">
        <v>341</v>
      </c>
      <c r="X555" s="13">
        <f t="shared" si="33"/>
        <v>0</v>
      </c>
      <c r="Y555" s="13">
        <f t="shared" si="34"/>
        <v>1</v>
      </c>
    </row>
    <row r="556" spans="1:25">
      <c r="A556" s="13" t="s">
        <v>2234</v>
      </c>
      <c r="B556" s="13">
        <v>45</v>
      </c>
      <c r="C556" s="17" t="s">
        <v>2164</v>
      </c>
      <c r="D556" s="13" t="s">
        <v>1095</v>
      </c>
      <c r="E556" s="13">
        <v>37</v>
      </c>
      <c r="F556" s="13" t="s">
        <v>749</v>
      </c>
      <c r="G556" s="35" t="str">
        <f t="shared" si="32"/>
        <v>ADC_ Accounts Payable Adjustment. Credit_ GL Account Number. ADC_ Chart Of Accounts</v>
      </c>
      <c r="H556" s="18" t="s">
        <v>1002</v>
      </c>
      <c r="I556" s="18" t="s">
        <v>2353</v>
      </c>
      <c r="J556" s="13" t="s">
        <v>104</v>
      </c>
      <c r="K556" s="17" t="s">
        <v>1778</v>
      </c>
      <c r="L556" s="13" t="s">
        <v>1854</v>
      </c>
      <c r="M556" s="13" t="s">
        <v>1783</v>
      </c>
      <c r="N556" s="13"/>
      <c r="O556" s="17"/>
      <c r="P556" s="13" t="s">
        <v>104</v>
      </c>
      <c r="Q556" s="17" t="s">
        <v>64</v>
      </c>
      <c r="R556" s="13" t="s">
        <v>134</v>
      </c>
      <c r="S556" s="13" t="s">
        <v>158</v>
      </c>
      <c r="T556" s="13">
        <v>2</v>
      </c>
      <c r="U556" s="13" t="s">
        <v>181</v>
      </c>
      <c r="V556" s="13" t="s">
        <v>342</v>
      </c>
      <c r="W556" s="13" t="s">
        <v>341</v>
      </c>
      <c r="X556" s="13">
        <f t="shared" si="33"/>
        <v>0</v>
      </c>
      <c r="Y556" s="13">
        <f t="shared" si="34"/>
        <v>1</v>
      </c>
    </row>
    <row r="557" spans="1:25">
      <c r="A557" s="13" t="s">
        <v>2234</v>
      </c>
      <c r="B557" s="13">
        <v>45</v>
      </c>
      <c r="C557" s="17" t="s">
        <v>2164</v>
      </c>
      <c r="D557" s="13" t="s">
        <v>1095</v>
      </c>
      <c r="E557" s="13">
        <v>46</v>
      </c>
      <c r="F557" s="13" t="s">
        <v>363</v>
      </c>
      <c r="G557" s="35" t="str">
        <f t="shared" si="32"/>
        <v>ADC_ Accounts Payable Adjustment. X. ADC_ Business Segment</v>
      </c>
      <c r="H557" s="18" t="s">
        <v>2151</v>
      </c>
      <c r="I557" s="18" t="s">
        <v>2362</v>
      </c>
      <c r="J557" s="13" t="s">
        <v>104</v>
      </c>
      <c r="K557" s="17" t="s">
        <v>1778</v>
      </c>
      <c r="L557" s="13"/>
      <c r="M557" s="13" t="s">
        <v>1918</v>
      </c>
      <c r="N557" s="13"/>
      <c r="O557" s="17"/>
      <c r="P557" s="13" t="s">
        <v>104</v>
      </c>
      <c r="Q557" s="13" t="s">
        <v>81</v>
      </c>
      <c r="R557" s="13" t="s">
        <v>134</v>
      </c>
      <c r="S557" s="13" t="s">
        <v>135</v>
      </c>
      <c r="T557" s="13">
        <v>1</v>
      </c>
      <c r="U557" s="13"/>
      <c r="V557" s="13"/>
      <c r="W557" s="13"/>
      <c r="X557" s="13">
        <f t="shared" si="33"/>
        <v>1</v>
      </c>
      <c r="Y557" s="13">
        <f t="shared" si="34"/>
        <v>1</v>
      </c>
    </row>
    <row r="558" spans="1:25">
      <c r="A558" s="13" t="s">
        <v>2234</v>
      </c>
      <c r="B558" s="13">
        <v>46</v>
      </c>
      <c r="C558" s="17" t="s">
        <v>91</v>
      </c>
      <c r="D558" s="13" t="s">
        <v>1102</v>
      </c>
      <c r="E558" s="13">
        <v>0</v>
      </c>
      <c r="F558" s="13"/>
      <c r="G558" s="35" t="str">
        <f t="shared" si="32"/>
        <v>ADC_ Accounts Payable Adjustment Line. Details</v>
      </c>
      <c r="H558" s="21" t="s">
        <v>2122</v>
      </c>
      <c r="I558" s="21"/>
      <c r="J558" s="13" t="s">
        <v>104</v>
      </c>
      <c r="K558" s="17" t="s">
        <v>2018</v>
      </c>
      <c r="L558" s="13"/>
      <c r="M558" s="13"/>
      <c r="N558" s="13"/>
      <c r="O558" s="17"/>
      <c r="P558" s="17"/>
      <c r="Q558" s="13"/>
      <c r="R558" s="13"/>
      <c r="S558" s="13"/>
      <c r="T558" s="13"/>
      <c r="U558" s="13"/>
      <c r="V558" s="13"/>
      <c r="W558" s="13"/>
      <c r="X558" s="13" t="str">
        <f t="shared" si="33"/>
        <v/>
      </c>
      <c r="Y558" s="13" t="str">
        <f t="shared" si="34"/>
        <v/>
      </c>
    </row>
    <row r="559" spans="1:25">
      <c r="A559" s="13" t="s">
        <v>2234</v>
      </c>
      <c r="B559" s="13">
        <v>46</v>
      </c>
      <c r="C559" s="17" t="s">
        <v>2164</v>
      </c>
      <c r="D559" s="13" t="s">
        <v>1102</v>
      </c>
      <c r="E559" s="13">
        <v>1</v>
      </c>
      <c r="F559" s="13" t="s">
        <v>766</v>
      </c>
      <c r="G559" s="35" t="str">
        <f t="shared" si="32"/>
        <v>ADC_ Accounts Payable Adjustment Line. Detail to Summary. ADC_ Accounts Payable Adjustment</v>
      </c>
      <c r="H559" s="18" t="s">
        <v>1103</v>
      </c>
      <c r="I559" s="18" t="s">
        <v>2417</v>
      </c>
      <c r="J559" s="13" t="s">
        <v>104</v>
      </c>
      <c r="K559" s="17" t="s">
        <v>2018</v>
      </c>
      <c r="L559" s="13"/>
      <c r="M559" s="13" t="s">
        <v>2309</v>
      </c>
      <c r="N559" s="13"/>
      <c r="O559" s="17"/>
      <c r="P559" s="13" t="s">
        <v>104</v>
      </c>
      <c r="Q559" s="13" t="s">
        <v>1778</v>
      </c>
      <c r="R559" s="13" t="s">
        <v>134</v>
      </c>
      <c r="S559" s="13" t="s">
        <v>158</v>
      </c>
      <c r="T559" s="13">
        <v>1</v>
      </c>
      <c r="U559" s="13" t="s">
        <v>181</v>
      </c>
      <c r="V559" s="13" t="s">
        <v>766</v>
      </c>
      <c r="W559" s="13" t="s">
        <v>1095</v>
      </c>
      <c r="X559" s="13">
        <f t="shared" si="33"/>
        <v>1</v>
      </c>
      <c r="Y559" s="13">
        <f t="shared" si="34"/>
        <v>1</v>
      </c>
    </row>
    <row r="560" spans="1:25">
      <c r="A560" s="13" t="s">
        <v>2234</v>
      </c>
      <c r="B560" s="13">
        <v>46</v>
      </c>
      <c r="C560" s="17" t="s">
        <v>98</v>
      </c>
      <c r="D560" s="13" t="s">
        <v>1102</v>
      </c>
      <c r="E560" s="13">
        <v>2</v>
      </c>
      <c r="F560" s="13" t="s">
        <v>827</v>
      </c>
      <c r="G560" s="35" t="str">
        <f t="shared" si="32"/>
        <v>ADC_ Accounts Payable Adjustment Line. ID</v>
      </c>
      <c r="H560" s="18" t="s">
        <v>828</v>
      </c>
      <c r="I560" s="18" t="s">
        <v>2437</v>
      </c>
      <c r="J560" s="13" t="s">
        <v>104</v>
      </c>
      <c r="K560" s="17" t="s">
        <v>2018</v>
      </c>
      <c r="L560" s="13"/>
      <c r="M560" s="13" t="s">
        <v>23</v>
      </c>
      <c r="N560" s="13"/>
      <c r="O560" s="17" t="s">
        <v>84</v>
      </c>
      <c r="P560" s="17"/>
      <c r="Q560" s="13"/>
      <c r="R560" s="13" t="s">
        <v>134</v>
      </c>
      <c r="S560" s="13" t="s">
        <v>143</v>
      </c>
      <c r="T560" s="13">
        <v>1</v>
      </c>
      <c r="U560" s="13" t="s">
        <v>150</v>
      </c>
      <c r="V560" s="13"/>
      <c r="W560" s="13"/>
      <c r="X560" s="13">
        <f t="shared" si="33"/>
        <v>1</v>
      </c>
      <c r="Y560" s="13">
        <f t="shared" si="34"/>
        <v>1</v>
      </c>
    </row>
    <row r="561" spans="1:25">
      <c r="A561" s="13" t="s">
        <v>2234</v>
      </c>
      <c r="B561" s="13">
        <v>46</v>
      </c>
      <c r="C561" s="17" t="str">
        <f>IF(("PK"=U561),"ABIE",IF(ISTEXT(Q561),"ASBIE","BBIE"))</f>
        <v>BBIE</v>
      </c>
      <c r="D561" s="13" t="s">
        <v>1102</v>
      </c>
      <c r="E561" s="13">
        <v>3</v>
      </c>
      <c r="F561" s="13" t="s">
        <v>829</v>
      </c>
      <c r="G561" s="35" t="str">
        <f t="shared" si="32"/>
        <v>ADC_ Accounts Payable Adjustment Line. Adjustment Line Number. Code</v>
      </c>
      <c r="H561" s="18" t="s">
        <v>1104</v>
      </c>
      <c r="I561" s="25" t="s">
        <v>2257</v>
      </c>
      <c r="J561" s="13" t="s">
        <v>104</v>
      </c>
      <c r="K561" s="17" t="s">
        <v>2018</v>
      </c>
      <c r="L561" s="13"/>
      <c r="M561" s="13" t="s">
        <v>1982</v>
      </c>
      <c r="N561" s="13"/>
      <c r="O561" s="17" t="s">
        <v>79</v>
      </c>
      <c r="P561" s="17"/>
      <c r="Q561" s="13"/>
      <c r="R561" s="13" t="s">
        <v>134</v>
      </c>
      <c r="S561" s="13" t="s">
        <v>418</v>
      </c>
      <c r="T561" s="13">
        <v>1</v>
      </c>
      <c r="U561" s="13"/>
      <c r="V561" s="13"/>
      <c r="W561" s="13"/>
      <c r="X561" s="13">
        <f t="shared" si="33"/>
        <v>1</v>
      </c>
      <c r="Y561" s="13">
        <f t="shared" si="34"/>
        <v>1</v>
      </c>
    </row>
    <row r="562" spans="1:25">
      <c r="A562" s="13" t="s">
        <v>2234</v>
      </c>
      <c r="B562" s="13">
        <v>46</v>
      </c>
      <c r="C562" s="17" t="s">
        <v>2164</v>
      </c>
      <c r="D562" s="13" t="s">
        <v>1102</v>
      </c>
      <c r="E562" s="13">
        <v>4</v>
      </c>
      <c r="F562" s="13" t="s">
        <v>696</v>
      </c>
      <c r="G562" s="35" t="str">
        <f t="shared" si="32"/>
        <v>ADC_ Accounts Payable Adjustment Line. Originating. ADC_ Invoice Received</v>
      </c>
      <c r="H562" s="18" t="s">
        <v>115</v>
      </c>
      <c r="I562" s="18" t="s">
        <v>2338</v>
      </c>
      <c r="J562" s="13" t="s">
        <v>104</v>
      </c>
      <c r="K562" s="17" t="s">
        <v>2018</v>
      </c>
      <c r="L562" s="13"/>
      <c r="M562" s="13" t="s">
        <v>2355</v>
      </c>
      <c r="N562" s="13"/>
      <c r="O562" s="17"/>
      <c r="P562" s="13" t="s">
        <v>104</v>
      </c>
      <c r="Q562" s="17" t="s">
        <v>1761</v>
      </c>
      <c r="R562" s="13" t="s">
        <v>134</v>
      </c>
      <c r="S562" s="13" t="s">
        <v>143</v>
      </c>
      <c r="T562" s="13">
        <v>1</v>
      </c>
      <c r="U562" s="13" t="s">
        <v>181</v>
      </c>
      <c r="V562" s="13" t="s">
        <v>696</v>
      </c>
      <c r="W562" s="13" t="s">
        <v>1107</v>
      </c>
      <c r="X562" s="13">
        <f t="shared" si="33"/>
        <v>1</v>
      </c>
      <c r="Y562" s="13">
        <f t="shared" si="34"/>
        <v>1</v>
      </c>
    </row>
    <row r="563" spans="1:25">
      <c r="A563" s="13" t="s">
        <v>2234</v>
      </c>
      <c r="B563" s="13">
        <v>46</v>
      </c>
      <c r="C563" s="17" t="s">
        <v>2164</v>
      </c>
      <c r="D563" s="13" t="s">
        <v>1102</v>
      </c>
      <c r="E563" s="13">
        <v>5</v>
      </c>
      <c r="F563" s="13" t="s">
        <v>832</v>
      </c>
      <c r="G563" s="35" t="str">
        <f t="shared" si="32"/>
        <v>ADC_ Accounts Payable Adjustment Line. Originating. ADC_ Invoice Generated</v>
      </c>
      <c r="H563" s="18" t="s">
        <v>1106</v>
      </c>
      <c r="I563" s="18" t="s">
        <v>2352</v>
      </c>
      <c r="J563" s="13" t="s">
        <v>104</v>
      </c>
      <c r="K563" s="17" t="s">
        <v>2018</v>
      </c>
      <c r="L563" s="13"/>
      <c r="M563" s="13" t="s">
        <v>2355</v>
      </c>
      <c r="N563" s="13"/>
      <c r="O563" s="17"/>
      <c r="P563" s="13" t="s">
        <v>104</v>
      </c>
      <c r="Q563" s="17" t="s">
        <v>1913</v>
      </c>
      <c r="R563" s="13" t="s">
        <v>134</v>
      </c>
      <c r="S563" s="13" t="s">
        <v>143</v>
      </c>
      <c r="T563" s="13">
        <v>1</v>
      </c>
      <c r="U563" s="13" t="s">
        <v>181</v>
      </c>
      <c r="V563" s="13" t="s">
        <v>832</v>
      </c>
      <c r="W563" s="13" t="s">
        <v>1107</v>
      </c>
      <c r="X563" s="13">
        <f t="shared" si="33"/>
        <v>1</v>
      </c>
      <c r="Y563" s="13">
        <f t="shared" si="34"/>
        <v>1</v>
      </c>
    </row>
    <row r="564" spans="1:25">
      <c r="A564" s="13" t="s">
        <v>2234</v>
      </c>
      <c r="B564" s="13">
        <v>46</v>
      </c>
      <c r="C564" s="17" t="s">
        <v>2164</v>
      </c>
      <c r="D564" s="13" t="s">
        <v>1102</v>
      </c>
      <c r="E564" s="13">
        <v>6</v>
      </c>
      <c r="F564" s="13" t="s">
        <v>563</v>
      </c>
      <c r="G564" s="35" t="str">
        <f t="shared" si="32"/>
        <v>ADC_ Accounts Payable Adjustment Line. Corresponding. ADC_ General Ledger Line</v>
      </c>
      <c r="H564" s="18" t="s">
        <v>739</v>
      </c>
      <c r="I564" s="18" t="s">
        <v>2432</v>
      </c>
      <c r="J564" s="13" t="s">
        <v>104</v>
      </c>
      <c r="K564" s="17" t="s">
        <v>2018</v>
      </c>
      <c r="L564" s="13"/>
      <c r="M564" s="13" t="s">
        <v>90</v>
      </c>
      <c r="N564" s="13"/>
      <c r="O564" s="17"/>
      <c r="P564" s="13" t="s">
        <v>104</v>
      </c>
      <c r="Q564" s="13" t="s">
        <v>2170</v>
      </c>
      <c r="R564" s="13" t="s">
        <v>134</v>
      </c>
      <c r="S564" s="13" t="s">
        <v>158</v>
      </c>
      <c r="T564" s="13">
        <v>2</v>
      </c>
      <c r="U564" s="13" t="s">
        <v>181</v>
      </c>
      <c r="V564" s="13" t="s">
        <v>563</v>
      </c>
      <c r="W564" s="13" t="s">
        <v>562</v>
      </c>
      <c r="X564" s="13">
        <f t="shared" si="33"/>
        <v>0</v>
      </c>
      <c r="Y564" s="13">
        <f t="shared" si="34"/>
        <v>1</v>
      </c>
    </row>
    <row r="565" spans="1:25">
      <c r="A565" s="13" t="s">
        <v>2234</v>
      </c>
      <c r="B565" s="13">
        <v>46</v>
      </c>
      <c r="C565" s="17" t="s">
        <v>99</v>
      </c>
      <c r="D565" s="13" t="s">
        <v>1102</v>
      </c>
      <c r="E565" s="13">
        <v>7</v>
      </c>
      <c r="F565" s="13" t="s">
        <v>834</v>
      </c>
      <c r="G565" s="35" t="str">
        <f t="shared" si="32"/>
        <v>ADC_ Accounts Payable Adjustment Line. Monetary Amount. ADC_ Multi Currency Amount</v>
      </c>
      <c r="H565" s="18" t="s">
        <v>2195</v>
      </c>
      <c r="I565" s="18" t="s">
        <v>2343</v>
      </c>
      <c r="J565" s="13" t="s">
        <v>104</v>
      </c>
      <c r="K565" s="17" t="s">
        <v>2018</v>
      </c>
      <c r="L565" s="13"/>
      <c r="M565" s="13" t="s">
        <v>2347</v>
      </c>
      <c r="N565" s="13"/>
      <c r="O565" s="17"/>
      <c r="P565" s="17" t="s">
        <v>104</v>
      </c>
      <c r="Q565" s="13" t="s">
        <v>2175</v>
      </c>
      <c r="R565" s="13"/>
      <c r="S565" s="13"/>
      <c r="T565" s="13">
        <v>1</v>
      </c>
      <c r="U565" s="13"/>
      <c r="V565" s="13"/>
      <c r="W565" s="13"/>
      <c r="X565" s="13">
        <f t="shared" si="33"/>
        <v>1</v>
      </c>
      <c r="Y565" s="13">
        <f t="shared" si="34"/>
        <v>1</v>
      </c>
    </row>
    <row r="566" spans="1:25">
      <c r="A566" s="13" t="s">
        <v>2234</v>
      </c>
      <c r="B566" s="13">
        <v>46</v>
      </c>
      <c r="C566" s="17" t="str">
        <f>IF(("PK"=U566),"ABIE",IF(ISTEXT(Q566),"ASBIE","BBIE"))</f>
        <v>ASBIE</v>
      </c>
      <c r="D566" s="13" t="s">
        <v>1102</v>
      </c>
      <c r="E566" s="13">
        <v>16</v>
      </c>
      <c r="F566" s="13"/>
      <c r="G566" s="35" t="str">
        <f t="shared" si="32"/>
        <v>ADC_ Accounts Payable Adjustment Line. Charged. ADC_ Local TaxN</v>
      </c>
      <c r="H566" s="18" t="s">
        <v>796</v>
      </c>
      <c r="I566" s="18" t="s">
        <v>2522</v>
      </c>
      <c r="J566" s="13" t="s">
        <v>104</v>
      </c>
      <c r="K566" s="17" t="s">
        <v>2018</v>
      </c>
      <c r="L566" s="13"/>
      <c r="M566" s="13" t="s">
        <v>2047</v>
      </c>
      <c r="N566" s="13"/>
      <c r="O566" s="17"/>
      <c r="P566" s="13" t="s">
        <v>104</v>
      </c>
      <c r="Q566" s="17" t="s">
        <v>2157</v>
      </c>
      <c r="R566" s="13"/>
      <c r="S566" s="13"/>
      <c r="T566" s="13">
        <v>1</v>
      </c>
      <c r="U566" s="13"/>
      <c r="V566" s="13"/>
      <c r="W566" s="13"/>
      <c r="X566" s="13">
        <f t="shared" si="33"/>
        <v>1</v>
      </c>
      <c r="Y566" s="13">
        <f t="shared" si="34"/>
        <v>1</v>
      </c>
    </row>
    <row r="567" spans="1:25">
      <c r="A567" s="13" t="s">
        <v>2234</v>
      </c>
      <c r="B567" s="13">
        <v>46</v>
      </c>
      <c r="C567" s="17" t="s">
        <v>2164</v>
      </c>
      <c r="D567" s="13" t="s">
        <v>1102</v>
      </c>
      <c r="E567" s="13">
        <v>23</v>
      </c>
      <c r="F567" s="13" t="s">
        <v>747</v>
      </c>
      <c r="G567" s="35" t="str">
        <f t="shared" si="32"/>
        <v>ADC_ Accounts Payable Adjustment Line. Debit_ GL Account Number. ADC_ Chart Of Accounts</v>
      </c>
      <c r="H567" s="18" t="s">
        <v>1000</v>
      </c>
      <c r="I567" s="18" t="s">
        <v>2344</v>
      </c>
      <c r="J567" s="13" t="s">
        <v>104</v>
      </c>
      <c r="K567" s="17" t="s">
        <v>2018</v>
      </c>
      <c r="L567" s="13" t="s">
        <v>1855</v>
      </c>
      <c r="M567" s="13" t="s">
        <v>1783</v>
      </c>
      <c r="N567" s="13"/>
      <c r="O567" s="17"/>
      <c r="P567" s="13" t="s">
        <v>104</v>
      </c>
      <c r="Q567" s="17" t="s">
        <v>64</v>
      </c>
      <c r="R567" s="13" t="s">
        <v>134</v>
      </c>
      <c r="S567" s="13" t="s">
        <v>158</v>
      </c>
      <c r="T567" s="13">
        <v>2</v>
      </c>
      <c r="U567" s="13" t="s">
        <v>181</v>
      </c>
      <c r="V567" s="13" t="s">
        <v>342</v>
      </c>
      <c r="W567" s="13" t="s">
        <v>341</v>
      </c>
      <c r="X567" s="13">
        <f t="shared" si="33"/>
        <v>0</v>
      </c>
      <c r="Y567" s="13">
        <f t="shared" si="34"/>
        <v>1</v>
      </c>
    </row>
    <row r="568" spans="1:25">
      <c r="A568" s="13" t="s">
        <v>2234</v>
      </c>
      <c r="B568" s="13">
        <v>46</v>
      </c>
      <c r="C568" s="17" t="s">
        <v>2164</v>
      </c>
      <c r="D568" s="13" t="s">
        <v>1102</v>
      </c>
      <c r="E568" s="13">
        <v>24</v>
      </c>
      <c r="F568" s="13" t="s">
        <v>749</v>
      </c>
      <c r="G568" s="35" t="str">
        <f t="shared" si="32"/>
        <v>ADC_ Accounts Payable Adjustment Line. Credit_ GL Account Number. ADC_ Chart Of Accounts</v>
      </c>
      <c r="H568" s="18" t="s">
        <v>1002</v>
      </c>
      <c r="I568" s="18" t="s">
        <v>2353</v>
      </c>
      <c r="J568" s="13" t="s">
        <v>104</v>
      </c>
      <c r="K568" s="17" t="s">
        <v>2018</v>
      </c>
      <c r="L568" s="13" t="s">
        <v>1854</v>
      </c>
      <c r="M568" s="13" t="s">
        <v>1783</v>
      </c>
      <c r="N568" s="13"/>
      <c r="O568" s="17"/>
      <c r="P568" s="13" t="s">
        <v>104</v>
      </c>
      <c r="Q568" s="17" t="s">
        <v>64</v>
      </c>
      <c r="R568" s="13" t="s">
        <v>134</v>
      </c>
      <c r="S568" s="13" t="s">
        <v>158</v>
      </c>
      <c r="T568" s="13">
        <v>2</v>
      </c>
      <c r="U568" s="13" t="s">
        <v>181</v>
      </c>
      <c r="V568" s="13" t="s">
        <v>342</v>
      </c>
      <c r="W568" s="13" t="s">
        <v>341</v>
      </c>
      <c r="X568" s="13">
        <f t="shared" si="33"/>
        <v>0</v>
      </c>
      <c r="Y568" s="13">
        <f t="shared" si="34"/>
        <v>1</v>
      </c>
    </row>
    <row r="569" spans="1:25">
      <c r="A569" s="13" t="s">
        <v>2234</v>
      </c>
      <c r="B569" s="13">
        <v>46</v>
      </c>
      <c r="C569" s="17" t="s">
        <v>2164</v>
      </c>
      <c r="D569" s="13" t="s">
        <v>1102</v>
      </c>
      <c r="E569" s="13">
        <v>33</v>
      </c>
      <c r="F569" s="13" t="s">
        <v>363</v>
      </c>
      <c r="G569" s="35" t="str">
        <f t="shared" si="32"/>
        <v>ADC_ Accounts Payable Adjustment Line. X. ADC_ Business Segment</v>
      </c>
      <c r="H569" s="18" t="s">
        <v>2151</v>
      </c>
      <c r="I569" s="18" t="s">
        <v>2362</v>
      </c>
      <c r="J569" s="13" t="s">
        <v>104</v>
      </c>
      <c r="K569" s="17" t="s">
        <v>2018</v>
      </c>
      <c r="L569" s="13"/>
      <c r="M569" s="13" t="s">
        <v>1918</v>
      </c>
      <c r="N569" s="13"/>
      <c r="O569" s="17"/>
      <c r="P569" s="13" t="s">
        <v>104</v>
      </c>
      <c r="Q569" s="13" t="s">
        <v>81</v>
      </c>
      <c r="R569" s="13" t="s">
        <v>134</v>
      </c>
      <c r="S569" s="13" t="s">
        <v>135</v>
      </c>
      <c r="T569" s="13">
        <v>1</v>
      </c>
      <c r="U569" s="13"/>
      <c r="V569" s="13"/>
      <c r="W569" s="13"/>
      <c r="X569" s="13">
        <f t="shared" si="33"/>
        <v>1</v>
      </c>
      <c r="Y569" s="13">
        <f t="shared" si="34"/>
        <v>1</v>
      </c>
    </row>
    <row r="570" spans="1:25">
      <c r="A570" s="13" t="s">
        <v>96</v>
      </c>
      <c r="B570" s="13">
        <v>47</v>
      </c>
      <c r="C570" s="17" t="s">
        <v>91</v>
      </c>
      <c r="D570" s="13" t="s">
        <v>1108</v>
      </c>
      <c r="E570" s="13">
        <v>0</v>
      </c>
      <c r="F570" s="13"/>
      <c r="G570" s="35" t="str">
        <f t="shared" si="32"/>
        <v>ADC_ Purchase Requisition. Details</v>
      </c>
      <c r="H570" s="21" t="s">
        <v>2123</v>
      </c>
      <c r="I570" s="21"/>
      <c r="J570" s="13" t="s">
        <v>104</v>
      </c>
      <c r="K570" s="17" t="s">
        <v>1763</v>
      </c>
      <c r="L570" s="13"/>
      <c r="M570" s="13"/>
      <c r="N570" s="13"/>
      <c r="O570" s="17"/>
      <c r="P570" s="17"/>
      <c r="Q570" s="13"/>
      <c r="R570" s="13"/>
      <c r="S570" s="13"/>
      <c r="T570" s="13"/>
      <c r="U570" s="13"/>
      <c r="V570" s="13"/>
      <c r="W570" s="13"/>
      <c r="X570" s="13" t="str">
        <f t="shared" si="33"/>
        <v/>
      </c>
      <c r="Y570" s="13" t="str">
        <f t="shared" si="34"/>
        <v/>
      </c>
    </row>
    <row r="571" spans="1:25">
      <c r="A571" s="13" t="s">
        <v>96</v>
      </c>
      <c r="B571" s="13">
        <v>47</v>
      </c>
      <c r="C571" s="17" t="s">
        <v>98</v>
      </c>
      <c r="D571" s="13" t="s">
        <v>1108</v>
      </c>
      <c r="E571" s="13">
        <v>1</v>
      </c>
      <c r="F571" s="13" t="s">
        <v>1109</v>
      </c>
      <c r="G571" s="35" t="str">
        <f t="shared" si="32"/>
        <v>ADC_ Purchase Requisition. ID</v>
      </c>
      <c r="H571" s="18" t="s">
        <v>1110</v>
      </c>
      <c r="I571" s="25" t="s">
        <v>2436</v>
      </c>
      <c r="J571" s="13" t="s">
        <v>104</v>
      </c>
      <c r="K571" s="17" t="s">
        <v>1763</v>
      </c>
      <c r="L571" s="13"/>
      <c r="M571" s="13" t="s">
        <v>23</v>
      </c>
      <c r="N571" s="13"/>
      <c r="O571" s="17" t="s">
        <v>84</v>
      </c>
      <c r="P571" s="17"/>
      <c r="Q571" s="13"/>
      <c r="R571" s="13" t="s">
        <v>134</v>
      </c>
      <c r="S571" s="13" t="s">
        <v>143</v>
      </c>
      <c r="T571" s="13">
        <v>1</v>
      </c>
      <c r="U571" s="13" t="s">
        <v>150</v>
      </c>
      <c r="V571" s="13"/>
      <c r="W571" s="13"/>
      <c r="X571" s="13">
        <f t="shared" si="33"/>
        <v>1</v>
      </c>
      <c r="Y571" s="13">
        <f t="shared" si="34"/>
        <v>1</v>
      </c>
    </row>
    <row r="572" spans="1:25">
      <c r="A572" s="13" t="s">
        <v>96</v>
      </c>
      <c r="B572" s="13">
        <v>47</v>
      </c>
      <c r="C572" s="17" t="str">
        <f>IF(("PK"=U572),"ABIE",IF(ISTEXT(Q572),"ASBIE","BBIE"))</f>
        <v>BBIE</v>
      </c>
      <c r="D572" s="13" t="s">
        <v>1108</v>
      </c>
      <c r="E572" s="13">
        <v>2</v>
      </c>
      <c r="F572" s="13" t="s">
        <v>1111</v>
      </c>
      <c r="G572" s="35" t="str">
        <f t="shared" si="32"/>
        <v>ADC_ Purchase Requisition. Requisition Number. Code</v>
      </c>
      <c r="H572" s="18" t="s">
        <v>1112</v>
      </c>
      <c r="I572" s="18"/>
      <c r="J572" s="13" t="s">
        <v>104</v>
      </c>
      <c r="K572" s="17" t="s">
        <v>1763</v>
      </c>
      <c r="L572" s="13"/>
      <c r="M572" s="13" t="s">
        <v>1972</v>
      </c>
      <c r="N572" s="13"/>
      <c r="O572" s="17" t="s">
        <v>79</v>
      </c>
      <c r="P572" s="17"/>
      <c r="Q572" s="13"/>
      <c r="R572" s="13" t="s">
        <v>134</v>
      </c>
      <c r="S572" s="13" t="s">
        <v>199</v>
      </c>
      <c r="T572" s="13">
        <v>1</v>
      </c>
      <c r="U572" s="13"/>
      <c r="V572" s="13"/>
      <c r="W572" s="13"/>
      <c r="X572" s="13">
        <f t="shared" si="33"/>
        <v>1</v>
      </c>
      <c r="Y572" s="13">
        <f t="shared" si="34"/>
        <v>1</v>
      </c>
    </row>
    <row r="573" spans="1:25">
      <c r="A573" s="13" t="s">
        <v>96</v>
      </c>
      <c r="B573" s="13">
        <v>47</v>
      </c>
      <c r="C573" s="17" t="str">
        <f>IF(("PK"=U573),"ABIE",IF(ISTEXT(Q573),"ASBIE","BBIE"))</f>
        <v>BBIE</v>
      </c>
      <c r="D573" s="13" t="s">
        <v>1108</v>
      </c>
      <c r="E573" s="13">
        <v>3</v>
      </c>
      <c r="F573" s="13" t="s">
        <v>1113</v>
      </c>
      <c r="G573" s="35" t="str">
        <f t="shared" si="32"/>
        <v>ADC_ Purchase Requisition. Requisition. Date</v>
      </c>
      <c r="H573" s="18" t="s">
        <v>1114</v>
      </c>
      <c r="I573" s="18"/>
      <c r="J573" s="13" t="s">
        <v>104</v>
      </c>
      <c r="K573" s="17" t="s">
        <v>1763</v>
      </c>
      <c r="L573" s="13"/>
      <c r="M573" s="13" t="s">
        <v>69</v>
      </c>
      <c r="N573" s="13"/>
      <c r="O573" s="17" t="s">
        <v>4</v>
      </c>
      <c r="P573" s="17"/>
      <c r="Q573" s="13"/>
      <c r="R573" s="13" t="s">
        <v>4</v>
      </c>
      <c r="S573" s="13" t="s">
        <v>175</v>
      </c>
      <c r="T573" s="13">
        <v>1</v>
      </c>
      <c r="U573" s="13"/>
      <c r="V573" s="13"/>
      <c r="W573" s="13"/>
      <c r="X573" s="13">
        <f t="shared" si="33"/>
        <v>1</v>
      </c>
      <c r="Y573" s="13">
        <f t="shared" si="34"/>
        <v>1</v>
      </c>
    </row>
    <row r="574" spans="1:25">
      <c r="A574" s="13" t="s">
        <v>96</v>
      </c>
      <c r="B574" s="13">
        <v>47</v>
      </c>
      <c r="C574" s="17" t="s">
        <v>99</v>
      </c>
      <c r="D574" s="13" t="s">
        <v>1108</v>
      </c>
      <c r="E574" s="13">
        <v>4</v>
      </c>
      <c r="F574" s="13" t="s">
        <v>261</v>
      </c>
      <c r="G574" s="35" t="str">
        <f t="shared" si="32"/>
        <v>ADC_ Purchase Requisition. Recorded. ADC_ Entry Operation</v>
      </c>
      <c r="H574" s="18" t="s">
        <v>2520</v>
      </c>
      <c r="I574" s="18" t="s">
        <v>2522</v>
      </c>
      <c r="J574" s="13" t="s">
        <v>104</v>
      </c>
      <c r="K574" s="17" t="s">
        <v>1763</v>
      </c>
      <c r="L574" s="13"/>
      <c r="M574" s="13" t="s">
        <v>124</v>
      </c>
      <c r="N574" s="13"/>
      <c r="O574" s="17"/>
      <c r="P574" s="13" t="s">
        <v>104</v>
      </c>
      <c r="Q574" s="13" t="s">
        <v>2262</v>
      </c>
      <c r="R574" s="13"/>
      <c r="S574" s="13"/>
      <c r="T574" s="13">
        <v>1</v>
      </c>
      <c r="U574" s="13"/>
      <c r="V574" s="13"/>
      <c r="W574" s="13"/>
      <c r="X574" s="13">
        <f t="shared" si="33"/>
        <v>1</v>
      </c>
      <c r="Y574" s="13">
        <f t="shared" si="34"/>
        <v>1</v>
      </c>
    </row>
    <row r="575" spans="1:25">
      <c r="A575" s="13" t="s">
        <v>96</v>
      </c>
      <c r="B575" s="13">
        <v>47</v>
      </c>
      <c r="C575" s="17" t="str">
        <f>IF(("PK"=U575),"ABIE",IF(ISTEXT(Q575),"ASBIE","BBIE"))</f>
        <v>BBIE</v>
      </c>
      <c r="D575" s="13" t="s">
        <v>1108</v>
      </c>
      <c r="E575" s="13">
        <v>6</v>
      </c>
      <c r="F575" s="13" t="s">
        <v>9</v>
      </c>
      <c r="G575" s="35" t="str">
        <f t="shared" si="32"/>
        <v>ADC_ Purchase Requisition. Status</v>
      </c>
      <c r="H575" s="18" t="s">
        <v>1117</v>
      </c>
      <c r="I575" s="18"/>
      <c r="J575" s="13" t="s">
        <v>104</v>
      </c>
      <c r="K575" s="17" t="s">
        <v>1763</v>
      </c>
      <c r="L575" s="13"/>
      <c r="M575" s="13" t="s">
        <v>9</v>
      </c>
      <c r="N575" s="13"/>
      <c r="O575" s="17" t="s">
        <v>89</v>
      </c>
      <c r="P575" s="17"/>
      <c r="Q575" s="13"/>
      <c r="R575" s="13" t="s">
        <v>134</v>
      </c>
      <c r="S575" s="13" t="s">
        <v>379</v>
      </c>
      <c r="T575" s="13">
        <v>1</v>
      </c>
      <c r="U575" s="13"/>
      <c r="V575" s="13"/>
      <c r="W575" s="13"/>
      <c r="X575" s="13">
        <f t="shared" si="33"/>
        <v>1</v>
      </c>
      <c r="Y575" s="13">
        <f t="shared" si="34"/>
        <v>1</v>
      </c>
    </row>
    <row r="576" spans="1:25">
      <c r="A576" s="13" t="s">
        <v>96</v>
      </c>
      <c r="B576" s="13">
        <v>47</v>
      </c>
      <c r="C576" s="17" t="str">
        <f>IF(("PK"=U576),"ABIE",IF(ISTEXT(Q576),"ASBIE","BBIE"))</f>
        <v>BBIE</v>
      </c>
      <c r="D576" s="13" t="s">
        <v>1108</v>
      </c>
      <c r="E576" s="13">
        <v>7</v>
      </c>
      <c r="F576" s="13" t="s">
        <v>8</v>
      </c>
      <c r="G576" s="35" t="str">
        <f t="shared" si="32"/>
        <v>ADC_ Purchase Requisition. Remark</v>
      </c>
      <c r="H576" s="18" t="s">
        <v>726</v>
      </c>
      <c r="I576" s="18" t="s">
        <v>2435</v>
      </c>
      <c r="J576" s="13" t="s">
        <v>104</v>
      </c>
      <c r="K576" s="17" t="s">
        <v>1763</v>
      </c>
      <c r="L576" s="13"/>
      <c r="M576" s="13" t="s">
        <v>8</v>
      </c>
      <c r="N576" s="13"/>
      <c r="O576" s="17" t="s">
        <v>89</v>
      </c>
      <c r="P576" s="17"/>
      <c r="Q576" s="13"/>
      <c r="R576" s="13" t="s">
        <v>134</v>
      </c>
      <c r="S576" s="13" t="s">
        <v>725</v>
      </c>
      <c r="T576" s="13">
        <v>1</v>
      </c>
      <c r="U576" s="13"/>
      <c r="V576" s="13"/>
      <c r="W576" s="13"/>
      <c r="X576" s="13">
        <f t="shared" si="33"/>
        <v>1</v>
      </c>
      <c r="Y576" s="13">
        <f t="shared" si="34"/>
        <v>1</v>
      </c>
    </row>
    <row r="577" spans="1:25">
      <c r="A577" s="13" t="s">
        <v>96</v>
      </c>
      <c r="B577" s="13">
        <v>47</v>
      </c>
      <c r="C577" s="17" t="s">
        <v>2164</v>
      </c>
      <c r="D577" s="13" t="s">
        <v>1108</v>
      </c>
      <c r="E577" s="13">
        <v>8</v>
      </c>
      <c r="F577" s="13" t="s">
        <v>363</v>
      </c>
      <c r="G577" s="35" t="str">
        <f t="shared" si="32"/>
        <v>ADC_ Purchase Requisition. X. ADC_ Business Segment</v>
      </c>
      <c r="H577" s="18" t="s">
        <v>2151</v>
      </c>
      <c r="I577" s="18" t="s">
        <v>2362</v>
      </c>
      <c r="J577" s="13" t="s">
        <v>104</v>
      </c>
      <c r="K577" s="17" t="s">
        <v>1763</v>
      </c>
      <c r="L577" s="13"/>
      <c r="M577" s="13" t="s">
        <v>1918</v>
      </c>
      <c r="N577" s="13"/>
      <c r="O577" s="17"/>
      <c r="P577" s="13" t="s">
        <v>104</v>
      </c>
      <c r="Q577" s="13" t="s">
        <v>81</v>
      </c>
      <c r="R577" s="13" t="s">
        <v>134</v>
      </c>
      <c r="S577" s="13" t="s">
        <v>135</v>
      </c>
      <c r="T577" s="13">
        <v>1</v>
      </c>
      <c r="U577" s="13"/>
      <c r="V577" s="13"/>
      <c r="W577" s="13"/>
      <c r="X577" s="13">
        <f t="shared" si="33"/>
        <v>1</v>
      </c>
      <c r="Y577" s="13">
        <f t="shared" si="34"/>
        <v>1</v>
      </c>
    </row>
    <row r="578" spans="1:25">
      <c r="A578" s="13" t="s">
        <v>96</v>
      </c>
      <c r="B578" s="13">
        <v>48</v>
      </c>
      <c r="C578" s="17" t="s">
        <v>91</v>
      </c>
      <c r="D578" s="13" t="s">
        <v>1118</v>
      </c>
      <c r="E578" s="13">
        <v>0</v>
      </c>
      <c r="F578" s="13"/>
      <c r="G578" s="35" t="str">
        <f t="shared" ref="G578:G641" si="35">IF(ISTEXT(J578),J578&amp;"_ ","")&amp;
IF(("ABIE"=C578),K578&amp;". Details",K578&amp;". ")&amp;
IF(NOT("ABIE"=C578),
  IF(AND("identification"=M578,"identifier"=O578),
    "ID",
    IF(ISTEXT(L578),L578&amp;"_ ","")&amp;IF(ISTEXT(M578),M578,"")&amp;
    IF(AND(ISERROR(FIND(O578,M578)), NOT("Text"=O578)),
      ". "&amp;IF(ISTEXT(N578),N578&amp;"_ ","")&amp;IF(ISTEXT(O578),O578,""),
      "")&amp;
    IF(ISTEXT(Q578),
      ". "&amp; IF(ISTEXT(P578),P578&amp;"_ ","")&amp;Q578,
      "")
  ),
  ""
)</f>
        <v>ADC_ Purchase Requisition Line. Details</v>
      </c>
      <c r="H578" s="21" t="s">
        <v>2124</v>
      </c>
      <c r="I578" s="21"/>
      <c r="J578" s="13" t="s">
        <v>104</v>
      </c>
      <c r="K578" s="17" t="s">
        <v>2019</v>
      </c>
      <c r="L578" s="13"/>
      <c r="M578" s="13"/>
      <c r="N578" s="13"/>
      <c r="O578" s="17"/>
      <c r="P578" s="17"/>
      <c r="Q578" s="13"/>
      <c r="R578" s="13"/>
      <c r="S578" s="13"/>
      <c r="T578" s="13"/>
      <c r="U578" s="13"/>
      <c r="V578" s="13"/>
      <c r="W578" s="13"/>
      <c r="X578" s="13" t="str">
        <f t="shared" ref="X578:X641" si="36">IF((T578=1),1,IF((T578=2),0,""))</f>
        <v/>
      </c>
      <c r="Y578" s="13" t="str">
        <f t="shared" ref="Y578:Y641" si="37">IF((""&lt;&gt;X578),1,"")</f>
        <v/>
      </c>
    </row>
    <row r="579" spans="1:25">
      <c r="A579" s="13" t="s">
        <v>96</v>
      </c>
      <c r="B579" s="13">
        <v>48</v>
      </c>
      <c r="C579" s="17" t="s">
        <v>2164</v>
      </c>
      <c r="D579" s="13" t="s">
        <v>1118</v>
      </c>
      <c r="E579" s="13">
        <v>1</v>
      </c>
      <c r="F579" s="13" t="s">
        <v>1109</v>
      </c>
      <c r="G579" s="35" t="str">
        <f t="shared" si="35"/>
        <v>ADC_ Purchase Requisition Line. Detail to Summary. ADC_ Purchase Requisition</v>
      </c>
      <c r="H579" s="18" t="s">
        <v>1119</v>
      </c>
      <c r="I579" s="18" t="s">
        <v>2417</v>
      </c>
      <c r="J579" s="13" t="s">
        <v>104</v>
      </c>
      <c r="K579" s="17" t="s">
        <v>2019</v>
      </c>
      <c r="L579" s="13"/>
      <c r="M579" s="13" t="s">
        <v>2309</v>
      </c>
      <c r="N579" s="13"/>
      <c r="O579" s="17"/>
      <c r="P579" s="13" t="s">
        <v>104</v>
      </c>
      <c r="Q579" s="13" t="s">
        <v>1763</v>
      </c>
      <c r="R579" s="13" t="s">
        <v>134</v>
      </c>
      <c r="S579" s="13" t="s">
        <v>143</v>
      </c>
      <c r="T579" s="13">
        <v>1</v>
      </c>
      <c r="U579" s="13" t="s">
        <v>181</v>
      </c>
      <c r="V579" s="13" t="s">
        <v>1109</v>
      </c>
      <c r="W579" s="13" t="s">
        <v>1108</v>
      </c>
      <c r="X579" s="13">
        <f t="shared" si="36"/>
        <v>1</v>
      </c>
      <c r="Y579" s="13">
        <f t="shared" si="37"/>
        <v>1</v>
      </c>
    </row>
    <row r="580" spans="1:25">
      <c r="A580" s="13" t="s">
        <v>96</v>
      </c>
      <c r="B580" s="13">
        <v>48</v>
      </c>
      <c r="C580" s="17" t="s">
        <v>98</v>
      </c>
      <c r="D580" s="13" t="s">
        <v>1118</v>
      </c>
      <c r="E580" s="13">
        <v>2</v>
      </c>
      <c r="F580" s="13" t="s">
        <v>1120</v>
      </c>
      <c r="G580" s="35" t="str">
        <f t="shared" si="35"/>
        <v>ADC_ Purchase Requisition Line. ID</v>
      </c>
      <c r="H580" s="18" t="s">
        <v>1121</v>
      </c>
      <c r="I580" s="18" t="s">
        <v>2437</v>
      </c>
      <c r="J580" s="13" t="s">
        <v>104</v>
      </c>
      <c r="K580" s="17" t="s">
        <v>2019</v>
      </c>
      <c r="L580" s="13"/>
      <c r="M580" s="13" t="s">
        <v>23</v>
      </c>
      <c r="N580" s="13"/>
      <c r="O580" s="17" t="s">
        <v>84</v>
      </c>
      <c r="P580" s="17"/>
      <c r="Q580" s="13"/>
      <c r="R580" s="13" t="s">
        <v>134</v>
      </c>
      <c r="S580" s="13" t="s">
        <v>143</v>
      </c>
      <c r="T580" s="13">
        <v>1</v>
      </c>
      <c r="U580" s="13" t="s">
        <v>150</v>
      </c>
      <c r="V580" s="13"/>
      <c r="W580" s="13"/>
      <c r="X580" s="13">
        <f t="shared" si="36"/>
        <v>1</v>
      </c>
      <c r="Y580" s="13">
        <f t="shared" si="37"/>
        <v>1</v>
      </c>
    </row>
    <row r="581" spans="1:25">
      <c r="A581" s="13" t="s">
        <v>96</v>
      </c>
      <c r="B581" s="13">
        <v>48</v>
      </c>
      <c r="C581" s="17" t="str">
        <f>IF(("PK"=U581),"ABIE",IF(ISTEXT(Q581),"ASBIE","BBIE"))</f>
        <v>BBIE</v>
      </c>
      <c r="D581" s="13" t="s">
        <v>1118</v>
      </c>
      <c r="E581" s="13">
        <v>3</v>
      </c>
      <c r="F581" s="13" t="s">
        <v>1122</v>
      </c>
      <c r="G581" s="35" t="str">
        <f t="shared" si="35"/>
        <v>ADC_ Purchase Requisition Line. Requisition Line Number. Code</v>
      </c>
      <c r="H581" s="18" t="s">
        <v>1123</v>
      </c>
      <c r="I581" s="25" t="s">
        <v>2257</v>
      </c>
      <c r="J581" s="13" t="s">
        <v>104</v>
      </c>
      <c r="K581" s="17" t="s">
        <v>2019</v>
      </c>
      <c r="L581" s="13"/>
      <c r="M581" s="13" t="s">
        <v>1970</v>
      </c>
      <c r="N581" s="13"/>
      <c r="O581" s="17" t="s">
        <v>79</v>
      </c>
      <c r="P581" s="17"/>
      <c r="Q581" s="13"/>
      <c r="R581" s="13" t="s">
        <v>134</v>
      </c>
      <c r="S581" s="13" t="s">
        <v>418</v>
      </c>
      <c r="T581" s="13">
        <v>2</v>
      </c>
      <c r="U581" s="13"/>
      <c r="V581" s="13"/>
      <c r="W581" s="13"/>
      <c r="X581" s="13">
        <f t="shared" si="36"/>
        <v>0</v>
      </c>
      <c r="Y581" s="13">
        <f t="shared" si="37"/>
        <v>1</v>
      </c>
    </row>
    <row r="582" spans="1:25">
      <c r="A582" s="13" t="s">
        <v>96</v>
      </c>
      <c r="B582" s="13">
        <v>48</v>
      </c>
      <c r="C582" s="17" t="s">
        <v>2164</v>
      </c>
      <c r="D582" s="13" t="s">
        <v>1118</v>
      </c>
      <c r="E582" s="13">
        <v>4</v>
      </c>
      <c r="F582" s="13" t="s">
        <v>876</v>
      </c>
      <c r="G582" s="35" t="str">
        <f t="shared" si="35"/>
        <v>ADC_ Purchase Requisition Line. Corresponding. ADC_ Product</v>
      </c>
      <c r="H582" s="18" t="s">
        <v>878</v>
      </c>
      <c r="I582" s="18" t="s">
        <v>2357</v>
      </c>
      <c r="J582" s="13" t="s">
        <v>104</v>
      </c>
      <c r="K582" s="17" t="s">
        <v>2019</v>
      </c>
      <c r="L582" s="13"/>
      <c r="M582" s="13" t="s">
        <v>90</v>
      </c>
      <c r="N582" s="13"/>
      <c r="O582" s="17"/>
      <c r="P582" s="13" t="s">
        <v>104</v>
      </c>
      <c r="Q582" s="17" t="s">
        <v>1876</v>
      </c>
      <c r="R582" s="13" t="s">
        <v>134</v>
      </c>
      <c r="S582" s="13" t="s">
        <v>877</v>
      </c>
      <c r="T582" s="13">
        <v>1</v>
      </c>
      <c r="U582" s="13" t="s">
        <v>181</v>
      </c>
      <c r="V582" s="13" t="s">
        <v>906</v>
      </c>
      <c r="W582" s="13" t="s">
        <v>907</v>
      </c>
      <c r="X582" s="13">
        <f t="shared" si="36"/>
        <v>1</v>
      </c>
      <c r="Y582" s="13">
        <f t="shared" si="37"/>
        <v>1</v>
      </c>
    </row>
    <row r="583" spans="1:25">
      <c r="A583" s="13" t="s">
        <v>96</v>
      </c>
      <c r="B583" s="13">
        <v>48</v>
      </c>
      <c r="C583" s="17" t="str">
        <f>IF(("PK"=U583),"ABIE",IF(ISTEXT(Q583),"ASBIE","BBIE"))</f>
        <v>BBIE</v>
      </c>
      <c r="D583" s="13" t="s">
        <v>1118</v>
      </c>
      <c r="E583" s="13">
        <v>5</v>
      </c>
      <c r="F583" s="13" t="s">
        <v>1124</v>
      </c>
      <c r="G583" s="35" t="str">
        <f t="shared" si="35"/>
        <v>ADC_ Purchase Requisition Line. Requisition Due. Date</v>
      </c>
      <c r="H583" s="18" t="s">
        <v>1125</v>
      </c>
      <c r="I583" s="18"/>
      <c r="J583" s="13" t="s">
        <v>104</v>
      </c>
      <c r="K583" s="17" t="s">
        <v>2019</v>
      </c>
      <c r="L583" s="13"/>
      <c r="M583" s="13" t="s">
        <v>1881</v>
      </c>
      <c r="N583" s="13"/>
      <c r="O583" s="17" t="s">
        <v>4</v>
      </c>
      <c r="P583" s="17"/>
      <c r="Q583" s="13"/>
      <c r="R583" s="13" t="s">
        <v>4</v>
      </c>
      <c r="S583" s="13" t="s">
        <v>175</v>
      </c>
      <c r="T583" s="13">
        <v>1</v>
      </c>
      <c r="U583" s="13"/>
      <c r="V583" s="13"/>
      <c r="W583" s="13"/>
      <c r="X583" s="13">
        <f t="shared" si="36"/>
        <v>1</v>
      </c>
      <c r="Y583" s="13">
        <f t="shared" si="37"/>
        <v>1</v>
      </c>
    </row>
    <row r="584" spans="1:25">
      <c r="A584" s="13" t="s">
        <v>96</v>
      </c>
      <c r="B584" s="13">
        <v>48</v>
      </c>
      <c r="C584" s="17" t="str">
        <f>IF(("PK"=U584),"ABIE",IF(ISTEXT(Q584),"ASBIE","BBIE"))</f>
        <v>ASBIE</v>
      </c>
      <c r="D584" s="13" t="s">
        <v>1118</v>
      </c>
      <c r="E584" s="13">
        <v>6</v>
      </c>
      <c r="F584" s="13" t="s">
        <v>1126</v>
      </c>
      <c r="G584" s="35" t="str">
        <f t="shared" si="35"/>
        <v>ADC_ Purchase Requisition Line. Requisition. ADC_ Measurement Quantity</v>
      </c>
      <c r="H584" s="18" t="s">
        <v>1127</v>
      </c>
      <c r="I584" s="25" t="s">
        <v>2306</v>
      </c>
      <c r="J584" s="13" t="s">
        <v>104</v>
      </c>
      <c r="K584" s="17" t="s">
        <v>2019</v>
      </c>
      <c r="L584" s="13"/>
      <c r="M584" s="13" t="s">
        <v>69</v>
      </c>
      <c r="N584" s="13"/>
      <c r="O584" s="17"/>
      <c r="P584" s="17" t="s">
        <v>104</v>
      </c>
      <c r="Q584" s="13" t="s">
        <v>2415</v>
      </c>
      <c r="R584" s="13"/>
      <c r="S584" s="13"/>
      <c r="T584" s="13">
        <v>1</v>
      </c>
      <c r="U584" s="13"/>
      <c r="V584" s="13"/>
      <c r="W584" s="13"/>
      <c r="X584" s="13">
        <f t="shared" si="36"/>
        <v>1</v>
      </c>
      <c r="Y584" s="13">
        <f t="shared" si="37"/>
        <v>1</v>
      </c>
    </row>
    <row r="585" spans="1:25">
      <c r="A585" s="13" t="s">
        <v>96</v>
      </c>
      <c r="B585" s="13">
        <v>48</v>
      </c>
      <c r="C585" s="17" t="str">
        <f>IF(("PK"=U585),"ABIE",IF(ISTEXT(Q585),"ASBIE","BBIE"))</f>
        <v>ASBIE</v>
      </c>
      <c r="D585" s="13" t="s">
        <v>1118</v>
      </c>
      <c r="E585" s="13">
        <v>7</v>
      </c>
      <c r="F585" s="13" t="s">
        <v>1128</v>
      </c>
      <c r="G585" s="35" t="str">
        <f t="shared" si="35"/>
        <v>ADC_ Purchase Requisition Line. Approved. ADC_ Measurement Quantity</v>
      </c>
      <c r="H585" s="18" t="s">
        <v>1129</v>
      </c>
      <c r="I585" s="25" t="s">
        <v>2306</v>
      </c>
      <c r="J585" s="13" t="s">
        <v>104</v>
      </c>
      <c r="K585" s="17" t="s">
        <v>2019</v>
      </c>
      <c r="L585" s="13"/>
      <c r="M585" s="13" t="s">
        <v>58</v>
      </c>
      <c r="N585" s="13"/>
      <c r="O585" s="17"/>
      <c r="P585" s="17" t="s">
        <v>104</v>
      </c>
      <c r="Q585" s="13" t="s">
        <v>2415</v>
      </c>
      <c r="R585" s="13"/>
      <c r="S585" s="13"/>
      <c r="T585" s="13">
        <v>1</v>
      </c>
      <c r="U585" s="13"/>
      <c r="V585" s="13"/>
      <c r="W585" s="13"/>
      <c r="X585" s="13">
        <f t="shared" si="36"/>
        <v>1</v>
      </c>
      <c r="Y585" s="13">
        <f t="shared" si="37"/>
        <v>1</v>
      </c>
    </row>
    <row r="586" spans="1:25">
      <c r="A586" s="13" t="s">
        <v>96</v>
      </c>
      <c r="B586" s="13">
        <v>48</v>
      </c>
      <c r="C586" s="17" t="s">
        <v>2164</v>
      </c>
      <c r="D586" s="13" t="s">
        <v>1118</v>
      </c>
      <c r="E586" s="13">
        <v>9</v>
      </c>
      <c r="F586" s="13" t="s">
        <v>423</v>
      </c>
      <c r="G586" s="35" t="str">
        <f t="shared" si="35"/>
        <v>ADC_ Purchase Requisition Line. Originating. ADC_ Project</v>
      </c>
      <c r="H586" s="18" t="s">
        <v>1132</v>
      </c>
      <c r="I586" s="18"/>
      <c r="J586" s="13" t="s">
        <v>104</v>
      </c>
      <c r="K586" s="17" t="s">
        <v>2019</v>
      </c>
      <c r="L586" s="13"/>
      <c r="M586" s="13" t="s">
        <v>2355</v>
      </c>
      <c r="N586" s="13"/>
      <c r="O586" s="17"/>
      <c r="P586" s="13" t="s">
        <v>104</v>
      </c>
      <c r="Q586" s="13" t="s">
        <v>39</v>
      </c>
      <c r="R586" s="13" t="s">
        <v>134</v>
      </c>
      <c r="S586" s="13" t="s">
        <v>143</v>
      </c>
      <c r="T586" s="13">
        <v>1</v>
      </c>
      <c r="U586" s="13" t="s">
        <v>181</v>
      </c>
      <c r="V586" s="13" t="s">
        <v>423</v>
      </c>
      <c r="W586" s="13" t="s">
        <v>422</v>
      </c>
      <c r="X586" s="13">
        <f t="shared" si="36"/>
        <v>1</v>
      </c>
      <c r="Y586" s="13">
        <f t="shared" si="37"/>
        <v>1</v>
      </c>
    </row>
    <row r="587" spans="1:25">
      <c r="A587" s="13" t="s">
        <v>96</v>
      </c>
      <c r="B587" s="13">
        <v>48</v>
      </c>
      <c r="C587" s="17" t="s">
        <v>2164</v>
      </c>
      <c r="D587" s="13" t="s">
        <v>1118</v>
      </c>
      <c r="E587" s="13">
        <v>10</v>
      </c>
      <c r="F587" s="13" t="s">
        <v>280</v>
      </c>
      <c r="G587" s="35" t="str">
        <f t="shared" si="35"/>
        <v>ADC_ Purchase Requisition Line. Related. ADC_ Supplier</v>
      </c>
      <c r="H587" s="18" t="s">
        <v>1133</v>
      </c>
      <c r="I587" s="18" t="s">
        <v>2431</v>
      </c>
      <c r="J587" s="13" t="s">
        <v>104</v>
      </c>
      <c r="K587" s="17" t="s">
        <v>2019</v>
      </c>
      <c r="L587" s="13"/>
      <c r="M587" s="13" t="s">
        <v>128</v>
      </c>
      <c r="N587" s="13"/>
      <c r="O587" s="17"/>
      <c r="P587" s="13" t="s">
        <v>104</v>
      </c>
      <c r="Q587" s="13" t="s">
        <v>57</v>
      </c>
      <c r="R587" s="13" t="s">
        <v>134</v>
      </c>
      <c r="S587" s="13" t="s">
        <v>158</v>
      </c>
      <c r="T587" s="13">
        <v>1</v>
      </c>
      <c r="U587" s="13" t="s">
        <v>181</v>
      </c>
      <c r="V587" s="13" t="s">
        <v>280</v>
      </c>
      <c r="W587" s="13" t="s">
        <v>281</v>
      </c>
      <c r="X587" s="13">
        <f t="shared" si="36"/>
        <v>1</v>
      </c>
      <c r="Y587" s="13">
        <f t="shared" si="37"/>
        <v>1</v>
      </c>
    </row>
    <row r="588" spans="1:25">
      <c r="A588" s="13" t="s">
        <v>96</v>
      </c>
      <c r="B588" s="13">
        <v>48</v>
      </c>
      <c r="C588" s="17" t="s">
        <v>2164</v>
      </c>
      <c r="D588" s="13" t="s">
        <v>1118</v>
      </c>
      <c r="E588" s="13">
        <v>11</v>
      </c>
      <c r="F588" s="13" t="s">
        <v>1134</v>
      </c>
      <c r="G588" s="35" t="str">
        <f t="shared" si="35"/>
        <v>ADC_ Purchase Requisition Line. Purchase Organization. ADC_ Business Segment</v>
      </c>
      <c r="H588" s="18" t="s">
        <v>1135</v>
      </c>
      <c r="I588" s="18" t="s">
        <v>2362</v>
      </c>
      <c r="J588" s="13" t="s">
        <v>104</v>
      </c>
      <c r="K588" s="17" t="s">
        <v>2019</v>
      </c>
      <c r="L588" s="13"/>
      <c r="M588" s="13" t="s">
        <v>1903</v>
      </c>
      <c r="N588" s="13"/>
      <c r="O588" s="17"/>
      <c r="P588" s="13" t="s">
        <v>104</v>
      </c>
      <c r="Q588" s="13" t="s">
        <v>81</v>
      </c>
      <c r="R588" s="13" t="s">
        <v>134</v>
      </c>
      <c r="S588" s="13" t="s">
        <v>135</v>
      </c>
      <c r="T588" s="13">
        <v>1</v>
      </c>
      <c r="U588" s="13" t="s">
        <v>181</v>
      </c>
      <c r="V588" s="13" t="s">
        <v>133</v>
      </c>
      <c r="W588" s="13" t="s">
        <v>132</v>
      </c>
      <c r="X588" s="13">
        <f t="shared" si="36"/>
        <v>1</v>
      </c>
      <c r="Y588" s="13">
        <f t="shared" si="37"/>
        <v>1</v>
      </c>
    </row>
    <row r="589" spans="1:25">
      <c r="A589" s="13" t="s">
        <v>96</v>
      </c>
      <c r="B589" s="13">
        <v>48</v>
      </c>
      <c r="C589" s="17" t="s">
        <v>2164</v>
      </c>
      <c r="D589" s="13" t="s">
        <v>1118</v>
      </c>
      <c r="E589" s="13">
        <v>12</v>
      </c>
      <c r="F589" s="13" t="s">
        <v>1136</v>
      </c>
      <c r="G589" s="35" t="str">
        <f t="shared" si="35"/>
        <v>ADC_ Purchase Requisition Line. Requisition Organization. ADC_ Business Segment</v>
      </c>
      <c r="H589" s="18" t="s">
        <v>1137</v>
      </c>
      <c r="I589" s="18" t="s">
        <v>2362</v>
      </c>
      <c r="J589" s="13" t="s">
        <v>104</v>
      </c>
      <c r="K589" s="17" t="s">
        <v>2019</v>
      </c>
      <c r="L589" s="13"/>
      <c r="M589" s="13" t="s">
        <v>1905</v>
      </c>
      <c r="N589" s="13"/>
      <c r="O589" s="17"/>
      <c r="P589" s="13" t="s">
        <v>104</v>
      </c>
      <c r="Q589" s="13" t="s">
        <v>81</v>
      </c>
      <c r="R589" s="13" t="s">
        <v>134</v>
      </c>
      <c r="S589" s="13" t="s">
        <v>135</v>
      </c>
      <c r="T589" s="13">
        <v>1</v>
      </c>
      <c r="U589" s="13" t="s">
        <v>181</v>
      </c>
      <c r="V589" s="13" t="s">
        <v>133</v>
      </c>
      <c r="W589" s="13" t="s">
        <v>132</v>
      </c>
      <c r="X589" s="13">
        <f t="shared" si="36"/>
        <v>1</v>
      </c>
      <c r="Y589" s="13">
        <f t="shared" si="37"/>
        <v>1</v>
      </c>
    </row>
    <row r="590" spans="1:25">
      <c r="A590" s="13" t="s">
        <v>96</v>
      </c>
      <c r="B590" s="13">
        <v>48</v>
      </c>
      <c r="C590" s="17" t="str">
        <f>IF(("PK"=U590),"ABIE",IF(ISTEXT(Q590),"ASBIE","BBIE"))</f>
        <v>BBIE</v>
      </c>
      <c r="D590" s="13" t="s">
        <v>1118</v>
      </c>
      <c r="E590" s="13">
        <v>13</v>
      </c>
      <c r="F590" s="13" t="s">
        <v>9</v>
      </c>
      <c r="G590" s="35" t="str">
        <f t="shared" si="35"/>
        <v>ADC_ Purchase Requisition Line. Status</v>
      </c>
      <c r="H590" s="18" t="s">
        <v>1138</v>
      </c>
      <c r="I590" s="18"/>
      <c r="J590" s="13" t="s">
        <v>104</v>
      </c>
      <c r="K590" s="17" t="s">
        <v>2019</v>
      </c>
      <c r="L590" s="13"/>
      <c r="M590" s="13" t="s">
        <v>9</v>
      </c>
      <c r="N590" s="13"/>
      <c r="O590" s="17" t="s">
        <v>89</v>
      </c>
      <c r="P590" s="17"/>
      <c r="Q590" s="13"/>
      <c r="R590" s="13" t="s">
        <v>134</v>
      </c>
      <c r="S590" s="13" t="s">
        <v>379</v>
      </c>
      <c r="T590" s="13">
        <v>1</v>
      </c>
      <c r="U590" s="13"/>
      <c r="V590" s="13"/>
      <c r="W590" s="13"/>
      <c r="X590" s="13">
        <f t="shared" si="36"/>
        <v>1</v>
      </c>
      <c r="Y590" s="13">
        <f t="shared" si="37"/>
        <v>1</v>
      </c>
    </row>
    <row r="591" spans="1:25">
      <c r="A591" s="13" t="s">
        <v>96</v>
      </c>
      <c r="B591" s="13">
        <v>48</v>
      </c>
      <c r="C591" s="17" t="s">
        <v>2164</v>
      </c>
      <c r="D591" s="13" t="s">
        <v>1118</v>
      </c>
      <c r="E591" s="13">
        <v>14</v>
      </c>
      <c r="F591" s="13" t="s">
        <v>363</v>
      </c>
      <c r="G591" s="35" t="str">
        <f t="shared" si="35"/>
        <v>ADC_ Purchase Requisition Line. X. ADC_ Business Segment</v>
      </c>
      <c r="H591" s="18" t="s">
        <v>2151</v>
      </c>
      <c r="I591" s="18" t="s">
        <v>2362</v>
      </c>
      <c r="J591" s="13" t="s">
        <v>104</v>
      </c>
      <c r="K591" s="17" t="s">
        <v>2019</v>
      </c>
      <c r="L591" s="13"/>
      <c r="M591" s="13" t="s">
        <v>1918</v>
      </c>
      <c r="N591" s="13"/>
      <c r="O591" s="17"/>
      <c r="P591" s="13" t="s">
        <v>104</v>
      </c>
      <c r="Q591" s="13" t="s">
        <v>81</v>
      </c>
      <c r="R591" s="13" t="s">
        <v>134</v>
      </c>
      <c r="S591" s="13" t="s">
        <v>135</v>
      </c>
      <c r="T591" s="13">
        <v>1</v>
      </c>
      <c r="U591" s="13"/>
      <c r="V591" s="13"/>
      <c r="W591" s="13"/>
      <c r="X591" s="13">
        <f t="shared" si="36"/>
        <v>1</v>
      </c>
      <c r="Y591" s="13">
        <f t="shared" si="37"/>
        <v>1</v>
      </c>
    </row>
    <row r="592" spans="1:25">
      <c r="A592" s="13" t="s">
        <v>96</v>
      </c>
      <c r="B592" s="13">
        <v>49</v>
      </c>
      <c r="C592" s="17" t="s">
        <v>91</v>
      </c>
      <c r="D592" s="13" t="s">
        <v>1074</v>
      </c>
      <c r="E592" s="13">
        <v>0</v>
      </c>
      <c r="F592" s="13"/>
      <c r="G592" s="35" t="str">
        <f t="shared" si="35"/>
        <v>ADC_ Purchase Contract. Details</v>
      </c>
      <c r="H592" s="21" t="s">
        <v>2125</v>
      </c>
      <c r="I592" s="21"/>
      <c r="J592" s="13" t="s">
        <v>104</v>
      </c>
      <c r="K592" s="17" t="s">
        <v>1758</v>
      </c>
      <c r="L592" s="13"/>
      <c r="M592" s="13"/>
      <c r="N592" s="13"/>
      <c r="O592" s="17"/>
      <c r="P592" s="17"/>
      <c r="Q592" s="13"/>
      <c r="R592" s="13"/>
      <c r="S592" s="13"/>
      <c r="T592" s="13"/>
      <c r="U592" s="13"/>
      <c r="V592" s="13"/>
      <c r="W592" s="13"/>
      <c r="X592" s="13" t="str">
        <f t="shared" si="36"/>
        <v/>
      </c>
      <c r="Y592" s="13" t="str">
        <f t="shared" si="37"/>
        <v/>
      </c>
    </row>
    <row r="593" spans="1:25">
      <c r="A593" s="13" t="s">
        <v>96</v>
      </c>
      <c r="B593" s="13">
        <v>49</v>
      </c>
      <c r="C593" s="17" t="s">
        <v>98</v>
      </c>
      <c r="D593" s="13" t="s">
        <v>1074</v>
      </c>
      <c r="E593" s="13">
        <v>1</v>
      </c>
      <c r="F593" s="13" t="s">
        <v>1063</v>
      </c>
      <c r="G593" s="35" t="str">
        <f t="shared" si="35"/>
        <v>ADC_ Purchase Contract. ID</v>
      </c>
      <c r="H593" s="18" t="s">
        <v>1139</v>
      </c>
      <c r="I593" s="25" t="s">
        <v>2436</v>
      </c>
      <c r="J593" s="13" t="s">
        <v>104</v>
      </c>
      <c r="K593" s="17" t="s">
        <v>1758</v>
      </c>
      <c r="L593" s="13"/>
      <c r="M593" s="13" t="s">
        <v>23</v>
      </c>
      <c r="N593" s="13"/>
      <c r="O593" s="17" t="s">
        <v>84</v>
      </c>
      <c r="P593" s="17"/>
      <c r="Q593" s="13"/>
      <c r="R593" s="13" t="s">
        <v>134</v>
      </c>
      <c r="S593" s="13" t="s">
        <v>143</v>
      </c>
      <c r="T593" s="13">
        <v>1</v>
      </c>
      <c r="U593" s="13" t="s">
        <v>150</v>
      </c>
      <c r="V593" s="13"/>
      <c r="W593" s="13"/>
      <c r="X593" s="13">
        <f t="shared" si="36"/>
        <v>1</v>
      </c>
      <c r="Y593" s="13">
        <f t="shared" si="37"/>
        <v>1</v>
      </c>
    </row>
    <row r="594" spans="1:25">
      <c r="A594" s="13" t="s">
        <v>96</v>
      </c>
      <c r="B594" s="13">
        <v>49</v>
      </c>
      <c r="C594" s="17" t="str">
        <f>IF(("PK"=U594),"ABIE",IF(ISTEXT(Q594),"ASBIE","BBIE"))</f>
        <v>BBIE</v>
      </c>
      <c r="D594" s="13" t="s">
        <v>1074</v>
      </c>
      <c r="E594" s="13">
        <v>2</v>
      </c>
      <c r="F594" s="13" t="s">
        <v>1140</v>
      </c>
      <c r="G594" s="35" t="str">
        <f t="shared" si="35"/>
        <v>ADC_ Purchase Contract. Purchase Contract Number. Code</v>
      </c>
      <c r="H594" s="18" t="s">
        <v>1141</v>
      </c>
      <c r="I594" s="18"/>
      <c r="J594" s="13" t="s">
        <v>104</v>
      </c>
      <c r="K594" s="17" t="s">
        <v>1758</v>
      </c>
      <c r="L594" s="13"/>
      <c r="M594" s="13" t="s">
        <v>1977</v>
      </c>
      <c r="N594" s="13"/>
      <c r="O594" s="17" t="s">
        <v>79</v>
      </c>
      <c r="P594" s="17"/>
      <c r="Q594" s="13"/>
      <c r="R594" s="13" t="s">
        <v>134</v>
      </c>
      <c r="S594" s="13" t="s">
        <v>199</v>
      </c>
      <c r="T594" s="13">
        <v>1</v>
      </c>
      <c r="U594" s="13"/>
      <c r="V594" s="13"/>
      <c r="W594" s="13"/>
      <c r="X594" s="13">
        <f t="shared" si="36"/>
        <v>1</v>
      </c>
      <c r="Y594" s="13">
        <f t="shared" si="37"/>
        <v>1</v>
      </c>
    </row>
    <row r="595" spans="1:25">
      <c r="A595" s="13" t="s">
        <v>96</v>
      </c>
      <c r="B595" s="13">
        <v>49</v>
      </c>
      <c r="C595" s="17" t="str">
        <f>IF(("PK"=U595),"ABIE",IF(ISTEXT(Q595),"ASBIE","BBIE"))</f>
        <v>BBIE</v>
      </c>
      <c r="D595" s="13" t="s">
        <v>1074</v>
      </c>
      <c r="E595" s="13">
        <v>3</v>
      </c>
      <c r="F595" s="13" t="s">
        <v>847</v>
      </c>
      <c r="G595" s="35" t="str">
        <f t="shared" si="35"/>
        <v>ADC_ Purchase Contract. Contract Type. Name</v>
      </c>
      <c r="H595" s="18" t="s">
        <v>1142</v>
      </c>
      <c r="I595" s="18"/>
      <c r="J595" s="13" t="s">
        <v>104</v>
      </c>
      <c r="K595" s="17" t="s">
        <v>1758</v>
      </c>
      <c r="L595" s="13"/>
      <c r="M595" s="13" t="s">
        <v>71</v>
      </c>
      <c r="N595" s="13"/>
      <c r="O595" s="17" t="s">
        <v>0</v>
      </c>
      <c r="P595" s="17"/>
      <c r="Q595" s="13"/>
      <c r="R595" s="13" t="s">
        <v>134</v>
      </c>
      <c r="S595" s="13" t="s">
        <v>199</v>
      </c>
      <c r="T595" s="13">
        <v>1</v>
      </c>
      <c r="U595" s="13"/>
      <c r="V595" s="13"/>
      <c r="W595" s="13"/>
      <c r="X595" s="13">
        <f t="shared" si="36"/>
        <v>1</v>
      </c>
      <c r="Y595" s="13">
        <f t="shared" si="37"/>
        <v>1</v>
      </c>
    </row>
    <row r="596" spans="1:25">
      <c r="A596" s="13" t="s">
        <v>96</v>
      </c>
      <c r="B596" s="13">
        <v>49</v>
      </c>
      <c r="C596" s="17" t="str">
        <f>IF(("PK"=U596),"ABIE",IF(ISTEXT(Q596),"ASBIE","BBIE"))</f>
        <v>BBIE</v>
      </c>
      <c r="D596" s="13" t="s">
        <v>1074</v>
      </c>
      <c r="E596" s="13">
        <v>4</v>
      </c>
      <c r="F596" s="13" t="s">
        <v>849</v>
      </c>
      <c r="G596" s="35" t="str">
        <f t="shared" si="35"/>
        <v>ADC_ Purchase Contract. Beginning. Date</v>
      </c>
      <c r="H596" s="18" t="s">
        <v>850</v>
      </c>
      <c r="I596" s="18"/>
      <c r="J596" s="13" t="s">
        <v>104</v>
      </c>
      <c r="K596" s="17" t="s">
        <v>1758</v>
      </c>
      <c r="L596" s="13"/>
      <c r="M596" s="13" t="s">
        <v>1861</v>
      </c>
      <c r="N596" s="13"/>
      <c r="O596" s="17" t="s">
        <v>4</v>
      </c>
      <c r="P596" s="17"/>
      <c r="Q596" s="13"/>
      <c r="R596" s="13" t="s">
        <v>4</v>
      </c>
      <c r="S596" s="13" t="s">
        <v>175</v>
      </c>
      <c r="T596" s="13">
        <v>1</v>
      </c>
      <c r="U596" s="13"/>
      <c r="V596" s="13"/>
      <c r="W596" s="13"/>
      <c r="X596" s="13">
        <f t="shared" si="36"/>
        <v>1</v>
      </c>
      <c r="Y596" s="13">
        <f t="shared" si="37"/>
        <v>1</v>
      </c>
    </row>
    <row r="597" spans="1:25">
      <c r="A597" s="13" t="s">
        <v>96</v>
      </c>
      <c r="B597" s="13">
        <v>49</v>
      </c>
      <c r="C597" s="17" t="str">
        <f>IF(("PK"=U597),"ABIE",IF(ISTEXT(Q597),"ASBIE","BBIE"))</f>
        <v>BBIE</v>
      </c>
      <c r="D597" s="13" t="s">
        <v>1074</v>
      </c>
      <c r="E597" s="13">
        <v>5</v>
      </c>
      <c r="F597" s="13" t="s">
        <v>851</v>
      </c>
      <c r="G597" s="35" t="str">
        <f t="shared" si="35"/>
        <v>ADC_ Purchase Contract. Ending. Date</v>
      </c>
      <c r="H597" s="18" t="s">
        <v>852</v>
      </c>
      <c r="I597" s="18"/>
      <c r="J597" s="13" t="s">
        <v>104</v>
      </c>
      <c r="K597" s="17" t="s">
        <v>1758</v>
      </c>
      <c r="L597" s="13"/>
      <c r="M597" s="13" t="s">
        <v>1862</v>
      </c>
      <c r="N597" s="13"/>
      <c r="O597" s="17" t="s">
        <v>4</v>
      </c>
      <c r="P597" s="17"/>
      <c r="Q597" s="13"/>
      <c r="R597" s="13" t="s">
        <v>4</v>
      </c>
      <c r="S597" s="13" t="s">
        <v>175</v>
      </c>
      <c r="T597" s="13">
        <v>1</v>
      </c>
      <c r="U597" s="13"/>
      <c r="V597" s="13"/>
      <c r="W597" s="13"/>
      <c r="X597" s="13">
        <f t="shared" si="36"/>
        <v>1</v>
      </c>
      <c r="Y597" s="13">
        <f t="shared" si="37"/>
        <v>1</v>
      </c>
    </row>
    <row r="598" spans="1:25">
      <c r="A598" s="13" t="s">
        <v>96</v>
      </c>
      <c r="B598" s="13">
        <v>49</v>
      </c>
      <c r="C598" s="17" t="s">
        <v>2164</v>
      </c>
      <c r="D598" s="13" t="s">
        <v>1074</v>
      </c>
      <c r="E598" s="13">
        <v>6</v>
      </c>
      <c r="F598" s="13" t="s">
        <v>280</v>
      </c>
      <c r="G598" s="35" t="str">
        <f t="shared" si="35"/>
        <v>ADC_ Purchase Contract. Related. ADC_ Supplier</v>
      </c>
      <c r="H598" s="18" t="s">
        <v>1143</v>
      </c>
      <c r="I598" s="18" t="s">
        <v>2431</v>
      </c>
      <c r="J598" s="13" t="s">
        <v>104</v>
      </c>
      <c r="K598" s="17" t="s">
        <v>1758</v>
      </c>
      <c r="L598" s="13"/>
      <c r="M598" s="13" t="s">
        <v>128</v>
      </c>
      <c r="N598" s="13"/>
      <c r="O598" s="17"/>
      <c r="P598" s="13" t="s">
        <v>104</v>
      </c>
      <c r="Q598" s="13" t="s">
        <v>57</v>
      </c>
      <c r="R598" s="13" t="s">
        <v>134</v>
      </c>
      <c r="S598" s="13" t="s">
        <v>158</v>
      </c>
      <c r="T598" s="13">
        <v>1</v>
      </c>
      <c r="U598" s="13" t="s">
        <v>181</v>
      </c>
      <c r="V598" s="13" t="s">
        <v>280</v>
      </c>
      <c r="W598" s="13" t="s">
        <v>281</v>
      </c>
      <c r="X598" s="13">
        <f t="shared" si="36"/>
        <v>1</v>
      </c>
      <c r="Y598" s="13">
        <f t="shared" si="37"/>
        <v>1</v>
      </c>
    </row>
    <row r="599" spans="1:25">
      <c r="A599" s="13" t="s">
        <v>96</v>
      </c>
      <c r="B599" s="13">
        <v>49</v>
      </c>
      <c r="C599" s="17" t="s">
        <v>2164</v>
      </c>
      <c r="D599" s="13" t="s">
        <v>1074</v>
      </c>
      <c r="E599" s="13">
        <v>7</v>
      </c>
      <c r="F599" s="13" t="s">
        <v>1134</v>
      </c>
      <c r="G599" s="35" t="str">
        <f t="shared" si="35"/>
        <v>ADC_ Purchase Contract. Purchase Organization. ADC_ Business Segment</v>
      </c>
      <c r="H599" s="18" t="s">
        <v>1144</v>
      </c>
      <c r="I599" s="18" t="s">
        <v>2362</v>
      </c>
      <c r="J599" s="13" t="s">
        <v>104</v>
      </c>
      <c r="K599" s="17" t="s">
        <v>1758</v>
      </c>
      <c r="L599" s="13"/>
      <c r="M599" s="13" t="s">
        <v>1903</v>
      </c>
      <c r="N599" s="13"/>
      <c r="O599" s="17"/>
      <c r="P599" s="13" t="s">
        <v>104</v>
      </c>
      <c r="Q599" s="13" t="s">
        <v>81</v>
      </c>
      <c r="R599" s="13" t="s">
        <v>134</v>
      </c>
      <c r="S599" s="13" t="s">
        <v>135</v>
      </c>
      <c r="T599" s="13">
        <v>1</v>
      </c>
      <c r="U599" s="13" t="s">
        <v>181</v>
      </c>
      <c r="V599" s="13" t="s">
        <v>133</v>
      </c>
      <c r="W599" s="13" t="s">
        <v>132</v>
      </c>
      <c r="X599" s="13">
        <f t="shared" si="36"/>
        <v>1</v>
      </c>
      <c r="Y599" s="13">
        <f t="shared" si="37"/>
        <v>1</v>
      </c>
    </row>
    <row r="600" spans="1:25">
      <c r="A600" s="13" t="s">
        <v>96</v>
      </c>
      <c r="B600" s="13">
        <v>49</v>
      </c>
      <c r="C600" s="17" t="s">
        <v>2164</v>
      </c>
      <c r="D600" s="13" t="s">
        <v>1074</v>
      </c>
      <c r="E600" s="13">
        <v>8</v>
      </c>
      <c r="F600" s="13" t="s">
        <v>1145</v>
      </c>
      <c r="G600" s="35" t="str">
        <f t="shared" si="35"/>
        <v>ADC_ Purchase Contract. Purchaser. ADC_ Employee</v>
      </c>
      <c r="H600" s="18" t="s">
        <v>1146</v>
      </c>
      <c r="I600" s="18"/>
      <c r="J600" s="13" t="s">
        <v>104</v>
      </c>
      <c r="K600" s="17" t="s">
        <v>1758</v>
      </c>
      <c r="L600" s="13"/>
      <c r="M600" s="13" t="s">
        <v>1832</v>
      </c>
      <c r="N600" s="13"/>
      <c r="O600" s="17"/>
      <c r="P600" s="13" t="s">
        <v>104</v>
      </c>
      <c r="Q600" s="17" t="s">
        <v>108</v>
      </c>
      <c r="R600" s="13" t="s">
        <v>134</v>
      </c>
      <c r="S600" s="13" t="s">
        <v>143</v>
      </c>
      <c r="T600" s="13">
        <v>1</v>
      </c>
      <c r="U600" s="13" t="s">
        <v>181</v>
      </c>
      <c r="V600" s="13" t="s">
        <v>153</v>
      </c>
      <c r="W600" s="13" t="s">
        <v>152</v>
      </c>
      <c r="X600" s="13">
        <f t="shared" si="36"/>
        <v>1</v>
      </c>
      <c r="Y600" s="13">
        <f t="shared" si="37"/>
        <v>1</v>
      </c>
    </row>
    <row r="601" spans="1:25">
      <c r="A601" s="13" t="s">
        <v>96</v>
      </c>
      <c r="B601" s="13">
        <v>49</v>
      </c>
      <c r="C601" s="17" t="s">
        <v>2164</v>
      </c>
      <c r="D601" s="13" t="s">
        <v>1074</v>
      </c>
      <c r="E601" s="13">
        <v>9</v>
      </c>
      <c r="F601" s="13" t="s">
        <v>389</v>
      </c>
      <c r="G601" s="35" t="str">
        <f t="shared" si="35"/>
        <v>ADC_ Purchase Contract. Settlement Method. ADC_ Settlement Method</v>
      </c>
      <c r="H601" s="18" t="s">
        <v>1147</v>
      </c>
      <c r="I601" s="18"/>
      <c r="J601" s="13" t="s">
        <v>104</v>
      </c>
      <c r="K601" s="17" t="s">
        <v>1758</v>
      </c>
      <c r="L601" s="13"/>
      <c r="M601" s="13" t="s">
        <v>1737</v>
      </c>
      <c r="N601" s="13"/>
      <c r="O601" s="17"/>
      <c r="P601" s="13" t="s">
        <v>104</v>
      </c>
      <c r="Q601" s="17" t="s">
        <v>1936</v>
      </c>
      <c r="R601" s="13" t="s">
        <v>134</v>
      </c>
      <c r="S601" s="13" t="s">
        <v>143</v>
      </c>
      <c r="T601" s="13">
        <v>2</v>
      </c>
      <c r="U601" s="13" t="s">
        <v>181</v>
      </c>
      <c r="V601" s="13" t="s">
        <v>389</v>
      </c>
      <c r="W601" s="13" t="s">
        <v>388</v>
      </c>
      <c r="X601" s="13">
        <f t="shared" si="36"/>
        <v>0</v>
      </c>
      <c r="Y601" s="13">
        <f t="shared" si="37"/>
        <v>1</v>
      </c>
    </row>
    <row r="602" spans="1:25">
      <c r="A602" s="13" t="s">
        <v>96</v>
      </c>
      <c r="B602" s="13">
        <v>49</v>
      </c>
      <c r="C602" s="17" t="s">
        <v>2164</v>
      </c>
      <c r="D602" s="13" t="s">
        <v>1074</v>
      </c>
      <c r="E602" s="13">
        <v>10</v>
      </c>
      <c r="F602" s="13" t="s">
        <v>413</v>
      </c>
      <c r="G602" s="35" t="str">
        <f t="shared" si="35"/>
        <v>ADC_ Purchase Contract. Payment Term. ADC_ Payment Term</v>
      </c>
      <c r="H602" s="18" t="s">
        <v>1148</v>
      </c>
      <c r="I602" s="18"/>
      <c r="J602" s="13" t="s">
        <v>104</v>
      </c>
      <c r="K602" s="17" t="s">
        <v>1758</v>
      </c>
      <c r="L602" s="13"/>
      <c r="M602" s="13" t="s">
        <v>1739</v>
      </c>
      <c r="N602" s="13"/>
      <c r="O602" s="17"/>
      <c r="P602" s="17" t="s">
        <v>104</v>
      </c>
      <c r="Q602" s="17" t="s">
        <v>2166</v>
      </c>
      <c r="R602" s="13" t="s">
        <v>134</v>
      </c>
      <c r="S602" s="13" t="s">
        <v>199</v>
      </c>
      <c r="T602" s="13">
        <v>2</v>
      </c>
      <c r="U602" s="13" t="s">
        <v>181</v>
      </c>
      <c r="V602" s="13" t="s">
        <v>413</v>
      </c>
      <c r="W602" s="13" t="s">
        <v>412</v>
      </c>
      <c r="X602" s="13">
        <f t="shared" si="36"/>
        <v>0</v>
      </c>
      <c r="Y602" s="13">
        <f t="shared" si="37"/>
        <v>1</v>
      </c>
    </row>
    <row r="603" spans="1:25">
      <c r="A603" s="13" t="s">
        <v>96</v>
      </c>
      <c r="B603" s="13">
        <v>49</v>
      </c>
      <c r="C603" s="17" t="str">
        <f>IF(("PK"=U603),"ABIE",IF(ISTEXT(Q603),"ASBIE","BBIE"))</f>
        <v>BBIE</v>
      </c>
      <c r="D603" s="13" t="s">
        <v>1074</v>
      </c>
      <c r="E603" s="13">
        <v>13</v>
      </c>
      <c r="F603" s="13" t="s">
        <v>9</v>
      </c>
      <c r="G603" s="35" t="str">
        <f t="shared" si="35"/>
        <v>ADC_ Purchase Contract. Status</v>
      </c>
      <c r="H603" s="18" t="s">
        <v>1150</v>
      </c>
      <c r="I603" s="18"/>
      <c r="J603" s="13" t="s">
        <v>104</v>
      </c>
      <c r="K603" s="17" t="s">
        <v>1758</v>
      </c>
      <c r="L603" s="13"/>
      <c r="M603" s="13" t="s">
        <v>9</v>
      </c>
      <c r="N603" s="13"/>
      <c r="O603" s="17" t="s">
        <v>89</v>
      </c>
      <c r="P603" s="17"/>
      <c r="Q603" s="13"/>
      <c r="R603" s="13" t="s">
        <v>134</v>
      </c>
      <c r="S603" s="13" t="s">
        <v>379</v>
      </c>
      <c r="T603" s="13">
        <v>1</v>
      </c>
      <c r="U603" s="13"/>
      <c r="V603" s="13"/>
      <c r="W603" s="13"/>
      <c r="X603" s="13">
        <f t="shared" si="36"/>
        <v>1</v>
      </c>
      <c r="Y603" s="13">
        <f t="shared" si="37"/>
        <v>1</v>
      </c>
    </row>
    <row r="604" spans="1:25">
      <c r="A604" s="13" t="s">
        <v>96</v>
      </c>
      <c r="B604" s="13">
        <v>49</v>
      </c>
      <c r="C604" s="17" t="str">
        <f>IF(("PK"=U604),"ABIE",IF(ISTEXT(Q604),"ASBIE","BBIE"))</f>
        <v>BBIE</v>
      </c>
      <c r="D604" s="13" t="s">
        <v>1074</v>
      </c>
      <c r="E604" s="13">
        <v>14</v>
      </c>
      <c r="F604" s="13" t="s">
        <v>8</v>
      </c>
      <c r="G604" s="35" t="str">
        <f t="shared" si="35"/>
        <v>ADC_ Purchase Contract. Remark</v>
      </c>
      <c r="H604" s="18" t="s">
        <v>726</v>
      </c>
      <c r="I604" s="18" t="s">
        <v>2435</v>
      </c>
      <c r="J604" s="13" t="s">
        <v>104</v>
      </c>
      <c r="K604" s="17" t="s">
        <v>1758</v>
      </c>
      <c r="L604" s="13"/>
      <c r="M604" s="13" t="s">
        <v>8</v>
      </c>
      <c r="N604" s="13"/>
      <c r="O604" s="17" t="s">
        <v>89</v>
      </c>
      <c r="P604" s="17"/>
      <c r="Q604" s="13"/>
      <c r="R604" s="13" t="s">
        <v>134</v>
      </c>
      <c r="S604" s="13" t="s">
        <v>725</v>
      </c>
      <c r="T604" s="13">
        <v>1</v>
      </c>
      <c r="U604" s="13"/>
      <c r="V604" s="13"/>
      <c r="W604" s="13"/>
      <c r="X604" s="13">
        <f t="shared" si="36"/>
        <v>1</v>
      </c>
      <c r="Y604" s="13">
        <f t="shared" si="37"/>
        <v>1</v>
      </c>
    </row>
    <row r="605" spans="1:25">
      <c r="A605" s="13" t="s">
        <v>96</v>
      </c>
      <c r="B605" s="13">
        <v>49</v>
      </c>
      <c r="C605" s="17" t="s">
        <v>99</v>
      </c>
      <c r="D605" s="13" t="s">
        <v>1074</v>
      </c>
      <c r="E605" s="13">
        <v>15</v>
      </c>
      <c r="F605" s="13" t="s">
        <v>261</v>
      </c>
      <c r="G605" s="35" t="str">
        <f t="shared" si="35"/>
        <v>ADC_ Purchase Contract. Recorded. ADC_ Entry Operation</v>
      </c>
      <c r="H605" s="18" t="s">
        <v>2520</v>
      </c>
      <c r="I605" s="18" t="s">
        <v>2522</v>
      </c>
      <c r="J605" s="13" t="s">
        <v>104</v>
      </c>
      <c r="K605" s="17" t="s">
        <v>1758</v>
      </c>
      <c r="L605" s="13"/>
      <c r="M605" s="13" t="s">
        <v>124</v>
      </c>
      <c r="N605" s="13"/>
      <c r="O605" s="17"/>
      <c r="P605" s="13" t="s">
        <v>104</v>
      </c>
      <c r="Q605" s="13" t="s">
        <v>2262</v>
      </c>
      <c r="R605" s="13"/>
      <c r="S605" s="13"/>
      <c r="T605" s="13">
        <v>1</v>
      </c>
      <c r="U605" s="13"/>
      <c r="V605" s="13"/>
      <c r="W605" s="13"/>
      <c r="X605" s="13">
        <f t="shared" si="36"/>
        <v>1</v>
      </c>
      <c r="Y605" s="13">
        <f t="shared" si="37"/>
        <v>1</v>
      </c>
    </row>
    <row r="606" spans="1:25">
      <c r="A606" s="13" t="s">
        <v>96</v>
      </c>
      <c r="B606" s="13">
        <v>49</v>
      </c>
      <c r="C606" s="17" t="s">
        <v>2164</v>
      </c>
      <c r="D606" s="13" t="s">
        <v>1074</v>
      </c>
      <c r="E606" s="13">
        <v>17</v>
      </c>
      <c r="F606" s="13" t="s">
        <v>363</v>
      </c>
      <c r="G606" s="35" t="str">
        <f t="shared" si="35"/>
        <v>ADC_ Purchase Contract. X. ADC_ Business Segment</v>
      </c>
      <c r="H606" s="18" t="s">
        <v>2151</v>
      </c>
      <c r="I606" s="18" t="s">
        <v>2362</v>
      </c>
      <c r="J606" s="13" t="s">
        <v>104</v>
      </c>
      <c r="K606" s="17" t="s">
        <v>1758</v>
      </c>
      <c r="L606" s="13"/>
      <c r="M606" s="13" t="s">
        <v>1918</v>
      </c>
      <c r="N606" s="13"/>
      <c r="O606" s="17"/>
      <c r="P606" s="13" t="s">
        <v>104</v>
      </c>
      <c r="Q606" s="13" t="s">
        <v>81</v>
      </c>
      <c r="R606" s="13" t="s">
        <v>134</v>
      </c>
      <c r="S606" s="13" t="s">
        <v>135</v>
      </c>
      <c r="T606" s="13">
        <v>1</v>
      </c>
      <c r="U606" s="13"/>
      <c r="V606" s="13"/>
      <c r="W606" s="13"/>
      <c r="X606" s="13">
        <f t="shared" si="36"/>
        <v>1</v>
      </c>
      <c r="Y606" s="13">
        <f t="shared" si="37"/>
        <v>1</v>
      </c>
    </row>
    <row r="607" spans="1:25">
      <c r="A607" s="13" t="s">
        <v>96</v>
      </c>
      <c r="B607" s="13">
        <v>50</v>
      </c>
      <c r="C607" s="17" t="s">
        <v>91</v>
      </c>
      <c r="D607" s="13" t="s">
        <v>1153</v>
      </c>
      <c r="E607" s="13">
        <v>0</v>
      </c>
      <c r="F607" s="13"/>
      <c r="G607" s="35" t="str">
        <f t="shared" si="35"/>
        <v>ADC_ Purchase Contract Line. Details</v>
      </c>
      <c r="H607" s="21" t="s">
        <v>2126</v>
      </c>
      <c r="I607" s="21"/>
      <c r="J607" s="13" t="s">
        <v>104</v>
      </c>
      <c r="K607" s="17" t="s">
        <v>2020</v>
      </c>
      <c r="L607" s="13"/>
      <c r="M607" s="13"/>
      <c r="N607" s="13"/>
      <c r="O607" s="17"/>
      <c r="P607" s="17"/>
      <c r="Q607" s="13"/>
      <c r="R607" s="13"/>
      <c r="S607" s="13"/>
      <c r="T607" s="13"/>
      <c r="U607" s="13"/>
      <c r="V607" s="13"/>
      <c r="W607" s="13"/>
      <c r="X607" s="13" t="str">
        <f t="shared" si="36"/>
        <v/>
      </c>
      <c r="Y607" s="13" t="str">
        <f t="shared" si="37"/>
        <v/>
      </c>
    </row>
    <row r="608" spans="1:25">
      <c r="A608" s="13" t="s">
        <v>96</v>
      </c>
      <c r="B608" s="13">
        <v>50</v>
      </c>
      <c r="C608" s="17" t="s">
        <v>2164</v>
      </c>
      <c r="D608" s="13" t="s">
        <v>1153</v>
      </c>
      <c r="E608" s="13">
        <v>1</v>
      </c>
      <c r="F608" s="13" t="s">
        <v>1063</v>
      </c>
      <c r="G608" s="35" t="str">
        <f t="shared" si="35"/>
        <v>ADC_ Purchase Contract Line. Originating. ADC_ Purchase Contract</v>
      </c>
      <c r="H608" s="18" t="s">
        <v>1154</v>
      </c>
      <c r="I608" s="18" t="s">
        <v>2417</v>
      </c>
      <c r="J608" s="13" t="s">
        <v>104</v>
      </c>
      <c r="K608" s="17" t="s">
        <v>2020</v>
      </c>
      <c r="L608" s="13"/>
      <c r="M608" s="13" t="s">
        <v>2355</v>
      </c>
      <c r="N608" s="13"/>
      <c r="O608" s="17"/>
      <c r="P608" s="13" t="s">
        <v>104</v>
      </c>
      <c r="Q608" s="13" t="s">
        <v>1757</v>
      </c>
      <c r="R608" s="13" t="s">
        <v>134</v>
      </c>
      <c r="S608" s="13" t="s">
        <v>143</v>
      </c>
      <c r="T608" s="13">
        <v>1</v>
      </c>
      <c r="U608" s="13" t="s">
        <v>181</v>
      </c>
      <c r="V608" s="13" t="s">
        <v>1063</v>
      </c>
      <c r="W608" s="13" t="s">
        <v>1074</v>
      </c>
      <c r="X608" s="13">
        <f t="shared" si="36"/>
        <v>1</v>
      </c>
      <c r="Y608" s="13">
        <f t="shared" si="37"/>
        <v>1</v>
      </c>
    </row>
    <row r="609" spans="1:25">
      <c r="A609" s="13" t="s">
        <v>96</v>
      </c>
      <c r="B609" s="13">
        <v>50</v>
      </c>
      <c r="C609" s="17" t="s">
        <v>98</v>
      </c>
      <c r="D609" s="13" t="s">
        <v>1153</v>
      </c>
      <c r="E609" s="13">
        <v>2</v>
      </c>
      <c r="F609" s="13" t="s">
        <v>1155</v>
      </c>
      <c r="G609" s="35" t="str">
        <f t="shared" si="35"/>
        <v>ADC_ Purchase Contract Line. ID</v>
      </c>
      <c r="H609" s="18" t="s">
        <v>1156</v>
      </c>
      <c r="I609" s="18" t="s">
        <v>2437</v>
      </c>
      <c r="J609" s="13" t="s">
        <v>104</v>
      </c>
      <c r="K609" s="17" t="s">
        <v>2020</v>
      </c>
      <c r="L609" s="13"/>
      <c r="M609" s="13" t="s">
        <v>23</v>
      </c>
      <c r="N609" s="13"/>
      <c r="O609" s="17" t="s">
        <v>84</v>
      </c>
      <c r="P609" s="17"/>
      <c r="Q609" s="13"/>
      <c r="R609" s="13" t="s">
        <v>134</v>
      </c>
      <c r="S609" s="13" t="s">
        <v>143</v>
      </c>
      <c r="T609" s="13">
        <v>1</v>
      </c>
      <c r="U609" s="13" t="s">
        <v>150</v>
      </c>
      <c r="V609" s="13"/>
      <c r="W609" s="13"/>
      <c r="X609" s="13">
        <f t="shared" si="36"/>
        <v>1</v>
      </c>
      <c r="Y609" s="13">
        <f t="shared" si="37"/>
        <v>1</v>
      </c>
    </row>
    <row r="610" spans="1:25">
      <c r="A610" s="13" t="s">
        <v>96</v>
      </c>
      <c r="B610" s="13">
        <v>50</v>
      </c>
      <c r="C610" s="17" t="str">
        <f>IF(("PK"=U610),"ABIE",IF(ISTEXT(Q610),"ASBIE","BBIE"))</f>
        <v>BBIE</v>
      </c>
      <c r="D610" s="13" t="s">
        <v>1153</v>
      </c>
      <c r="E610" s="13">
        <v>3</v>
      </c>
      <c r="F610" s="13" t="s">
        <v>1157</v>
      </c>
      <c r="G610" s="35" t="str">
        <f t="shared" si="35"/>
        <v>ADC_ Purchase Contract Line. Line Number. Code</v>
      </c>
      <c r="H610" s="18" t="s">
        <v>1158</v>
      </c>
      <c r="I610" s="18" t="s">
        <v>2437</v>
      </c>
      <c r="J610" s="13" t="s">
        <v>104</v>
      </c>
      <c r="K610" s="17" t="s">
        <v>2020</v>
      </c>
      <c r="L610" s="13"/>
      <c r="M610" s="13" t="s">
        <v>30</v>
      </c>
      <c r="N610" s="13"/>
      <c r="O610" s="17" t="s">
        <v>79</v>
      </c>
      <c r="P610" s="17"/>
      <c r="Q610" s="13"/>
      <c r="R610" s="13" t="s">
        <v>134</v>
      </c>
      <c r="S610" s="13" t="s">
        <v>418</v>
      </c>
      <c r="T610" s="13">
        <v>2</v>
      </c>
      <c r="U610" s="13"/>
      <c r="V610" s="13"/>
      <c r="W610" s="13"/>
      <c r="X610" s="13">
        <f t="shared" si="36"/>
        <v>0</v>
      </c>
      <c r="Y610" s="13">
        <f t="shared" si="37"/>
        <v>1</v>
      </c>
    </row>
    <row r="611" spans="1:25">
      <c r="A611" s="13" t="s">
        <v>96</v>
      </c>
      <c r="B611" s="13">
        <v>50</v>
      </c>
      <c r="C611" s="17" t="s">
        <v>2164</v>
      </c>
      <c r="D611" s="13" t="s">
        <v>1153</v>
      </c>
      <c r="E611" s="13">
        <v>4</v>
      </c>
      <c r="F611" s="13" t="s">
        <v>872</v>
      </c>
      <c r="G611" s="35" t="str">
        <f t="shared" si="35"/>
        <v>ADC_ Purchase Contract Line. Settlement Organization. ADC_ Business Segment</v>
      </c>
      <c r="H611" s="18" t="s">
        <v>1159</v>
      </c>
      <c r="I611" s="18" t="s">
        <v>2362</v>
      </c>
      <c r="J611" s="13" t="s">
        <v>104</v>
      </c>
      <c r="K611" s="17" t="s">
        <v>2020</v>
      </c>
      <c r="L611" s="13"/>
      <c r="M611" s="13" t="s">
        <v>1906</v>
      </c>
      <c r="N611" s="13"/>
      <c r="O611" s="17"/>
      <c r="P611" s="13" t="s">
        <v>104</v>
      </c>
      <c r="Q611" s="13" t="s">
        <v>81</v>
      </c>
      <c r="R611" s="13" t="s">
        <v>134</v>
      </c>
      <c r="S611" s="13" t="s">
        <v>135</v>
      </c>
      <c r="T611" s="13">
        <v>2</v>
      </c>
      <c r="U611" s="13" t="s">
        <v>181</v>
      </c>
      <c r="V611" s="13" t="s">
        <v>133</v>
      </c>
      <c r="W611" s="13" t="s">
        <v>132</v>
      </c>
      <c r="X611" s="13">
        <f t="shared" si="36"/>
        <v>0</v>
      </c>
      <c r="Y611" s="13">
        <f t="shared" si="37"/>
        <v>1</v>
      </c>
    </row>
    <row r="612" spans="1:25">
      <c r="A612" s="13" t="s">
        <v>96</v>
      </c>
      <c r="B612" s="13">
        <v>50</v>
      </c>
      <c r="C612" s="17" t="s">
        <v>2164</v>
      </c>
      <c r="D612" s="13" t="s">
        <v>1153</v>
      </c>
      <c r="E612" s="13">
        <v>5</v>
      </c>
      <c r="F612" s="13" t="s">
        <v>1160</v>
      </c>
      <c r="G612" s="35" t="str">
        <f t="shared" si="35"/>
        <v>ADC_ Purchase Contract Line. Receipt Organization. ADC_ Business Segment</v>
      </c>
      <c r="H612" s="18" t="s">
        <v>1161</v>
      </c>
      <c r="I612" s="18" t="s">
        <v>2362</v>
      </c>
      <c r="J612" s="13" t="s">
        <v>104</v>
      </c>
      <c r="K612" s="17" t="s">
        <v>2020</v>
      </c>
      <c r="L612" s="13"/>
      <c r="M612" s="13" t="s">
        <v>1904</v>
      </c>
      <c r="N612" s="13"/>
      <c r="O612" s="17"/>
      <c r="P612" s="13" t="s">
        <v>104</v>
      </c>
      <c r="Q612" s="13" t="s">
        <v>81</v>
      </c>
      <c r="R612" s="13" t="s">
        <v>134</v>
      </c>
      <c r="S612" s="13" t="s">
        <v>135</v>
      </c>
      <c r="T612" s="13">
        <v>1</v>
      </c>
      <c r="U612" s="13" t="s">
        <v>181</v>
      </c>
      <c r="V612" s="13" t="s">
        <v>133</v>
      </c>
      <c r="W612" s="13" t="s">
        <v>132</v>
      </c>
      <c r="X612" s="13">
        <f t="shared" si="36"/>
        <v>1</v>
      </c>
      <c r="Y612" s="13">
        <f t="shared" si="37"/>
        <v>1</v>
      </c>
    </row>
    <row r="613" spans="1:25">
      <c r="A613" s="13" t="s">
        <v>96</v>
      </c>
      <c r="B613" s="13">
        <v>50</v>
      </c>
      <c r="C613" s="17" t="s">
        <v>2164</v>
      </c>
      <c r="D613" s="13" t="s">
        <v>1153</v>
      </c>
      <c r="E613" s="13">
        <v>6</v>
      </c>
      <c r="F613" s="13" t="s">
        <v>876</v>
      </c>
      <c r="G613" s="35" t="str">
        <f t="shared" si="35"/>
        <v>ADC_ Purchase Contract Line. Corresponding. ADC_ Product</v>
      </c>
      <c r="H613" s="18" t="s">
        <v>878</v>
      </c>
      <c r="I613" s="18" t="s">
        <v>2357</v>
      </c>
      <c r="J613" s="13" t="s">
        <v>104</v>
      </c>
      <c r="K613" s="17" t="s">
        <v>2020</v>
      </c>
      <c r="L613" s="13"/>
      <c r="M613" s="13" t="s">
        <v>90</v>
      </c>
      <c r="N613" s="13"/>
      <c r="O613" s="17"/>
      <c r="P613" s="13" t="s">
        <v>104</v>
      </c>
      <c r="Q613" s="17" t="s">
        <v>1876</v>
      </c>
      <c r="R613" s="13" t="s">
        <v>134</v>
      </c>
      <c r="S613" s="13" t="s">
        <v>877</v>
      </c>
      <c r="T613" s="13">
        <v>1</v>
      </c>
      <c r="U613" s="13" t="s">
        <v>181</v>
      </c>
      <c r="V613" s="13" t="s">
        <v>906</v>
      </c>
      <c r="W613" s="13" t="s">
        <v>907</v>
      </c>
      <c r="X613" s="13">
        <f t="shared" si="36"/>
        <v>1</v>
      </c>
      <c r="Y613" s="13">
        <f t="shared" si="37"/>
        <v>1</v>
      </c>
    </row>
    <row r="614" spans="1:25">
      <c r="A614" s="13" t="s">
        <v>96</v>
      </c>
      <c r="B614" s="13">
        <v>50</v>
      </c>
      <c r="C614" s="17" t="str">
        <f t="shared" ref="C614:C621" si="38">IF(("PK"=U614),"ABIE",IF(ISTEXT(Q614),"ASBIE","BBIE"))</f>
        <v>ASBIE</v>
      </c>
      <c r="D614" s="13" t="s">
        <v>1153</v>
      </c>
      <c r="E614" s="13">
        <v>7</v>
      </c>
      <c r="F614" s="13" t="s">
        <v>879</v>
      </c>
      <c r="G614" s="35" t="str">
        <f t="shared" si="35"/>
        <v>ADC_ Purchase Contract Line. Purchase_ Quantity. ADC_ Measurement Quantity</v>
      </c>
      <c r="H614" s="18" t="s">
        <v>1162</v>
      </c>
      <c r="I614" s="25" t="s">
        <v>2306</v>
      </c>
      <c r="J614" s="13" t="s">
        <v>104</v>
      </c>
      <c r="K614" s="17" t="s">
        <v>2020</v>
      </c>
      <c r="L614" s="13" t="s">
        <v>96</v>
      </c>
      <c r="M614" s="13" t="s">
        <v>113</v>
      </c>
      <c r="N614" s="13"/>
      <c r="O614" s="17"/>
      <c r="P614" s="17" t="s">
        <v>104</v>
      </c>
      <c r="Q614" s="13" t="s">
        <v>2415</v>
      </c>
      <c r="R614" s="13"/>
      <c r="S614" s="13"/>
      <c r="T614" s="13">
        <v>1</v>
      </c>
      <c r="U614" s="13"/>
      <c r="V614" s="13"/>
      <c r="W614" s="13"/>
      <c r="X614" s="13">
        <f t="shared" si="36"/>
        <v>1</v>
      </c>
      <c r="Y614" s="13">
        <f t="shared" si="37"/>
        <v>1</v>
      </c>
    </row>
    <row r="615" spans="1:25">
      <c r="A615" s="13" t="s">
        <v>96</v>
      </c>
      <c r="B615" s="13">
        <v>50</v>
      </c>
      <c r="C615" s="17" t="str">
        <f t="shared" si="38"/>
        <v>BBIE</v>
      </c>
      <c r="D615" s="13" t="s">
        <v>1153</v>
      </c>
      <c r="E615" s="13">
        <v>9</v>
      </c>
      <c r="F615" s="13" t="s">
        <v>883</v>
      </c>
      <c r="G615" s="35" t="str">
        <f t="shared" si="35"/>
        <v>ADC_ Purchase Contract Line. Tax Exclude Unit Price. Amount</v>
      </c>
      <c r="H615" s="18" t="s">
        <v>884</v>
      </c>
      <c r="I615" s="18"/>
      <c r="J615" s="13" t="s">
        <v>104</v>
      </c>
      <c r="K615" s="17" t="s">
        <v>2020</v>
      </c>
      <c r="L615" s="13"/>
      <c r="M615" s="13" t="s">
        <v>1942</v>
      </c>
      <c r="N615" s="13"/>
      <c r="O615" s="17" t="s">
        <v>120</v>
      </c>
      <c r="P615" s="17"/>
      <c r="Q615" s="13"/>
      <c r="R615" s="13" t="s">
        <v>249</v>
      </c>
      <c r="S615" s="13" t="s">
        <v>587</v>
      </c>
      <c r="T615" s="13">
        <v>1</v>
      </c>
      <c r="U615" s="13"/>
      <c r="V615" s="13"/>
      <c r="W615" s="13"/>
      <c r="X615" s="13">
        <f t="shared" si="36"/>
        <v>1</v>
      </c>
      <c r="Y615" s="13">
        <f t="shared" si="37"/>
        <v>1</v>
      </c>
    </row>
    <row r="616" spans="1:25">
      <c r="A616" s="13" t="s">
        <v>96</v>
      </c>
      <c r="B616" s="13">
        <v>50</v>
      </c>
      <c r="C616" s="17" t="str">
        <f t="shared" si="38"/>
        <v>BBIE</v>
      </c>
      <c r="D616" s="13" t="s">
        <v>1153</v>
      </c>
      <c r="E616" s="13">
        <v>10</v>
      </c>
      <c r="F616" s="13" t="s">
        <v>885</v>
      </c>
      <c r="G616" s="35" t="str">
        <f t="shared" si="35"/>
        <v>ADC_ Purchase Contract Line. Tax Include Unit Price. Amount</v>
      </c>
      <c r="H616" s="18" t="s">
        <v>886</v>
      </c>
      <c r="I616" s="18"/>
      <c r="J616" s="13" t="s">
        <v>104</v>
      </c>
      <c r="K616" s="17" t="s">
        <v>2020</v>
      </c>
      <c r="L616" s="13"/>
      <c r="M616" s="13" t="s">
        <v>1943</v>
      </c>
      <c r="N616" s="13"/>
      <c r="O616" s="17" t="s">
        <v>120</v>
      </c>
      <c r="P616" s="17"/>
      <c r="Q616" s="13"/>
      <c r="R616" s="13" t="s">
        <v>249</v>
      </c>
      <c r="S616" s="13" t="s">
        <v>587</v>
      </c>
      <c r="T616" s="13">
        <v>1</v>
      </c>
      <c r="U616" s="13"/>
      <c r="V616" s="13"/>
      <c r="W616" s="13"/>
      <c r="X616" s="13">
        <f t="shared" si="36"/>
        <v>1</v>
      </c>
      <c r="Y616" s="13">
        <f t="shared" si="37"/>
        <v>1</v>
      </c>
    </row>
    <row r="617" spans="1:25">
      <c r="A617" s="13" t="s">
        <v>96</v>
      </c>
      <c r="B617" s="13">
        <v>50</v>
      </c>
      <c r="C617" s="17" t="str">
        <f t="shared" si="38"/>
        <v>BBIE</v>
      </c>
      <c r="D617" s="13" t="s">
        <v>1153</v>
      </c>
      <c r="E617" s="13">
        <v>11</v>
      </c>
      <c r="F617" s="13" t="s">
        <v>887</v>
      </c>
      <c r="G617" s="35" t="str">
        <f t="shared" si="35"/>
        <v>ADC_ Purchase Contract Line. Tax Exclude. Amount</v>
      </c>
      <c r="H617" s="18" t="s">
        <v>888</v>
      </c>
      <c r="I617" s="18"/>
      <c r="J617" s="13" t="s">
        <v>104</v>
      </c>
      <c r="K617" s="17" t="s">
        <v>2020</v>
      </c>
      <c r="L617" s="13"/>
      <c r="M617" s="13" t="s">
        <v>1827</v>
      </c>
      <c r="N617" s="13"/>
      <c r="O617" s="17" t="s">
        <v>15</v>
      </c>
      <c r="P617" s="17"/>
      <c r="Q617" s="13"/>
      <c r="R617" s="13" t="s">
        <v>249</v>
      </c>
      <c r="S617" s="13" t="s">
        <v>250</v>
      </c>
      <c r="T617" s="13">
        <v>1</v>
      </c>
      <c r="U617" s="13"/>
      <c r="V617" s="13"/>
      <c r="W617" s="13"/>
      <c r="X617" s="13">
        <f t="shared" si="36"/>
        <v>1</v>
      </c>
      <c r="Y617" s="13">
        <f t="shared" si="37"/>
        <v>1</v>
      </c>
    </row>
    <row r="618" spans="1:25">
      <c r="A618" s="13" t="s">
        <v>96</v>
      </c>
      <c r="B618" s="13">
        <v>50</v>
      </c>
      <c r="C618" s="17" t="str">
        <f t="shared" si="38"/>
        <v>BBIE</v>
      </c>
      <c r="D618" s="13" t="s">
        <v>1153</v>
      </c>
      <c r="E618" s="13">
        <v>12</v>
      </c>
      <c r="F618" s="13" t="s">
        <v>889</v>
      </c>
      <c r="G618" s="35" t="str">
        <f t="shared" si="35"/>
        <v>ADC_ Purchase Contract Line. Tax Include. Amount</v>
      </c>
      <c r="H618" s="18" t="s">
        <v>890</v>
      </c>
      <c r="I618" s="18"/>
      <c r="J618" s="13" t="s">
        <v>104</v>
      </c>
      <c r="K618" s="17" t="s">
        <v>2020</v>
      </c>
      <c r="L618" s="13"/>
      <c r="M618" s="13" t="s">
        <v>1828</v>
      </c>
      <c r="N618" s="13"/>
      <c r="O618" s="17" t="s">
        <v>15</v>
      </c>
      <c r="P618" s="17"/>
      <c r="Q618" s="13"/>
      <c r="R618" s="13" t="s">
        <v>249</v>
      </c>
      <c r="S618" s="13" t="s">
        <v>250</v>
      </c>
      <c r="T618" s="13">
        <v>1</v>
      </c>
      <c r="U618" s="13"/>
      <c r="V618" s="13"/>
      <c r="W618" s="13"/>
      <c r="X618" s="13">
        <f t="shared" si="36"/>
        <v>1</v>
      </c>
      <c r="Y618" s="13">
        <f t="shared" si="37"/>
        <v>1</v>
      </c>
    </row>
    <row r="619" spans="1:25">
      <c r="A619" s="13" t="s">
        <v>96</v>
      </c>
      <c r="B619" s="13">
        <v>50</v>
      </c>
      <c r="C619" s="17" t="str">
        <f t="shared" si="38"/>
        <v>BBIE</v>
      </c>
      <c r="D619" s="13" t="s">
        <v>1153</v>
      </c>
      <c r="E619" s="13">
        <v>13</v>
      </c>
      <c r="F619" s="13" t="s">
        <v>903</v>
      </c>
      <c r="G619" s="35" t="str">
        <f t="shared" si="35"/>
        <v>ADC_ Purchase Contract Line. Due. Date</v>
      </c>
      <c r="H619" s="18" t="s">
        <v>1163</v>
      </c>
      <c r="I619" s="18"/>
      <c r="J619" s="13" t="s">
        <v>104</v>
      </c>
      <c r="K619" s="17" t="s">
        <v>2020</v>
      </c>
      <c r="L619" s="13"/>
      <c r="M619" s="13" t="s">
        <v>37</v>
      </c>
      <c r="N619" s="13"/>
      <c r="O619" s="17" t="s">
        <v>4</v>
      </c>
      <c r="P619" s="17"/>
      <c r="Q619" s="13"/>
      <c r="R619" s="13" t="s">
        <v>4</v>
      </c>
      <c r="S619" s="13" t="s">
        <v>175</v>
      </c>
      <c r="T619" s="13">
        <v>1</v>
      </c>
      <c r="U619" s="13"/>
      <c r="V619" s="13"/>
      <c r="W619" s="13"/>
      <c r="X619" s="13">
        <f t="shared" si="36"/>
        <v>1</v>
      </c>
      <c r="Y619" s="13">
        <f t="shared" si="37"/>
        <v>1</v>
      </c>
    </row>
    <row r="620" spans="1:25">
      <c r="A620" s="13" t="s">
        <v>96</v>
      </c>
      <c r="B620" s="13">
        <v>50</v>
      </c>
      <c r="C620" s="17" t="str">
        <f t="shared" si="38"/>
        <v>ASBIE</v>
      </c>
      <c r="D620" s="13" t="s">
        <v>1153</v>
      </c>
      <c r="E620" s="13">
        <v>15</v>
      </c>
      <c r="F620" s="13"/>
      <c r="G620" s="35" t="str">
        <f t="shared" si="35"/>
        <v>ADC_ Purchase Contract Line. Charged. ADC_ Transaction TaxN</v>
      </c>
      <c r="H620" s="18" t="s">
        <v>893</v>
      </c>
      <c r="I620" s="18" t="s">
        <v>2522</v>
      </c>
      <c r="J620" s="13" t="s">
        <v>104</v>
      </c>
      <c r="K620" s="17" t="s">
        <v>2020</v>
      </c>
      <c r="L620" s="13"/>
      <c r="M620" s="13" t="s">
        <v>2047</v>
      </c>
      <c r="N620" s="13"/>
      <c r="O620" s="17"/>
      <c r="P620" s="13" t="s">
        <v>104</v>
      </c>
      <c r="Q620" s="17" t="s">
        <v>2158</v>
      </c>
      <c r="R620" s="13"/>
      <c r="S620" s="13"/>
      <c r="T620" s="13">
        <v>2</v>
      </c>
      <c r="U620" s="13"/>
      <c r="V620" s="13"/>
      <c r="W620" s="13"/>
      <c r="X620" s="13">
        <f t="shared" si="36"/>
        <v>0</v>
      </c>
      <c r="Y620" s="13">
        <f t="shared" si="37"/>
        <v>1</v>
      </c>
    </row>
    <row r="621" spans="1:25">
      <c r="A621" s="13" t="s">
        <v>96</v>
      </c>
      <c r="B621" s="13">
        <v>50</v>
      </c>
      <c r="C621" s="17" t="str">
        <f t="shared" si="38"/>
        <v>BBIE</v>
      </c>
      <c r="D621" s="13" t="s">
        <v>1153</v>
      </c>
      <c r="E621" s="13">
        <v>22</v>
      </c>
      <c r="F621" s="13" t="s">
        <v>9</v>
      </c>
      <c r="G621" s="35" t="str">
        <f t="shared" si="35"/>
        <v>ADC_ Purchase Contract Line. Status</v>
      </c>
      <c r="H621" s="18" t="s">
        <v>1168</v>
      </c>
      <c r="I621" s="18"/>
      <c r="J621" s="13" t="s">
        <v>104</v>
      </c>
      <c r="K621" s="17" t="s">
        <v>2020</v>
      </c>
      <c r="L621" s="13"/>
      <c r="M621" s="13" t="s">
        <v>9</v>
      </c>
      <c r="N621" s="13"/>
      <c r="O621" s="17" t="s">
        <v>89</v>
      </c>
      <c r="P621" s="17"/>
      <c r="Q621" s="13"/>
      <c r="R621" s="13" t="s">
        <v>134</v>
      </c>
      <c r="S621" s="13" t="s">
        <v>379</v>
      </c>
      <c r="T621" s="13">
        <v>2</v>
      </c>
      <c r="U621" s="13"/>
      <c r="V621" s="13"/>
      <c r="W621" s="13"/>
      <c r="X621" s="13">
        <f t="shared" si="36"/>
        <v>0</v>
      </c>
      <c r="Y621" s="13">
        <f t="shared" si="37"/>
        <v>1</v>
      </c>
    </row>
    <row r="622" spans="1:25">
      <c r="A622" s="13" t="s">
        <v>96</v>
      </c>
      <c r="B622" s="13">
        <v>50</v>
      </c>
      <c r="C622" s="17" t="s">
        <v>2164</v>
      </c>
      <c r="D622" s="13" t="s">
        <v>1153</v>
      </c>
      <c r="E622" s="13">
        <v>23</v>
      </c>
      <c r="F622" s="13" t="s">
        <v>363</v>
      </c>
      <c r="G622" s="35" t="str">
        <f t="shared" si="35"/>
        <v>ADC_ Purchase Contract Line. X. ADC_ Business Segment</v>
      </c>
      <c r="H622" s="18" t="s">
        <v>2151</v>
      </c>
      <c r="I622" s="18" t="s">
        <v>2362</v>
      </c>
      <c r="J622" s="13" t="s">
        <v>104</v>
      </c>
      <c r="K622" s="17" t="s">
        <v>2020</v>
      </c>
      <c r="L622" s="13"/>
      <c r="M622" s="13" t="s">
        <v>1918</v>
      </c>
      <c r="N622" s="13"/>
      <c r="O622" s="17"/>
      <c r="P622" s="13" t="s">
        <v>104</v>
      </c>
      <c r="Q622" s="13" t="s">
        <v>81</v>
      </c>
      <c r="R622" s="13" t="s">
        <v>134</v>
      </c>
      <c r="S622" s="13" t="s">
        <v>135</v>
      </c>
      <c r="T622" s="13">
        <v>1</v>
      </c>
      <c r="U622" s="13"/>
      <c r="V622" s="13"/>
      <c r="W622" s="13"/>
      <c r="X622" s="13">
        <f t="shared" si="36"/>
        <v>1</v>
      </c>
      <c r="Y622" s="13">
        <f t="shared" si="37"/>
        <v>1</v>
      </c>
    </row>
    <row r="623" spans="1:25">
      <c r="A623" s="13" t="s">
        <v>96</v>
      </c>
      <c r="B623" s="13">
        <v>51</v>
      </c>
      <c r="C623" s="17" t="s">
        <v>91</v>
      </c>
      <c r="D623" s="13" t="s">
        <v>1169</v>
      </c>
      <c r="E623" s="13">
        <v>0</v>
      </c>
      <c r="F623" s="13"/>
      <c r="G623" s="35" t="str">
        <f t="shared" si="35"/>
        <v>ADC_ Purchase Order. Details</v>
      </c>
      <c r="H623" s="21" t="s">
        <v>2127</v>
      </c>
      <c r="I623" s="21"/>
      <c r="J623" s="13" t="s">
        <v>104</v>
      </c>
      <c r="K623" s="17" t="s">
        <v>1759</v>
      </c>
      <c r="L623" s="13"/>
      <c r="M623" s="13"/>
      <c r="N623" s="13"/>
      <c r="O623" s="17"/>
      <c r="P623" s="17"/>
      <c r="Q623" s="13"/>
      <c r="R623" s="13"/>
      <c r="S623" s="13"/>
      <c r="T623" s="13"/>
      <c r="U623" s="13"/>
      <c r="V623" s="13"/>
      <c r="W623" s="13"/>
      <c r="X623" s="13" t="str">
        <f t="shared" si="36"/>
        <v/>
      </c>
      <c r="Y623" s="13" t="str">
        <f t="shared" si="37"/>
        <v/>
      </c>
    </row>
    <row r="624" spans="1:25">
      <c r="A624" s="13" t="s">
        <v>96</v>
      </c>
      <c r="B624" s="13">
        <v>51</v>
      </c>
      <c r="C624" s="17" t="str">
        <f>IF(("PK"=U624),"ABIE",IF(ISTEXT(Q624),"ASBIE","BBIE"))</f>
        <v>BBIE</v>
      </c>
      <c r="D624" s="13" t="s">
        <v>1169</v>
      </c>
      <c r="E624" s="13">
        <v>1</v>
      </c>
      <c r="F624" s="13" t="s">
        <v>1170</v>
      </c>
      <c r="G624" s="35" t="str">
        <f t="shared" si="35"/>
        <v>ADC_ Purchase Order. ID</v>
      </c>
      <c r="H624" s="18" t="s">
        <v>1171</v>
      </c>
      <c r="I624" s="25" t="s">
        <v>2436</v>
      </c>
      <c r="J624" s="13" t="s">
        <v>104</v>
      </c>
      <c r="K624" s="17" t="s">
        <v>1759</v>
      </c>
      <c r="L624" s="13"/>
      <c r="M624" s="13" t="s">
        <v>109</v>
      </c>
      <c r="N624" s="13"/>
      <c r="O624" s="17" t="s">
        <v>84</v>
      </c>
      <c r="P624" s="17"/>
      <c r="Q624" s="13"/>
      <c r="R624" s="13" t="s">
        <v>134</v>
      </c>
      <c r="S624" s="13" t="s">
        <v>158</v>
      </c>
      <c r="T624" s="13">
        <v>1</v>
      </c>
      <c r="U624" s="13"/>
      <c r="V624" s="13"/>
      <c r="W624" s="13"/>
      <c r="X624" s="13">
        <f t="shared" si="36"/>
        <v>1</v>
      </c>
      <c r="Y624" s="13">
        <f t="shared" si="37"/>
        <v>1</v>
      </c>
    </row>
    <row r="625" spans="1:25">
      <c r="A625" s="13" t="s">
        <v>96</v>
      </c>
      <c r="B625" s="13">
        <v>51</v>
      </c>
      <c r="C625" s="17" t="str">
        <f>IF(("PK"=U625),"ABIE",IF(ISTEXT(Q625),"ASBIE","BBIE"))</f>
        <v>BBIE</v>
      </c>
      <c r="D625" s="13" t="s">
        <v>1169</v>
      </c>
      <c r="E625" s="13">
        <v>2</v>
      </c>
      <c r="F625" s="13" t="s">
        <v>1172</v>
      </c>
      <c r="G625" s="35" t="str">
        <f t="shared" si="35"/>
        <v>ADC_ Purchase Order. Purchase Order Number. Code</v>
      </c>
      <c r="H625" s="18" t="s">
        <v>1173</v>
      </c>
      <c r="I625" s="18"/>
      <c r="J625" s="13" t="s">
        <v>104</v>
      </c>
      <c r="K625" s="17" t="s">
        <v>1759</v>
      </c>
      <c r="L625" s="13"/>
      <c r="M625" s="13" t="s">
        <v>1978</v>
      </c>
      <c r="N625" s="13"/>
      <c r="O625" s="17" t="s">
        <v>79</v>
      </c>
      <c r="P625" s="17"/>
      <c r="Q625" s="13"/>
      <c r="R625" s="13" t="s">
        <v>134</v>
      </c>
      <c r="S625" s="13" t="s">
        <v>158</v>
      </c>
      <c r="T625" s="13">
        <v>1</v>
      </c>
      <c r="U625" s="13"/>
      <c r="V625" s="13"/>
      <c r="W625" s="13"/>
      <c r="X625" s="13">
        <f t="shared" si="36"/>
        <v>1</v>
      </c>
      <c r="Y625" s="13">
        <f t="shared" si="37"/>
        <v>1</v>
      </c>
    </row>
    <row r="626" spans="1:25">
      <c r="A626" s="13" t="s">
        <v>96</v>
      </c>
      <c r="B626" s="13">
        <v>51</v>
      </c>
      <c r="C626" s="17" t="s">
        <v>2164</v>
      </c>
      <c r="D626" s="13" t="s">
        <v>1169</v>
      </c>
      <c r="E626" s="13">
        <v>3</v>
      </c>
      <c r="F626" s="13" t="s">
        <v>365</v>
      </c>
      <c r="G626" s="35" t="str">
        <f t="shared" si="35"/>
        <v>ADC_ Purchase Order. Fiscal Year. ADC_ Accounting Period</v>
      </c>
      <c r="H626" s="18" t="s">
        <v>2058</v>
      </c>
      <c r="I626" s="18" t="s">
        <v>2408</v>
      </c>
      <c r="J626" s="13" t="s">
        <v>104</v>
      </c>
      <c r="K626" s="17" t="s">
        <v>1759</v>
      </c>
      <c r="L626" s="13"/>
      <c r="M626" s="13" t="s">
        <v>129</v>
      </c>
      <c r="N626" s="13"/>
      <c r="O626" s="17"/>
      <c r="P626" s="13" t="s">
        <v>104</v>
      </c>
      <c r="Q626" s="13" t="s">
        <v>24</v>
      </c>
      <c r="R626" s="13" t="s">
        <v>134</v>
      </c>
      <c r="S626" s="13" t="s">
        <v>366</v>
      </c>
      <c r="T626" s="13">
        <v>1</v>
      </c>
      <c r="U626" s="13"/>
      <c r="V626" s="13"/>
      <c r="W626" s="13"/>
      <c r="X626" s="13">
        <f t="shared" si="36"/>
        <v>1</v>
      </c>
      <c r="Y626" s="13">
        <f t="shared" si="37"/>
        <v>1</v>
      </c>
    </row>
    <row r="627" spans="1:25">
      <c r="A627" s="13" t="s">
        <v>96</v>
      </c>
      <c r="B627" s="13">
        <v>51</v>
      </c>
      <c r="C627" s="17" t="s">
        <v>2164</v>
      </c>
      <c r="D627" s="13" t="s">
        <v>1169</v>
      </c>
      <c r="E627" s="13">
        <v>4</v>
      </c>
      <c r="F627" s="13" t="s">
        <v>367</v>
      </c>
      <c r="G627" s="35" t="str">
        <f t="shared" si="35"/>
        <v>ADC_ Purchase Order. Accounting Period. ADC_ Accounting Period</v>
      </c>
      <c r="H627" s="18" t="s">
        <v>1711</v>
      </c>
      <c r="I627" s="18" t="s">
        <v>2335</v>
      </c>
      <c r="J627" s="13" t="s">
        <v>104</v>
      </c>
      <c r="K627" s="17" t="s">
        <v>1759</v>
      </c>
      <c r="L627" s="13"/>
      <c r="M627" s="13" t="s">
        <v>2379</v>
      </c>
      <c r="N627" s="13"/>
      <c r="O627" s="17"/>
      <c r="P627" s="13" t="s">
        <v>104</v>
      </c>
      <c r="Q627" s="13" t="s">
        <v>24</v>
      </c>
      <c r="R627" s="13" t="s">
        <v>134</v>
      </c>
      <c r="S627" s="13" t="s">
        <v>368</v>
      </c>
      <c r="T627" s="13">
        <v>1</v>
      </c>
      <c r="U627" s="13"/>
      <c r="V627" s="13"/>
      <c r="W627" s="13"/>
      <c r="X627" s="13">
        <f t="shared" si="36"/>
        <v>1</v>
      </c>
      <c r="Y627" s="13">
        <f t="shared" si="37"/>
        <v>1</v>
      </c>
    </row>
    <row r="628" spans="1:25">
      <c r="A628" s="13" t="s">
        <v>96</v>
      </c>
      <c r="B628" s="13">
        <v>51</v>
      </c>
      <c r="C628" s="17" t="str">
        <f>IF(("PK"=U628),"ABIE",IF(ISTEXT(Q628),"ASBIE","BBIE"))</f>
        <v>BBIE</v>
      </c>
      <c r="D628" s="13" t="s">
        <v>1169</v>
      </c>
      <c r="E628" s="13">
        <v>5</v>
      </c>
      <c r="F628" s="13" t="s">
        <v>1174</v>
      </c>
      <c r="G628" s="35" t="str">
        <f t="shared" si="35"/>
        <v>ADC_ Purchase Order. Purchase Order Type Name</v>
      </c>
      <c r="H628" s="18" t="s">
        <v>1175</v>
      </c>
      <c r="I628" s="18"/>
      <c r="J628" s="13" t="s">
        <v>104</v>
      </c>
      <c r="K628" s="17" t="s">
        <v>1759</v>
      </c>
      <c r="L628" s="13"/>
      <c r="M628" s="13" t="s">
        <v>1949</v>
      </c>
      <c r="N628" s="13"/>
      <c r="O628" s="17" t="s">
        <v>80</v>
      </c>
      <c r="P628" s="17"/>
      <c r="Q628" s="13"/>
      <c r="R628" s="13" t="s">
        <v>134</v>
      </c>
      <c r="S628" s="13" t="s">
        <v>199</v>
      </c>
      <c r="T628" s="13">
        <v>1</v>
      </c>
      <c r="U628" s="13"/>
      <c r="V628" s="13"/>
      <c r="W628" s="13"/>
      <c r="X628" s="13">
        <f t="shared" si="36"/>
        <v>1</v>
      </c>
      <c r="Y628" s="13">
        <f t="shared" si="37"/>
        <v>1</v>
      </c>
    </row>
    <row r="629" spans="1:25">
      <c r="A629" s="13" t="s">
        <v>96</v>
      </c>
      <c r="B629" s="13">
        <v>51</v>
      </c>
      <c r="C629" s="17" t="str">
        <f>IF(("PK"=U629),"ABIE",IF(ISTEXT(Q629),"ASBIE","BBIE"))</f>
        <v>BBIE</v>
      </c>
      <c r="D629" s="13" t="s">
        <v>1169</v>
      </c>
      <c r="E629" s="13">
        <v>6</v>
      </c>
      <c r="F629" s="13" t="s">
        <v>1176</v>
      </c>
      <c r="G629" s="35" t="str">
        <f t="shared" si="35"/>
        <v>ADC_ Purchase Order. Order. Date</v>
      </c>
      <c r="H629" s="18" t="s">
        <v>1177</v>
      </c>
      <c r="I629" s="18"/>
      <c r="J629" s="13" t="s">
        <v>104</v>
      </c>
      <c r="K629" s="17" t="s">
        <v>1759</v>
      </c>
      <c r="L629" s="13"/>
      <c r="M629" s="13" t="s">
        <v>1864</v>
      </c>
      <c r="N629" s="13"/>
      <c r="O629" s="17" t="s">
        <v>4</v>
      </c>
      <c r="P629" s="17"/>
      <c r="Q629" s="13"/>
      <c r="R629" s="13" t="s">
        <v>4</v>
      </c>
      <c r="S629" s="13" t="s">
        <v>175</v>
      </c>
      <c r="T629" s="13">
        <v>1</v>
      </c>
      <c r="U629" s="13"/>
      <c r="V629" s="13"/>
      <c r="W629" s="13"/>
      <c r="X629" s="13">
        <f t="shared" si="36"/>
        <v>1</v>
      </c>
      <c r="Y629" s="13">
        <f t="shared" si="37"/>
        <v>1</v>
      </c>
    </row>
    <row r="630" spans="1:25">
      <c r="A630" s="13" t="s">
        <v>96</v>
      </c>
      <c r="B630" s="13">
        <v>51</v>
      </c>
      <c r="C630" s="17" t="s">
        <v>2164</v>
      </c>
      <c r="D630" s="13" t="s">
        <v>1169</v>
      </c>
      <c r="E630" s="13">
        <v>7</v>
      </c>
      <c r="F630" s="13" t="s">
        <v>1134</v>
      </c>
      <c r="G630" s="35" t="str">
        <f t="shared" si="35"/>
        <v>ADC_ Purchase Order. Purchase Organization. ADC_ Business Segment</v>
      </c>
      <c r="H630" s="18" t="s">
        <v>2523</v>
      </c>
      <c r="I630" s="18" t="s">
        <v>2362</v>
      </c>
      <c r="J630" s="13" t="s">
        <v>104</v>
      </c>
      <c r="K630" s="17" t="s">
        <v>1759</v>
      </c>
      <c r="L630" s="13"/>
      <c r="M630" s="13" t="s">
        <v>1903</v>
      </c>
      <c r="N630" s="13"/>
      <c r="O630" s="17"/>
      <c r="P630" s="17" t="s">
        <v>104</v>
      </c>
      <c r="Q630" s="13" t="s">
        <v>81</v>
      </c>
      <c r="R630" s="13" t="s">
        <v>134</v>
      </c>
      <c r="S630" s="13" t="s">
        <v>135</v>
      </c>
      <c r="T630" s="13">
        <v>1</v>
      </c>
      <c r="U630" s="13" t="s">
        <v>13</v>
      </c>
      <c r="V630" s="13" t="s">
        <v>2524</v>
      </c>
      <c r="W630" s="13" t="s">
        <v>2525</v>
      </c>
      <c r="X630" s="13">
        <f t="shared" si="36"/>
        <v>1</v>
      </c>
      <c r="Y630" s="13">
        <f t="shared" si="37"/>
        <v>1</v>
      </c>
    </row>
    <row r="631" spans="1:25">
      <c r="A631" s="13" t="s">
        <v>96</v>
      </c>
      <c r="B631" s="13">
        <v>51</v>
      </c>
      <c r="C631" s="17" t="str">
        <f>IF(("PK"=U631),"ABIE",IF(ISTEXT(Q631),"ASBIE","BBIE"))</f>
        <v>ASBIE</v>
      </c>
      <c r="D631" s="13" t="s">
        <v>1169</v>
      </c>
      <c r="E631" s="13">
        <v>8</v>
      </c>
      <c r="F631" s="13" t="s">
        <v>1145</v>
      </c>
      <c r="G631" s="35" t="str">
        <f t="shared" si="35"/>
        <v>ADC_ Purchase Order. Purchaser. ADC_ Employee</v>
      </c>
      <c r="H631" s="18" t="s">
        <v>1179</v>
      </c>
      <c r="I631" s="18" t="s">
        <v>2521</v>
      </c>
      <c r="J631" s="13" t="s">
        <v>104</v>
      </c>
      <c r="K631" s="17" t="s">
        <v>1759</v>
      </c>
      <c r="L631" s="13"/>
      <c r="M631" s="13" t="s">
        <v>1832</v>
      </c>
      <c r="N631" s="13"/>
      <c r="O631" s="17"/>
      <c r="P631" s="13" t="s">
        <v>104</v>
      </c>
      <c r="Q631" s="13" t="s">
        <v>108</v>
      </c>
      <c r="R631" s="13"/>
      <c r="S631" s="13"/>
      <c r="T631" s="13">
        <v>2</v>
      </c>
      <c r="U631" s="13"/>
      <c r="V631" s="13"/>
      <c r="W631" s="13"/>
      <c r="X631" s="13">
        <f t="shared" si="36"/>
        <v>0</v>
      </c>
      <c r="Y631" s="13">
        <f t="shared" si="37"/>
        <v>1</v>
      </c>
    </row>
    <row r="632" spans="1:25">
      <c r="A632" s="13" t="s">
        <v>96</v>
      </c>
      <c r="B632" s="13">
        <v>51</v>
      </c>
      <c r="C632" s="17" t="s">
        <v>2164</v>
      </c>
      <c r="D632" s="13" t="s">
        <v>1169</v>
      </c>
      <c r="E632" s="13">
        <v>9</v>
      </c>
      <c r="F632" s="13" t="s">
        <v>280</v>
      </c>
      <c r="G632" s="35" t="str">
        <f t="shared" si="35"/>
        <v>ADC_ Purchase Order. Related. ADC_ Supplier</v>
      </c>
      <c r="H632" s="18" t="s">
        <v>1180</v>
      </c>
      <c r="I632" s="18" t="s">
        <v>2351</v>
      </c>
      <c r="J632" s="13" t="s">
        <v>104</v>
      </c>
      <c r="K632" s="17" t="s">
        <v>1759</v>
      </c>
      <c r="L632" s="13"/>
      <c r="M632" s="13" t="s">
        <v>128</v>
      </c>
      <c r="N632" s="13"/>
      <c r="O632" s="17"/>
      <c r="P632" s="13" t="s">
        <v>104</v>
      </c>
      <c r="Q632" s="13" t="s">
        <v>57</v>
      </c>
      <c r="R632" s="13" t="s">
        <v>134</v>
      </c>
      <c r="S632" s="13" t="s">
        <v>158</v>
      </c>
      <c r="T632" s="13">
        <v>1</v>
      </c>
      <c r="U632" s="13"/>
      <c r="V632" s="13"/>
      <c r="W632" s="13"/>
      <c r="X632" s="13">
        <f t="shared" si="36"/>
        <v>1</v>
      </c>
      <c r="Y632" s="13">
        <f t="shared" si="37"/>
        <v>1</v>
      </c>
    </row>
    <row r="633" spans="1:25">
      <c r="A633" s="13" t="s">
        <v>96</v>
      </c>
      <c r="B633" s="13">
        <v>51</v>
      </c>
      <c r="C633" s="17" t="str">
        <f>IF(("PK"=U633),"ABIE",IF(ISTEXT(Q633),"ASBIE","BBIE"))</f>
        <v>BBIE</v>
      </c>
      <c r="D633" s="13" t="s">
        <v>1169</v>
      </c>
      <c r="E633" s="13">
        <v>10</v>
      </c>
      <c r="F633" s="13" t="s">
        <v>389</v>
      </c>
      <c r="G633" s="35" t="str">
        <f t="shared" si="35"/>
        <v>ADC_ Purchase Order. Settlement Method. Code</v>
      </c>
      <c r="H633" s="18" t="s">
        <v>1147</v>
      </c>
      <c r="I633" s="18"/>
      <c r="J633" s="13" t="s">
        <v>104</v>
      </c>
      <c r="K633" s="17" t="s">
        <v>1759</v>
      </c>
      <c r="L633" s="13"/>
      <c r="M633" s="13" t="s">
        <v>1737</v>
      </c>
      <c r="N633" s="13"/>
      <c r="O633" s="17" t="s">
        <v>18</v>
      </c>
      <c r="P633" s="17"/>
      <c r="Q633" s="13"/>
      <c r="R633" s="13" t="s">
        <v>134</v>
      </c>
      <c r="S633" s="13" t="s">
        <v>143</v>
      </c>
      <c r="T633" s="13">
        <v>1</v>
      </c>
      <c r="U633" s="13"/>
      <c r="V633" s="13"/>
      <c r="W633" s="13"/>
      <c r="X633" s="13">
        <f t="shared" si="36"/>
        <v>1</v>
      </c>
      <c r="Y633" s="13">
        <f t="shared" si="37"/>
        <v>1</v>
      </c>
    </row>
    <row r="634" spans="1:25">
      <c r="A634" s="13" t="s">
        <v>96</v>
      </c>
      <c r="B634" s="13">
        <v>51</v>
      </c>
      <c r="C634" s="17" t="s">
        <v>2164</v>
      </c>
      <c r="D634" s="13" t="s">
        <v>1169</v>
      </c>
      <c r="E634" s="13">
        <v>11</v>
      </c>
      <c r="F634" s="13" t="s">
        <v>413</v>
      </c>
      <c r="G634" s="35" t="str">
        <f t="shared" si="35"/>
        <v>ADC_ Purchase Order. Payment Term. ADC_ Payment Term</v>
      </c>
      <c r="H634" s="18" t="s">
        <v>1148</v>
      </c>
      <c r="I634" s="18"/>
      <c r="J634" s="13" t="s">
        <v>104</v>
      </c>
      <c r="K634" s="17" t="s">
        <v>1759</v>
      </c>
      <c r="L634" s="13"/>
      <c r="M634" s="13" t="s">
        <v>1739</v>
      </c>
      <c r="N634" s="13"/>
      <c r="O634" s="17"/>
      <c r="P634" s="17" t="s">
        <v>104</v>
      </c>
      <c r="Q634" s="17" t="s">
        <v>2166</v>
      </c>
      <c r="R634" s="13" t="s">
        <v>134</v>
      </c>
      <c r="S634" s="13" t="s">
        <v>199</v>
      </c>
      <c r="T634" s="13">
        <v>1</v>
      </c>
      <c r="U634" s="13"/>
      <c r="V634" s="13"/>
      <c r="W634" s="13"/>
      <c r="X634" s="13">
        <f t="shared" si="36"/>
        <v>1</v>
      </c>
      <c r="Y634" s="13">
        <f t="shared" si="37"/>
        <v>1</v>
      </c>
    </row>
    <row r="635" spans="1:25">
      <c r="A635" s="13" t="s">
        <v>96</v>
      </c>
      <c r="B635" s="13">
        <v>51</v>
      </c>
      <c r="C635" s="17" t="s">
        <v>99</v>
      </c>
      <c r="D635" s="13" t="s">
        <v>1169</v>
      </c>
      <c r="E635" s="13">
        <v>12</v>
      </c>
      <c r="F635" s="13" t="s">
        <v>919</v>
      </c>
      <c r="G635" s="35" t="str">
        <f t="shared" si="35"/>
        <v>ADC_ Purchase Order. Order. ADC_ Transaction Currency Amount</v>
      </c>
      <c r="H635" s="18" t="s">
        <v>1181</v>
      </c>
      <c r="I635" s="18" t="s">
        <v>2343</v>
      </c>
      <c r="J635" s="13" t="s">
        <v>104</v>
      </c>
      <c r="K635" s="17" t="s">
        <v>1759</v>
      </c>
      <c r="L635" s="13"/>
      <c r="M635" s="13" t="s">
        <v>1864</v>
      </c>
      <c r="N635" s="13"/>
      <c r="O635" s="17"/>
      <c r="P635" s="17" t="s">
        <v>104</v>
      </c>
      <c r="Q635" s="13" t="s">
        <v>2260</v>
      </c>
      <c r="R635" s="13"/>
      <c r="S635" s="13"/>
      <c r="T635" s="13">
        <v>1</v>
      </c>
      <c r="U635" s="13"/>
      <c r="V635" s="13"/>
      <c r="W635" s="13"/>
      <c r="X635" s="13">
        <f t="shared" si="36"/>
        <v>1</v>
      </c>
      <c r="Y635" s="13">
        <f t="shared" si="37"/>
        <v>1</v>
      </c>
    </row>
    <row r="636" spans="1:25">
      <c r="A636" s="13" t="s">
        <v>96</v>
      </c>
      <c r="B636" s="13">
        <v>51</v>
      </c>
      <c r="C636" s="17" t="s">
        <v>99</v>
      </c>
      <c r="D636" s="13" t="s">
        <v>1169</v>
      </c>
      <c r="E636" s="13">
        <v>14</v>
      </c>
      <c r="F636" s="13" t="s">
        <v>261</v>
      </c>
      <c r="G636" s="35" t="str">
        <f t="shared" si="35"/>
        <v>ADC_ Purchase Order. Recorded. ADC_ Entry Operation</v>
      </c>
      <c r="H636" s="18" t="s">
        <v>2520</v>
      </c>
      <c r="I636" s="18" t="s">
        <v>2522</v>
      </c>
      <c r="J636" s="13" t="s">
        <v>104</v>
      </c>
      <c r="K636" s="17" t="s">
        <v>1759</v>
      </c>
      <c r="L636" s="13"/>
      <c r="M636" s="13" t="s">
        <v>124</v>
      </c>
      <c r="N636" s="13"/>
      <c r="O636" s="17"/>
      <c r="P636" s="13" t="s">
        <v>104</v>
      </c>
      <c r="Q636" s="13" t="s">
        <v>2262</v>
      </c>
      <c r="R636" s="13"/>
      <c r="S636" s="13"/>
      <c r="T636" s="13">
        <v>1</v>
      </c>
      <c r="U636" s="13"/>
      <c r="V636" s="13"/>
      <c r="W636" s="13"/>
      <c r="X636" s="13">
        <f t="shared" si="36"/>
        <v>1</v>
      </c>
      <c r="Y636" s="13">
        <f t="shared" si="37"/>
        <v>1</v>
      </c>
    </row>
    <row r="637" spans="1:25">
      <c r="A637" s="13" t="s">
        <v>96</v>
      </c>
      <c r="B637" s="13">
        <v>51</v>
      </c>
      <c r="C637" s="17" t="str">
        <f>IF(("PK"=U637),"ABIE",IF(ISTEXT(Q637),"ASBIE","BBIE"))</f>
        <v>BBIE</v>
      </c>
      <c r="D637" s="13" t="s">
        <v>1169</v>
      </c>
      <c r="E637" s="13">
        <v>23</v>
      </c>
      <c r="F637" s="13" t="s">
        <v>9</v>
      </c>
      <c r="G637" s="35" t="str">
        <f t="shared" si="35"/>
        <v>ADC_ Purchase Order. Status</v>
      </c>
      <c r="H637" s="18" t="s">
        <v>1192</v>
      </c>
      <c r="I637" s="18"/>
      <c r="J637" s="13" t="s">
        <v>104</v>
      </c>
      <c r="K637" s="17" t="s">
        <v>1759</v>
      </c>
      <c r="L637" s="13"/>
      <c r="M637" s="13" t="s">
        <v>9</v>
      </c>
      <c r="N637" s="13"/>
      <c r="O637" s="17" t="s">
        <v>89</v>
      </c>
      <c r="P637" s="17"/>
      <c r="Q637" s="13"/>
      <c r="R637" s="13" t="s">
        <v>134</v>
      </c>
      <c r="S637" s="13" t="s">
        <v>379</v>
      </c>
      <c r="T637" s="13">
        <v>2</v>
      </c>
      <c r="U637" s="13"/>
      <c r="V637" s="13"/>
      <c r="W637" s="13"/>
      <c r="X637" s="13">
        <f t="shared" si="36"/>
        <v>0</v>
      </c>
      <c r="Y637" s="13">
        <f t="shared" si="37"/>
        <v>1</v>
      </c>
    </row>
    <row r="638" spans="1:25">
      <c r="A638" s="13" t="s">
        <v>96</v>
      </c>
      <c r="B638" s="13">
        <v>51</v>
      </c>
      <c r="C638" s="17" t="str">
        <f>IF(("PK"=U638),"ABIE",IF(ISTEXT(Q638),"ASBIE","BBIE"))</f>
        <v>BBIE</v>
      </c>
      <c r="D638" s="13" t="s">
        <v>1169</v>
      </c>
      <c r="E638" s="13">
        <v>24</v>
      </c>
      <c r="F638" s="13" t="s">
        <v>8</v>
      </c>
      <c r="G638" s="35" t="str">
        <f t="shared" si="35"/>
        <v>ADC_ Purchase Order. Remark</v>
      </c>
      <c r="H638" s="18" t="s">
        <v>726</v>
      </c>
      <c r="I638" s="18" t="s">
        <v>2435</v>
      </c>
      <c r="J638" s="13" t="s">
        <v>104</v>
      </c>
      <c r="K638" s="17" t="s">
        <v>1759</v>
      </c>
      <c r="L638" s="13"/>
      <c r="M638" s="13" t="s">
        <v>8</v>
      </c>
      <c r="N638" s="13"/>
      <c r="O638" s="17" t="s">
        <v>89</v>
      </c>
      <c r="P638" s="17"/>
      <c r="Q638" s="13"/>
      <c r="R638" s="13" t="s">
        <v>134</v>
      </c>
      <c r="S638" s="13" t="s">
        <v>725</v>
      </c>
      <c r="T638" s="13">
        <v>1</v>
      </c>
      <c r="U638" s="13"/>
      <c r="V638" s="13"/>
      <c r="W638" s="13"/>
      <c r="X638" s="13">
        <f t="shared" si="36"/>
        <v>1</v>
      </c>
      <c r="Y638" s="13">
        <f t="shared" si="37"/>
        <v>1</v>
      </c>
    </row>
    <row r="639" spans="1:25">
      <c r="A639" s="13" t="s">
        <v>96</v>
      </c>
      <c r="B639" s="13">
        <v>51</v>
      </c>
      <c r="C639" s="17" t="s">
        <v>2164</v>
      </c>
      <c r="D639" s="13" t="s">
        <v>1169</v>
      </c>
      <c r="E639" s="13">
        <v>25</v>
      </c>
      <c r="F639" s="13" t="s">
        <v>363</v>
      </c>
      <c r="G639" s="35" t="str">
        <f t="shared" si="35"/>
        <v>ADC_ Purchase Order. X. ADC_ Business Segment</v>
      </c>
      <c r="H639" s="18" t="s">
        <v>2151</v>
      </c>
      <c r="I639" s="18" t="s">
        <v>2362</v>
      </c>
      <c r="J639" s="13" t="s">
        <v>104</v>
      </c>
      <c r="K639" s="17" t="s">
        <v>1759</v>
      </c>
      <c r="L639" s="13"/>
      <c r="M639" s="13" t="s">
        <v>1918</v>
      </c>
      <c r="N639" s="13"/>
      <c r="O639" s="17"/>
      <c r="P639" s="13" t="s">
        <v>104</v>
      </c>
      <c r="Q639" s="13" t="s">
        <v>81</v>
      </c>
      <c r="R639" s="13" t="s">
        <v>134</v>
      </c>
      <c r="S639" s="13" t="s">
        <v>135</v>
      </c>
      <c r="T639" s="13">
        <v>1</v>
      </c>
      <c r="U639" s="13"/>
      <c r="V639" s="13"/>
      <c r="W639" s="13"/>
      <c r="X639" s="13">
        <f t="shared" si="36"/>
        <v>1</v>
      </c>
      <c r="Y639" s="13">
        <f t="shared" si="37"/>
        <v>1</v>
      </c>
    </row>
    <row r="640" spans="1:25">
      <c r="A640" s="13" t="s">
        <v>96</v>
      </c>
      <c r="B640" s="13">
        <v>52</v>
      </c>
      <c r="C640" s="17" t="s">
        <v>91</v>
      </c>
      <c r="D640" s="13" t="s">
        <v>1193</v>
      </c>
      <c r="E640" s="13">
        <v>0</v>
      </c>
      <c r="F640" s="13"/>
      <c r="G640" s="35" t="str">
        <f t="shared" si="35"/>
        <v>ADC_ Purchase Order Line. Details</v>
      </c>
      <c r="H640" s="21" t="s">
        <v>2128</v>
      </c>
      <c r="I640" s="21"/>
      <c r="J640" s="13" t="s">
        <v>104</v>
      </c>
      <c r="K640" s="17" t="s">
        <v>2021</v>
      </c>
      <c r="L640" s="13"/>
      <c r="M640" s="13"/>
      <c r="N640" s="13"/>
      <c r="O640" s="17"/>
      <c r="P640" s="17"/>
      <c r="Q640" s="13"/>
      <c r="R640" s="13"/>
      <c r="S640" s="13"/>
      <c r="T640" s="13"/>
      <c r="U640" s="13"/>
      <c r="V640" s="13"/>
      <c r="W640" s="13"/>
      <c r="X640" s="13" t="str">
        <f t="shared" si="36"/>
        <v/>
      </c>
      <c r="Y640" s="13" t="str">
        <f t="shared" si="37"/>
        <v/>
      </c>
    </row>
    <row r="641" spans="1:25">
      <c r="A641" s="13" t="s">
        <v>96</v>
      </c>
      <c r="B641" s="13">
        <v>52</v>
      </c>
      <c r="C641" s="17" t="s">
        <v>2164</v>
      </c>
      <c r="D641" s="13" t="s">
        <v>1193</v>
      </c>
      <c r="E641" s="13">
        <v>1</v>
      </c>
      <c r="F641" s="13" t="s">
        <v>1170</v>
      </c>
      <c r="G641" s="35" t="str">
        <f t="shared" si="35"/>
        <v>ADC_ Purchase Order Line. Detail to Summary. ADC_ Purchase Order</v>
      </c>
      <c r="H641" s="18" t="s">
        <v>1194</v>
      </c>
      <c r="I641" s="18" t="s">
        <v>2417</v>
      </c>
      <c r="J641" s="13" t="s">
        <v>104</v>
      </c>
      <c r="K641" s="17" t="s">
        <v>2021</v>
      </c>
      <c r="L641" s="13"/>
      <c r="M641" s="13" t="s">
        <v>2309</v>
      </c>
      <c r="N641" s="13"/>
      <c r="O641" s="17"/>
      <c r="P641" s="13" t="s">
        <v>104</v>
      </c>
      <c r="Q641" s="13" t="s">
        <v>74</v>
      </c>
      <c r="R641" s="13" t="s">
        <v>134</v>
      </c>
      <c r="S641" s="13" t="s">
        <v>158</v>
      </c>
      <c r="T641" s="13">
        <v>1</v>
      </c>
      <c r="U641" s="13" t="s">
        <v>181</v>
      </c>
      <c r="V641" s="13" t="s">
        <v>1170</v>
      </c>
      <c r="W641" s="13" t="s">
        <v>1169</v>
      </c>
      <c r="X641" s="13">
        <f t="shared" si="36"/>
        <v>1</v>
      </c>
      <c r="Y641" s="13">
        <f t="shared" si="37"/>
        <v>1</v>
      </c>
    </row>
    <row r="642" spans="1:25" ht="15" customHeight="1">
      <c r="A642" s="13" t="s">
        <v>96</v>
      </c>
      <c r="B642" s="13">
        <v>52</v>
      </c>
      <c r="C642" s="17" t="s">
        <v>98</v>
      </c>
      <c r="D642" s="13" t="s">
        <v>1193</v>
      </c>
      <c r="E642" s="13">
        <v>2</v>
      </c>
      <c r="F642" s="13" t="s">
        <v>1195</v>
      </c>
      <c r="G642" s="35" t="str">
        <f t="shared" ref="G642:G705" si="39">IF(ISTEXT(J642),J642&amp;"_ ","")&amp;
IF(("ABIE"=C642),K642&amp;". Details",K642&amp;". ")&amp;
IF(NOT("ABIE"=C642),
  IF(AND("identification"=M642,"identifier"=O642),
    "ID",
    IF(ISTEXT(L642),L642&amp;"_ ","")&amp;IF(ISTEXT(M642),M642,"")&amp;
    IF(AND(ISERROR(FIND(O642,M642)), NOT("Text"=O642)),
      ". "&amp;IF(ISTEXT(N642),N642&amp;"_ ","")&amp;IF(ISTEXT(O642),O642,""),
      "")&amp;
    IF(ISTEXT(Q642),
      ". "&amp; IF(ISTEXT(P642),P642&amp;"_ ","")&amp;Q642,
      "")
  ),
  ""
)</f>
        <v>ADC_ Purchase Order Line. ID</v>
      </c>
      <c r="H642" s="18" t="s">
        <v>1196</v>
      </c>
      <c r="I642" s="18" t="s">
        <v>2437</v>
      </c>
      <c r="J642" s="13" t="s">
        <v>104</v>
      </c>
      <c r="K642" s="17" t="s">
        <v>2021</v>
      </c>
      <c r="L642" s="13"/>
      <c r="M642" s="13" t="s">
        <v>23</v>
      </c>
      <c r="N642" s="13"/>
      <c r="O642" s="17" t="s">
        <v>84</v>
      </c>
      <c r="P642" s="17"/>
      <c r="Q642" s="13"/>
      <c r="R642" s="13" t="s">
        <v>134</v>
      </c>
      <c r="S642" s="13" t="s">
        <v>143</v>
      </c>
      <c r="T642" s="13">
        <v>1</v>
      </c>
      <c r="U642" s="13" t="s">
        <v>150</v>
      </c>
      <c r="V642" s="13"/>
      <c r="W642" s="13"/>
      <c r="X642" s="13">
        <f t="shared" ref="X642:X705" si="40">IF((T642=1),1,IF((T642=2),0,""))</f>
        <v>1</v>
      </c>
      <c r="Y642" s="13">
        <f t="shared" ref="Y642:Y705" si="41">IF((""&lt;&gt;X642),1,"")</f>
        <v>1</v>
      </c>
    </row>
    <row r="643" spans="1:25">
      <c r="A643" s="13" t="s">
        <v>96</v>
      </c>
      <c r="B643" s="13">
        <v>52</v>
      </c>
      <c r="C643" s="17" t="str">
        <f>IF(("PK"=U643),"ABIE",IF(ISTEXT(Q643),"ASBIE","BBIE"))</f>
        <v>BBIE</v>
      </c>
      <c r="D643" s="13" t="s">
        <v>1193</v>
      </c>
      <c r="E643" s="13">
        <v>3</v>
      </c>
      <c r="F643" s="13" t="s">
        <v>1197</v>
      </c>
      <c r="G643" s="35" t="str">
        <f t="shared" si="39"/>
        <v>ADC_ Purchase Order Line. Line Number. Code</v>
      </c>
      <c r="H643" s="18" t="s">
        <v>1198</v>
      </c>
      <c r="I643" s="18" t="s">
        <v>2437</v>
      </c>
      <c r="J643" s="13" t="s">
        <v>104</v>
      </c>
      <c r="K643" s="17" t="s">
        <v>2021</v>
      </c>
      <c r="L643" s="13"/>
      <c r="M643" s="13" t="s">
        <v>30</v>
      </c>
      <c r="N643" s="13"/>
      <c r="O643" s="17" t="s">
        <v>79</v>
      </c>
      <c r="P643" s="17"/>
      <c r="Q643" s="13"/>
      <c r="R643" s="13" t="s">
        <v>134</v>
      </c>
      <c r="S643" s="13" t="s">
        <v>418</v>
      </c>
      <c r="T643" s="13">
        <v>2</v>
      </c>
      <c r="U643" s="13"/>
      <c r="V643" s="13"/>
      <c r="W643" s="13"/>
      <c r="X643" s="13">
        <f t="shared" si="40"/>
        <v>0</v>
      </c>
      <c r="Y643" s="13">
        <f t="shared" si="41"/>
        <v>1</v>
      </c>
    </row>
    <row r="644" spans="1:25">
      <c r="A644" s="13" t="s">
        <v>96</v>
      </c>
      <c r="B644" s="13">
        <v>52</v>
      </c>
      <c r="C644" s="17" t="s">
        <v>2164</v>
      </c>
      <c r="D644" s="13" t="s">
        <v>1193</v>
      </c>
      <c r="E644" s="13">
        <v>4</v>
      </c>
      <c r="F644" s="13" t="s">
        <v>1063</v>
      </c>
      <c r="G644" s="35" t="str">
        <f t="shared" si="39"/>
        <v>ADC_ Purchase Order Line. Originating. ADC_ Purchase Contract</v>
      </c>
      <c r="H644" s="18" t="s">
        <v>1199</v>
      </c>
      <c r="I644" s="18" t="s">
        <v>2417</v>
      </c>
      <c r="J644" s="13" t="s">
        <v>104</v>
      </c>
      <c r="K644" s="17" t="s">
        <v>2021</v>
      </c>
      <c r="L644" s="13"/>
      <c r="M644" s="13" t="s">
        <v>2355</v>
      </c>
      <c r="N644" s="13"/>
      <c r="O644" s="17"/>
      <c r="P644" s="13" t="s">
        <v>104</v>
      </c>
      <c r="Q644" s="13" t="s">
        <v>1757</v>
      </c>
      <c r="R644" s="13" t="s">
        <v>134</v>
      </c>
      <c r="S644" s="13" t="s">
        <v>143</v>
      </c>
      <c r="T644" s="13">
        <v>1</v>
      </c>
      <c r="U644" s="13" t="s">
        <v>181</v>
      </c>
      <c r="V644" s="13" t="s">
        <v>1063</v>
      </c>
      <c r="W644" s="13" t="s">
        <v>1074</v>
      </c>
      <c r="X644" s="13">
        <f t="shared" si="40"/>
        <v>1</v>
      </c>
      <c r="Y644" s="13">
        <f t="shared" si="41"/>
        <v>1</v>
      </c>
    </row>
    <row r="645" spans="1:25">
      <c r="A645" s="13" t="s">
        <v>96</v>
      </c>
      <c r="B645" s="13">
        <v>52</v>
      </c>
      <c r="C645" s="17" t="s">
        <v>2164</v>
      </c>
      <c r="D645" s="13" t="s">
        <v>1193</v>
      </c>
      <c r="E645" s="13">
        <v>5</v>
      </c>
      <c r="F645" s="13" t="s">
        <v>1155</v>
      </c>
      <c r="G645" s="35" t="str">
        <f t="shared" si="39"/>
        <v>ADC_ Purchase Order Line. Corresponding. ADC_ Purchase Contract Line</v>
      </c>
      <c r="H645" s="18" t="s">
        <v>1200</v>
      </c>
      <c r="I645" s="18" t="s">
        <v>2437</v>
      </c>
      <c r="J645" s="13" t="s">
        <v>104</v>
      </c>
      <c r="K645" s="17" t="s">
        <v>2021</v>
      </c>
      <c r="L645" s="13"/>
      <c r="M645" s="13" t="s">
        <v>90</v>
      </c>
      <c r="N645" s="13"/>
      <c r="O645" s="17"/>
      <c r="P645" s="13" t="s">
        <v>104</v>
      </c>
      <c r="Q645" s="13" t="s">
        <v>2445</v>
      </c>
      <c r="R645" s="13" t="s">
        <v>134</v>
      </c>
      <c r="S645" s="13" t="s">
        <v>143</v>
      </c>
      <c r="T645" s="13">
        <v>1</v>
      </c>
      <c r="U645" s="13" t="s">
        <v>181</v>
      </c>
      <c r="V645" s="13" t="s">
        <v>1155</v>
      </c>
      <c r="W645" s="13" t="s">
        <v>1153</v>
      </c>
      <c r="X645" s="13">
        <f t="shared" si="40"/>
        <v>1</v>
      </c>
      <c r="Y645" s="13">
        <f t="shared" si="41"/>
        <v>1</v>
      </c>
    </row>
    <row r="646" spans="1:25">
      <c r="A646" s="13" t="s">
        <v>96</v>
      </c>
      <c r="B646" s="13">
        <v>52</v>
      </c>
      <c r="C646" s="17" t="s">
        <v>2164</v>
      </c>
      <c r="D646" s="13" t="s">
        <v>1193</v>
      </c>
      <c r="E646" s="13">
        <v>6</v>
      </c>
      <c r="F646" s="13" t="s">
        <v>1109</v>
      </c>
      <c r="G646" s="35" t="str">
        <f t="shared" si="39"/>
        <v>ADC_ Purchase Order Line. Corresponding. ADC_ Purchase Requisition</v>
      </c>
      <c r="H646" s="18" t="s">
        <v>1201</v>
      </c>
      <c r="I646" s="18" t="s">
        <v>2417</v>
      </c>
      <c r="J646" s="13" t="s">
        <v>104</v>
      </c>
      <c r="K646" s="17" t="s">
        <v>2021</v>
      </c>
      <c r="L646" s="13"/>
      <c r="M646" s="13" t="s">
        <v>90</v>
      </c>
      <c r="N646" s="13"/>
      <c r="O646" s="17"/>
      <c r="P646" s="13" t="s">
        <v>104</v>
      </c>
      <c r="Q646" s="13" t="s">
        <v>1763</v>
      </c>
      <c r="R646" s="13" t="s">
        <v>134</v>
      </c>
      <c r="S646" s="13" t="s">
        <v>143</v>
      </c>
      <c r="T646" s="13">
        <v>2</v>
      </c>
      <c r="U646" s="13" t="s">
        <v>181</v>
      </c>
      <c r="V646" s="13" t="s">
        <v>1109</v>
      </c>
      <c r="W646" s="13" t="s">
        <v>1108</v>
      </c>
      <c r="X646" s="13">
        <f t="shared" si="40"/>
        <v>0</v>
      </c>
      <c r="Y646" s="13">
        <f t="shared" si="41"/>
        <v>1</v>
      </c>
    </row>
    <row r="647" spans="1:25">
      <c r="A647" s="13" t="s">
        <v>96</v>
      </c>
      <c r="B647" s="13">
        <v>52</v>
      </c>
      <c r="C647" s="17" t="s">
        <v>2164</v>
      </c>
      <c r="D647" s="13" t="s">
        <v>1193</v>
      </c>
      <c r="E647" s="13">
        <v>7</v>
      </c>
      <c r="F647" s="13" t="s">
        <v>1120</v>
      </c>
      <c r="G647" s="35" t="str">
        <f t="shared" si="39"/>
        <v>ADC_ Purchase Order Line. Corresponding. ADC_ Purchase Requisition Line</v>
      </c>
      <c r="H647" s="18" t="s">
        <v>1202</v>
      </c>
      <c r="I647" s="18" t="s">
        <v>2437</v>
      </c>
      <c r="J647" s="13" t="s">
        <v>104</v>
      </c>
      <c r="K647" s="17" t="s">
        <v>2021</v>
      </c>
      <c r="L647" s="13"/>
      <c r="M647" s="13" t="s">
        <v>90</v>
      </c>
      <c r="N647" s="13"/>
      <c r="O647" s="17"/>
      <c r="P647" s="13" t="s">
        <v>104</v>
      </c>
      <c r="Q647" s="13" t="s">
        <v>2444</v>
      </c>
      <c r="R647" s="13" t="s">
        <v>134</v>
      </c>
      <c r="S647" s="13" t="s">
        <v>143</v>
      </c>
      <c r="T647" s="13">
        <v>2</v>
      </c>
      <c r="U647" s="13" t="s">
        <v>181</v>
      </c>
      <c r="V647" s="13" t="s">
        <v>1120</v>
      </c>
      <c r="W647" s="13" t="s">
        <v>1118</v>
      </c>
      <c r="X647" s="13">
        <f t="shared" si="40"/>
        <v>0</v>
      </c>
      <c r="Y647" s="13">
        <f t="shared" si="41"/>
        <v>1</v>
      </c>
    </row>
    <row r="648" spans="1:25">
      <c r="A648" s="13" t="s">
        <v>96</v>
      </c>
      <c r="B648" s="13">
        <v>52</v>
      </c>
      <c r="C648" s="17" t="s">
        <v>2164</v>
      </c>
      <c r="D648" s="13" t="s">
        <v>1193</v>
      </c>
      <c r="E648" s="13">
        <v>8</v>
      </c>
      <c r="F648" s="13" t="s">
        <v>872</v>
      </c>
      <c r="G648" s="35" t="str">
        <f t="shared" si="39"/>
        <v>ADC_ Purchase Order Line. Settlement Organization. ADC_ Business Segment</v>
      </c>
      <c r="H648" s="18" t="s">
        <v>1159</v>
      </c>
      <c r="I648" s="18" t="s">
        <v>2362</v>
      </c>
      <c r="J648" s="13" t="s">
        <v>104</v>
      </c>
      <c r="K648" s="17" t="s">
        <v>2021</v>
      </c>
      <c r="L648" s="13"/>
      <c r="M648" s="13" t="s">
        <v>1906</v>
      </c>
      <c r="N648" s="13"/>
      <c r="O648" s="17"/>
      <c r="P648" s="13" t="s">
        <v>104</v>
      </c>
      <c r="Q648" s="13" t="s">
        <v>81</v>
      </c>
      <c r="R648" s="13" t="s">
        <v>134</v>
      </c>
      <c r="S648" s="13" t="s">
        <v>135</v>
      </c>
      <c r="T648" s="13">
        <v>2</v>
      </c>
      <c r="U648" s="13" t="s">
        <v>181</v>
      </c>
      <c r="V648" s="13" t="s">
        <v>133</v>
      </c>
      <c r="W648" s="13" t="s">
        <v>132</v>
      </c>
      <c r="X648" s="13">
        <f t="shared" si="40"/>
        <v>0</v>
      </c>
      <c r="Y648" s="13">
        <f t="shared" si="41"/>
        <v>1</v>
      </c>
    </row>
    <row r="649" spans="1:25">
      <c r="A649" s="13" t="s">
        <v>96</v>
      </c>
      <c r="B649" s="13">
        <v>52</v>
      </c>
      <c r="C649" s="17" t="s">
        <v>2164</v>
      </c>
      <c r="D649" s="13" t="s">
        <v>1193</v>
      </c>
      <c r="E649" s="13">
        <v>9</v>
      </c>
      <c r="F649" s="13" t="s">
        <v>1160</v>
      </c>
      <c r="G649" s="35" t="str">
        <f t="shared" si="39"/>
        <v>ADC_ Purchase Order Line. Receipt Organization. ADC_ Business Segment</v>
      </c>
      <c r="H649" s="18" t="s">
        <v>1161</v>
      </c>
      <c r="I649" s="18" t="s">
        <v>2362</v>
      </c>
      <c r="J649" s="13" t="s">
        <v>104</v>
      </c>
      <c r="K649" s="17" t="s">
        <v>2021</v>
      </c>
      <c r="L649" s="13"/>
      <c r="M649" s="13" t="s">
        <v>1904</v>
      </c>
      <c r="N649" s="13"/>
      <c r="O649" s="17"/>
      <c r="P649" s="13" t="s">
        <v>104</v>
      </c>
      <c r="Q649" s="13" t="s">
        <v>81</v>
      </c>
      <c r="R649" s="13" t="s">
        <v>134</v>
      </c>
      <c r="S649" s="13" t="s">
        <v>135</v>
      </c>
      <c r="T649" s="13">
        <v>1</v>
      </c>
      <c r="U649" s="13" t="s">
        <v>181</v>
      </c>
      <c r="V649" s="13" t="s">
        <v>133</v>
      </c>
      <c r="W649" s="13" t="s">
        <v>132</v>
      </c>
      <c r="X649" s="13">
        <f t="shared" si="40"/>
        <v>1</v>
      </c>
      <c r="Y649" s="13">
        <f t="shared" si="41"/>
        <v>1</v>
      </c>
    </row>
    <row r="650" spans="1:25">
      <c r="A650" s="13" t="s">
        <v>96</v>
      </c>
      <c r="B650" s="13">
        <v>52</v>
      </c>
      <c r="C650" s="17" t="s">
        <v>2164</v>
      </c>
      <c r="D650" s="13" t="s">
        <v>1193</v>
      </c>
      <c r="E650" s="13">
        <v>10</v>
      </c>
      <c r="F650" s="13" t="s">
        <v>423</v>
      </c>
      <c r="G650" s="35" t="str">
        <f t="shared" si="39"/>
        <v>ADC_ Purchase Order Line. Originating. ADC_ Project</v>
      </c>
      <c r="H650" s="18" t="s">
        <v>1132</v>
      </c>
      <c r="I650" s="18"/>
      <c r="J650" s="13" t="s">
        <v>104</v>
      </c>
      <c r="K650" s="17" t="s">
        <v>2021</v>
      </c>
      <c r="L650" s="13"/>
      <c r="M650" s="13" t="s">
        <v>2355</v>
      </c>
      <c r="N650" s="13"/>
      <c r="O650" s="17"/>
      <c r="P650" s="13" t="s">
        <v>104</v>
      </c>
      <c r="Q650" s="13" t="s">
        <v>39</v>
      </c>
      <c r="R650" s="13" t="s">
        <v>134</v>
      </c>
      <c r="S650" s="13" t="s">
        <v>143</v>
      </c>
      <c r="T650" s="13">
        <v>2</v>
      </c>
      <c r="U650" s="13" t="s">
        <v>181</v>
      </c>
      <c r="V650" s="13" t="s">
        <v>423</v>
      </c>
      <c r="W650" s="13" t="s">
        <v>422</v>
      </c>
      <c r="X650" s="13">
        <f t="shared" si="40"/>
        <v>0</v>
      </c>
      <c r="Y650" s="13">
        <f t="shared" si="41"/>
        <v>1</v>
      </c>
    </row>
    <row r="651" spans="1:25">
      <c r="A651" s="13" t="s">
        <v>96</v>
      </c>
      <c r="B651" s="13">
        <v>52</v>
      </c>
      <c r="C651" s="17" t="str">
        <f t="shared" ref="C651:C657" si="42">IF(("PK"=U651),"ABIE",IF(ISTEXT(Q651),"ASBIE","BBIE"))</f>
        <v>BBIE</v>
      </c>
      <c r="D651" s="13" t="s">
        <v>1193</v>
      </c>
      <c r="E651" s="13">
        <v>11</v>
      </c>
      <c r="F651" s="13" t="s">
        <v>903</v>
      </c>
      <c r="G651" s="35" t="str">
        <f t="shared" si="39"/>
        <v>ADC_ Purchase Order Line. Due. Date</v>
      </c>
      <c r="H651" s="18" t="s">
        <v>1203</v>
      </c>
      <c r="I651" s="18"/>
      <c r="J651" s="13" t="s">
        <v>104</v>
      </c>
      <c r="K651" s="17" t="s">
        <v>2021</v>
      </c>
      <c r="L651" s="13"/>
      <c r="M651" s="13" t="s">
        <v>37</v>
      </c>
      <c r="N651" s="13"/>
      <c r="O651" s="17" t="s">
        <v>4</v>
      </c>
      <c r="P651" s="17"/>
      <c r="Q651" s="13"/>
      <c r="R651" s="13" t="s">
        <v>4</v>
      </c>
      <c r="S651" s="13" t="s">
        <v>175</v>
      </c>
      <c r="T651" s="13">
        <v>1</v>
      </c>
      <c r="U651" s="13"/>
      <c r="V651" s="13"/>
      <c r="W651" s="13"/>
      <c r="X651" s="13">
        <f t="shared" si="40"/>
        <v>1</v>
      </c>
      <c r="Y651" s="13">
        <f t="shared" si="41"/>
        <v>1</v>
      </c>
    </row>
    <row r="652" spans="1:25">
      <c r="A652" s="13" t="s">
        <v>96</v>
      </c>
      <c r="B652" s="13">
        <v>52</v>
      </c>
      <c r="C652" s="17" t="str">
        <f t="shared" si="42"/>
        <v>ASBIE</v>
      </c>
      <c r="D652" s="13" t="s">
        <v>1193</v>
      </c>
      <c r="E652" s="13">
        <v>12</v>
      </c>
      <c r="F652" s="13" t="s">
        <v>945</v>
      </c>
      <c r="G652" s="35" t="str">
        <f t="shared" si="39"/>
        <v>ADC_ Purchase Order Line. Basic_ Quantity. ADC_ Measurement Quantity</v>
      </c>
      <c r="H652" s="18" t="s">
        <v>1204</v>
      </c>
      <c r="I652" s="25" t="s">
        <v>2306</v>
      </c>
      <c r="J652" s="13" t="s">
        <v>104</v>
      </c>
      <c r="K652" s="17" t="s">
        <v>2021</v>
      </c>
      <c r="L652" s="13" t="s">
        <v>1873</v>
      </c>
      <c r="M652" s="13" t="s">
        <v>113</v>
      </c>
      <c r="N652" s="13"/>
      <c r="O652" s="17"/>
      <c r="P652" s="17" t="s">
        <v>104</v>
      </c>
      <c r="Q652" s="13" t="s">
        <v>2415</v>
      </c>
      <c r="R652" s="13"/>
      <c r="S652" s="13"/>
      <c r="T652" s="13">
        <v>1</v>
      </c>
      <c r="U652" s="13"/>
      <c r="V652" s="13"/>
      <c r="W652" s="13"/>
      <c r="X652" s="13">
        <f t="shared" si="40"/>
        <v>1</v>
      </c>
      <c r="Y652" s="13">
        <f t="shared" si="41"/>
        <v>1</v>
      </c>
    </row>
    <row r="653" spans="1:25">
      <c r="A653" s="13" t="s">
        <v>96</v>
      </c>
      <c r="B653" s="13">
        <v>52</v>
      </c>
      <c r="C653" s="17" t="str">
        <f t="shared" si="42"/>
        <v>ASBIE</v>
      </c>
      <c r="D653" s="13" t="s">
        <v>1193</v>
      </c>
      <c r="E653" s="13">
        <v>14</v>
      </c>
      <c r="F653" s="13" t="s">
        <v>1206</v>
      </c>
      <c r="G653" s="35" t="str">
        <f t="shared" si="39"/>
        <v>ADC_ Purchase Order Line. Quantity. ADC_ Measurement Quantity</v>
      </c>
      <c r="H653" s="18" t="s">
        <v>1207</v>
      </c>
      <c r="I653" s="25" t="s">
        <v>2306</v>
      </c>
      <c r="J653" s="13" t="s">
        <v>104</v>
      </c>
      <c r="K653" s="17" t="s">
        <v>2021</v>
      </c>
      <c r="L653" s="13"/>
      <c r="M653" s="13" t="s">
        <v>113</v>
      </c>
      <c r="N653" s="13"/>
      <c r="O653" s="17"/>
      <c r="P653" s="17" t="s">
        <v>104</v>
      </c>
      <c r="Q653" s="13" t="s">
        <v>2415</v>
      </c>
      <c r="R653" s="13"/>
      <c r="S653" s="13"/>
      <c r="T653" s="13">
        <v>1</v>
      </c>
      <c r="U653" s="13"/>
      <c r="V653" s="13"/>
      <c r="W653" s="13"/>
      <c r="X653" s="13">
        <f t="shared" si="40"/>
        <v>1</v>
      </c>
      <c r="Y653" s="13">
        <f t="shared" si="41"/>
        <v>1</v>
      </c>
    </row>
    <row r="654" spans="1:25">
      <c r="A654" s="13" t="s">
        <v>96</v>
      </c>
      <c r="B654" s="13">
        <v>52</v>
      </c>
      <c r="C654" s="17" t="str">
        <f t="shared" si="42"/>
        <v>BBIE</v>
      </c>
      <c r="D654" s="13" t="s">
        <v>1193</v>
      </c>
      <c r="E654" s="13">
        <v>16</v>
      </c>
      <c r="F654" s="13" t="s">
        <v>883</v>
      </c>
      <c r="G654" s="35" t="str">
        <f t="shared" si="39"/>
        <v>ADC_ Purchase Order Line. Tax Exclude Unit Price. Amount</v>
      </c>
      <c r="H654" s="18" t="s">
        <v>1209</v>
      </c>
      <c r="I654" s="18"/>
      <c r="J654" s="13" t="s">
        <v>104</v>
      </c>
      <c r="K654" s="17" t="s">
        <v>2021</v>
      </c>
      <c r="L654" s="13"/>
      <c r="M654" s="13" t="s">
        <v>1942</v>
      </c>
      <c r="N654" s="13"/>
      <c r="O654" s="17" t="s">
        <v>120</v>
      </c>
      <c r="P654" s="17"/>
      <c r="Q654" s="13"/>
      <c r="R654" s="13" t="s">
        <v>249</v>
      </c>
      <c r="S654" s="13" t="s">
        <v>587</v>
      </c>
      <c r="T654" s="13">
        <v>1</v>
      </c>
      <c r="U654" s="13"/>
      <c r="V654" s="13"/>
      <c r="W654" s="13"/>
      <c r="X654" s="13">
        <f t="shared" si="40"/>
        <v>1</v>
      </c>
      <c r="Y654" s="13">
        <f t="shared" si="41"/>
        <v>1</v>
      </c>
    </row>
    <row r="655" spans="1:25">
      <c r="A655" s="13" t="s">
        <v>96</v>
      </c>
      <c r="B655" s="13">
        <v>52</v>
      </c>
      <c r="C655" s="17" t="str">
        <f t="shared" si="42"/>
        <v>BBIE</v>
      </c>
      <c r="D655" s="13" t="s">
        <v>1193</v>
      </c>
      <c r="E655" s="13">
        <v>17</v>
      </c>
      <c r="F655" s="13" t="s">
        <v>885</v>
      </c>
      <c r="G655" s="35" t="str">
        <f t="shared" si="39"/>
        <v>ADC_ Purchase Order Line. Tax Include Unit Price. Amount</v>
      </c>
      <c r="H655" s="18" t="s">
        <v>1210</v>
      </c>
      <c r="I655" s="18"/>
      <c r="J655" s="13" t="s">
        <v>104</v>
      </c>
      <c r="K655" s="17" t="s">
        <v>2021</v>
      </c>
      <c r="L655" s="13"/>
      <c r="M655" s="13" t="s">
        <v>1943</v>
      </c>
      <c r="N655" s="13"/>
      <c r="O655" s="17" t="s">
        <v>120</v>
      </c>
      <c r="P655" s="17"/>
      <c r="Q655" s="13"/>
      <c r="R655" s="13" t="s">
        <v>249</v>
      </c>
      <c r="S655" s="13" t="s">
        <v>587</v>
      </c>
      <c r="T655" s="13">
        <v>1</v>
      </c>
      <c r="U655" s="13"/>
      <c r="V655" s="13"/>
      <c r="W655" s="13"/>
      <c r="X655" s="13">
        <f t="shared" si="40"/>
        <v>1</v>
      </c>
      <c r="Y655" s="13">
        <f t="shared" si="41"/>
        <v>1</v>
      </c>
    </row>
    <row r="656" spans="1:25">
      <c r="A656" s="13" t="s">
        <v>96</v>
      </c>
      <c r="B656" s="13">
        <v>52</v>
      </c>
      <c r="C656" s="17" t="str">
        <f t="shared" si="42"/>
        <v>BBIE</v>
      </c>
      <c r="D656" s="13" t="s">
        <v>1193</v>
      </c>
      <c r="E656" s="13">
        <v>18</v>
      </c>
      <c r="F656" s="13" t="s">
        <v>887</v>
      </c>
      <c r="G656" s="35" t="str">
        <f t="shared" si="39"/>
        <v>ADC_ Purchase Order Line. Tax Exclude. Amount</v>
      </c>
      <c r="H656" s="18" t="s">
        <v>1211</v>
      </c>
      <c r="I656" s="18"/>
      <c r="J656" s="13" t="s">
        <v>104</v>
      </c>
      <c r="K656" s="17" t="s">
        <v>2021</v>
      </c>
      <c r="L656" s="13"/>
      <c r="M656" s="13" t="s">
        <v>1827</v>
      </c>
      <c r="N656" s="13"/>
      <c r="O656" s="17" t="s">
        <v>15</v>
      </c>
      <c r="P656" s="17"/>
      <c r="Q656" s="13"/>
      <c r="R656" s="13" t="s">
        <v>249</v>
      </c>
      <c r="S656" s="13" t="s">
        <v>250</v>
      </c>
      <c r="T656" s="13">
        <v>1</v>
      </c>
      <c r="U656" s="13"/>
      <c r="V656" s="13"/>
      <c r="W656" s="13"/>
      <c r="X656" s="13">
        <f t="shared" si="40"/>
        <v>1</v>
      </c>
      <c r="Y656" s="13">
        <f t="shared" si="41"/>
        <v>1</v>
      </c>
    </row>
    <row r="657" spans="1:25">
      <c r="A657" s="13" t="s">
        <v>96</v>
      </c>
      <c r="B657" s="13">
        <v>52</v>
      </c>
      <c r="C657" s="17" t="str">
        <f t="shared" si="42"/>
        <v>BBIE</v>
      </c>
      <c r="D657" s="13" t="s">
        <v>1193</v>
      </c>
      <c r="E657" s="13">
        <v>19</v>
      </c>
      <c r="F657" s="13" t="s">
        <v>889</v>
      </c>
      <c r="G657" s="35" t="str">
        <f t="shared" si="39"/>
        <v>ADC_ Purchase Order Line. Tax Include. Amount</v>
      </c>
      <c r="H657" s="18" t="s">
        <v>1212</v>
      </c>
      <c r="I657" s="18"/>
      <c r="J657" s="13" t="s">
        <v>104</v>
      </c>
      <c r="K657" s="17" t="s">
        <v>2021</v>
      </c>
      <c r="L657" s="13"/>
      <c r="M657" s="13" t="s">
        <v>1828</v>
      </c>
      <c r="N657" s="13"/>
      <c r="O657" s="17" t="s">
        <v>15</v>
      </c>
      <c r="P657" s="17"/>
      <c r="Q657" s="13"/>
      <c r="R657" s="13" t="s">
        <v>249</v>
      </c>
      <c r="S657" s="13" t="s">
        <v>250</v>
      </c>
      <c r="T657" s="13">
        <v>1</v>
      </c>
      <c r="U657" s="13"/>
      <c r="V657" s="13"/>
      <c r="W657" s="13"/>
      <c r="X657" s="13">
        <f t="shared" si="40"/>
        <v>1</v>
      </c>
      <c r="Y657" s="13">
        <f t="shared" si="41"/>
        <v>1</v>
      </c>
    </row>
    <row r="658" spans="1:25">
      <c r="A658" s="13" t="s">
        <v>96</v>
      </c>
      <c r="B658" s="13">
        <v>52</v>
      </c>
      <c r="C658" s="17" t="s">
        <v>99</v>
      </c>
      <c r="D658" s="13" t="s">
        <v>1193</v>
      </c>
      <c r="E658" s="13">
        <v>20</v>
      </c>
      <c r="F658" s="13" t="s">
        <v>954</v>
      </c>
      <c r="G658" s="35" t="str">
        <f t="shared" si="39"/>
        <v>ADC_ Purchase Order Line. Amount. ADC_ Transaction Currency Amount</v>
      </c>
      <c r="H658" s="18" t="s">
        <v>1213</v>
      </c>
      <c r="I658" s="18" t="s">
        <v>2343</v>
      </c>
      <c r="J658" s="13" t="s">
        <v>104</v>
      </c>
      <c r="K658" s="17" t="s">
        <v>2021</v>
      </c>
      <c r="L658" s="13"/>
      <c r="M658" s="13" t="s">
        <v>120</v>
      </c>
      <c r="N658" s="13"/>
      <c r="O658" s="17"/>
      <c r="P658" s="17" t="s">
        <v>104</v>
      </c>
      <c r="Q658" s="13" t="s">
        <v>2260</v>
      </c>
      <c r="R658" s="13"/>
      <c r="S658" s="13"/>
      <c r="T658" s="13">
        <v>1</v>
      </c>
      <c r="U658" s="13"/>
      <c r="V658" s="13"/>
      <c r="W658" s="13"/>
      <c r="X658" s="13">
        <f t="shared" si="40"/>
        <v>1</v>
      </c>
      <c r="Y658" s="13">
        <f t="shared" si="41"/>
        <v>1</v>
      </c>
    </row>
    <row r="659" spans="1:25">
      <c r="A659" s="13" t="s">
        <v>96</v>
      </c>
      <c r="B659" s="13">
        <v>52</v>
      </c>
      <c r="C659" s="17" t="str">
        <f>IF(("PK"=U659),"ABIE",IF(ISTEXT(Q659),"ASBIE","BBIE"))</f>
        <v>ASBIE</v>
      </c>
      <c r="D659" s="13" t="s">
        <v>1193</v>
      </c>
      <c r="E659" s="13">
        <v>22</v>
      </c>
      <c r="F659" s="13"/>
      <c r="G659" s="35" t="str">
        <f t="shared" si="39"/>
        <v>ADC_ Purchase Order Line. Charged. ADC_ Transaction TaxN</v>
      </c>
      <c r="H659" s="18" t="s">
        <v>893</v>
      </c>
      <c r="I659" s="18" t="s">
        <v>2522</v>
      </c>
      <c r="J659" s="13" t="s">
        <v>104</v>
      </c>
      <c r="K659" s="17" t="s">
        <v>2021</v>
      </c>
      <c r="L659" s="13"/>
      <c r="M659" s="13" t="s">
        <v>2047</v>
      </c>
      <c r="N659" s="13"/>
      <c r="O659" s="17"/>
      <c r="P659" s="13" t="s">
        <v>104</v>
      </c>
      <c r="Q659" s="17" t="s">
        <v>2158</v>
      </c>
      <c r="R659" s="13"/>
      <c r="S659" s="13"/>
      <c r="T659" s="13">
        <v>2</v>
      </c>
      <c r="U659" s="13"/>
      <c r="V659" s="13"/>
      <c r="W659" s="13"/>
      <c r="X659" s="13">
        <f t="shared" si="40"/>
        <v>0</v>
      </c>
      <c r="Y659" s="13">
        <f t="shared" si="41"/>
        <v>1</v>
      </c>
    </row>
    <row r="660" spans="1:25">
      <c r="A660" s="13" t="s">
        <v>96</v>
      </c>
      <c r="B660" s="13">
        <v>52</v>
      </c>
      <c r="C660" s="17" t="s">
        <v>2164</v>
      </c>
      <c r="D660" s="13" t="s">
        <v>1193</v>
      </c>
      <c r="E660" s="13">
        <v>29</v>
      </c>
      <c r="F660" s="13" t="s">
        <v>876</v>
      </c>
      <c r="G660" s="35" t="str">
        <f t="shared" si="39"/>
        <v>ADC_ Purchase Order Line. Corresponding. ADC_ Product</v>
      </c>
      <c r="H660" s="18" t="s">
        <v>878</v>
      </c>
      <c r="I660" s="18" t="s">
        <v>2357</v>
      </c>
      <c r="J660" s="13" t="s">
        <v>104</v>
      </c>
      <c r="K660" s="17" t="s">
        <v>2021</v>
      </c>
      <c r="L660" s="13"/>
      <c r="M660" s="13" t="s">
        <v>90</v>
      </c>
      <c r="N660" s="13"/>
      <c r="O660" s="17"/>
      <c r="P660" s="13" t="s">
        <v>104</v>
      </c>
      <c r="Q660" s="17" t="s">
        <v>1876</v>
      </c>
      <c r="R660" s="13" t="s">
        <v>134</v>
      </c>
      <c r="S660" s="13" t="s">
        <v>877</v>
      </c>
      <c r="T660" s="13">
        <v>1</v>
      </c>
      <c r="U660" s="13" t="s">
        <v>181</v>
      </c>
      <c r="V660" s="13" t="s">
        <v>906</v>
      </c>
      <c r="W660" s="13" t="s">
        <v>907</v>
      </c>
      <c r="X660" s="13">
        <f t="shared" si="40"/>
        <v>1</v>
      </c>
      <c r="Y660" s="13">
        <f t="shared" si="41"/>
        <v>1</v>
      </c>
    </row>
    <row r="661" spans="1:25">
      <c r="A661" s="13" t="s">
        <v>96</v>
      </c>
      <c r="B661" s="13">
        <v>52</v>
      </c>
      <c r="C661" s="17" t="str">
        <f>IF(("PK"=U661),"ABIE",IF(ISTEXT(Q661),"ASBIE","BBIE"))</f>
        <v>BBIE</v>
      </c>
      <c r="D661" s="13" t="s">
        <v>1193</v>
      </c>
      <c r="E661" s="13">
        <v>30</v>
      </c>
      <c r="F661" s="13" t="s">
        <v>9</v>
      </c>
      <c r="G661" s="35" t="str">
        <f t="shared" si="39"/>
        <v>ADC_ Purchase Order Line. Status</v>
      </c>
      <c r="H661" s="18" t="s">
        <v>1214</v>
      </c>
      <c r="I661" s="18"/>
      <c r="J661" s="13" t="s">
        <v>104</v>
      </c>
      <c r="K661" s="17" t="s">
        <v>2021</v>
      </c>
      <c r="L661" s="13"/>
      <c r="M661" s="13" t="s">
        <v>9</v>
      </c>
      <c r="N661" s="13"/>
      <c r="O661" s="17" t="s">
        <v>89</v>
      </c>
      <c r="P661" s="17"/>
      <c r="Q661" s="13"/>
      <c r="R661" s="13" t="s">
        <v>134</v>
      </c>
      <c r="S661" s="13" t="s">
        <v>379</v>
      </c>
      <c r="T661" s="13">
        <v>2</v>
      </c>
      <c r="U661" s="13"/>
      <c r="V661" s="13"/>
      <c r="W661" s="13"/>
      <c r="X661" s="13">
        <f t="shared" si="40"/>
        <v>0</v>
      </c>
      <c r="Y661" s="13">
        <f t="shared" si="41"/>
        <v>1</v>
      </c>
    </row>
    <row r="662" spans="1:25">
      <c r="A662" s="13" t="s">
        <v>96</v>
      </c>
      <c r="B662" s="13">
        <v>52</v>
      </c>
      <c r="C662" s="17" t="s">
        <v>2164</v>
      </c>
      <c r="D662" s="13" t="s">
        <v>1193</v>
      </c>
      <c r="E662" s="13">
        <v>31</v>
      </c>
      <c r="F662" s="13" t="s">
        <v>363</v>
      </c>
      <c r="G662" s="35" t="str">
        <f t="shared" si="39"/>
        <v>ADC_ Purchase Order Line. X. ADC_ Business Segment</v>
      </c>
      <c r="H662" s="18" t="s">
        <v>2151</v>
      </c>
      <c r="I662" s="18" t="s">
        <v>2362</v>
      </c>
      <c r="J662" s="13" t="s">
        <v>104</v>
      </c>
      <c r="K662" s="17" t="s">
        <v>2021</v>
      </c>
      <c r="L662" s="13"/>
      <c r="M662" s="13" t="s">
        <v>1918</v>
      </c>
      <c r="N662" s="13"/>
      <c r="O662" s="17"/>
      <c r="P662" s="13" t="s">
        <v>104</v>
      </c>
      <c r="Q662" s="13" t="s">
        <v>81</v>
      </c>
      <c r="R662" s="13" t="s">
        <v>134</v>
      </c>
      <c r="S662" s="13" t="s">
        <v>135</v>
      </c>
      <c r="T662" s="13">
        <v>1</v>
      </c>
      <c r="U662" s="13"/>
      <c r="V662" s="13"/>
      <c r="W662" s="13"/>
      <c r="X662" s="13">
        <f t="shared" si="40"/>
        <v>1</v>
      </c>
      <c r="Y662" s="13">
        <f t="shared" si="41"/>
        <v>1</v>
      </c>
    </row>
    <row r="663" spans="1:25">
      <c r="A663" s="13" t="s">
        <v>96</v>
      </c>
      <c r="B663" s="13">
        <v>53</v>
      </c>
      <c r="C663" s="17" t="s">
        <v>91</v>
      </c>
      <c r="D663" s="13" t="s">
        <v>1073</v>
      </c>
      <c r="E663" s="13">
        <v>0</v>
      </c>
      <c r="F663" s="13"/>
      <c r="G663" s="35" t="str">
        <f t="shared" si="39"/>
        <v>ADC_ Invoice Received. Details</v>
      </c>
      <c r="H663" s="21" t="s">
        <v>2129</v>
      </c>
      <c r="I663" s="21"/>
      <c r="J663" s="13" t="s">
        <v>104</v>
      </c>
      <c r="K663" s="17" t="s">
        <v>1761</v>
      </c>
      <c r="L663" s="13"/>
      <c r="M663" s="13"/>
      <c r="N663" s="13"/>
      <c r="O663" s="17"/>
      <c r="P663" s="17"/>
      <c r="Q663" s="13"/>
      <c r="R663" s="13"/>
      <c r="S663" s="13"/>
      <c r="T663" s="13"/>
      <c r="U663" s="13"/>
      <c r="V663" s="13"/>
      <c r="W663" s="13"/>
      <c r="X663" s="13" t="str">
        <f t="shared" si="40"/>
        <v/>
      </c>
      <c r="Y663" s="13" t="str">
        <f t="shared" si="41"/>
        <v/>
      </c>
    </row>
    <row r="664" spans="1:25">
      <c r="A664" s="13" t="s">
        <v>96</v>
      </c>
      <c r="B664" s="13">
        <v>53</v>
      </c>
      <c r="C664" s="17" t="s">
        <v>98</v>
      </c>
      <c r="D664" s="13" t="s">
        <v>1073</v>
      </c>
      <c r="E664" s="13">
        <v>1</v>
      </c>
      <c r="F664" s="13" t="s">
        <v>696</v>
      </c>
      <c r="G664" s="35" t="str">
        <f t="shared" si="39"/>
        <v>ADC_ Invoice Received. ID</v>
      </c>
      <c r="H664" s="18" t="s">
        <v>1215</v>
      </c>
      <c r="I664" s="25" t="s">
        <v>2436</v>
      </c>
      <c r="J664" s="13" t="s">
        <v>104</v>
      </c>
      <c r="K664" s="17" t="s">
        <v>1761</v>
      </c>
      <c r="L664" s="13"/>
      <c r="M664" s="13" t="s">
        <v>23</v>
      </c>
      <c r="N664" s="13"/>
      <c r="O664" s="17" t="s">
        <v>84</v>
      </c>
      <c r="P664" s="17"/>
      <c r="Q664" s="13"/>
      <c r="R664" s="13" t="s">
        <v>134</v>
      </c>
      <c r="S664" s="13" t="s">
        <v>143</v>
      </c>
      <c r="T664" s="13">
        <v>1</v>
      </c>
      <c r="U664" s="13" t="s">
        <v>150</v>
      </c>
      <c r="V664" s="13"/>
      <c r="W664" s="13"/>
      <c r="X664" s="13">
        <f t="shared" si="40"/>
        <v>1</v>
      </c>
      <c r="Y664" s="13">
        <f t="shared" si="41"/>
        <v>1</v>
      </c>
    </row>
    <row r="665" spans="1:25">
      <c r="A665" s="13" t="s">
        <v>96</v>
      </c>
      <c r="B665" s="13">
        <v>53</v>
      </c>
      <c r="C665" s="17" t="str">
        <f>IF(("PK"=U665),"ABIE",IF(ISTEXT(Q665),"ASBIE","BBIE"))</f>
        <v>BBIE</v>
      </c>
      <c r="D665" s="13" t="s">
        <v>1073</v>
      </c>
      <c r="E665" s="13">
        <v>2</v>
      </c>
      <c r="F665" s="13" t="s">
        <v>958</v>
      </c>
      <c r="G665" s="35" t="str">
        <f t="shared" si="39"/>
        <v>ADC_ Invoice Received. Invoice Number. Code</v>
      </c>
      <c r="H665" s="18" t="s">
        <v>1216</v>
      </c>
      <c r="I665" s="18"/>
      <c r="J665" s="13" t="s">
        <v>104</v>
      </c>
      <c r="K665" s="17" t="s">
        <v>1760</v>
      </c>
      <c r="L665" s="13"/>
      <c r="M665" s="13" t="s">
        <v>1985</v>
      </c>
      <c r="N665" s="13"/>
      <c r="O665" s="17" t="s">
        <v>79</v>
      </c>
      <c r="P665" s="17"/>
      <c r="Q665" s="13"/>
      <c r="R665" s="13" t="s">
        <v>134</v>
      </c>
      <c r="S665" s="13" t="s">
        <v>158</v>
      </c>
      <c r="T665" s="13">
        <v>1</v>
      </c>
      <c r="U665" s="13"/>
      <c r="V665" s="13"/>
      <c r="W665" s="13"/>
      <c r="X665" s="13">
        <f t="shared" si="40"/>
        <v>1</v>
      </c>
      <c r="Y665" s="13">
        <f t="shared" si="41"/>
        <v>1</v>
      </c>
    </row>
    <row r="666" spans="1:25">
      <c r="A666" s="13" t="s">
        <v>96</v>
      </c>
      <c r="B666" s="13">
        <v>53</v>
      </c>
      <c r="C666" s="17" t="s">
        <v>2164</v>
      </c>
      <c r="D666" s="13" t="s">
        <v>1073</v>
      </c>
      <c r="E666" s="13">
        <v>3</v>
      </c>
      <c r="F666" s="13" t="s">
        <v>365</v>
      </c>
      <c r="G666" s="35" t="str">
        <f t="shared" si="39"/>
        <v>ADC_ Invoice Received. Fiscal Year. ADC_ Accounting Period</v>
      </c>
      <c r="H666" s="18" t="s">
        <v>2390</v>
      </c>
      <c r="I666" s="18" t="s">
        <v>2408</v>
      </c>
      <c r="J666" s="13" t="s">
        <v>104</v>
      </c>
      <c r="K666" s="17" t="s">
        <v>1760</v>
      </c>
      <c r="L666" s="13"/>
      <c r="M666" s="13" t="s">
        <v>129</v>
      </c>
      <c r="N666" s="13"/>
      <c r="O666" s="17"/>
      <c r="P666" s="13" t="s">
        <v>104</v>
      </c>
      <c r="Q666" s="13" t="s">
        <v>24</v>
      </c>
      <c r="R666" s="13" t="s">
        <v>134</v>
      </c>
      <c r="S666" s="13" t="s">
        <v>366</v>
      </c>
      <c r="T666" s="13">
        <v>1</v>
      </c>
      <c r="U666" s="13" t="s">
        <v>181</v>
      </c>
      <c r="V666" s="13" t="s">
        <v>365</v>
      </c>
      <c r="W666" s="13" t="s">
        <v>364</v>
      </c>
      <c r="X666" s="13">
        <f t="shared" si="40"/>
        <v>1</v>
      </c>
      <c r="Y666" s="13">
        <f t="shared" si="41"/>
        <v>1</v>
      </c>
    </row>
    <row r="667" spans="1:25">
      <c r="A667" s="13" t="s">
        <v>96</v>
      </c>
      <c r="B667" s="13">
        <v>53</v>
      </c>
      <c r="C667" s="17" t="s">
        <v>2164</v>
      </c>
      <c r="D667" s="13" t="s">
        <v>1073</v>
      </c>
      <c r="E667" s="13">
        <v>4</v>
      </c>
      <c r="F667" s="13" t="s">
        <v>367</v>
      </c>
      <c r="G667" s="35" t="str">
        <f t="shared" si="39"/>
        <v>ADC_ Invoice Received. Accounting Period. ADC_ Accounting Period</v>
      </c>
      <c r="H667" s="18" t="s">
        <v>2391</v>
      </c>
      <c r="I667" s="18" t="s">
        <v>2335</v>
      </c>
      <c r="J667" s="13" t="s">
        <v>104</v>
      </c>
      <c r="K667" s="17" t="s">
        <v>1760</v>
      </c>
      <c r="L667" s="13"/>
      <c r="M667" s="13" t="s">
        <v>2379</v>
      </c>
      <c r="N667" s="13"/>
      <c r="O667" s="17"/>
      <c r="P667" s="13" t="s">
        <v>104</v>
      </c>
      <c r="Q667" s="13" t="s">
        <v>24</v>
      </c>
      <c r="R667" s="13" t="s">
        <v>134</v>
      </c>
      <c r="S667" s="13" t="s">
        <v>368</v>
      </c>
      <c r="T667" s="13">
        <v>1</v>
      </c>
      <c r="U667" s="13"/>
      <c r="V667" s="13"/>
      <c r="W667" s="13"/>
      <c r="X667" s="13">
        <f t="shared" si="40"/>
        <v>1</v>
      </c>
      <c r="Y667" s="13">
        <f t="shared" si="41"/>
        <v>1</v>
      </c>
    </row>
    <row r="668" spans="1:25">
      <c r="A668" s="13" t="s">
        <v>96</v>
      </c>
      <c r="B668" s="13">
        <v>53</v>
      </c>
      <c r="C668" s="17" t="str">
        <f>IF(("PK"=U668),"ABIE",IF(ISTEXT(Q668),"ASBIE","BBIE"))</f>
        <v>BBIE</v>
      </c>
      <c r="D668" s="13" t="s">
        <v>1073</v>
      </c>
      <c r="E668" s="13">
        <v>5</v>
      </c>
      <c r="F668" s="13" t="s">
        <v>960</v>
      </c>
      <c r="G668" s="35" t="str">
        <f t="shared" si="39"/>
        <v>ADC_ Invoice Received. Official_ Invoice. Code</v>
      </c>
      <c r="H668" s="18" t="s">
        <v>961</v>
      </c>
      <c r="I668" s="18"/>
      <c r="J668" s="13" t="s">
        <v>104</v>
      </c>
      <c r="K668" s="17" t="s">
        <v>1760</v>
      </c>
      <c r="L668" s="13" t="s">
        <v>1878</v>
      </c>
      <c r="M668" s="13" t="s">
        <v>1863</v>
      </c>
      <c r="N668" s="13"/>
      <c r="O668" s="17" t="s">
        <v>18</v>
      </c>
      <c r="P668" s="17"/>
      <c r="Q668" s="13"/>
      <c r="R668" s="13" t="s">
        <v>134</v>
      </c>
      <c r="S668" s="13" t="s">
        <v>135</v>
      </c>
      <c r="T668" s="13">
        <v>2</v>
      </c>
      <c r="U668" s="13"/>
      <c r="V668" s="13"/>
      <c r="W668" s="13"/>
      <c r="X668" s="13">
        <f t="shared" si="40"/>
        <v>0</v>
      </c>
      <c r="Y668" s="13">
        <f t="shared" si="41"/>
        <v>1</v>
      </c>
    </row>
    <row r="669" spans="1:25">
      <c r="A669" s="13" t="s">
        <v>96</v>
      </c>
      <c r="B669" s="13">
        <v>53</v>
      </c>
      <c r="C669" s="17" t="str">
        <f>IF(("PK"=U669),"ABIE",IF(ISTEXT(Q669),"ASBIE","BBIE"))</f>
        <v>BBIE</v>
      </c>
      <c r="D669" s="13" t="s">
        <v>1073</v>
      </c>
      <c r="E669" s="13">
        <v>6</v>
      </c>
      <c r="F669" s="13" t="s">
        <v>962</v>
      </c>
      <c r="G669" s="35" t="str">
        <f t="shared" si="39"/>
        <v>ADC_ Invoice Received. Invoice Type. Name</v>
      </c>
      <c r="H669" s="18" t="s">
        <v>1217</v>
      </c>
      <c r="I669" s="18"/>
      <c r="J669" s="13" t="s">
        <v>104</v>
      </c>
      <c r="K669" s="17" t="s">
        <v>1760</v>
      </c>
      <c r="L669" s="13"/>
      <c r="M669" s="13" t="s">
        <v>1829</v>
      </c>
      <c r="N669" s="13"/>
      <c r="O669" s="17" t="s">
        <v>0</v>
      </c>
      <c r="P669" s="17"/>
      <c r="Q669" s="13"/>
      <c r="R669" s="13" t="s">
        <v>134</v>
      </c>
      <c r="S669" s="13" t="s">
        <v>199</v>
      </c>
      <c r="T669" s="13">
        <v>1</v>
      </c>
      <c r="U669" s="13"/>
      <c r="V669" s="13"/>
      <c r="W669" s="13"/>
      <c r="X669" s="13">
        <f t="shared" si="40"/>
        <v>1</v>
      </c>
      <c r="Y669" s="13">
        <f t="shared" si="41"/>
        <v>1</v>
      </c>
    </row>
    <row r="670" spans="1:25">
      <c r="A670" s="13" t="s">
        <v>96</v>
      </c>
      <c r="B670" s="13">
        <v>53</v>
      </c>
      <c r="C670" s="17" t="str">
        <f>IF(("PK"=U670),"ABIE",IF(ISTEXT(Q670),"ASBIE","BBIE"))</f>
        <v>BBIE</v>
      </c>
      <c r="D670" s="13" t="s">
        <v>1073</v>
      </c>
      <c r="E670" s="13">
        <v>7</v>
      </c>
      <c r="F670" s="13" t="s">
        <v>964</v>
      </c>
      <c r="G670" s="35" t="str">
        <f t="shared" si="39"/>
        <v>ADC_ Invoice Received. Invoice. Date</v>
      </c>
      <c r="H670" s="18" t="s">
        <v>965</v>
      </c>
      <c r="I670" s="18"/>
      <c r="J670" s="13" t="s">
        <v>104</v>
      </c>
      <c r="K670" s="17" t="s">
        <v>1760</v>
      </c>
      <c r="L670" s="13"/>
      <c r="M670" s="13" t="s">
        <v>55</v>
      </c>
      <c r="N670" s="13"/>
      <c r="O670" s="17" t="s">
        <v>4</v>
      </c>
      <c r="P670" s="17"/>
      <c r="Q670" s="13"/>
      <c r="R670" s="13" t="s">
        <v>4</v>
      </c>
      <c r="S670" s="13" t="s">
        <v>175</v>
      </c>
      <c r="T670" s="13">
        <v>1</v>
      </c>
      <c r="U670" s="13"/>
      <c r="V670" s="13"/>
      <c r="W670" s="13"/>
      <c r="X670" s="13">
        <f t="shared" si="40"/>
        <v>1</v>
      </c>
      <c r="Y670" s="13">
        <f t="shared" si="41"/>
        <v>1</v>
      </c>
    </row>
    <row r="671" spans="1:25">
      <c r="A671" s="13" t="s">
        <v>96</v>
      </c>
      <c r="B671" s="13">
        <v>53</v>
      </c>
      <c r="C671" s="17" t="str">
        <f>IF(("PK"=U671),"ABIE",IF(ISTEXT(Q671),"ASBIE","BBIE"))</f>
        <v>BBIE</v>
      </c>
      <c r="D671" s="13" t="s">
        <v>1073</v>
      </c>
      <c r="E671" s="13">
        <v>8</v>
      </c>
      <c r="F671" s="13" t="s">
        <v>966</v>
      </c>
      <c r="G671" s="35" t="str">
        <f t="shared" si="39"/>
        <v>ADC_ Invoice Received. Invoice Due. Date</v>
      </c>
      <c r="H671" s="18" t="s">
        <v>1218</v>
      </c>
      <c r="I671" s="18"/>
      <c r="J671" s="13" t="s">
        <v>104</v>
      </c>
      <c r="K671" s="17" t="s">
        <v>1760</v>
      </c>
      <c r="L671" s="13"/>
      <c r="M671" s="13" t="s">
        <v>1830</v>
      </c>
      <c r="N671" s="13"/>
      <c r="O671" s="17" t="s">
        <v>4</v>
      </c>
      <c r="P671" s="17"/>
      <c r="Q671" s="13"/>
      <c r="R671" s="13" t="s">
        <v>4</v>
      </c>
      <c r="S671" s="13" t="s">
        <v>175</v>
      </c>
      <c r="T671" s="13">
        <v>1</v>
      </c>
      <c r="U671" s="13"/>
      <c r="V671" s="13"/>
      <c r="W671" s="13"/>
      <c r="X671" s="13">
        <f t="shared" si="40"/>
        <v>1</v>
      </c>
      <c r="Y671" s="13">
        <f t="shared" si="41"/>
        <v>1</v>
      </c>
    </row>
    <row r="672" spans="1:25">
      <c r="A672" s="13" t="s">
        <v>96</v>
      </c>
      <c r="B672" s="13">
        <v>53</v>
      </c>
      <c r="C672" s="17" t="s">
        <v>2164</v>
      </c>
      <c r="D672" s="13" t="s">
        <v>1073</v>
      </c>
      <c r="E672" s="13">
        <v>9</v>
      </c>
      <c r="F672" s="13" t="s">
        <v>280</v>
      </c>
      <c r="G672" s="35" t="str">
        <f t="shared" si="39"/>
        <v>ADC_ Invoice Received. Related. ADC_ Supplier</v>
      </c>
      <c r="H672" s="18" t="s">
        <v>1219</v>
      </c>
      <c r="I672" s="18" t="s">
        <v>2351</v>
      </c>
      <c r="J672" s="13" t="s">
        <v>104</v>
      </c>
      <c r="K672" s="17" t="s">
        <v>1760</v>
      </c>
      <c r="L672" s="13"/>
      <c r="M672" s="13" t="s">
        <v>128</v>
      </c>
      <c r="N672" s="13"/>
      <c r="O672" s="17"/>
      <c r="P672" s="13" t="s">
        <v>104</v>
      </c>
      <c r="Q672" s="13" t="s">
        <v>57</v>
      </c>
      <c r="R672" s="13" t="s">
        <v>134</v>
      </c>
      <c r="S672" s="13" t="s">
        <v>158</v>
      </c>
      <c r="T672" s="13">
        <v>1</v>
      </c>
      <c r="U672" s="13" t="s">
        <v>181</v>
      </c>
      <c r="V672" s="13" t="s">
        <v>280</v>
      </c>
      <c r="W672" s="13" t="s">
        <v>281</v>
      </c>
      <c r="X672" s="13">
        <f t="shared" si="40"/>
        <v>1</v>
      </c>
      <c r="Y672" s="13">
        <f t="shared" si="41"/>
        <v>1</v>
      </c>
    </row>
    <row r="673" spans="1:25">
      <c r="A673" s="13" t="s">
        <v>96</v>
      </c>
      <c r="B673" s="13">
        <v>53</v>
      </c>
      <c r="C673" s="17" t="s">
        <v>2164</v>
      </c>
      <c r="D673" s="13" t="s">
        <v>1073</v>
      </c>
      <c r="E673" s="13">
        <v>10</v>
      </c>
      <c r="F673" s="13" t="s">
        <v>872</v>
      </c>
      <c r="G673" s="35" t="str">
        <f t="shared" si="39"/>
        <v>ADC_ Invoice Received. Settlement Organization. ADC_ Business Segment</v>
      </c>
      <c r="H673" s="18" t="s">
        <v>1159</v>
      </c>
      <c r="I673" s="18" t="s">
        <v>2362</v>
      </c>
      <c r="J673" s="13" t="s">
        <v>104</v>
      </c>
      <c r="K673" s="17" t="s">
        <v>1760</v>
      </c>
      <c r="L673" s="13"/>
      <c r="M673" s="13" t="s">
        <v>1906</v>
      </c>
      <c r="N673" s="13"/>
      <c r="O673" s="17"/>
      <c r="P673" s="13" t="s">
        <v>104</v>
      </c>
      <c r="Q673" s="13" t="s">
        <v>81</v>
      </c>
      <c r="R673" s="13" t="s">
        <v>134</v>
      </c>
      <c r="S673" s="13" t="s">
        <v>135</v>
      </c>
      <c r="T673" s="13">
        <v>2</v>
      </c>
      <c r="U673" s="13" t="s">
        <v>181</v>
      </c>
      <c r="V673" s="13" t="s">
        <v>133</v>
      </c>
      <c r="W673" s="13" t="s">
        <v>132</v>
      </c>
      <c r="X673" s="13">
        <f t="shared" si="40"/>
        <v>0</v>
      </c>
      <c r="Y673" s="13">
        <f t="shared" si="41"/>
        <v>1</v>
      </c>
    </row>
    <row r="674" spans="1:25">
      <c r="A674" s="13" t="s">
        <v>96</v>
      </c>
      <c r="B674" s="13">
        <v>53</v>
      </c>
      <c r="C674" s="17" t="s">
        <v>2164</v>
      </c>
      <c r="D674" s="13" t="s">
        <v>1073</v>
      </c>
      <c r="E674" s="13">
        <v>11</v>
      </c>
      <c r="F674" s="13" t="s">
        <v>389</v>
      </c>
      <c r="G674" s="35" t="str">
        <f t="shared" si="39"/>
        <v>ADC_ Invoice Received. Settlement Method. ADC_ Settlement Method</v>
      </c>
      <c r="H674" s="18" t="s">
        <v>1147</v>
      </c>
      <c r="I674" s="18"/>
      <c r="J674" s="13" t="s">
        <v>104</v>
      </c>
      <c r="K674" s="17" t="s">
        <v>1760</v>
      </c>
      <c r="L674" s="13"/>
      <c r="M674" s="13" t="s">
        <v>1737</v>
      </c>
      <c r="N674" s="13"/>
      <c r="O674" s="17"/>
      <c r="P674" s="13" t="s">
        <v>104</v>
      </c>
      <c r="Q674" s="17" t="s">
        <v>1936</v>
      </c>
      <c r="R674" s="13" t="s">
        <v>134</v>
      </c>
      <c r="S674" s="13" t="s">
        <v>143</v>
      </c>
      <c r="T674" s="13">
        <v>1</v>
      </c>
      <c r="U674" s="13" t="s">
        <v>181</v>
      </c>
      <c r="V674" s="13" t="s">
        <v>389</v>
      </c>
      <c r="W674" s="13" t="s">
        <v>388</v>
      </c>
      <c r="X674" s="13">
        <f t="shared" si="40"/>
        <v>1</v>
      </c>
      <c r="Y674" s="13">
        <f t="shared" si="41"/>
        <v>1</v>
      </c>
    </row>
    <row r="675" spans="1:25">
      <c r="A675" s="13" t="s">
        <v>96</v>
      </c>
      <c r="B675" s="13">
        <v>53</v>
      </c>
      <c r="C675" s="17" t="str">
        <f>IF(("PK"=U675),"ABIE",IF(ISTEXT(#REF!),"ASBIE","BBIE"))</f>
        <v>BBIE</v>
      </c>
      <c r="D675" s="13" t="s">
        <v>1073</v>
      </c>
      <c r="E675" s="13">
        <v>12</v>
      </c>
      <c r="F675" s="13" t="s">
        <v>969</v>
      </c>
      <c r="G675" s="35" t="str">
        <f t="shared" si="39"/>
        <v>ADC_ Invoice Received. Invoice. Transaction_ Amount</v>
      </c>
      <c r="H675" s="18" t="s">
        <v>1220</v>
      </c>
      <c r="I675" s="18"/>
      <c r="J675" s="13" t="s">
        <v>104</v>
      </c>
      <c r="K675" s="17" t="s">
        <v>1760</v>
      </c>
      <c r="L675" s="13"/>
      <c r="M675" s="13" t="s">
        <v>1863</v>
      </c>
      <c r="N675" s="13" t="s">
        <v>1860</v>
      </c>
      <c r="O675" s="17" t="s">
        <v>15</v>
      </c>
      <c r="P675" s="17"/>
      <c r="Q675" s="13"/>
      <c r="R675" s="13" t="s">
        <v>249</v>
      </c>
      <c r="S675" s="13" t="s">
        <v>250</v>
      </c>
      <c r="T675" s="13">
        <v>1</v>
      </c>
      <c r="U675" s="13"/>
      <c r="V675" s="13"/>
      <c r="W675" s="13"/>
      <c r="X675" s="13">
        <f t="shared" si="40"/>
        <v>1</v>
      </c>
      <c r="Y675" s="13">
        <f t="shared" si="41"/>
        <v>1</v>
      </c>
    </row>
    <row r="676" spans="1:25">
      <c r="A676" s="13" t="s">
        <v>96</v>
      </c>
      <c r="B676" s="13">
        <v>53</v>
      </c>
      <c r="C676" s="17" t="s">
        <v>2164</v>
      </c>
      <c r="D676" s="13" t="s">
        <v>1073</v>
      </c>
      <c r="E676" s="13">
        <v>14</v>
      </c>
      <c r="F676" s="13" t="s">
        <v>413</v>
      </c>
      <c r="G676" s="35" t="str">
        <f t="shared" si="39"/>
        <v>ADC_ Invoice Received. Payment Term. ADC_ Payment Term</v>
      </c>
      <c r="H676" s="18" t="s">
        <v>1148</v>
      </c>
      <c r="I676" s="18"/>
      <c r="J676" s="13" t="s">
        <v>104</v>
      </c>
      <c r="K676" s="17" t="s">
        <v>1760</v>
      </c>
      <c r="L676" s="13"/>
      <c r="M676" s="13" t="s">
        <v>1739</v>
      </c>
      <c r="N676" s="13"/>
      <c r="O676" s="17"/>
      <c r="P676" s="17" t="s">
        <v>104</v>
      </c>
      <c r="Q676" s="17" t="s">
        <v>2166</v>
      </c>
      <c r="R676" s="13" t="s">
        <v>134</v>
      </c>
      <c r="S676" s="13" t="s">
        <v>199</v>
      </c>
      <c r="T676" s="13">
        <v>1</v>
      </c>
      <c r="U676" s="13" t="s">
        <v>181</v>
      </c>
      <c r="V676" s="13" t="s">
        <v>413</v>
      </c>
      <c r="W676" s="13" t="s">
        <v>412</v>
      </c>
      <c r="X676" s="13">
        <f t="shared" si="40"/>
        <v>1</v>
      </c>
      <c r="Y676" s="13">
        <f t="shared" si="41"/>
        <v>1</v>
      </c>
    </row>
    <row r="677" spans="1:25">
      <c r="A677" s="13" t="s">
        <v>96</v>
      </c>
      <c r="B677" s="13">
        <v>53</v>
      </c>
      <c r="C677" s="17" t="str">
        <f>IF(("PK"=U677),"ABIE",IF(ISTEXT(Q677),"ASBIE","BBIE"))</f>
        <v>BBIE</v>
      </c>
      <c r="D677" s="13" t="s">
        <v>1073</v>
      </c>
      <c r="E677" s="13">
        <v>15</v>
      </c>
      <c r="F677" s="13" t="s">
        <v>253</v>
      </c>
      <c r="G677" s="35" t="str">
        <f t="shared" si="39"/>
        <v>ADC_ Invoice Received. Terms Discount. Percentage</v>
      </c>
      <c r="H677" s="18" t="s">
        <v>1221</v>
      </c>
      <c r="I677" s="25" t="s">
        <v>2221</v>
      </c>
      <c r="J677" s="13" t="s">
        <v>104</v>
      </c>
      <c r="K677" s="17" t="s">
        <v>1760</v>
      </c>
      <c r="L677" s="13"/>
      <c r="M677" s="13" t="s">
        <v>1810</v>
      </c>
      <c r="N677" s="13"/>
      <c r="O677" s="17" t="s">
        <v>1803</v>
      </c>
      <c r="P677" s="17"/>
      <c r="Q677" s="13"/>
      <c r="R677" s="13" t="s">
        <v>249</v>
      </c>
      <c r="S677" s="13" t="s">
        <v>254</v>
      </c>
      <c r="T677" s="13">
        <v>2</v>
      </c>
      <c r="U677" s="13"/>
      <c r="V677" s="13"/>
      <c r="W677" s="13"/>
      <c r="X677" s="13">
        <f t="shared" si="40"/>
        <v>0</v>
      </c>
      <c r="Y677" s="13">
        <f t="shared" si="41"/>
        <v>1</v>
      </c>
    </row>
    <row r="678" spans="1:25">
      <c r="A678" s="13" t="s">
        <v>96</v>
      </c>
      <c r="B678" s="13">
        <v>53</v>
      </c>
      <c r="C678" s="17" t="str">
        <f>IF(("PK"=U678),"ABIE",IF(ISTEXT(Q678),"ASBIE","BBIE"))</f>
        <v>BBIE</v>
      </c>
      <c r="D678" s="13" t="s">
        <v>1073</v>
      </c>
      <c r="E678" s="13">
        <v>16</v>
      </c>
      <c r="F678" s="13" t="s">
        <v>256</v>
      </c>
      <c r="G678" s="35" t="str">
        <f t="shared" si="39"/>
        <v>ADC_ Invoice Received. Terms Discount Days. Numeric</v>
      </c>
      <c r="H678" s="18" t="s">
        <v>1222</v>
      </c>
      <c r="I678" s="25" t="s">
        <v>2480</v>
      </c>
      <c r="J678" s="13" t="s">
        <v>104</v>
      </c>
      <c r="K678" s="17" t="s">
        <v>1760</v>
      </c>
      <c r="L678" s="13"/>
      <c r="M678" s="13" t="s">
        <v>125</v>
      </c>
      <c r="N678" s="13"/>
      <c r="O678" s="17" t="s">
        <v>123</v>
      </c>
      <c r="P678" s="17"/>
      <c r="Q678" s="13"/>
      <c r="R678" s="13" t="s">
        <v>5</v>
      </c>
      <c r="S678" s="13" t="s">
        <v>257</v>
      </c>
      <c r="T678" s="13">
        <v>2</v>
      </c>
      <c r="U678" s="13"/>
      <c r="V678" s="13"/>
      <c r="W678" s="13"/>
      <c r="X678" s="13">
        <f t="shared" si="40"/>
        <v>0</v>
      </c>
      <c r="Y678" s="13">
        <f t="shared" si="41"/>
        <v>1</v>
      </c>
    </row>
    <row r="679" spans="1:25">
      <c r="A679" s="13" t="s">
        <v>96</v>
      </c>
      <c r="B679" s="13">
        <v>53</v>
      </c>
      <c r="C679" s="17" t="str">
        <f>IF(("PK"=U679),"ABIE",IF(ISTEXT(Q679),"ASBIE","BBIE"))</f>
        <v>BBIE</v>
      </c>
      <c r="D679" s="13" t="s">
        <v>1073</v>
      </c>
      <c r="E679" s="13">
        <v>17</v>
      </c>
      <c r="F679" s="13" t="s">
        <v>259</v>
      </c>
      <c r="G679" s="35" t="str">
        <f t="shared" si="39"/>
        <v>ADC_ Invoice Received. Terms Due Days. Numeric</v>
      </c>
      <c r="H679" s="18" t="s">
        <v>975</v>
      </c>
      <c r="I679" s="25" t="s">
        <v>2481</v>
      </c>
      <c r="J679" s="13" t="s">
        <v>104</v>
      </c>
      <c r="K679" s="17" t="s">
        <v>1760</v>
      </c>
      <c r="L679" s="13"/>
      <c r="M679" s="13" t="s">
        <v>122</v>
      </c>
      <c r="N679" s="13"/>
      <c r="O679" s="17" t="s">
        <v>123</v>
      </c>
      <c r="P679" s="17"/>
      <c r="Q679" s="13"/>
      <c r="R679" s="13" t="s">
        <v>5</v>
      </c>
      <c r="S679" s="13" t="s">
        <v>257</v>
      </c>
      <c r="T679" s="13">
        <v>2</v>
      </c>
      <c r="U679" s="13"/>
      <c r="V679" s="13"/>
      <c r="W679" s="13"/>
      <c r="X679" s="13">
        <f t="shared" si="40"/>
        <v>0</v>
      </c>
      <c r="Y679" s="13">
        <f t="shared" si="41"/>
        <v>1</v>
      </c>
    </row>
    <row r="680" spans="1:25">
      <c r="A680" s="13" t="s">
        <v>96</v>
      </c>
      <c r="B680" s="13">
        <v>53</v>
      </c>
      <c r="C680" s="17" t="s">
        <v>99</v>
      </c>
      <c r="D680" s="13" t="s">
        <v>1073</v>
      </c>
      <c r="E680" s="13">
        <v>18</v>
      </c>
      <c r="F680" s="13" t="s">
        <v>261</v>
      </c>
      <c r="G680" s="35" t="str">
        <f t="shared" si="39"/>
        <v>ADC_ Invoice Received. Recorded. ADC_ Entry Operation</v>
      </c>
      <c r="H680" s="18" t="s">
        <v>2520</v>
      </c>
      <c r="I680" s="18" t="s">
        <v>2522</v>
      </c>
      <c r="J680" s="13" t="s">
        <v>104</v>
      </c>
      <c r="K680" s="17" t="s">
        <v>1760</v>
      </c>
      <c r="L680" s="13"/>
      <c r="M680" s="13" t="s">
        <v>124</v>
      </c>
      <c r="N680" s="13"/>
      <c r="O680" s="17"/>
      <c r="P680" s="13" t="s">
        <v>104</v>
      </c>
      <c r="Q680" s="13" t="s">
        <v>2262</v>
      </c>
      <c r="R680" s="13"/>
      <c r="S680" s="13"/>
      <c r="T680" s="13">
        <v>1</v>
      </c>
      <c r="U680" s="13"/>
      <c r="V680" s="13"/>
      <c r="W680" s="13"/>
      <c r="X680" s="13">
        <f t="shared" si="40"/>
        <v>1</v>
      </c>
      <c r="Y680" s="13">
        <f t="shared" si="41"/>
        <v>1</v>
      </c>
    </row>
    <row r="681" spans="1:25">
      <c r="A681" s="13" t="s">
        <v>96</v>
      </c>
      <c r="B681" s="13">
        <v>53</v>
      </c>
      <c r="C681" s="17" t="str">
        <f>IF(("PK"=U681),"ABIE",IF(ISTEXT(Q681),"ASBIE","BBIE"))</f>
        <v>BBIE</v>
      </c>
      <c r="D681" s="13" t="s">
        <v>1073</v>
      </c>
      <c r="E681" s="13">
        <v>27</v>
      </c>
      <c r="F681" s="13" t="s">
        <v>727</v>
      </c>
      <c r="G681" s="35" t="str">
        <f t="shared" si="39"/>
        <v>ADC_ Invoice Received. Grouping. Code</v>
      </c>
      <c r="H681" s="18" t="s">
        <v>1232</v>
      </c>
      <c r="I681" s="18" t="s">
        <v>2368</v>
      </c>
      <c r="J681" s="13" t="s">
        <v>104</v>
      </c>
      <c r="K681" s="17" t="s">
        <v>1760</v>
      </c>
      <c r="L681" s="13"/>
      <c r="M681" s="13" t="s">
        <v>1824</v>
      </c>
      <c r="N681" s="13"/>
      <c r="O681" s="17" t="s">
        <v>18</v>
      </c>
      <c r="P681" s="17"/>
      <c r="Q681" s="13"/>
      <c r="R681" s="13" t="s">
        <v>134</v>
      </c>
      <c r="S681" s="13" t="s">
        <v>158</v>
      </c>
      <c r="T681" s="13">
        <v>2</v>
      </c>
      <c r="U681" s="13"/>
      <c r="V681" s="13"/>
      <c r="W681" s="13"/>
      <c r="X681" s="13">
        <f t="shared" si="40"/>
        <v>0</v>
      </c>
      <c r="Y681" s="13">
        <f t="shared" si="41"/>
        <v>1</v>
      </c>
    </row>
    <row r="682" spans="1:25">
      <c r="A682" s="13" t="s">
        <v>96</v>
      </c>
      <c r="B682" s="13">
        <v>53</v>
      </c>
      <c r="C682" s="17" t="str">
        <f>IF(("PK"=U682),"ABIE",IF(ISTEXT(Q682),"ASBIE","BBIE"))</f>
        <v>ASBIE</v>
      </c>
      <c r="D682" s="13" t="s">
        <v>1073</v>
      </c>
      <c r="E682" s="13">
        <v>29</v>
      </c>
      <c r="F682" s="13"/>
      <c r="G682" s="35" t="str">
        <f t="shared" si="39"/>
        <v>ADC_ Invoice Received. Charged. ADC_ Transaction TaxN</v>
      </c>
      <c r="H682" s="18" t="s">
        <v>893</v>
      </c>
      <c r="I682" s="18" t="s">
        <v>2522</v>
      </c>
      <c r="J682" s="13" t="s">
        <v>104</v>
      </c>
      <c r="K682" s="17" t="s">
        <v>1760</v>
      </c>
      <c r="L682" s="13"/>
      <c r="M682" s="13" t="s">
        <v>2047</v>
      </c>
      <c r="N682" s="13"/>
      <c r="O682" s="17"/>
      <c r="P682" s="13" t="s">
        <v>104</v>
      </c>
      <c r="Q682" s="17" t="s">
        <v>2158</v>
      </c>
      <c r="R682" s="13"/>
      <c r="S682" s="13"/>
      <c r="T682" s="13">
        <v>1</v>
      </c>
      <c r="U682" s="13"/>
      <c r="V682" s="13"/>
      <c r="W682" s="13"/>
      <c r="X682" s="13">
        <f t="shared" si="40"/>
        <v>1</v>
      </c>
      <c r="Y682" s="13">
        <f t="shared" si="41"/>
        <v>1</v>
      </c>
    </row>
    <row r="683" spans="1:25">
      <c r="A683" s="13" t="s">
        <v>96</v>
      </c>
      <c r="B683" s="13">
        <v>53</v>
      </c>
      <c r="C683" s="17" t="str">
        <f>IF(("PK"=U683),"ABIE",IF(ISTEXT(Q683),"ASBIE","BBIE"))</f>
        <v>BBIE</v>
      </c>
      <c r="D683" s="13" t="s">
        <v>1073</v>
      </c>
      <c r="E683" s="13">
        <v>36</v>
      </c>
      <c r="F683" s="13" t="s">
        <v>9</v>
      </c>
      <c r="G683" s="35" t="str">
        <f t="shared" si="39"/>
        <v>ADC_ Invoice Received. Status</v>
      </c>
      <c r="H683" s="18" t="s">
        <v>1233</v>
      </c>
      <c r="I683" s="18"/>
      <c r="J683" s="13" t="s">
        <v>104</v>
      </c>
      <c r="K683" s="17" t="s">
        <v>1760</v>
      </c>
      <c r="L683" s="13"/>
      <c r="M683" s="13" t="s">
        <v>9</v>
      </c>
      <c r="N683" s="13"/>
      <c r="O683" s="17" t="s">
        <v>89</v>
      </c>
      <c r="P683" s="17"/>
      <c r="Q683" s="13"/>
      <c r="R683" s="13" t="s">
        <v>134</v>
      </c>
      <c r="S683" s="13" t="s">
        <v>379</v>
      </c>
      <c r="T683" s="13">
        <v>2</v>
      </c>
      <c r="U683" s="13"/>
      <c r="V683" s="13"/>
      <c r="W683" s="13"/>
      <c r="X683" s="13">
        <f t="shared" si="40"/>
        <v>0</v>
      </c>
      <c r="Y683" s="13">
        <f t="shared" si="41"/>
        <v>1</v>
      </c>
    </row>
    <row r="684" spans="1:25">
      <c r="A684" s="13" t="s">
        <v>96</v>
      </c>
      <c r="B684" s="13">
        <v>53</v>
      </c>
      <c r="C684" s="17" t="str">
        <f>IF(("PK"=U684),"ABIE",IF(ISTEXT(Q684),"ASBIE","BBIE"))</f>
        <v>BBIE</v>
      </c>
      <c r="D684" s="13" t="s">
        <v>1073</v>
      </c>
      <c r="E684" s="13">
        <v>37</v>
      </c>
      <c r="F684" s="13" t="s">
        <v>8</v>
      </c>
      <c r="G684" s="35" t="str">
        <f t="shared" si="39"/>
        <v>ADC_ Invoice Received. Remark</v>
      </c>
      <c r="H684" s="18" t="s">
        <v>726</v>
      </c>
      <c r="I684" s="18" t="s">
        <v>2435</v>
      </c>
      <c r="J684" s="13" t="s">
        <v>104</v>
      </c>
      <c r="K684" s="17" t="s">
        <v>1760</v>
      </c>
      <c r="L684" s="13"/>
      <c r="M684" s="13" t="s">
        <v>8</v>
      </c>
      <c r="N684" s="13"/>
      <c r="O684" s="17" t="s">
        <v>89</v>
      </c>
      <c r="P684" s="17"/>
      <c r="Q684" s="13"/>
      <c r="R684" s="13" t="s">
        <v>134</v>
      </c>
      <c r="S684" s="13" t="s">
        <v>725</v>
      </c>
      <c r="T684" s="13">
        <v>2</v>
      </c>
      <c r="U684" s="13"/>
      <c r="V684" s="13"/>
      <c r="W684" s="13"/>
      <c r="X684" s="13">
        <f t="shared" si="40"/>
        <v>0</v>
      </c>
      <c r="Y684" s="13">
        <f t="shared" si="41"/>
        <v>1</v>
      </c>
    </row>
    <row r="685" spans="1:25">
      <c r="A685" s="13" t="s">
        <v>96</v>
      </c>
      <c r="B685" s="13">
        <v>53</v>
      </c>
      <c r="C685" s="17" t="s">
        <v>2164</v>
      </c>
      <c r="D685" s="13" t="s">
        <v>1073</v>
      </c>
      <c r="E685" s="13">
        <v>38</v>
      </c>
      <c r="F685" s="13" t="s">
        <v>363</v>
      </c>
      <c r="G685" s="35" t="str">
        <f t="shared" si="39"/>
        <v>ADC_ Invoice Received. X. ADC_ Business Segment</v>
      </c>
      <c r="H685" s="18" t="s">
        <v>2151</v>
      </c>
      <c r="I685" s="18" t="s">
        <v>2362</v>
      </c>
      <c r="J685" s="13" t="s">
        <v>104</v>
      </c>
      <c r="K685" s="17" t="s">
        <v>1760</v>
      </c>
      <c r="L685" s="13"/>
      <c r="M685" s="13" t="s">
        <v>1918</v>
      </c>
      <c r="N685" s="13"/>
      <c r="O685" s="17"/>
      <c r="P685" s="13" t="s">
        <v>104</v>
      </c>
      <c r="Q685" s="13" t="s">
        <v>81</v>
      </c>
      <c r="R685" s="13" t="s">
        <v>134</v>
      </c>
      <c r="S685" s="13" t="s">
        <v>135</v>
      </c>
      <c r="T685" s="13">
        <v>1</v>
      </c>
      <c r="U685" s="13"/>
      <c r="V685" s="13"/>
      <c r="W685" s="13"/>
      <c r="X685" s="13">
        <f t="shared" si="40"/>
        <v>1</v>
      </c>
      <c r="Y685" s="13">
        <f t="shared" si="41"/>
        <v>1</v>
      </c>
    </row>
    <row r="686" spans="1:25">
      <c r="A686" s="13" t="s">
        <v>96</v>
      </c>
      <c r="B686" s="13">
        <v>54</v>
      </c>
      <c r="C686" s="17" t="s">
        <v>91</v>
      </c>
      <c r="D686" s="13" t="s">
        <v>1107</v>
      </c>
      <c r="E686" s="13">
        <v>0</v>
      </c>
      <c r="F686" s="13"/>
      <c r="G686" s="35" t="str">
        <f t="shared" si="39"/>
        <v>ADC_ Invoice Received Line. Details</v>
      </c>
      <c r="H686" s="21" t="s">
        <v>2130</v>
      </c>
      <c r="I686" s="21"/>
      <c r="J686" s="13" t="s">
        <v>104</v>
      </c>
      <c r="K686" s="17" t="s">
        <v>2022</v>
      </c>
      <c r="L686" s="13"/>
      <c r="M686" s="13"/>
      <c r="N686" s="13"/>
      <c r="O686" s="17"/>
      <c r="P686" s="17"/>
      <c r="Q686" s="13"/>
      <c r="R686" s="13"/>
      <c r="S686" s="13"/>
      <c r="T686" s="13"/>
      <c r="U686" s="13"/>
      <c r="V686" s="13"/>
      <c r="W686" s="13"/>
      <c r="X686" s="13" t="str">
        <f t="shared" si="40"/>
        <v/>
      </c>
      <c r="Y686" s="13" t="str">
        <f t="shared" si="41"/>
        <v/>
      </c>
    </row>
    <row r="687" spans="1:25">
      <c r="A687" s="13" t="s">
        <v>96</v>
      </c>
      <c r="B687" s="13">
        <v>54</v>
      </c>
      <c r="C687" s="17" t="s">
        <v>2164</v>
      </c>
      <c r="D687" s="13" t="s">
        <v>1107</v>
      </c>
      <c r="E687" s="13">
        <v>1</v>
      </c>
      <c r="F687" s="13" t="s">
        <v>696</v>
      </c>
      <c r="G687" s="35" t="str">
        <f t="shared" si="39"/>
        <v>ADC_ Invoice Received Line. Detail to Summary. ADC_ Invoice Received</v>
      </c>
      <c r="H687" s="18" t="s">
        <v>1234</v>
      </c>
      <c r="I687" s="18" t="s">
        <v>2417</v>
      </c>
      <c r="J687" s="13" t="s">
        <v>104</v>
      </c>
      <c r="K687" s="17" t="s">
        <v>2022</v>
      </c>
      <c r="L687" s="13"/>
      <c r="M687" s="13" t="s">
        <v>2309</v>
      </c>
      <c r="N687" s="13"/>
      <c r="O687" s="17"/>
      <c r="P687" s="13" t="s">
        <v>104</v>
      </c>
      <c r="Q687" s="17" t="s">
        <v>1761</v>
      </c>
      <c r="R687" s="13" t="s">
        <v>134</v>
      </c>
      <c r="S687" s="13" t="s">
        <v>143</v>
      </c>
      <c r="T687" s="13">
        <v>1</v>
      </c>
      <c r="U687" s="13" t="s">
        <v>181</v>
      </c>
      <c r="V687" s="13" t="s">
        <v>696</v>
      </c>
      <c r="W687" s="13" t="s">
        <v>1073</v>
      </c>
      <c r="X687" s="13">
        <f t="shared" si="40"/>
        <v>1</v>
      </c>
      <c r="Y687" s="13">
        <f t="shared" si="41"/>
        <v>1</v>
      </c>
    </row>
    <row r="688" spans="1:25">
      <c r="A688" s="13" t="s">
        <v>96</v>
      </c>
      <c r="B688" s="13">
        <v>54</v>
      </c>
      <c r="C688" s="17" t="s">
        <v>98</v>
      </c>
      <c r="D688" s="13" t="s">
        <v>1107</v>
      </c>
      <c r="E688" s="13">
        <v>2</v>
      </c>
      <c r="F688" s="13" t="s">
        <v>832</v>
      </c>
      <c r="G688" s="35" t="str">
        <f t="shared" si="39"/>
        <v>ADC_ Invoice Received Line. ID</v>
      </c>
      <c r="H688" s="18" t="s">
        <v>1235</v>
      </c>
      <c r="I688" s="18" t="s">
        <v>2437</v>
      </c>
      <c r="J688" s="13" t="s">
        <v>104</v>
      </c>
      <c r="K688" s="17" t="s">
        <v>2022</v>
      </c>
      <c r="L688" s="13"/>
      <c r="M688" s="13" t="s">
        <v>23</v>
      </c>
      <c r="N688" s="13"/>
      <c r="O688" s="17" t="s">
        <v>84</v>
      </c>
      <c r="P688" s="17"/>
      <c r="Q688" s="13"/>
      <c r="R688" s="13" t="s">
        <v>134</v>
      </c>
      <c r="S688" s="13" t="s">
        <v>143</v>
      </c>
      <c r="T688" s="13">
        <v>1</v>
      </c>
      <c r="U688" s="13" t="s">
        <v>150</v>
      </c>
      <c r="V688" s="13"/>
      <c r="W688" s="13"/>
      <c r="X688" s="13">
        <f t="shared" si="40"/>
        <v>1</v>
      </c>
      <c r="Y688" s="13">
        <f t="shared" si="41"/>
        <v>1</v>
      </c>
    </row>
    <row r="689" spans="1:25">
      <c r="A689" s="13" t="s">
        <v>96</v>
      </c>
      <c r="B689" s="13">
        <v>54</v>
      </c>
      <c r="C689" s="17" t="str">
        <f>IF(("PK"=U689),"ABIE",IF(ISTEXT(Q689),"ASBIE","BBIE"))</f>
        <v>BBIE</v>
      </c>
      <c r="D689" s="13" t="s">
        <v>1107</v>
      </c>
      <c r="E689" s="13">
        <v>3</v>
      </c>
      <c r="F689" s="13" t="s">
        <v>989</v>
      </c>
      <c r="G689" s="35" t="str">
        <f t="shared" si="39"/>
        <v>ADC_ Invoice Received Line. Invoice Line Number. Code</v>
      </c>
      <c r="H689" s="18" t="s">
        <v>1236</v>
      </c>
      <c r="I689" s="18"/>
      <c r="J689" s="13" t="s">
        <v>104</v>
      </c>
      <c r="K689" s="17" t="s">
        <v>2022</v>
      </c>
      <c r="L689" s="13"/>
      <c r="M689" s="13" t="s">
        <v>1986</v>
      </c>
      <c r="N689" s="13"/>
      <c r="O689" s="17" t="s">
        <v>79</v>
      </c>
      <c r="P689" s="17"/>
      <c r="Q689" s="13"/>
      <c r="R689" s="13" t="s">
        <v>134</v>
      </c>
      <c r="S689" s="13" t="s">
        <v>418</v>
      </c>
      <c r="T689" s="13">
        <v>2</v>
      </c>
      <c r="U689" s="13"/>
      <c r="V689" s="13"/>
      <c r="W689" s="13"/>
      <c r="X689" s="13">
        <f t="shared" si="40"/>
        <v>0</v>
      </c>
      <c r="Y689" s="13">
        <f t="shared" si="41"/>
        <v>1</v>
      </c>
    </row>
    <row r="690" spans="1:25">
      <c r="A690" s="13" t="s">
        <v>96</v>
      </c>
      <c r="B690" s="13">
        <v>54</v>
      </c>
      <c r="C690" s="17" t="s">
        <v>2164</v>
      </c>
      <c r="D690" s="13" t="s">
        <v>1107</v>
      </c>
      <c r="E690" s="13">
        <v>4</v>
      </c>
      <c r="F690" s="13" t="s">
        <v>1170</v>
      </c>
      <c r="G690" s="35" t="str">
        <f t="shared" si="39"/>
        <v>ADC_ Invoice Received Line. Originating. ADC_ Purchase Order</v>
      </c>
      <c r="H690" s="18" t="s">
        <v>1237</v>
      </c>
      <c r="I690" s="18" t="s">
        <v>2369</v>
      </c>
      <c r="J690" s="13" t="s">
        <v>104</v>
      </c>
      <c r="K690" s="17" t="s">
        <v>2022</v>
      </c>
      <c r="L690" s="13"/>
      <c r="M690" s="13" t="s">
        <v>2355</v>
      </c>
      <c r="N690" s="13"/>
      <c r="O690" s="17"/>
      <c r="P690" s="13" t="s">
        <v>104</v>
      </c>
      <c r="Q690" s="13" t="s">
        <v>1759</v>
      </c>
      <c r="R690" s="13" t="s">
        <v>134</v>
      </c>
      <c r="S690" s="13" t="s">
        <v>158</v>
      </c>
      <c r="T690" s="13">
        <v>1</v>
      </c>
      <c r="U690" s="13" t="s">
        <v>181</v>
      </c>
      <c r="V690" s="13" t="s">
        <v>1170</v>
      </c>
      <c r="W690" s="13" t="s">
        <v>1193</v>
      </c>
      <c r="X690" s="13">
        <f t="shared" si="40"/>
        <v>1</v>
      </c>
      <c r="Y690" s="13">
        <f t="shared" si="41"/>
        <v>1</v>
      </c>
    </row>
    <row r="691" spans="1:25">
      <c r="A691" s="13" t="s">
        <v>96</v>
      </c>
      <c r="B691" s="13">
        <v>54</v>
      </c>
      <c r="C691" s="17" t="s">
        <v>2164</v>
      </c>
      <c r="D691" s="13" t="s">
        <v>1107</v>
      </c>
      <c r="E691" s="13">
        <v>5</v>
      </c>
      <c r="F691" s="13" t="s">
        <v>1195</v>
      </c>
      <c r="G691" s="35" t="str">
        <f t="shared" si="39"/>
        <v>ADC_ Invoice Received Line. Corresponding. ADC_ Purchase Order Line</v>
      </c>
      <c r="H691" s="18" t="s">
        <v>1238</v>
      </c>
      <c r="I691" s="18" t="s">
        <v>2370</v>
      </c>
      <c r="J691" s="13" t="s">
        <v>104</v>
      </c>
      <c r="K691" s="17" t="s">
        <v>2022</v>
      </c>
      <c r="L691" s="13"/>
      <c r="M691" s="13" t="s">
        <v>90</v>
      </c>
      <c r="N691" s="13"/>
      <c r="O691" s="17"/>
      <c r="P691" s="13" t="s">
        <v>104</v>
      </c>
      <c r="Q691" s="13" t="s">
        <v>2358</v>
      </c>
      <c r="R691" s="13" t="s">
        <v>134</v>
      </c>
      <c r="S691" s="13" t="s">
        <v>143</v>
      </c>
      <c r="T691" s="13">
        <v>1</v>
      </c>
      <c r="U691" s="13" t="s">
        <v>181</v>
      </c>
      <c r="V691" s="13" t="s">
        <v>1195</v>
      </c>
      <c r="W691" s="13" t="s">
        <v>1193</v>
      </c>
      <c r="X691" s="13">
        <f t="shared" si="40"/>
        <v>1</v>
      </c>
      <c r="Y691" s="13">
        <f t="shared" si="41"/>
        <v>1</v>
      </c>
    </row>
    <row r="692" spans="1:25">
      <c r="A692" s="13" t="s">
        <v>96</v>
      </c>
      <c r="B692" s="13">
        <v>54</v>
      </c>
      <c r="C692" s="17" t="s">
        <v>2164</v>
      </c>
      <c r="D692" s="13" t="s">
        <v>1107</v>
      </c>
      <c r="E692" s="13">
        <v>6</v>
      </c>
      <c r="F692" s="13" t="s">
        <v>876</v>
      </c>
      <c r="G692" s="35" t="str">
        <f t="shared" si="39"/>
        <v>ADC_ Invoice Received Line. Corresponding. ADC_ Product</v>
      </c>
      <c r="H692" s="18" t="s">
        <v>878</v>
      </c>
      <c r="I692" s="18" t="s">
        <v>2357</v>
      </c>
      <c r="J692" s="13" t="s">
        <v>104</v>
      </c>
      <c r="K692" s="17" t="s">
        <v>2022</v>
      </c>
      <c r="L692" s="13"/>
      <c r="M692" s="13" t="s">
        <v>90</v>
      </c>
      <c r="N692" s="13"/>
      <c r="O692" s="17"/>
      <c r="P692" s="13" t="s">
        <v>104</v>
      </c>
      <c r="Q692" s="17" t="s">
        <v>1876</v>
      </c>
      <c r="R692" s="13" t="s">
        <v>134</v>
      </c>
      <c r="S692" s="13" t="s">
        <v>877</v>
      </c>
      <c r="T692" s="13">
        <v>1</v>
      </c>
      <c r="U692" s="13" t="s">
        <v>181</v>
      </c>
      <c r="V692" s="13" t="s">
        <v>906</v>
      </c>
      <c r="W692" s="13" t="s">
        <v>907</v>
      </c>
      <c r="X692" s="13">
        <f t="shared" si="40"/>
        <v>1</v>
      </c>
      <c r="Y692" s="13">
        <f t="shared" si="41"/>
        <v>1</v>
      </c>
    </row>
    <row r="693" spans="1:25">
      <c r="A693" s="13" t="s">
        <v>96</v>
      </c>
      <c r="B693" s="13">
        <v>54</v>
      </c>
      <c r="C693" s="17" t="str">
        <f t="shared" ref="C693:C698" si="43">IF(("PK"=U693),"ABIE",IF(ISTEXT(Q693),"ASBIE","BBIE"))</f>
        <v>ASBIE</v>
      </c>
      <c r="D693" s="13" t="s">
        <v>1107</v>
      </c>
      <c r="E693" s="13">
        <v>7</v>
      </c>
      <c r="F693" s="13" t="s">
        <v>994</v>
      </c>
      <c r="G693" s="35" t="str">
        <f t="shared" si="39"/>
        <v>ADC_ Invoice Received Line. Purchase_ Quantity. ADC_ Measurement Quantity</v>
      </c>
      <c r="H693" s="18" t="s">
        <v>1239</v>
      </c>
      <c r="I693" s="25" t="s">
        <v>2306</v>
      </c>
      <c r="J693" s="13" t="s">
        <v>104</v>
      </c>
      <c r="K693" s="17" t="s">
        <v>2022</v>
      </c>
      <c r="L693" s="13" t="s">
        <v>96</v>
      </c>
      <c r="M693" s="13" t="s">
        <v>113</v>
      </c>
      <c r="N693" s="13"/>
      <c r="O693" s="17"/>
      <c r="P693" s="17" t="s">
        <v>104</v>
      </c>
      <c r="Q693" s="13" t="s">
        <v>2415</v>
      </c>
      <c r="R693" s="13"/>
      <c r="S693" s="13"/>
      <c r="T693" s="13">
        <v>1</v>
      </c>
      <c r="U693" s="13"/>
      <c r="V693" s="13"/>
      <c r="W693" s="13"/>
      <c r="X693" s="13">
        <f t="shared" si="40"/>
        <v>1</v>
      </c>
      <c r="Y693" s="13">
        <f t="shared" si="41"/>
        <v>1</v>
      </c>
    </row>
    <row r="694" spans="1:25">
      <c r="A694" s="13" t="s">
        <v>96</v>
      </c>
      <c r="B694" s="13">
        <v>54</v>
      </c>
      <c r="C694" s="17" t="str">
        <f t="shared" si="43"/>
        <v>ASBIE</v>
      </c>
      <c r="D694" s="13" t="s">
        <v>1107</v>
      </c>
      <c r="E694" s="13">
        <v>9</v>
      </c>
      <c r="F694" s="13" t="s">
        <v>945</v>
      </c>
      <c r="G694" s="35" t="str">
        <f t="shared" si="39"/>
        <v>ADC_ Invoice Received Line. Basic_ Quantity. ADC_ Measurement Quantity</v>
      </c>
      <c r="H694" s="18" t="s">
        <v>1240</v>
      </c>
      <c r="I694" s="25" t="s">
        <v>2306</v>
      </c>
      <c r="J694" s="13" t="s">
        <v>104</v>
      </c>
      <c r="K694" s="17" t="s">
        <v>2022</v>
      </c>
      <c r="L694" s="13" t="s">
        <v>1873</v>
      </c>
      <c r="M694" s="13" t="s">
        <v>113</v>
      </c>
      <c r="N694" s="13"/>
      <c r="O694" s="17"/>
      <c r="P694" s="17" t="s">
        <v>104</v>
      </c>
      <c r="Q694" s="13" t="s">
        <v>2415</v>
      </c>
      <c r="R694" s="13"/>
      <c r="S694" s="13"/>
      <c r="T694" s="13">
        <v>1</v>
      </c>
      <c r="U694" s="13"/>
      <c r="V694" s="13"/>
      <c r="W694" s="13"/>
      <c r="X694" s="13">
        <f t="shared" si="40"/>
        <v>1</v>
      </c>
      <c r="Y694" s="13">
        <f t="shared" si="41"/>
        <v>1</v>
      </c>
    </row>
    <row r="695" spans="1:25">
      <c r="A695" s="13" t="s">
        <v>96</v>
      </c>
      <c r="B695" s="13">
        <v>54</v>
      </c>
      <c r="C695" s="17" t="str">
        <f t="shared" si="43"/>
        <v>BBIE</v>
      </c>
      <c r="D695" s="13" t="s">
        <v>1107</v>
      </c>
      <c r="E695" s="13">
        <v>11</v>
      </c>
      <c r="F695" s="13" t="s">
        <v>883</v>
      </c>
      <c r="G695" s="35" t="str">
        <f t="shared" si="39"/>
        <v>ADC_ Invoice Received Line. Tax Exclude Unit Price. Amount</v>
      </c>
      <c r="H695" s="18" t="s">
        <v>884</v>
      </c>
      <c r="I695" s="18"/>
      <c r="J695" s="13" t="s">
        <v>104</v>
      </c>
      <c r="K695" s="17" t="s">
        <v>2022</v>
      </c>
      <c r="L695" s="13"/>
      <c r="M695" s="13" t="s">
        <v>1942</v>
      </c>
      <c r="N695" s="13"/>
      <c r="O695" s="17" t="s">
        <v>120</v>
      </c>
      <c r="P695" s="17"/>
      <c r="Q695" s="13"/>
      <c r="R695" s="13" t="s">
        <v>249</v>
      </c>
      <c r="S695" s="13" t="s">
        <v>587</v>
      </c>
      <c r="T695" s="13">
        <v>1</v>
      </c>
      <c r="U695" s="13"/>
      <c r="V695" s="13"/>
      <c r="W695" s="13"/>
      <c r="X695" s="13">
        <f t="shared" si="40"/>
        <v>1</v>
      </c>
      <c r="Y695" s="13">
        <f t="shared" si="41"/>
        <v>1</v>
      </c>
    </row>
    <row r="696" spans="1:25">
      <c r="A696" s="13" t="s">
        <v>96</v>
      </c>
      <c r="B696" s="13">
        <v>54</v>
      </c>
      <c r="C696" s="17" t="str">
        <f t="shared" si="43"/>
        <v>BBIE</v>
      </c>
      <c r="D696" s="13" t="s">
        <v>1107</v>
      </c>
      <c r="E696" s="13">
        <v>12</v>
      </c>
      <c r="F696" s="13" t="s">
        <v>885</v>
      </c>
      <c r="G696" s="35" t="str">
        <f t="shared" si="39"/>
        <v>ADC_ Invoice Received Line. Tax Include Unit Price. Amount</v>
      </c>
      <c r="H696" s="18" t="s">
        <v>886</v>
      </c>
      <c r="I696" s="18"/>
      <c r="J696" s="13" t="s">
        <v>104</v>
      </c>
      <c r="K696" s="17" t="s">
        <v>2022</v>
      </c>
      <c r="L696" s="13"/>
      <c r="M696" s="13" t="s">
        <v>1943</v>
      </c>
      <c r="N696" s="13"/>
      <c r="O696" s="17" t="s">
        <v>120</v>
      </c>
      <c r="P696" s="17"/>
      <c r="Q696" s="13"/>
      <c r="R696" s="13" t="s">
        <v>249</v>
      </c>
      <c r="S696" s="13" t="s">
        <v>587</v>
      </c>
      <c r="T696" s="13">
        <v>1</v>
      </c>
      <c r="U696" s="13"/>
      <c r="V696" s="13"/>
      <c r="W696" s="13"/>
      <c r="X696" s="13">
        <f t="shared" si="40"/>
        <v>1</v>
      </c>
      <c r="Y696" s="13">
        <f t="shared" si="41"/>
        <v>1</v>
      </c>
    </row>
    <row r="697" spans="1:25">
      <c r="A697" s="13" t="s">
        <v>96</v>
      </c>
      <c r="B697" s="13">
        <v>54</v>
      </c>
      <c r="C697" s="17" t="str">
        <f t="shared" si="43"/>
        <v>BBIE</v>
      </c>
      <c r="D697" s="13" t="s">
        <v>1107</v>
      </c>
      <c r="E697" s="13">
        <v>13</v>
      </c>
      <c r="F697" s="13" t="s">
        <v>887</v>
      </c>
      <c r="G697" s="35" t="str">
        <f t="shared" si="39"/>
        <v>ADC_ Invoice Received Line. Tax Exclude. Amount</v>
      </c>
      <c r="H697" s="18" t="s">
        <v>888</v>
      </c>
      <c r="I697" s="18"/>
      <c r="J697" s="13" t="s">
        <v>104</v>
      </c>
      <c r="K697" s="17" t="s">
        <v>2022</v>
      </c>
      <c r="L697" s="13"/>
      <c r="M697" s="13" t="s">
        <v>1827</v>
      </c>
      <c r="N697" s="13"/>
      <c r="O697" s="17" t="s">
        <v>15</v>
      </c>
      <c r="P697" s="17"/>
      <c r="Q697" s="13"/>
      <c r="R697" s="13" t="s">
        <v>249</v>
      </c>
      <c r="S697" s="13" t="s">
        <v>250</v>
      </c>
      <c r="T697" s="13">
        <v>1</v>
      </c>
      <c r="U697" s="13"/>
      <c r="V697" s="13"/>
      <c r="W697" s="13"/>
      <c r="X697" s="13">
        <f t="shared" si="40"/>
        <v>1</v>
      </c>
      <c r="Y697" s="13">
        <f t="shared" si="41"/>
        <v>1</v>
      </c>
    </row>
    <row r="698" spans="1:25">
      <c r="A698" s="13" t="s">
        <v>96</v>
      </c>
      <c r="B698" s="13">
        <v>54</v>
      </c>
      <c r="C698" s="17" t="str">
        <f t="shared" si="43"/>
        <v>BBIE</v>
      </c>
      <c r="D698" s="13" t="s">
        <v>1107</v>
      </c>
      <c r="E698" s="13">
        <v>14</v>
      </c>
      <c r="F698" s="13" t="s">
        <v>889</v>
      </c>
      <c r="G698" s="35" t="str">
        <f t="shared" si="39"/>
        <v>ADC_ Invoice Received Line. Tax Include. Amount</v>
      </c>
      <c r="H698" s="18" t="s">
        <v>890</v>
      </c>
      <c r="I698" s="18"/>
      <c r="J698" s="13" t="s">
        <v>104</v>
      </c>
      <c r="K698" s="17" t="s">
        <v>2022</v>
      </c>
      <c r="L698" s="13"/>
      <c r="M698" s="13" t="s">
        <v>1828</v>
      </c>
      <c r="N698" s="13"/>
      <c r="O698" s="17" t="s">
        <v>15</v>
      </c>
      <c r="P698" s="17"/>
      <c r="Q698" s="13"/>
      <c r="R698" s="13" t="s">
        <v>249</v>
      </c>
      <c r="S698" s="13" t="s">
        <v>250</v>
      </c>
      <c r="T698" s="13">
        <v>1</v>
      </c>
      <c r="U698" s="13"/>
      <c r="V698" s="13"/>
      <c r="W698" s="13"/>
      <c r="X698" s="13">
        <f t="shared" si="40"/>
        <v>1</v>
      </c>
      <c r="Y698" s="13">
        <f t="shared" si="41"/>
        <v>1</v>
      </c>
    </row>
    <row r="699" spans="1:25">
      <c r="A699" s="13" t="s">
        <v>96</v>
      </c>
      <c r="B699" s="13">
        <v>54</v>
      </c>
      <c r="C699" s="17" t="str">
        <f>IF(("PK"=U699),"ABIE",IF(ISTEXT(#REF!),"ASBIE","BBIE"))</f>
        <v>BBIE</v>
      </c>
      <c r="D699" s="13" t="s">
        <v>1107</v>
      </c>
      <c r="E699" s="13">
        <v>15</v>
      </c>
      <c r="F699" s="13" t="s">
        <v>1242</v>
      </c>
      <c r="G699" s="35" t="str">
        <f t="shared" si="39"/>
        <v>ADC_ Invoice Received Line. Amount</v>
      </c>
      <c r="H699" s="18" t="s">
        <v>1181</v>
      </c>
      <c r="I699" s="18"/>
      <c r="J699" s="13" t="s">
        <v>104</v>
      </c>
      <c r="K699" s="17" t="s">
        <v>2022</v>
      </c>
      <c r="L699" s="13"/>
      <c r="M699" s="13" t="s">
        <v>120</v>
      </c>
      <c r="N699" s="13" t="s">
        <v>1860</v>
      </c>
      <c r="O699" s="17" t="s">
        <v>15</v>
      </c>
      <c r="P699" s="17"/>
      <c r="Q699" s="13"/>
      <c r="R699" s="13" t="s">
        <v>249</v>
      </c>
      <c r="S699" s="13" t="s">
        <v>250</v>
      </c>
      <c r="T699" s="13">
        <v>1</v>
      </c>
      <c r="U699" s="13"/>
      <c r="V699" s="13"/>
      <c r="W699" s="13"/>
      <c r="X699" s="13">
        <f t="shared" si="40"/>
        <v>1</v>
      </c>
      <c r="Y699" s="13">
        <f t="shared" si="41"/>
        <v>1</v>
      </c>
    </row>
    <row r="700" spans="1:25">
      <c r="A700" s="13" t="s">
        <v>96</v>
      </c>
      <c r="B700" s="13">
        <v>54</v>
      </c>
      <c r="C700" s="17" t="str">
        <f>IF(("PK"=U700),"ABIE",IF(ISTEXT(Q700),"ASBIE","BBIE"))</f>
        <v>BBIE</v>
      </c>
      <c r="D700" s="13" t="s">
        <v>1107</v>
      </c>
      <c r="E700" s="13">
        <v>16</v>
      </c>
      <c r="F700" s="13" t="s">
        <v>727</v>
      </c>
      <c r="G700" s="35" t="str">
        <f t="shared" si="39"/>
        <v>ADC_ Invoice Received Line. Grouping. Code</v>
      </c>
      <c r="H700" s="18" t="s">
        <v>1232</v>
      </c>
      <c r="I700" s="18" t="s">
        <v>2368</v>
      </c>
      <c r="J700" s="13" t="s">
        <v>104</v>
      </c>
      <c r="K700" s="17" t="s">
        <v>2022</v>
      </c>
      <c r="L700" s="13"/>
      <c r="M700" s="13" t="s">
        <v>1824</v>
      </c>
      <c r="N700" s="13"/>
      <c r="O700" s="17" t="s">
        <v>18</v>
      </c>
      <c r="P700" s="17"/>
      <c r="Q700" s="13"/>
      <c r="R700" s="13" t="s">
        <v>134</v>
      </c>
      <c r="S700" s="13" t="s">
        <v>158</v>
      </c>
      <c r="T700" s="13">
        <v>2</v>
      </c>
      <c r="U700" s="13"/>
      <c r="V700" s="13"/>
      <c r="W700" s="13"/>
      <c r="X700" s="13">
        <f t="shared" si="40"/>
        <v>0</v>
      </c>
      <c r="Y700" s="13">
        <f t="shared" si="41"/>
        <v>1</v>
      </c>
    </row>
    <row r="701" spans="1:25">
      <c r="A701" s="13" t="s">
        <v>96</v>
      </c>
      <c r="B701" s="13">
        <v>54</v>
      </c>
      <c r="C701" s="17" t="str">
        <f>IF(("PK"=U701),"ABIE",IF(ISTEXT(Q701),"ASBIE","BBIE"))</f>
        <v>ASBIE</v>
      </c>
      <c r="D701" s="13" t="s">
        <v>1107</v>
      </c>
      <c r="E701" s="13">
        <v>18</v>
      </c>
      <c r="F701" s="13"/>
      <c r="G701" s="35" t="str">
        <f t="shared" si="39"/>
        <v>ADC_ Invoice Received Line. Charged. ADC_ Transaction TaxN</v>
      </c>
      <c r="H701" s="18" t="s">
        <v>893</v>
      </c>
      <c r="I701" s="18" t="s">
        <v>2522</v>
      </c>
      <c r="J701" s="13" t="s">
        <v>104</v>
      </c>
      <c r="K701" s="17" t="s">
        <v>2022</v>
      </c>
      <c r="L701" s="13"/>
      <c r="M701" s="13" t="s">
        <v>2047</v>
      </c>
      <c r="N701" s="13"/>
      <c r="O701" s="17"/>
      <c r="P701" s="13" t="s">
        <v>104</v>
      </c>
      <c r="Q701" s="17" t="s">
        <v>2158</v>
      </c>
      <c r="R701" s="13"/>
      <c r="S701" s="13"/>
      <c r="T701" s="13">
        <v>1</v>
      </c>
      <c r="U701" s="13"/>
      <c r="V701" s="13"/>
      <c r="W701" s="13"/>
      <c r="X701" s="13">
        <f t="shared" si="40"/>
        <v>1</v>
      </c>
      <c r="Y701" s="13">
        <f t="shared" si="41"/>
        <v>1</v>
      </c>
    </row>
    <row r="702" spans="1:25">
      <c r="A702" s="13" t="s">
        <v>96</v>
      </c>
      <c r="B702" s="13">
        <v>54</v>
      </c>
      <c r="C702" s="17" t="s">
        <v>2164</v>
      </c>
      <c r="D702" s="13" t="s">
        <v>1107</v>
      </c>
      <c r="E702" s="13">
        <v>25</v>
      </c>
      <c r="F702" s="13" t="s">
        <v>999</v>
      </c>
      <c r="G702" s="35" t="str">
        <f t="shared" si="39"/>
        <v>ADC_ Invoice Received Line. Debit_ GL Account Number. ADC_ Chart Of Accounts</v>
      </c>
      <c r="H702" s="18" t="s">
        <v>748</v>
      </c>
      <c r="I702" s="18" t="s">
        <v>2344</v>
      </c>
      <c r="J702" s="13" t="s">
        <v>104</v>
      </c>
      <c r="K702" s="17" t="s">
        <v>2022</v>
      </c>
      <c r="L702" s="13" t="s">
        <v>43</v>
      </c>
      <c r="M702" s="13" t="s">
        <v>1783</v>
      </c>
      <c r="N702" s="13"/>
      <c r="O702" s="17"/>
      <c r="P702" s="13" t="s">
        <v>104</v>
      </c>
      <c r="Q702" s="17" t="s">
        <v>64</v>
      </c>
      <c r="R702" s="13" t="s">
        <v>134</v>
      </c>
      <c r="S702" s="13" t="s">
        <v>158</v>
      </c>
      <c r="T702" s="13">
        <v>2</v>
      </c>
      <c r="U702" s="13" t="s">
        <v>181</v>
      </c>
      <c r="V702" s="13" t="s">
        <v>342</v>
      </c>
      <c r="W702" s="13" t="s">
        <v>341</v>
      </c>
      <c r="X702" s="13">
        <f t="shared" si="40"/>
        <v>0</v>
      </c>
      <c r="Y702" s="13">
        <f t="shared" si="41"/>
        <v>1</v>
      </c>
    </row>
    <row r="703" spans="1:25">
      <c r="A703" s="13" t="s">
        <v>96</v>
      </c>
      <c r="B703" s="13">
        <v>54</v>
      </c>
      <c r="C703" s="17" t="s">
        <v>2164</v>
      </c>
      <c r="D703" s="13" t="s">
        <v>1107</v>
      </c>
      <c r="E703" s="13">
        <v>26</v>
      </c>
      <c r="F703" s="13" t="s">
        <v>1001</v>
      </c>
      <c r="G703" s="35" t="str">
        <f t="shared" si="39"/>
        <v>ADC_ Invoice Received Line. Credit_ GL Account Number. ADC_ Chart Of Accounts</v>
      </c>
      <c r="H703" s="18" t="s">
        <v>750</v>
      </c>
      <c r="I703" s="18" t="s">
        <v>2353</v>
      </c>
      <c r="J703" s="13" t="s">
        <v>104</v>
      </c>
      <c r="K703" s="17" t="s">
        <v>2022</v>
      </c>
      <c r="L703" s="13" t="s">
        <v>1854</v>
      </c>
      <c r="M703" s="13" t="s">
        <v>1783</v>
      </c>
      <c r="N703" s="13"/>
      <c r="O703" s="17"/>
      <c r="P703" s="13" t="s">
        <v>104</v>
      </c>
      <c r="Q703" s="17" t="s">
        <v>64</v>
      </c>
      <c r="R703" s="13" t="s">
        <v>134</v>
      </c>
      <c r="S703" s="13" t="s">
        <v>158</v>
      </c>
      <c r="T703" s="13">
        <v>2</v>
      </c>
      <c r="U703" s="13" t="s">
        <v>181</v>
      </c>
      <c r="V703" s="13" t="s">
        <v>342</v>
      </c>
      <c r="W703" s="13" t="s">
        <v>341</v>
      </c>
      <c r="X703" s="13">
        <f t="shared" si="40"/>
        <v>0</v>
      </c>
      <c r="Y703" s="13">
        <f t="shared" si="41"/>
        <v>1</v>
      </c>
    </row>
    <row r="704" spans="1:25">
      <c r="A704" s="13" t="s">
        <v>96</v>
      </c>
      <c r="B704" s="13">
        <v>54</v>
      </c>
      <c r="C704" s="17" t="s">
        <v>2164</v>
      </c>
      <c r="D704" s="13" t="s">
        <v>1107</v>
      </c>
      <c r="E704" s="13">
        <v>35</v>
      </c>
      <c r="F704" s="13" t="s">
        <v>363</v>
      </c>
      <c r="G704" s="35" t="str">
        <f t="shared" si="39"/>
        <v>ADC_ Invoice Received Line. X. ADC_ Business Segment</v>
      </c>
      <c r="H704" s="18" t="s">
        <v>2151</v>
      </c>
      <c r="I704" s="18" t="s">
        <v>2362</v>
      </c>
      <c r="J704" s="13" t="s">
        <v>104</v>
      </c>
      <c r="K704" s="17" t="s">
        <v>2022</v>
      </c>
      <c r="L704" s="13"/>
      <c r="M704" s="13" t="s">
        <v>1918</v>
      </c>
      <c r="N704" s="13"/>
      <c r="O704" s="17"/>
      <c r="P704" s="13" t="s">
        <v>104</v>
      </c>
      <c r="Q704" s="13" t="s">
        <v>81</v>
      </c>
      <c r="R704" s="13" t="s">
        <v>134</v>
      </c>
      <c r="S704" s="13" t="s">
        <v>135</v>
      </c>
      <c r="T704" s="13">
        <v>1</v>
      </c>
      <c r="U704" s="13"/>
      <c r="V704" s="13"/>
      <c r="W704" s="13"/>
      <c r="X704" s="13">
        <f t="shared" si="40"/>
        <v>1</v>
      </c>
      <c r="Y704" s="13">
        <f t="shared" si="41"/>
        <v>1</v>
      </c>
    </row>
    <row r="705" spans="1:25">
      <c r="A705" s="13" t="s">
        <v>96</v>
      </c>
      <c r="B705" s="13">
        <v>55</v>
      </c>
      <c r="C705" s="17" t="s">
        <v>91</v>
      </c>
      <c r="D705" s="13" t="s">
        <v>1243</v>
      </c>
      <c r="E705" s="13">
        <v>0</v>
      </c>
      <c r="F705" s="13"/>
      <c r="G705" s="35" t="str">
        <f t="shared" si="39"/>
        <v>ADC_ Material Received. Details</v>
      </c>
      <c r="H705" s="21" t="s">
        <v>2131</v>
      </c>
      <c r="I705" s="21"/>
      <c r="J705" s="13" t="s">
        <v>104</v>
      </c>
      <c r="K705" s="17" t="s">
        <v>1779</v>
      </c>
      <c r="L705" s="13"/>
      <c r="M705" s="13"/>
      <c r="N705" s="13"/>
      <c r="O705" s="17"/>
      <c r="P705" s="17"/>
      <c r="Q705" s="13"/>
      <c r="R705" s="13"/>
      <c r="S705" s="13"/>
      <c r="T705" s="13"/>
      <c r="U705" s="13"/>
      <c r="V705" s="13"/>
      <c r="W705" s="13"/>
      <c r="X705" s="13" t="str">
        <f t="shared" si="40"/>
        <v/>
      </c>
      <c r="Y705" s="13" t="str">
        <f t="shared" si="41"/>
        <v/>
      </c>
    </row>
    <row r="706" spans="1:25">
      <c r="A706" s="13" t="s">
        <v>96</v>
      </c>
      <c r="B706" s="13">
        <v>55</v>
      </c>
      <c r="C706" s="17" t="s">
        <v>98</v>
      </c>
      <c r="D706" s="13" t="s">
        <v>1243</v>
      </c>
      <c r="E706" s="13">
        <v>1</v>
      </c>
      <c r="F706" s="13" t="s">
        <v>732</v>
      </c>
      <c r="G706" s="35" t="str">
        <f t="shared" ref="G706:G724" si="44">IF(ISTEXT(J706),J706&amp;"_ ","")&amp;
IF(("ABIE"=C706),K706&amp;". Details",K706&amp;". ")&amp;
IF(NOT("ABIE"=C706),
  IF(AND("identification"=M706,"identifier"=O706),
    "ID",
    IF(ISTEXT(L706),L706&amp;"_ ","")&amp;IF(ISTEXT(M706),M706,"")&amp;
    IF(AND(ISERROR(FIND(O706,M706)), NOT("Text"=O706)),
      ". "&amp;IF(ISTEXT(N706),N706&amp;"_ ","")&amp;IF(ISTEXT(O706),O706,""),
      "")&amp;
    IF(ISTEXT(Q706),
      ". "&amp; IF(ISTEXT(P706),P706&amp;"_ ","")&amp;Q706,
      "")
  ),
  ""
)</f>
        <v>ADC_ Material Received. ID</v>
      </c>
      <c r="H706" s="18" t="s">
        <v>1244</v>
      </c>
      <c r="I706" s="25" t="s">
        <v>2436</v>
      </c>
      <c r="J706" s="13" t="s">
        <v>104</v>
      </c>
      <c r="K706" s="17" t="s">
        <v>1779</v>
      </c>
      <c r="L706" s="13"/>
      <c r="M706" s="13" t="s">
        <v>23</v>
      </c>
      <c r="N706" s="13"/>
      <c r="O706" s="17" t="s">
        <v>84</v>
      </c>
      <c r="P706" s="17"/>
      <c r="Q706" s="13"/>
      <c r="R706" s="13" t="s">
        <v>134</v>
      </c>
      <c r="S706" s="13" t="s">
        <v>158</v>
      </c>
      <c r="T706" s="13">
        <v>1</v>
      </c>
      <c r="U706" s="13" t="s">
        <v>150</v>
      </c>
      <c r="V706" s="13"/>
      <c r="W706" s="13"/>
      <c r="X706" s="13">
        <f t="shared" ref="X706:X724" si="45">IF((T706=1),1,IF((T706=2),0,""))</f>
        <v>1</v>
      </c>
      <c r="Y706" s="13">
        <f t="shared" ref="Y706:Y769" si="46">IF((""&lt;&gt;X706),1,"")</f>
        <v>1</v>
      </c>
    </row>
    <row r="707" spans="1:25">
      <c r="A707" s="13" t="s">
        <v>96</v>
      </c>
      <c r="B707" s="13">
        <v>55</v>
      </c>
      <c r="C707" s="17" t="str">
        <f>IF(("PK"=U707),"ABIE",IF(ISTEXT(Q707),"ASBIE","BBIE"))</f>
        <v>BBIE</v>
      </c>
      <c r="D707" s="13" t="s">
        <v>1243</v>
      </c>
      <c r="E707" s="13">
        <v>2</v>
      </c>
      <c r="F707" s="13" t="s">
        <v>734</v>
      </c>
      <c r="G707" s="35" t="str">
        <f t="shared" si="44"/>
        <v>ADC_ Material Received. Receipt Number. Code</v>
      </c>
      <c r="H707" s="18" t="s">
        <v>1245</v>
      </c>
      <c r="I707" s="18"/>
      <c r="J707" s="13" t="s">
        <v>104</v>
      </c>
      <c r="K707" s="17" t="s">
        <v>1779</v>
      </c>
      <c r="L707" s="13"/>
      <c r="M707" s="13" t="s">
        <v>1974</v>
      </c>
      <c r="N707" s="13"/>
      <c r="O707" s="17" t="s">
        <v>79</v>
      </c>
      <c r="P707" s="17"/>
      <c r="Q707" s="13"/>
      <c r="R707" s="13" t="s">
        <v>134</v>
      </c>
      <c r="S707" s="13" t="s">
        <v>158</v>
      </c>
      <c r="T707" s="13">
        <v>1</v>
      </c>
      <c r="U707" s="13"/>
      <c r="V707" s="13"/>
      <c r="W707" s="13"/>
      <c r="X707" s="13">
        <f t="shared" si="45"/>
        <v>1</v>
      </c>
      <c r="Y707" s="13">
        <f t="shared" si="46"/>
        <v>1</v>
      </c>
    </row>
    <row r="708" spans="1:25">
      <c r="A708" s="13" t="s">
        <v>96</v>
      </c>
      <c r="B708" s="13">
        <v>55</v>
      </c>
      <c r="C708" s="17" t="s">
        <v>2164</v>
      </c>
      <c r="D708" s="13" t="s">
        <v>1243</v>
      </c>
      <c r="E708" s="13">
        <v>5</v>
      </c>
      <c r="F708" s="13" t="s">
        <v>1160</v>
      </c>
      <c r="G708" s="35" t="str">
        <f t="shared" si="44"/>
        <v>ADC_ Material Received. Receipt Organization. ADC_ Business Segment</v>
      </c>
      <c r="H708" s="18" t="s">
        <v>1161</v>
      </c>
      <c r="I708" s="18" t="s">
        <v>2362</v>
      </c>
      <c r="J708" s="13" t="s">
        <v>104</v>
      </c>
      <c r="K708" s="17" t="s">
        <v>1779</v>
      </c>
      <c r="L708" s="13"/>
      <c r="M708" s="13" t="s">
        <v>1904</v>
      </c>
      <c r="N708" s="13"/>
      <c r="O708" s="17"/>
      <c r="P708" s="13" t="s">
        <v>104</v>
      </c>
      <c r="Q708" s="13" t="s">
        <v>81</v>
      </c>
      <c r="R708" s="13" t="s">
        <v>134</v>
      </c>
      <c r="S708" s="13" t="s">
        <v>135</v>
      </c>
      <c r="T708" s="13">
        <v>1</v>
      </c>
      <c r="U708" s="13" t="s">
        <v>181</v>
      </c>
      <c r="V708" s="13" t="s">
        <v>133</v>
      </c>
      <c r="W708" s="13" t="s">
        <v>132</v>
      </c>
      <c r="X708" s="13">
        <f t="shared" si="45"/>
        <v>1</v>
      </c>
      <c r="Y708" s="13">
        <f t="shared" si="46"/>
        <v>1</v>
      </c>
    </row>
    <row r="709" spans="1:25">
      <c r="A709" s="13" t="s">
        <v>96</v>
      </c>
      <c r="B709" s="13">
        <v>55</v>
      </c>
      <c r="C709" s="17" t="str">
        <f>IF(("PK"=U709),"ABIE",IF(ISTEXT(Q709),"ASBIE","BBIE"))</f>
        <v>BBIE</v>
      </c>
      <c r="D709" s="13" t="s">
        <v>1243</v>
      </c>
      <c r="E709" s="13">
        <v>6</v>
      </c>
      <c r="F709" s="13" t="s">
        <v>740</v>
      </c>
      <c r="G709" s="35" t="str">
        <f t="shared" si="44"/>
        <v>ADC_ Material Received. Receipt. Date</v>
      </c>
      <c r="H709" s="18" t="s">
        <v>1246</v>
      </c>
      <c r="I709" s="18"/>
      <c r="J709" s="13" t="s">
        <v>104</v>
      </c>
      <c r="K709" s="17" t="s">
        <v>1779</v>
      </c>
      <c r="L709" s="13"/>
      <c r="M709" s="13" t="s">
        <v>59</v>
      </c>
      <c r="N709" s="13"/>
      <c r="O709" s="17" t="s">
        <v>4</v>
      </c>
      <c r="P709" s="17"/>
      <c r="Q709" s="13"/>
      <c r="R709" s="13" t="s">
        <v>4</v>
      </c>
      <c r="S709" s="13" t="s">
        <v>175</v>
      </c>
      <c r="T709" s="13">
        <v>1</v>
      </c>
      <c r="U709" s="13"/>
      <c r="V709" s="13"/>
      <c r="W709" s="13"/>
      <c r="X709" s="13">
        <f t="shared" si="45"/>
        <v>1</v>
      </c>
      <c r="Y709" s="13">
        <f t="shared" si="46"/>
        <v>1</v>
      </c>
    </row>
    <row r="710" spans="1:25">
      <c r="A710" s="13" t="s">
        <v>96</v>
      </c>
      <c r="B710" s="13">
        <v>55</v>
      </c>
      <c r="C710" s="17" t="str">
        <f>IF(("PK"=U710),"ABIE",IF(ISTEXT(Q710),"ASBIE","BBIE"))</f>
        <v>BBIE</v>
      </c>
      <c r="D710" s="13" t="s">
        <v>1243</v>
      </c>
      <c r="E710" s="13">
        <v>7</v>
      </c>
      <c r="F710" s="13" t="s">
        <v>1247</v>
      </c>
      <c r="G710" s="35" t="str">
        <f t="shared" si="44"/>
        <v>ADC_ Material Received. Receipt Reference. Code</v>
      </c>
      <c r="H710" s="18" t="s">
        <v>1248</v>
      </c>
      <c r="I710" s="18"/>
      <c r="J710" s="13" t="s">
        <v>104</v>
      </c>
      <c r="K710" s="17" t="s">
        <v>1779</v>
      </c>
      <c r="L710" s="13"/>
      <c r="M710" s="13" t="s">
        <v>1833</v>
      </c>
      <c r="N710" s="13"/>
      <c r="O710" s="17" t="s">
        <v>79</v>
      </c>
      <c r="P710" s="17"/>
      <c r="Q710" s="13"/>
      <c r="R710" s="13" t="s">
        <v>134</v>
      </c>
      <c r="S710" s="13" t="s">
        <v>158</v>
      </c>
      <c r="T710" s="13">
        <v>1</v>
      </c>
      <c r="U710" s="13"/>
      <c r="V710" s="13"/>
      <c r="W710" s="13"/>
      <c r="X710" s="13">
        <f t="shared" si="45"/>
        <v>1</v>
      </c>
      <c r="Y710" s="13">
        <f t="shared" si="46"/>
        <v>1</v>
      </c>
    </row>
    <row r="711" spans="1:25">
      <c r="A711" s="13" t="s">
        <v>96</v>
      </c>
      <c r="B711" s="13">
        <v>55</v>
      </c>
      <c r="C711" s="17" t="str">
        <f>IF(("PK"=U711),"ABIE",IF(ISTEXT(#REF!),"ASBIE","BBIE"))</f>
        <v>BBIE</v>
      </c>
      <c r="D711" s="13" t="s">
        <v>1243</v>
      </c>
      <c r="E711" s="13">
        <v>8</v>
      </c>
      <c r="F711" s="13" t="s">
        <v>1249</v>
      </c>
      <c r="G711" s="35" t="str">
        <f t="shared" si="44"/>
        <v>ADC_ Material Received. Receipt. Transaction_ Amount</v>
      </c>
      <c r="H711" s="18" t="s">
        <v>1250</v>
      </c>
      <c r="I711" s="18"/>
      <c r="J711" s="13" t="s">
        <v>104</v>
      </c>
      <c r="K711" s="17" t="s">
        <v>1779</v>
      </c>
      <c r="L711" s="13"/>
      <c r="M711" s="13" t="s">
        <v>1865</v>
      </c>
      <c r="N711" s="13" t="s">
        <v>1860</v>
      </c>
      <c r="O711" s="17" t="s">
        <v>15</v>
      </c>
      <c r="P711" s="17"/>
      <c r="Q711" s="13"/>
      <c r="R711" s="13" t="s">
        <v>249</v>
      </c>
      <c r="S711" s="13" t="s">
        <v>250</v>
      </c>
      <c r="T711" s="13">
        <v>2</v>
      </c>
      <c r="U711" s="13"/>
      <c r="V711" s="13"/>
      <c r="W711" s="13"/>
      <c r="X711" s="13">
        <f t="shared" si="45"/>
        <v>0</v>
      </c>
      <c r="Y711" s="13">
        <f t="shared" si="46"/>
        <v>1</v>
      </c>
    </row>
    <row r="712" spans="1:25">
      <c r="A712" s="13" t="s">
        <v>96</v>
      </c>
      <c r="B712" s="13">
        <v>55</v>
      </c>
      <c r="C712" s="17" t="str">
        <f>IF(("PK"=U712),"ABIE",IF(ISTEXT(Q712),"ASBIE","BBIE"))</f>
        <v>BBIE</v>
      </c>
      <c r="D712" s="13" t="s">
        <v>1243</v>
      </c>
      <c r="E712" s="13">
        <v>10</v>
      </c>
      <c r="F712" s="13" t="s">
        <v>1024</v>
      </c>
      <c r="G712" s="35" t="str">
        <f t="shared" si="44"/>
        <v>ADC_ Material Received. Shipping Method. Code</v>
      </c>
      <c r="H712" s="18" t="s">
        <v>1025</v>
      </c>
      <c r="I712" s="18"/>
      <c r="J712" s="13" t="s">
        <v>104</v>
      </c>
      <c r="K712" s="17" t="s">
        <v>1779</v>
      </c>
      <c r="L712" s="13"/>
      <c r="M712" s="13" t="s">
        <v>1991</v>
      </c>
      <c r="N712" s="13"/>
      <c r="O712" s="17" t="s">
        <v>79</v>
      </c>
      <c r="P712" s="17"/>
      <c r="Q712" s="13"/>
      <c r="R712" s="13" t="s">
        <v>134</v>
      </c>
      <c r="S712" s="13" t="s">
        <v>143</v>
      </c>
      <c r="T712" s="13">
        <v>2</v>
      </c>
      <c r="U712" s="13"/>
      <c r="V712" s="13"/>
      <c r="W712" s="13"/>
      <c r="X712" s="13">
        <f t="shared" si="45"/>
        <v>0</v>
      </c>
      <c r="Y712" s="13">
        <f t="shared" si="46"/>
        <v>1</v>
      </c>
    </row>
    <row r="713" spans="1:25">
      <c r="A713" s="13" t="s">
        <v>96</v>
      </c>
      <c r="B713" s="13">
        <v>55</v>
      </c>
      <c r="C713" s="17" t="str">
        <f>IF(("PK"=U713),"ABIE",IF(ISTEXT(Q713),"ASBIE","BBIE"))</f>
        <v>BBIE</v>
      </c>
      <c r="D713" s="13" t="s">
        <v>1243</v>
      </c>
      <c r="E713" s="13">
        <v>11</v>
      </c>
      <c r="F713" s="13" t="s">
        <v>1026</v>
      </c>
      <c r="G713" s="35" t="str">
        <f t="shared" si="44"/>
        <v>ADC_ Material Received. Shipper</v>
      </c>
      <c r="H713" s="18" t="s">
        <v>1027</v>
      </c>
      <c r="I713" s="18"/>
      <c r="J713" s="13" t="s">
        <v>104</v>
      </c>
      <c r="K713" s="17" t="s">
        <v>1779</v>
      </c>
      <c r="L713" s="13"/>
      <c r="M713" s="13" t="s">
        <v>1026</v>
      </c>
      <c r="N713" s="13"/>
      <c r="O713" s="17" t="s">
        <v>89</v>
      </c>
      <c r="P713" s="17"/>
      <c r="Q713" s="13"/>
      <c r="R713" s="13" t="s">
        <v>134</v>
      </c>
      <c r="S713" s="13" t="s">
        <v>135</v>
      </c>
      <c r="T713" s="13">
        <v>2</v>
      </c>
      <c r="U713" s="13"/>
      <c r="V713" s="13"/>
      <c r="W713" s="13"/>
      <c r="X713" s="13">
        <f t="shared" si="45"/>
        <v>0</v>
      </c>
      <c r="Y713" s="13">
        <f t="shared" si="46"/>
        <v>1</v>
      </c>
    </row>
    <row r="714" spans="1:25">
      <c r="A714" s="13" t="s">
        <v>96</v>
      </c>
      <c r="B714" s="13">
        <v>55</v>
      </c>
      <c r="C714" s="17" t="str">
        <f>IF(("PK"=U714),"ABIE",IF(ISTEXT(Q714),"ASBIE","BBIE"))</f>
        <v>BBIE</v>
      </c>
      <c r="D714" s="13" t="s">
        <v>1243</v>
      </c>
      <c r="E714" s="13">
        <v>12</v>
      </c>
      <c r="F714" s="13" t="s">
        <v>1028</v>
      </c>
      <c r="G714" s="35" t="str">
        <f t="shared" si="44"/>
        <v>ADC_ Material Received. Adjustment. Indicator</v>
      </c>
      <c r="H714" s="18" t="s">
        <v>1253</v>
      </c>
      <c r="I714" s="18"/>
      <c r="J714" s="13" t="s">
        <v>104</v>
      </c>
      <c r="K714" s="17" t="s">
        <v>1779</v>
      </c>
      <c r="L714" s="13"/>
      <c r="M714" s="13" t="s">
        <v>34</v>
      </c>
      <c r="N714" s="13"/>
      <c r="O714" s="17" t="s">
        <v>19</v>
      </c>
      <c r="P714" s="17"/>
      <c r="Q714" s="13"/>
      <c r="R714" s="13" t="s">
        <v>134</v>
      </c>
      <c r="S714" s="13" t="s">
        <v>162</v>
      </c>
      <c r="T714" s="13">
        <v>2</v>
      </c>
      <c r="U714" s="13"/>
      <c r="V714" s="13"/>
      <c r="W714" s="13"/>
      <c r="X714" s="13">
        <f t="shared" si="45"/>
        <v>0</v>
      </c>
      <c r="Y714" s="13">
        <f t="shared" si="46"/>
        <v>1</v>
      </c>
    </row>
    <row r="715" spans="1:25">
      <c r="A715" s="13" t="s">
        <v>96</v>
      </c>
      <c r="B715" s="13">
        <v>55</v>
      </c>
      <c r="C715" s="17" t="str">
        <f>IF(("PK"=U715),"ABIE",IF(ISTEXT(Q715),"ASBIE","BBIE"))</f>
        <v>BBIE</v>
      </c>
      <c r="D715" s="13" t="s">
        <v>1243</v>
      </c>
      <c r="E715" s="13">
        <v>13</v>
      </c>
      <c r="F715" s="13" t="s">
        <v>1029</v>
      </c>
      <c r="G715" s="35" t="str">
        <f t="shared" si="44"/>
        <v>ADC_ Material Received. Description</v>
      </c>
      <c r="H715" s="18" t="s">
        <v>1254</v>
      </c>
      <c r="I715" s="18" t="s">
        <v>2435</v>
      </c>
      <c r="J715" s="13" t="s">
        <v>104</v>
      </c>
      <c r="K715" s="17" t="s">
        <v>1779</v>
      </c>
      <c r="L715" s="13"/>
      <c r="M715" s="13" t="s">
        <v>2</v>
      </c>
      <c r="N715" s="13"/>
      <c r="O715" s="17" t="s">
        <v>89</v>
      </c>
      <c r="P715" s="17"/>
      <c r="Q715" s="13"/>
      <c r="R715" s="13" t="s">
        <v>134</v>
      </c>
      <c r="S715" s="13" t="s">
        <v>347</v>
      </c>
      <c r="T715" s="13">
        <v>2</v>
      </c>
      <c r="U715" s="13"/>
      <c r="V715" s="13"/>
      <c r="W715" s="13"/>
      <c r="X715" s="13">
        <f t="shared" si="45"/>
        <v>0</v>
      </c>
      <c r="Y715" s="13">
        <f t="shared" si="46"/>
        <v>1</v>
      </c>
    </row>
    <row r="716" spans="1:25">
      <c r="A716" s="13" t="s">
        <v>96</v>
      </c>
      <c r="B716" s="13">
        <v>55</v>
      </c>
      <c r="C716" s="17" t="s">
        <v>2164</v>
      </c>
      <c r="D716" s="13" t="s">
        <v>1243</v>
      </c>
      <c r="E716" s="13">
        <v>14</v>
      </c>
      <c r="F716" s="13" t="s">
        <v>280</v>
      </c>
      <c r="G716" s="35" t="str">
        <f t="shared" si="44"/>
        <v>ADC_ Material Received. Related. ADC_ Supplier</v>
      </c>
      <c r="H716" s="18" t="s">
        <v>1255</v>
      </c>
      <c r="I716" s="18" t="s">
        <v>2351</v>
      </c>
      <c r="J716" s="13" t="s">
        <v>104</v>
      </c>
      <c r="K716" s="17" t="s">
        <v>1779</v>
      </c>
      <c r="L716" s="13"/>
      <c r="M716" s="13" t="s">
        <v>128</v>
      </c>
      <c r="N716" s="13"/>
      <c r="O716" s="17"/>
      <c r="P716" s="13" t="s">
        <v>104</v>
      </c>
      <c r="Q716" s="13" t="s">
        <v>57</v>
      </c>
      <c r="R716" s="13" t="s">
        <v>134</v>
      </c>
      <c r="S716" s="13" t="s">
        <v>158</v>
      </c>
      <c r="T716" s="13">
        <v>1</v>
      </c>
      <c r="U716" s="13" t="s">
        <v>181</v>
      </c>
      <c r="V716" s="13" t="s">
        <v>280</v>
      </c>
      <c r="W716" s="13" t="s">
        <v>281</v>
      </c>
      <c r="X716" s="13">
        <f t="shared" si="45"/>
        <v>1</v>
      </c>
      <c r="Y716" s="13">
        <f t="shared" si="46"/>
        <v>1</v>
      </c>
    </row>
    <row r="717" spans="1:25">
      <c r="A717" s="13" t="s">
        <v>96</v>
      </c>
      <c r="B717" s="13">
        <v>55</v>
      </c>
      <c r="C717" s="17" t="s">
        <v>2164</v>
      </c>
      <c r="D717" s="13" t="s">
        <v>1243</v>
      </c>
      <c r="E717" s="13">
        <v>15</v>
      </c>
      <c r="F717" s="13" t="s">
        <v>1170</v>
      </c>
      <c r="G717" s="35" t="str">
        <f t="shared" si="44"/>
        <v>ADC_ Material Received. Originating. ADC_ Purchase Order</v>
      </c>
      <c r="H717" s="18" t="s">
        <v>1256</v>
      </c>
      <c r="I717" s="18" t="s">
        <v>2369</v>
      </c>
      <c r="J717" s="13" t="s">
        <v>104</v>
      </c>
      <c r="K717" s="17" t="s">
        <v>1779</v>
      </c>
      <c r="L717" s="13"/>
      <c r="M717" s="13" t="s">
        <v>2355</v>
      </c>
      <c r="N717" s="13"/>
      <c r="O717" s="17"/>
      <c r="P717" s="13" t="s">
        <v>104</v>
      </c>
      <c r="Q717" s="13" t="s">
        <v>74</v>
      </c>
      <c r="R717" s="13" t="s">
        <v>134</v>
      </c>
      <c r="S717" s="13" t="s">
        <v>158</v>
      </c>
      <c r="T717" s="13">
        <v>1</v>
      </c>
      <c r="U717" s="13" t="s">
        <v>181</v>
      </c>
      <c r="V717" s="13" t="s">
        <v>1170</v>
      </c>
      <c r="W717" s="13" t="s">
        <v>1169</v>
      </c>
      <c r="X717" s="13">
        <f t="shared" si="45"/>
        <v>1</v>
      </c>
      <c r="Y717" s="13">
        <f t="shared" si="46"/>
        <v>1</v>
      </c>
    </row>
    <row r="718" spans="1:25">
      <c r="A718" s="13" t="s">
        <v>96</v>
      </c>
      <c r="B718" s="13">
        <v>55</v>
      </c>
      <c r="C718" s="17" t="s">
        <v>99</v>
      </c>
      <c r="D718" s="13" t="s">
        <v>1243</v>
      </c>
      <c r="E718" s="13">
        <v>16</v>
      </c>
      <c r="F718" s="13" t="s">
        <v>261</v>
      </c>
      <c r="G718" s="35" t="str">
        <f t="shared" si="44"/>
        <v>ADC_ Material Received. Recorded. ADC_ Entry Operation</v>
      </c>
      <c r="H718" s="18" t="s">
        <v>2520</v>
      </c>
      <c r="I718" s="18" t="s">
        <v>2522</v>
      </c>
      <c r="J718" s="13" t="s">
        <v>104</v>
      </c>
      <c r="K718" s="17" t="s">
        <v>1779</v>
      </c>
      <c r="L718" s="13"/>
      <c r="M718" s="13" t="s">
        <v>124</v>
      </c>
      <c r="N718" s="13"/>
      <c r="O718" s="17"/>
      <c r="P718" s="13" t="s">
        <v>104</v>
      </c>
      <c r="Q718" s="13" t="s">
        <v>2262</v>
      </c>
      <c r="R718" s="13"/>
      <c r="S718" s="13"/>
      <c r="T718" s="13">
        <v>1</v>
      </c>
      <c r="U718" s="13"/>
      <c r="V718" s="13"/>
      <c r="W718" s="13"/>
      <c r="X718" s="13">
        <f t="shared" si="45"/>
        <v>1</v>
      </c>
      <c r="Y718" s="13">
        <f t="shared" si="46"/>
        <v>1</v>
      </c>
    </row>
    <row r="719" spans="1:25">
      <c r="A719" s="13" t="s">
        <v>96</v>
      </c>
      <c r="B719" s="13">
        <v>55</v>
      </c>
      <c r="C719" s="17" t="s">
        <v>2164</v>
      </c>
      <c r="D719" s="13" t="s">
        <v>1243</v>
      </c>
      <c r="E719" s="13">
        <v>25</v>
      </c>
      <c r="F719" s="13" t="s">
        <v>363</v>
      </c>
      <c r="G719" s="35" t="str">
        <f t="shared" si="44"/>
        <v>ADC_ Material Received. X. ADC_ Business Segment</v>
      </c>
      <c r="H719" s="18" t="s">
        <v>2151</v>
      </c>
      <c r="I719" s="18" t="s">
        <v>2362</v>
      </c>
      <c r="J719" s="13" t="s">
        <v>104</v>
      </c>
      <c r="K719" s="17" t="s">
        <v>1779</v>
      </c>
      <c r="L719" s="13"/>
      <c r="M719" s="13" t="s">
        <v>1918</v>
      </c>
      <c r="N719" s="13"/>
      <c r="O719" s="17"/>
      <c r="P719" s="13" t="s">
        <v>104</v>
      </c>
      <c r="Q719" s="13" t="s">
        <v>81</v>
      </c>
      <c r="R719" s="13" t="s">
        <v>134</v>
      </c>
      <c r="S719" s="13" t="s">
        <v>135</v>
      </c>
      <c r="T719" s="13">
        <v>1</v>
      </c>
      <c r="U719" s="13"/>
      <c r="V719" s="13"/>
      <c r="W719" s="13"/>
      <c r="X719" s="13">
        <f t="shared" si="45"/>
        <v>1</v>
      </c>
      <c r="Y719" s="13">
        <f t="shared" si="46"/>
        <v>1</v>
      </c>
    </row>
    <row r="720" spans="1:25">
      <c r="A720" s="13" t="s">
        <v>96</v>
      </c>
      <c r="B720" s="13">
        <v>56</v>
      </c>
      <c r="C720" s="17" t="s">
        <v>91</v>
      </c>
      <c r="D720" s="13" t="s">
        <v>1266</v>
      </c>
      <c r="E720" s="13">
        <v>0</v>
      </c>
      <c r="F720" s="13"/>
      <c r="G720" s="35" t="str">
        <f t="shared" si="44"/>
        <v>ADC_ Material Received Line. Details</v>
      </c>
      <c r="H720" s="21" t="s">
        <v>2132</v>
      </c>
      <c r="I720" s="21"/>
      <c r="J720" s="13" t="s">
        <v>104</v>
      </c>
      <c r="K720" s="17" t="s">
        <v>2023</v>
      </c>
      <c r="L720" s="13"/>
      <c r="M720" s="13"/>
      <c r="N720" s="13"/>
      <c r="O720" s="17"/>
      <c r="P720" s="17"/>
      <c r="Q720" s="13"/>
      <c r="R720" s="13"/>
      <c r="S720" s="13"/>
      <c r="T720" s="13"/>
      <c r="U720" s="13"/>
      <c r="V720" s="13"/>
      <c r="W720" s="13"/>
      <c r="X720" s="13" t="str">
        <f t="shared" si="45"/>
        <v/>
      </c>
      <c r="Y720" s="13" t="str">
        <f t="shared" si="46"/>
        <v/>
      </c>
    </row>
    <row r="721" spans="1:25">
      <c r="A721" s="13" t="s">
        <v>96</v>
      </c>
      <c r="B721" s="13">
        <v>56</v>
      </c>
      <c r="C721" s="17" t="s">
        <v>2164</v>
      </c>
      <c r="D721" s="13" t="s">
        <v>1266</v>
      </c>
      <c r="E721" s="13">
        <v>1</v>
      </c>
      <c r="F721" s="13" t="s">
        <v>732</v>
      </c>
      <c r="G721" s="35" t="str">
        <f t="shared" si="44"/>
        <v>ADC_ Material Received Line. Detail to Summary. ADC_ Material Received</v>
      </c>
      <c r="H721" s="18" t="s">
        <v>1267</v>
      </c>
      <c r="I721" s="18" t="s">
        <v>2417</v>
      </c>
      <c r="J721" s="13" t="s">
        <v>104</v>
      </c>
      <c r="K721" s="17" t="s">
        <v>2023</v>
      </c>
      <c r="L721" s="13"/>
      <c r="M721" s="13" t="s">
        <v>2309</v>
      </c>
      <c r="N721" s="13"/>
      <c r="O721" s="17"/>
      <c r="P721" s="13" t="s">
        <v>104</v>
      </c>
      <c r="Q721" s="13" t="s">
        <v>1938</v>
      </c>
      <c r="R721" s="13" t="s">
        <v>134</v>
      </c>
      <c r="S721" s="13" t="s">
        <v>158</v>
      </c>
      <c r="T721" s="13">
        <v>1</v>
      </c>
      <c r="U721" s="13" t="s">
        <v>181</v>
      </c>
      <c r="V721" s="13" t="s">
        <v>732</v>
      </c>
      <c r="W721" s="13" t="s">
        <v>1243</v>
      </c>
      <c r="X721" s="13">
        <f t="shared" si="45"/>
        <v>1</v>
      </c>
      <c r="Y721" s="13">
        <f t="shared" si="46"/>
        <v>1</v>
      </c>
    </row>
    <row r="722" spans="1:25">
      <c r="A722" s="13" t="s">
        <v>96</v>
      </c>
      <c r="B722" s="13">
        <v>56</v>
      </c>
      <c r="C722" s="17" t="s">
        <v>98</v>
      </c>
      <c r="D722" s="13" t="s">
        <v>1266</v>
      </c>
      <c r="E722" s="13">
        <v>2</v>
      </c>
      <c r="F722" s="13" t="s">
        <v>1268</v>
      </c>
      <c r="G722" s="35" t="str">
        <f t="shared" si="44"/>
        <v>ADC_ Material Received Line. ID</v>
      </c>
      <c r="H722" s="18" t="s">
        <v>1269</v>
      </c>
      <c r="I722" s="18" t="s">
        <v>2437</v>
      </c>
      <c r="J722" s="13" t="s">
        <v>104</v>
      </c>
      <c r="K722" s="17" t="s">
        <v>2023</v>
      </c>
      <c r="L722" s="13"/>
      <c r="M722" s="13" t="s">
        <v>23</v>
      </c>
      <c r="N722" s="13"/>
      <c r="O722" s="17" t="s">
        <v>84</v>
      </c>
      <c r="P722" s="17"/>
      <c r="Q722" s="13"/>
      <c r="R722" s="13" t="s">
        <v>134</v>
      </c>
      <c r="S722" s="13" t="s">
        <v>143</v>
      </c>
      <c r="T722" s="13">
        <v>1</v>
      </c>
      <c r="U722" s="13" t="s">
        <v>150</v>
      </c>
      <c r="V722" s="13"/>
      <c r="W722" s="13"/>
      <c r="X722" s="13">
        <f t="shared" si="45"/>
        <v>1</v>
      </c>
      <c r="Y722" s="13">
        <f t="shared" si="46"/>
        <v>1</v>
      </c>
    </row>
    <row r="723" spans="1:25" ht="18">
      <c r="A723" s="13" t="s">
        <v>96</v>
      </c>
      <c r="B723" s="13">
        <v>56</v>
      </c>
      <c r="C723" s="17" t="s">
        <v>2164</v>
      </c>
      <c r="D723" s="13" t="s">
        <v>1266</v>
      </c>
      <c r="E723" s="13">
        <v>3</v>
      </c>
      <c r="F723" s="13" t="s">
        <v>365</v>
      </c>
      <c r="G723" s="35" t="str">
        <f t="shared" si="44"/>
        <v>ADC_ Material Received. Fiscal Year. ADC_ Accounting Period</v>
      </c>
      <c r="H723" s="14" t="s">
        <v>1692</v>
      </c>
      <c r="I723" s="18" t="s">
        <v>2408</v>
      </c>
      <c r="J723" s="13" t="s">
        <v>104</v>
      </c>
      <c r="K723" s="17" t="s">
        <v>1779</v>
      </c>
      <c r="L723" s="13"/>
      <c r="M723" s="13" t="s">
        <v>129</v>
      </c>
      <c r="N723" s="13"/>
      <c r="O723" s="17"/>
      <c r="P723" s="13" t="s">
        <v>104</v>
      </c>
      <c r="Q723" s="13" t="s">
        <v>24</v>
      </c>
      <c r="R723" s="13" t="s">
        <v>134</v>
      </c>
      <c r="S723" s="13" t="s">
        <v>366</v>
      </c>
      <c r="T723" s="13">
        <v>1</v>
      </c>
      <c r="U723" s="13" t="s">
        <v>181</v>
      </c>
      <c r="V723" s="13" t="s">
        <v>365</v>
      </c>
      <c r="W723" s="13" t="s">
        <v>364</v>
      </c>
      <c r="X723" s="13">
        <f t="shared" si="45"/>
        <v>1</v>
      </c>
      <c r="Y723" s="13">
        <f t="shared" si="46"/>
        <v>1</v>
      </c>
    </row>
    <row r="724" spans="1:25">
      <c r="A724" s="13" t="s">
        <v>96</v>
      </c>
      <c r="B724" s="13">
        <v>56</v>
      </c>
      <c r="C724" s="17" t="str">
        <f>IF(("PK"=U724),"ABIE",IF(ISTEXT(Q724),"ASBIE","BBIE"))</f>
        <v>BBIE</v>
      </c>
      <c r="D724" s="13" t="s">
        <v>1266</v>
      </c>
      <c r="E724" s="13">
        <v>3</v>
      </c>
      <c r="F724" s="13" t="s">
        <v>1270</v>
      </c>
      <c r="G724" s="35" t="str">
        <f t="shared" si="44"/>
        <v>ADC_ Material Received Line. Receipt Line Number. Code</v>
      </c>
      <c r="H724" s="18" t="s">
        <v>1271</v>
      </c>
      <c r="I724" s="18" t="s">
        <v>2335</v>
      </c>
      <c r="J724" s="13" t="s">
        <v>104</v>
      </c>
      <c r="K724" s="17" t="s">
        <v>2023</v>
      </c>
      <c r="L724" s="13"/>
      <c r="M724" s="13" t="s">
        <v>1973</v>
      </c>
      <c r="N724" s="13"/>
      <c r="O724" s="17" t="s">
        <v>79</v>
      </c>
      <c r="P724" s="17"/>
      <c r="Q724" s="13"/>
      <c r="R724" s="13" t="s">
        <v>134</v>
      </c>
      <c r="S724" s="13" t="s">
        <v>158</v>
      </c>
      <c r="T724" s="13">
        <v>1</v>
      </c>
      <c r="U724" s="13"/>
      <c r="V724" s="13"/>
      <c r="W724" s="13"/>
      <c r="X724" s="13">
        <f t="shared" si="45"/>
        <v>1</v>
      </c>
      <c r="Y724" s="13">
        <f t="shared" si="46"/>
        <v>1</v>
      </c>
    </row>
    <row r="725" spans="1:25" ht="18">
      <c r="A725" s="13" t="s">
        <v>96</v>
      </c>
      <c r="B725" s="13">
        <v>56</v>
      </c>
      <c r="C725" s="17" t="s">
        <v>2164</v>
      </c>
      <c r="D725" s="13" t="s">
        <v>1266</v>
      </c>
      <c r="E725" s="14">
        <v>4</v>
      </c>
      <c r="F725" s="14" t="s">
        <v>367</v>
      </c>
      <c r="G725" s="35"/>
      <c r="H725" s="14" t="s">
        <v>1712</v>
      </c>
      <c r="I725" s="18"/>
      <c r="J725" s="13"/>
      <c r="K725" s="17"/>
      <c r="L725" s="13"/>
      <c r="M725" s="13"/>
      <c r="N725" s="13"/>
      <c r="O725" s="17"/>
      <c r="P725" s="13"/>
      <c r="Q725" s="13"/>
      <c r="R725" s="13"/>
      <c r="S725" s="13"/>
      <c r="T725" s="13"/>
      <c r="U725" s="13"/>
      <c r="V725" s="13"/>
      <c r="W725" s="13"/>
      <c r="X725" s="13"/>
      <c r="Y725" s="13"/>
    </row>
    <row r="726" spans="1:25">
      <c r="A726" s="13" t="s">
        <v>96</v>
      </c>
      <c r="B726" s="13">
        <v>56</v>
      </c>
      <c r="C726" s="17" t="s">
        <v>2164</v>
      </c>
      <c r="D726" s="13" t="s">
        <v>1266</v>
      </c>
      <c r="E726" s="13">
        <v>4</v>
      </c>
      <c r="F726" s="13" t="s">
        <v>876</v>
      </c>
      <c r="G726" s="35" t="str">
        <f t="shared" ref="G726:G789" si="47">IF(ISTEXT(J726),J726&amp;"_ ","")&amp;
IF(("ABIE"=C726),K726&amp;". Details",K726&amp;". ")&amp;
IF(NOT("ABIE"=C726),
  IF(AND("identification"=M726,"identifier"=O726),
    "ID",
    IF(ISTEXT(L726),L726&amp;"_ ","")&amp;IF(ISTEXT(M726),M726,"")&amp;
    IF(AND(ISERROR(FIND(O726,M726)), NOT("Text"=O726)),
      ". "&amp;IF(ISTEXT(N726),N726&amp;"_ ","")&amp;IF(ISTEXT(O726),O726,""),
      "")&amp;
    IF(ISTEXT(Q726),
      ". "&amp; IF(ISTEXT(P726),P726&amp;"_ ","")&amp;Q726,
      "")
  ),
  ""
)</f>
        <v>ADC_ Material Received Line. Corresponding. ADC_ Product</v>
      </c>
      <c r="H726" s="27" t="s">
        <v>878</v>
      </c>
      <c r="I726" s="18" t="s">
        <v>2357</v>
      </c>
      <c r="J726" s="13" t="s">
        <v>104</v>
      </c>
      <c r="K726" s="17" t="s">
        <v>2023</v>
      </c>
      <c r="L726" s="13"/>
      <c r="M726" s="13" t="s">
        <v>90</v>
      </c>
      <c r="N726" s="13"/>
      <c r="O726" s="17"/>
      <c r="P726" s="13" t="s">
        <v>104</v>
      </c>
      <c r="Q726" s="17" t="s">
        <v>1876</v>
      </c>
      <c r="R726" s="13" t="s">
        <v>134</v>
      </c>
      <c r="S726" s="13" t="s">
        <v>877</v>
      </c>
      <c r="T726" s="13">
        <v>1</v>
      </c>
      <c r="U726" s="13" t="s">
        <v>181</v>
      </c>
      <c r="V726" s="13" t="s">
        <v>906</v>
      </c>
      <c r="W726" s="13" t="s">
        <v>907</v>
      </c>
      <c r="X726" s="13">
        <f t="shared" ref="X726:X789" si="48">IF((T726=1),1,IF((T726=2),0,""))</f>
        <v>1</v>
      </c>
      <c r="Y726" s="13">
        <f t="shared" ref="Y726:Y789" si="49">IF((""&lt;&gt;X726),1,"")</f>
        <v>1</v>
      </c>
    </row>
    <row r="727" spans="1:25">
      <c r="A727" s="13" t="s">
        <v>96</v>
      </c>
      <c r="B727" s="13">
        <v>56</v>
      </c>
      <c r="C727" s="17" t="str">
        <f>IF(("PK"=U727),"ABIE",IF(ISTEXT(Q727),"ASBIE","BBIE"))</f>
        <v>ASBIE</v>
      </c>
      <c r="D727" s="13" t="s">
        <v>1266</v>
      </c>
      <c r="E727" s="26">
        <v>5</v>
      </c>
      <c r="F727" s="26" t="s">
        <v>1272</v>
      </c>
      <c r="G727" s="35" t="str">
        <f t="shared" si="47"/>
        <v>ADC_ Material Received Line. Receipt_ Quantity. ADC_ Measurement Quantity</v>
      </c>
      <c r="H727" s="27" t="s">
        <v>116</v>
      </c>
      <c r="I727" s="25" t="s">
        <v>2306</v>
      </c>
      <c r="J727" s="13" t="s">
        <v>104</v>
      </c>
      <c r="K727" s="17" t="s">
        <v>2023</v>
      </c>
      <c r="L727" s="13" t="s">
        <v>1865</v>
      </c>
      <c r="M727" s="13" t="s">
        <v>113</v>
      </c>
      <c r="N727" s="13"/>
      <c r="O727" s="17"/>
      <c r="P727" s="17" t="s">
        <v>104</v>
      </c>
      <c r="Q727" s="13" t="s">
        <v>2415</v>
      </c>
      <c r="R727" s="13"/>
      <c r="S727" s="13"/>
      <c r="T727" s="13">
        <v>1</v>
      </c>
      <c r="U727" s="13"/>
      <c r="V727" s="13"/>
      <c r="W727" s="13"/>
      <c r="X727" s="13">
        <f t="shared" si="48"/>
        <v>1</v>
      </c>
      <c r="Y727" s="13">
        <f t="shared" si="49"/>
        <v>1</v>
      </c>
    </row>
    <row r="728" spans="1:25">
      <c r="A728" s="13" t="s">
        <v>96</v>
      </c>
      <c r="B728" s="13">
        <v>56</v>
      </c>
      <c r="C728" s="17" t="str">
        <f>IF(("PK"=U728),"ABIE",IF(ISTEXT(Q728),"ASBIE","BBIE"))</f>
        <v>BBIE</v>
      </c>
      <c r="D728" s="13" t="s">
        <v>1266</v>
      </c>
      <c r="E728" s="13">
        <v>7</v>
      </c>
      <c r="F728" s="13" t="s">
        <v>1276</v>
      </c>
      <c r="G728" s="35" t="str">
        <f t="shared" si="47"/>
        <v>ADC_ Material Received Line. Unit Price. Amount</v>
      </c>
      <c r="H728" s="18" t="s">
        <v>1277</v>
      </c>
      <c r="I728" s="18"/>
      <c r="J728" s="13" t="s">
        <v>104</v>
      </c>
      <c r="K728" s="17" t="s">
        <v>2023</v>
      </c>
      <c r="L728" s="13"/>
      <c r="M728" s="13" t="s">
        <v>1945</v>
      </c>
      <c r="N728" s="13"/>
      <c r="O728" s="17" t="s">
        <v>120</v>
      </c>
      <c r="P728" s="17"/>
      <c r="Q728" s="13"/>
      <c r="R728" s="13" t="s">
        <v>249</v>
      </c>
      <c r="S728" s="13" t="s">
        <v>587</v>
      </c>
      <c r="T728" s="13">
        <v>2</v>
      </c>
      <c r="U728" s="13"/>
      <c r="V728" s="13"/>
      <c r="W728" s="13"/>
      <c r="X728" s="13">
        <f t="shared" si="48"/>
        <v>0</v>
      </c>
      <c r="Y728" s="13">
        <f t="shared" si="49"/>
        <v>1</v>
      </c>
    </row>
    <row r="729" spans="1:25">
      <c r="A729" s="13" t="s">
        <v>96</v>
      </c>
      <c r="B729" s="13">
        <v>56</v>
      </c>
      <c r="C729" s="17" t="str">
        <f>IF(("PK"=U729),"ABIE",IF(ISTEXT(#REF!),"ASBIE","BBIE"))</f>
        <v>BBIE</v>
      </c>
      <c r="D729" s="13" t="s">
        <v>1266</v>
      </c>
      <c r="E729" s="13">
        <v>8</v>
      </c>
      <c r="F729" s="13" t="s">
        <v>1278</v>
      </c>
      <c r="G729" s="35" t="str">
        <f t="shared" si="47"/>
        <v>ADC_ Material Received Line. Amount</v>
      </c>
      <c r="H729" s="18" t="s">
        <v>1279</v>
      </c>
      <c r="I729" s="18"/>
      <c r="J729" s="13" t="s">
        <v>104</v>
      </c>
      <c r="K729" s="17" t="s">
        <v>2023</v>
      </c>
      <c r="L729" s="13"/>
      <c r="M729" s="13" t="s">
        <v>120</v>
      </c>
      <c r="N729" s="13" t="s">
        <v>1860</v>
      </c>
      <c r="O729" s="17" t="s">
        <v>15</v>
      </c>
      <c r="P729" s="17"/>
      <c r="Q729" s="13"/>
      <c r="R729" s="13" t="s">
        <v>249</v>
      </c>
      <c r="S729" s="13" t="s">
        <v>250</v>
      </c>
      <c r="T729" s="13">
        <v>2</v>
      </c>
      <c r="U729" s="13"/>
      <c r="V729" s="13"/>
      <c r="W729" s="13"/>
      <c r="X729" s="13">
        <f t="shared" si="48"/>
        <v>0</v>
      </c>
      <c r="Y729" s="13">
        <f t="shared" si="49"/>
        <v>1</v>
      </c>
    </row>
    <row r="730" spans="1:25">
      <c r="A730" s="13" t="s">
        <v>96</v>
      </c>
      <c r="B730" s="13">
        <v>56</v>
      </c>
      <c r="C730" s="17" t="s">
        <v>2164</v>
      </c>
      <c r="D730" s="13" t="s">
        <v>1266</v>
      </c>
      <c r="E730" s="13">
        <v>9</v>
      </c>
      <c r="F730" s="13" t="s">
        <v>1195</v>
      </c>
      <c r="G730" s="35" t="str">
        <f t="shared" si="47"/>
        <v>ADC_ Material Received Line. Corresponding. ADC_ Purchase Order Line</v>
      </c>
      <c r="H730" s="18" t="s">
        <v>1238</v>
      </c>
      <c r="I730" s="18" t="s">
        <v>2370</v>
      </c>
      <c r="J730" s="13" t="s">
        <v>104</v>
      </c>
      <c r="K730" s="17" t="s">
        <v>2023</v>
      </c>
      <c r="L730" s="13"/>
      <c r="M730" s="13" t="s">
        <v>90</v>
      </c>
      <c r="N730" s="13"/>
      <c r="O730" s="17"/>
      <c r="P730" s="13" t="s">
        <v>104</v>
      </c>
      <c r="Q730" s="13" t="s">
        <v>2358</v>
      </c>
      <c r="R730" s="13" t="s">
        <v>134</v>
      </c>
      <c r="S730" s="13" t="s">
        <v>143</v>
      </c>
      <c r="T730" s="13">
        <v>1</v>
      </c>
      <c r="U730" s="13" t="s">
        <v>181</v>
      </c>
      <c r="V730" s="13" t="s">
        <v>1195</v>
      </c>
      <c r="W730" s="13" t="s">
        <v>1193</v>
      </c>
      <c r="X730" s="13">
        <f t="shared" si="48"/>
        <v>1</v>
      </c>
      <c r="Y730" s="13">
        <f t="shared" si="49"/>
        <v>1</v>
      </c>
    </row>
    <row r="731" spans="1:25">
      <c r="A731" s="13" t="s">
        <v>96</v>
      </c>
      <c r="B731" s="13">
        <v>56</v>
      </c>
      <c r="C731" s="17" t="str">
        <f>IF(("PK"=U731),"ABIE",IF(ISTEXT(Q731),"ASBIE","BBIE"))</f>
        <v>ASBIE</v>
      </c>
      <c r="D731" s="13" t="s">
        <v>1266</v>
      </c>
      <c r="E731" s="13">
        <v>10</v>
      </c>
      <c r="F731" s="13" t="s">
        <v>1206</v>
      </c>
      <c r="G731" s="35" t="str">
        <f t="shared" si="47"/>
        <v>ADC_ Material Received Line. Quantity. ADC_ Measurement Quantity</v>
      </c>
      <c r="H731" s="27" t="s">
        <v>1280</v>
      </c>
      <c r="I731" s="25" t="s">
        <v>2306</v>
      </c>
      <c r="J731" s="13" t="s">
        <v>104</v>
      </c>
      <c r="K731" s="17" t="s">
        <v>2023</v>
      </c>
      <c r="L731" s="13"/>
      <c r="M731" s="13" t="s">
        <v>113</v>
      </c>
      <c r="N731" s="13"/>
      <c r="O731" s="17"/>
      <c r="P731" s="17" t="s">
        <v>104</v>
      </c>
      <c r="Q731" s="13" t="s">
        <v>2415</v>
      </c>
      <c r="R731" s="26"/>
      <c r="S731" s="26"/>
      <c r="T731" s="26">
        <v>2</v>
      </c>
      <c r="U731" s="26"/>
      <c r="V731" s="26"/>
      <c r="W731" s="26"/>
      <c r="X731" s="13">
        <f t="shared" si="48"/>
        <v>0</v>
      </c>
      <c r="Y731" s="13">
        <f t="shared" si="49"/>
        <v>1</v>
      </c>
    </row>
    <row r="732" spans="1:25">
      <c r="A732" s="13" t="s">
        <v>96</v>
      </c>
      <c r="B732" s="13">
        <v>56</v>
      </c>
      <c r="C732" s="17" t="str">
        <f>IF(("PK"=U732),"ABIE",IF(ISTEXT(Q732),"ASBIE","BBIE"))</f>
        <v>BBIE</v>
      </c>
      <c r="D732" s="13" t="s">
        <v>1266</v>
      </c>
      <c r="E732" s="13">
        <v>12</v>
      </c>
      <c r="F732" s="13" t="s">
        <v>1056</v>
      </c>
      <c r="G732" s="35" t="str">
        <f t="shared" si="47"/>
        <v>ADC_ Material Received Line. Unit Price. Amount</v>
      </c>
      <c r="H732" s="18" t="s">
        <v>1282</v>
      </c>
      <c r="I732" s="18"/>
      <c r="J732" s="13" t="s">
        <v>104</v>
      </c>
      <c r="K732" s="17" t="s">
        <v>2023</v>
      </c>
      <c r="L732" s="13"/>
      <c r="M732" s="13" t="s">
        <v>1945</v>
      </c>
      <c r="N732" s="13"/>
      <c r="O732" s="17" t="s">
        <v>120</v>
      </c>
      <c r="P732" s="17"/>
      <c r="Q732" s="13"/>
      <c r="R732" s="13" t="s">
        <v>249</v>
      </c>
      <c r="S732" s="13" t="s">
        <v>587</v>
      </c>
      <c r="T732" s="13">
        <v>2</v>
      </c>
      <c r="U732" s="13"/>
      <c r="V732" s="13"/>
      <c r="W732" s="13"/>
      <c r="X732" s="13">
        <f t="shared" si="48"/>
        <v>0</v>
      </c>
      <c r="Y732" s="13">
        <f t="shared" si="49"/>
        <v>1</v>
      </c>
    </row>
    <row r="733" spans="1:25">
      <c r="A733" s="13" t="s">
        <v>96</v>
      </c>
      <c r="B733" s="13">
        <v>56</v>
      </c>
      <c r="C733" s="17" t="str">
        <f>IF(("PK"=U733),"ABIE",IF(ISTEXT(#REF!),"ASBIE","BBIE"))</f>
        <v>BBIE</v>
      </c>
      <c r="D733" s="13" t="s">
        <v>1266</v>
      </c>
      <c r="E733" s="13">
        <v>13</v>
      </c>
      <c r="F733" s="13" t="s">
        <v>954</v>
      </c>
      <c r="G733" s="35" t="str">
        <f t="shared" si="47"/>
        <v>ADC_ Material Received Line. Amount</v>
      </c>
      <c r="H733" s="18" t="s">
        <v>1283</v>
      </c>
      <c r="I733" s="18"/>
      <c r="J733" s="13" t="s">
        <v>104</v>
      </c>
      <c r="K733" s="17" t="s">
        <v>2023</v>
      </c>
      <c r="L733" s="13"/>
      <c r="M733" s="13" t="s">
        <v>120</v>
      </c>
      <c r="N733" s="13" t="s">
        <v>1860</v>
      </c>
      <c r="O733" s="17" t="s">
        <v>15</v>
      </c>
      <c r="P733" s="17"/>
      <c r="Q733" s="13"/>
      <c r="R733" s="13" t="s">
        <v>249</v>
      </c>
      <c r="S733" s="13" t="s">
        <v>250</v>
      </c>
      <c r="T733" s="13">
        <v>2</v>
      </c>
      <c r="U733" s="13"/>
      <c r="V733" s="13"/>
      <c r="W733" s="13"/>
      <c r="X733" s="13">
        <f t="shared" si="48"/>
        <v>0</v>
      </c>
      <c r="Y733" s="13">
        <f t="shared" si="49"/>
        <v>1</v>
      </c>
    </row>
    <row r="734" spans="1:25">
      <c r="A734" s="13" t="s">
        <v>96</v>
      </c>
      <c r="B734" s="13">
        <v>56</v>
      </c>
      <c r="C734" s="17" t="s">
        <v>2164</v>
      </c>
      <c r="D734" s="13" t="s">
        <v>1266</v>
      </c>
      <c r="E734" s="13">
        <v>14</v>
      </c>
      <c r="F734" s="13" t="s">
        <v>363</v>
      </c>
      <c r="G734" s="35" t="str">
        <f t="shared" si="47"/>
        <v>ADC_ Material Received Line. X. ADC_ Business Segment</v>
      </c>
      <c r="H734" s="18" t="s">
        <v>2151</v>
      </c>
      <c r="I734" s="18" t="s">
        <v>2362</v>
      </c>
      <c r="J734" s="13" t="s">
        <v>104</v>
      </c>
      <c r="K734" s="17" t="s">
        <v>2023</v>
      </c>
      <c r="L734" s="13"/>
      <c r="M734" s="13" t="s">
        <v>1918</v>
      </c>
      <c r="N734" s="13"/>
      <c r="O734" s="17"/>
      <c r="P734" s="13" t="s">
        <v>104</v>
      </c>
      <c r="Q734" s="13" t="s">
        <v>81</v>
      </c>
      <c r="R734" s="13" t="s">
        <v>134</v>
      </c>
      <c r="S734" s="13" t="s">
        <v>135</v>
      </c>
      <c r="T734" s="13">
        <v>1</v>
      </c>
      <c r="U734" s="13"/>
      <c r="V734" s="13"/>
      <c r="W734" s="13"/>
      <c r="X734" s="13">
        <f t="shared" si="48"/>
        <v>1</v>
      </c>
      <c r="Y734" s="13">
        <f t="shared" si="49"/>
        <v>1</v>
      </c>
    </row>
    <row r="735" spans="1:25">
      <c r="A735" s="13" t="s">
        <v>2235</v>
      </c>
      <c r="B735" s="13">
        <v>57</v>
      </c>
      <c r="C735" s="17" t="s">
        <v>91</v>
      </c>
      <c r="D735" s="13" t="s">
        <v>1284</v>
      </c>
      <c r="E735" s="13">
        <v>0</v>
      </c>
      <c r="F735" s="13"/>
      <c r="G735" s="35" t="str">
        <f t="shared" si="47"/>
        <v>ADC_ Inventory Location. Details</v>
      </c>
      <c r="H735" s="21" t="s">
        <v>2133</v>
      </c>
      <c r="I735" s="21"/>
      <c r="J735" s="13" t="s">
        <v>104</v>
      </c>
      <c r="K735" s="15" t="s">
        <v>2325</v>
      </c>
      <c r="L735" s="13"/>
      <c r="M735" s="13"/>
      <c r="N735" s="13"/>
      <c r="O735" s="17"/>
      <c r="P735" s="17"/>
      <c r="Q735" s="13"/>
      <c r="R735" s="13"/>
      <c r="S735" s="13"/>
      <c r="T735" s="13"/>
      <c r="U735" s="13"/>
      <c r="V735" s="13"/>
      <c r="W735" s="13"/>
      <c r="X735" s="13" t="str">
        <f t="shared" si="48"/>
        <v/>
      </c>
      <c r="Y735" s="13" t="str">
        <f t="shared" si="49"/>
        <v/>
      </c>
    </row>
    <row r="736" spans="1:25">
      <c r="A736" s="13" t="s">
        <v>2235</v>
      </c>
      <c r="B736" s="13">
        <v>57</v>
      </c>
      <c r="C736" s="17" t="s">
        <v>98</v>
      </c>
      <c r="D736" s="13" t="s">
        <v>1284</v>
      </c>
      <c r="E736" s="13">
        <v>1</v>
      </c>
      <c r="F736" s="13" t="s">
        <v>1285</v>
      </c>
      <c r="G736" s="35" t="str">
        <f t="shared" si="47"/>
        <v>ADC_ Inventory Location. ID</v>
      </c>
      <c r="H736" s="18" t="s">
        <v>1286</v>
      </c>
      <c r="I736" s="25" t="s">
        <v>2436</v>
      </c>
      <c r="J736" s="13" t="s">
        <v>104</v>
      </c>
      <c r="K736" s="15" t="s">
        <v>2325</v>
      </c>
      <c r="L736" s="13"/>
      <c r="M736" s="13" t="s">
        <v>23</v>
      </c>
      <c r="N736" s="13"/>
      <c r="O736" s="17" t="s">
        <v>84</v>
      </c>
      <c r="P736" s="17"/>
      <c r="Q736" s="13"/>
      <c r="R736" s="13" t="s">
        <v>134</v>
      </c>
      <c r="S736" s="13" t="s">
        <v>877</v>
      </c>
      <c r="T736" s="13">
        <v>1</v>
      </c>
      <c r="U736" s="13" t="s">
        <v>150</v>
      </c>
      <c r="V736" s="13"/>
      <c r="W736" s="13"/>
      <c r="X736" s="13">
        <f t="shared" si="48"/>
        <v>1</v>
      </c>
      <c r="Y736" s="13">
        <f t="shared" si="49"/>
        <v>1</v>
      </c>
    </row>
    <row r="737" spans="1:25">
      <c r="A737" s="13" t="s">
        <v>2235</v>
      </c>
      <c r="B737" s="13">
        <v>57</v>
      </c>
      <c r="C737" s="17" t="str">
        <f>IF(("PK"=U737),"ABIE",IF(ISTEXT(Q737),"ASBIE","BBIE"))</f>
        <v>BBIE</v>
      </c>
      <c r="D737" s="13" t="s">
        <v>1284</v>
      </c>
      <c r="E737" s="13">
        <v>2</v>
      </c>
      <c r="F737" s="13" t="s">
        <v>1287</v>
      </c>
      <c r="G737" s="35" t="str">
        <f t="shared" si="47"/>
        <v>ADC_ Inventory Location. Location. Code</v>
      </c>
      <c r="H737" s="18" t="s">
        <v>1288</v>
      </c>
      <c r="I737" s="18" t="s">
        <v>2450</v>
      </c>
      <c r="J737" s="13" t="s">
        <v>104</v>
      </c>
      <c r="K737" s="15" t="s">
        <v>2325</v>
      </c>
      <c r="L737" s="13"/>
      <c r="M737" s="13" t="s">
        <v>32</v>
      </c>
      <c r="N737" s="13"/>
      <c r="O737" s="17" t="s">
        <v>18</v>
      </c>
      <c r="P737" s="17"/>
      <c r="Q737" s="13"/>
      <c r="R737" s="13" t="s">
        <v>134</v>
      </c>
      <c r="S737" s="13" t="s">
        <v>199</v>
      </c>
      <c r="T737" s="13">
        <v>1</v>
      </c>
      <c r="U737" s="13"/>
      <c r="V737" s="13"/>
      <c r="W737" s="13"/>
      <c r="X737" s="13">
        <f t="shared" si="48"/>
        <v>1</v>
      </c>
      <c r="Y737" s="13">
        <f t="shared" si="49"/>
        <v>1</v>
      </c>
    </row>
    <row r="738" spans="1:25">
      <c r="A738" s="13" t="s">
        <v>2235</v>
      </c>
      <c r="B738" s="13">
        <v>57</v>
      </c>
      <c r="C738" s="17" t="s">
        <v>2164</v>
      </c>
      <c r="D738" s="13" t="s">
        <v>1284</v>
      </c>
      <c r="E738" s="13">
        <v>3</v>
      </c>
      <c r="F738" s="13" t="s">
        <v>1289</v>
      </c>
      <c r="G738" s="35" t="str">
        <f t="shared" si="47"/>
        <v>ADC_ Inventory Location. Parent. ADC_ Location</v>
      </c>
      <c r="H738" s="18" t="s">
        <v>1290</v>
      </c>
      <c r="I738" s="18"/>
      <c r="J738" s="13" t="s">
        <v>104</v>
      </c>
      <c r="K738" s="15" t="s">
        <v>2325</v>
      </c>
      <c r="L738" s="13"/>
      <c r="M738" s="13" t="s">
        <v>83</v>
      </c>
      <c r="N738" s="13"/>
      <c r="O738" s="17"/>
      <c r="P738" s="13" t="s">
        <v>104</v>
      </c>
      <c r="Q738" s="13" t="s">
        <v>1910</v>
      </c>
      <c r="R738" s="13" t="s">
        <v>134</v>
      </c>
      <c r="S738" s="13" t="s">
        <v>877</v>
      </c>
      <c r="T738" s="13">
        <v>2</v>
      </c>
      <c r="U738" s="13"/>
      <c r="V738" s="13"/>
      <c r="W738" s="13"/>
      <c r="X738" s="13">
        <f t="shared" si="48"/>
        <v>0</v>
      </c>
      <c r="Y738" s="13">
        <f t="shared" si="49"/>
        <v>1</v>
      </c>
    </row>
    <row r="739" spans="1:25">
      <c r="A739" s="13" t="s">
        <v>2235</v>
      </c>
      <c r="B739" s="13">
        <v>57</v>
      </c>
      <c r="C739" s="17" t="str">
        <f>IF(("PK"=U739),"ABIE",IF(ISTEXT(Q739),"ASBIE","BBIE"))</f>
        <v>BBIE</v>
      </c>
      <c r="D739" s="13" t="s">
        <v>1284</v>
      </c>
      <c r="E739" s="13">
        <v>4</v>
      </c>
      <c r="F739" s="13" t="s">
        <v>1291</v>
      </c>
      <c r="G739" s="35" t="str">
        <f t="shared" si="47"/>
        <v>ADC_ Inventory Location. Description</v>
      </c>
      <c r="H739" s="18" t="s">
        <v>1292</v>
      </c>
      <c r="I739" s="18" t="s">
        <v>2451</v>
      </c>
      <c r="J739" s="13" t="s">
        <v>104</v>
      </c>
      <c r="K739" s="15" t="s">
        <v>2325</v>
      </c>
      <c r="L739" s="13"/>
      <c r="M739" s="13" t="s">
        <v>2</v>
      </c>
      <c r="N739" s="13"/>
      <c r="O739" s="17" t="s">
        <v>89</v>
      </c>
      <c r="P739" s="17"/>
      <c r="Q739" s="13"/>
      <c r="R739" s="13" t="s">
        <v>134</v>
      </c>
      <c r="S739" s="13" t="s">
        <v>347</v>
      </c>
      <c r="T739" s="13">
        <v>2</v>
      </c>
      <c r="U739" s="13"/>
      <c r="V739" s="13"/>
      <c r="W739" s="13"/>
      <c r="X739" s="13">
        <f t="shared" si="48"/>
        <v>0</v>
      </c>
      <c r="Y739" s="13">
        <f t="shared" si="49"/>
        <v>1</v>
      </c>
    </row>
    <row r="740" spans="1:25">
      <c r="A740" s="13" t="s">
        <v>2235</v>
      </c>
      <c r="B740" s="13">
        <v>57</v>
      </c>
      <c r="C740" s="17" t="str">
        <f>IF(("PK"=U740),"ABIE",IF(ISTEXT(Q740),"ASBIE","BBIE"))</f>
        <v>BBIE</v>
      </c>
      <c r="D740" s="13" t="s">
        <v>1284</v>
      </c>
      <c r="E740" s="13">
        <v>5</v>
      </c>
      <c r="F740" s="13" t="s">
        <v>1293</v>
      </c>
      <c r="G740" s="35" t="str">
        <f t="shared" si="47"/>
        <v>ADC_ Inventory Location. Location Type. Code</v>
      </c>
      <c r="H740" s="18" t="s">
        <v>1295</v>
      </c>
      <c r="I740" s="18" t="s">
        <v>2452</v>
      </c>
      <c r="J740" s="13" t="s">
        <v>104</v>
      </c>
      <c r="K740" s="15" t="s">
        <v>2325</v>
      </c>
      <c r="L740" s="13"/>
      <c r="M740" s="13" t="s">
        <v>1951</v>
      </c>
      <c r="N740" s="13"/>
      <c r="O740" s="17" t="s">
        <v>79</v>
      </c>
      <c r="P740" s="17"/>
      <c r="Q740" s="13"/>
      <c r="R740" s="13" t="s">
        <v>134</v>
      </c>
      <c r="S740" s="13" t="s">
        <v>1294</v>
      </c>
      <c r="T740" s="13">
        <v>1</v>
      </c>
      <c r="U740" s="13"/>
      <c r="V740" s="13"/>
      <c r="W740" s="13"/>
      <c r="X740" s="13">
        <f t="shared" si="48"/>
        <v>1</v>
      </c>
      <c r="Y740" s="13">
        <f t="shared" si="49"/>
        <v>1</v>
      </c>
    </row>
    <row r="741" spans="1:25">
      <c r="A741" s="13" t="s">
        <v>2235</v>
      </c>
      <c r="B741" s="13">
        <v>57</v>
      </c>
      <c r="C741" s="17" t="str">
        <f>IF(("PK"=U741),"ABIE",IF(ISTEXT(Q741),"ASBIE","BBIE"))</f>
        <v>ASBIE</v>
      </c>
      <c r="D741" s="13" t="s">
        <v>1284</v>
      </c>
      <c r="E741" s="13">
        <v>6</v>
      </c>
      <c r="F741" s="13" t="s">
        <v>2036</v>
      </c>
      <c r="G741" s="35" t="str">
        <f t="shared" si="47"/>
        <v>ADC_ Inventory Location. Physical_ Address. ADC_ Address</v>
      </c>
      <c r="H741" s="18" t="s">
        <v>2037</v>
      </c>
      <c r="I741" s="18" t="s">
        <v>2522</v>
      </c>
      <c r="J741" s="13" t="s">
        <v>104</v>
      </c>
      <c r="K741" s="15" t="s">
        <v>2325</v>
      </c>
      <c r="L741" s="13" t="s">
        <v>97</v>
      </c>
      <c r="M741" s="13" t="s">
        <v>2289</v>
      </c>
      <c r="N741" s="13"/>
      <c r="O741" s="17"/>
      <c r="P741" s="13" t="s">
        <v>104</v>
      </c>
      <c r="Q741" s="17" t="s">
        <v>2289</v>
      </c>
      <c r="R741" s="13"/>
      <c r="S741" s="13"/>
      <c r="T741" s="13">
        <v>1</v>
      </c>
      <c r="U741" s="13"/>
      <c r="V741" s="13"/>
      <c r="W741" s="13"/>
      <c r="X741" s="13">
        <f t="shared" si="48"/>
        <v>1</v>
      </c>
      <c r="Y741" s="13">
        <f t="shared" si="49"/>
        <v>1</v>
      </c>
    </row>
    <row r="742" spans="1:25">
      <c r="A742" s="13" t="s">
        <v>2235</v>
      </c>
      <c r="B742" s="13">
        <v>57</v>
      </c>
      <c r="C742" s="17" t="s">
        <v>2164</v>
      </c>
      <c r="D742" s="13" t="s">
        <v>1284</v>
      </c>
      <c r="E742" s="13">
        <v>12</v>
      </c>
      <c r="F742" s="13" t="s">
        <v>1308</v>
      </c>
      <c r="G742" s="35" t="str">
        <f t="shared" si="47"/>
        <v>ADC_ Inventory Location. Inventory Organization. ADC_ Business Segment</v>
      </c>
      <c r="H742" s="18" t="s">
        <v>1309</v>
      </c>
      <c r="I742" s="18" t="s">
        <v>2362</v>
      </c>
      <c r="J742" s="13" t="s">
        <v>104</v>
      </c>
      <c r="K742" s="15" t="s">
        <v>2325</v>
      </c>
      <c r="L742" s="13"/>
      <c r="M742" s="13" t="s">
        <v>1902</v>
      </c>
      <c r="N742" s="13"/>
      <c r="O742" s="17"/>
      <c r="P742" s="13" t="s">
        <v>104</v>
      </c>
      <c r="Q742" s="13" t="s">
        <v>81</v>
      </c>
      <c r="R742" s="13" t="s">
        <v>134</v>
      </c>
      <c r="S742" s="13" t="s">
        <v>135</v>
      </c>
      <c r="T742" s="13">
        <v>2</v>
      </c>
      <c r="U742" s="13" t="s">
        <v>181</v>
      </c>
      <c r="V742" s="13" t="s">
        <v>133</v>
      </c>
      <c r="W742" s="13" t="s">
        <v>132</v>
      </c>
      <c r="X742" s="13">
        <f t="shared" si="48"/>
        <v>0</v>
      </c>
      <c r="Y742" s="13">
        <f t="shared" si="49"/>
        <v>1</v>
      </c>
    </row>
    <row r="743" spans="1:25">
      <c r="A743" s="13" t="s">
        <v>2235</v>
      </c>
      <c r="B743" s="13">
        <v>57</v>
      </c>
      <c r="C743" s="17" t="str">
        <f>IF(("PK"=U743),"ABIE",IF(ISTEXT(Q743),"ASBIE","BBIE"))</f>
        <v>BBIE</v>
      </c>
      <c r="D743" s="13" t="s">
        <v>1284</v>
      </c>
      <c r="E743" s="13">
        <v>13</v>
      </c>
      <c r="F743" s="13" t="s">
        <v>1310</v>
      </c>
      <c r="G743" s="35" t="str">
        <f t="shared" si="47"/>
        <v>ADC_ Inventory Location. Active Flag. Indicator</v>
      </c>
      <c r="H743" s="18" t="s">
        <v>1311</v>
      </c>
      <c r="I743" s="18"/>
      <c r="J743" s="13" t="s">
        <v>104</v>
      </c>
      <c r="K743" s="15" t="s">
        <v>2325</v>
      </c>
      <c r="L743" s="13"/>
      <c r="M743" s="13" t="s">
        <v>1927</v>
      </c>
      <c r="N743" s="13"/>
      <c r="O743" s="17" t="s">
        <v>82</v>
      </c>
      <c r="P743" s="17"/>
      <c r="Q743" s="13"/>
      <c r="R743" s="13" t="s">
        <v>161</v>
      </c>
      <c r="S743" s="13" t="s">
        <v>162</v>
      </c>
      <c r="T743" s="13">
        <v>1</v>
      </c>
      <c r="U743" s="13"/>
      <c r="V743" s="13"/>
      <c r="W743" s="13"/>
      <c r="X743" s="13">
        <f t="shared" si="48"/>
        <v>1</v>
      </c>
      <c r="Y743" s="13">
        <f t="shared" si="49"/>
        <v>1</v>
      </c>
    </row>
    <row r="744" spans="1:25">
      <c r="A744" s="13" t="s">
        <v>2235</v>
      </c>
      <c r="B744" s="13">
        <v>57</v>
      </c>
      <c r="C744" s="17" t="s">
        <v>2164</v>
      </c>
      <c r="D744" s="13" t="s">
        <v>1284</v>
      </c>
      <c r="E744" s="13">
        <v>14</v>
      </c>
      <c r="F744" s="13" t="s">
        <v>363</v>
      </c>
      <c r="G744" s="35" t="str">
        <f t="shared" si="47"/>
        <v>ADC_ Inventory Location. X. ADC_ Business Segment</v>
      </c>
      <c r="H744" s="18" t="s">
        <v>2151</v>
      </c>
      <c r="I744" s="18" t="s">
        <v>2362</v>
      </c>
      <c r="J744" s="13" t="s">
        <v>104</v>
      </c>
      <c r="K744" s="15" t="s">
        <v>2325</v>
      </c>
      <c r="L744" s="13"/>
      <c r="M744" s="13" t="s">
        <v>1918</v>
      </c>
      <c r="N744" s="13"/>
      <c r="O744" s="17"/>
      <c r="P744" s="13" t="s">
        <v>104</v>
      </c>
      <c r="Q744" s="13" t="s">
        <v>81</v>
      </c>
      <c r="R744" s="13" t="s">
        <v>134</v>
      </c>
      <c r="S744" s="13" t="s">
        <v>135</v>
      </c>
      <c r="T744" s="13">
        <v>1</v>
      </c>
      <c r="U744" s="13"/>
      <c r="V744" s="13"/>
      <c r="W744" s="13"/>
      <c r="X744" s="13">
        <f t="shared" si="48"/>
        <v>1</v>
      </c>
      <c r="Y744" s="13">
        <f t="shared" si="49"/>
        <v>1</v>
      </c>
    </row>
    <row r="745" spans="1:25">
      <c r="A745" s="13" t="s">
        <v>2235</v>
      </c>
      <c r="B745" s="13">
        <v>58</v>
      </c>
      <c r="C745" s="17" t="s">
        <v>91</v>
      </c>
      <c r="D745" s="13" t="s">
        <v>1312</v>
      </c>
      <c r="E745" s="13">
        <v>0</v>
      </c>
      <c r="F745" s="13"/>
      <c r="G745" s="35" t="str">
        <f t="shared" si="47"/>
        <v>ADC_ Product Type. Details</v>
      </c>
      <c r="H745" s="21" t="s">
        <v>2134</v>
      </c>
      <c r="I745" s="21"/>
      <c r="J745" s="13" t="s">
        <v>104</v>
      </c>
      <c r="K745" s="17" t="s">
        <v>60</v>
      </c>
      <c r="L745" s="13"/>
      <c r="M745" s="13"/>
      <c r="N745" s="13"/>
      <c r="O745" s="17"/>
      <c r="P745" s="17"/>
      <c r="Q745" s="13"/>
      <c r="R745" s="13"/>
      <c r="S745" s="13"/>
      <c r="T745" s="13"/>
      <c r="U745" s="13"/>
      <c r="V745" s="13"/>
      <c r="W745" s="13"/>
      <c r="X745" s="13" t="str">
        <f t="shared" si="48"/>
        <v/>
      </c>
      <c r="Y745" s="13" t="str">
        <f t="shared" si="49"/>
        <v/>
      </c>
    </row>
    <row r="746" spans="1:25">
      <c r="A746" s="13" t="s">
        <v>2235</v>
      </c>
      <c r="B746" s="13">
        <v>58</v>
      </c>
      <c r="C746" s="17" t="s">
        <v>98</v>
      </c>
      <c r="D746" s="13" t="s">
        <v>1312</v>
      </c>
      <c r="E746" s="13">
        <v>1</v>
      </c>
      <c r="F746" s="13" t="s">
        <v>1313</v>
      </c>
      <c r="G746" s="35" t="str">
        <f t="shared" si="47"/>
        <v>ADC_ Product Type. ID</v>
      </c>
      <c r="H746" s="18" t="s">
        <v>1314</v>
      </c>
      <c r="I746" s="25" t="s">
        <v>2372</v>
      </c>
      <c r="J746" s="13" t="s">
        <v>104</v>
      </c>
      <c r="K746" s="17" t="s">
        <v>60</v>
      </c>
      <c r="L746" s="13"/>
      <c r="M746" s="13" t="s">
        <v>23</v>
      </c>
      <c r="N746" s="13"/>
      <c r="O746" s="17" t="s">
        <v>84</v>
      </c>
      <c r="P746" s="17"/>
      <c r="Q746" s="13"/>
      <c r="R746" s="13" t="s">
        <v>134</v>
      </c>
      <c r="S746" s="13" t="s">
        <v>143</v>
      </c>
      <c r="T746" s="13">
        <v>1</v>
      </c>
      <c r="U746" s="13" t="s">
        <v>150</v>
      </c>
      <c r="V746" s="13"/>
      <c r="W746" s="13"/>
      <c r="X746" s="13">
        <f t="shared" si="48"/>
        <v>1</v>
      </c>
      <c r="Y746" s="13">
        <f t="shared" si="49"/>
        <v>1</v>
      </c>
    </row>
    <row r="747" spans="1:25">
      <c r="A747" s="13" t="s">
        <v>2235</v>
      </c>
      <c r="B747" s="13">
        <v>58</v>
      </c>
      <c r="C747" s="17" t="str">
        <f>IF(("PK"=U747),"ABIE",IF(ISTEXT(Q747),"ASBIE","BBIE"))</f>
        <v>BBIE</v>
      </c>
      <c r="D747" s="13" t="s">
        <v>1312</v>
      </c>
      <c r="E747" s="13">
        <v>2</v>
      </c>
      <c r="F747" s="13" t="s">
        <v>1315</v>
      </c>
      <c r="G747" s="35" t="str">
        <f t="shared" si="47"/>
        <v>ADC_ Product Type. Product Type Code</v>
      </c>
      <c r="H747" s="18" t="s">
        <v>2059</v>
      </c>
      <c r="I747" s="18"/>
      <c r="J747" s="13" t="s">
        <v>104</v>
      </c>
      <c r="K747" s="17" t="s">
        <v>60</v>
      </c>
      <c r="L747" s="13"/>
      <c r="M747" s="13" t="s">
        <v>2371</v>
      </c>
      <c r="N747" s="13"/>
      <c r="O747" s="17" t="s">
        <v>79</v>
      </c>
      <c r="P747" s="17"/>
      <c r="Q747" s="13"/>
      <c r="R747" s="13" t="s">
        <v>134</v>
      </c>
      <c r="S747" s="13" t="s">
        <v>199</v>
      </c>
      <c r="T747" s="13">
        <v>1</v>
      </c>
      <c r="U747" s="13"/>
      <c r="V747" s="13"/>
      <c r="W747" s="13"/>
      <c r="X747" s="13">
        <f t="shared" si="48"/>
        <v>1</v>
      </c>
      <c r="Y747" s="13">
        <f t="shared" si="49"/>
        <v>1</v>
      </c>
    </row>
    <row r="748" spans="1:25">
      <c r="A748" s="13" t="s">
        <v>2235</v>
      </c>
      <c r="B748" s="13">
        <v>58</v>
      </c>
      <c r="C748" s="17" t="str">
        <f>IF(("PK"=U748),"ABIE",IF(ISTEXT(Q748),"ASBIE","BBIE"))</f>
        <v>BBIE</v>
      </c>
      <c r="D748" s="13" t="s">
        <v>1312</v>
      </c>
      <c r="E748" s="13">
        <v>3</v>
      </c>
      <c r="F748" s="13" t="s">
        <v>1316</v>
      </c>
      <c r="G748" s="35" t="str">
        <f t="shared" si="47"/>
        <v>ADC_ Product Type. Inventory Product Type Name</v>
      </c>
      <c r="H748" s="18" t="s">
        <v>1317</v>
      </c>
      <c r="I748" s="18"/>
      <c r="J748" s="13" t="s">
        <v>104</v>
      </c>
      <c r="K748" s="17" t="s">
        <v>60</v>
      </c>
      <c r="L748" s="13"/>
      <c r="M748" s="13" t="s">
        <v>1948</v>
      </c>
      <c r="N748" s="13"/>
      <c r="O748" s="17" t="s">
        <v>80</v>
      </c>
      <c r="P748" s="17"/>
      <c r="Q748" s="13"/>
      <c r="R748" s="13" t="s">
        <v>134</v>
      </c>
      <c r="S748" s="13" t="s">
        <v>158</v>
      </c>
      <c r="T748" s="13">
        <v>1</v>
      </c>
      <c r="U748" s="13"/>
      <c r="V748" s="13"/>
      <c r="W748" s="13"/>
      <c r="X748" s="13">
        <f t="shared" si="48"/>
        <v>1</v>
      </c>
      <c r="Y748" s="13">
        <f t="shared" si="49"/>
        <v>1</v>
      </c>
    </row>
    <row r="749" spans="1:25">
      <c r="A749" s="13" t="s">
        <v>2235</v>
      </c>
      <c r="B749" s="13">
        <v>58</v>
      </c>
      <c r="C749" s="17" t="str">
        <f>IF(("PK"=U749),"ABIE",IF(ISTEXT(Q749),"ASBIE","BBIE"))</f>
        <v>BBIE</v>
      </c>
      <c r="D749" s="13" t="s">
        <v>1312</v>
      </c>
      <c r="E749" s="13">
        <v>4</v>
      </c>
      <c r="F749" s="13" t="s">
        <v>1318</v>
      </c>
      <c r="G749" s="35" t="str">
        <f t="shared" si="47"/>
        <v>ADC_ Product Type. Description</v>
      </c>
      <c r="H749" s="18" t="s">
        <v>1319</v>
      </c>
      <c r="I749" s="18" t="s">
        <v>2435</v>
      </c>
      <c r="J749" s="13" t="s">
        <v>104</v>
      </c>
      <c r="K749" s="17" t="s">
        <v>60</v>
      </c>
      <c r="L749" s="13"/>
      <c r="M749" s="13" t="s">
        <v>2</v>
      </c>
      <c r="N749" s="13"/>
      <c r="O749" s="17" t="s">
        <v>89</v>
      </c>
      <c r="P749" s="17"/>
      <c r="Q749" s="13"/>
      <c r="R749" s="13" t="s">
        <v>134</v>
      </c>
      <c r="S749" s="13" t="s">
        <v>347</v>
      </c>
      <c r="T749" s="13">
        <v>1</v>
      </c>
      <c r="U749" s="13"/>
      <c r="V749" s="13"/>
      <c r="W749" s="13"/>
      <c r="X749" s="13">
        <f t="shared" si="48"/>
        <v>1</v>
      </c>
      <c r="Y749" s="13">
        <f t="shared" si="49"/>
        <v>1</v>
      </c>
    </row>
    <row r="750" spans="1:25">
      <c r="A750" s="13" t="s">
        <v>2235</v>
      </c>
      <c r="B750" s="13">
        <v>58</v>
      </c>
      <c r="C750" s="17" t="s">
        <v>2164</v>
      </c>
      <c r="D750" s="13" t="s">
        <v>1312</v>
      </c>
      <c r="E750" s="13">
        <v>5</v>
      </c>
      <c r="F750" s="13" t="s">
        <v>1320</v>
      </c>
      <c r="G750" s="35" t="str">
        <f t="shared" si="47"/>
        <v>ADC_ Product Type. Parent. ADC_ Product Type</v>
      </c>
      <c r="H750" s="18" t="s">
        <v>1321</v>
      </c>
      <c r="I750" s="18"/>
      <c r="J750" s="13" t="s">
        <v>104</v>
      </c>
      <c r="K750" s="17" t="s">
        <v>60</v>
      </c>
      <c r="L750" s="13"/>
      <c r="M750" s="13" t="s">
        <v>83</v>
      </c>
      <c r="N750" s="13"/>
      <c r="O750" s="17"/>
      <c r="P750" s="13" t="s">
        <v>104</v>
      </c>
      <c r="Q750" s="17" t="s">
        <v>1909</v>
      </c>
      <c r="R750" s="13" t="s">
        <v>134</v>
      </c>
      <c r="S750" s="13" t="s">
        <v>143</v>
      </c>
      <c r="T750" s="13">
        <v>2</v>
      </c>
      <c r="U750" s="13" t="s">
        <v>181</v>
      </c>
      <c r="V750" s="13" t="s">
        <v>1313</v>
      </c>
      <c r="W750" s="13" t="s">
        <v>1312</v>
      </c>
      <c r="X750" s="13">
        <f t="shared" si="48"/>
        <v>0</v>
      </c>
      <c r="Y750" s="13">
        <f t="shared" si="49"/>
        <v>1</v>
      </c>
    </row>
    <row r="751" spans="1:25">
      <c r="A751" s="13" t="s">
        <v>2235</v>
      </c>
      <c r="B751" s="13">
        <v>58</v>
      </c>
      <c r="C751" s="17" t="s">
        <v>2164</v>
      </c>
      <c r="D751" s="13" t="s">
        <v>1312</v>
      </c>
      <c r="E751" s="13">
        <v>6</v>
      </c>
      <c r="F751" s="13" t="s">
        <v>363</v>
      </c>
      <c r="G751" s="35" t="str">
        <f t="shared" si="47"/>
        <v>ADC_ Product Type. X. ADC_ Business Segment</v>
      </c>
      <c r="H751" s="18" t="s">
        <v>2151</v>
      </c>
      <c r="I751" s="18" t="s">
        <v>2362</v>
      </c>
      <c r="J751" s="13" t="s">
        <v>104</v>
      </c>
      <c r="K751" s="17" t="s">
        <v>60</v>
      </c>
      <c r="L751" s="13"/>
      <c r="M751" s="13" t="s">
        <v>1918</v>
      </c>
      <c r="N751" s="13"/>
      <c r="O751" s="17"/>
      <c r="P751" s="13" t="s">
        <v>104</v>
      </c>
      <c r="Q751" s="13" t="s">
        <v>81</v>
      </c>
      <c r="R751" s="13" t="s">
        <v>134</v>
      </c>
      <c r="S751" s="13" t="s">
        <v>135</v>
      </c>
      <c r="T751" s="13">
        <v>1</v>
      </c>
      <c r="U751" s="13"/>
      <c r="V751" s="13"/>
      <c r="W751" s="13"/>
      <c r="X751" s="13">
        <f t="shared" si="48"/>
        <v>1</v>
      </c>
      <c r="Y751" s="13">
        <f t="shared" si="49"/>
        <v>1</v>
      </c>
    </row>
    <row r="752" spans="1:25">
      <c r="A752" s="13" t="s">
        <v>2235</v>
      </c>
      <c r="B752" s="13">
        <v>59</v>
      </c>
      <c r="C752" s="17" t="s">
        <v>91</v>
      </c>
      <c r="D752" s="13" t="s">
        <v>907</v>
      </c>
      <c r="E752" s="13">
        <v>0</v>
      </c>
      <c r="F752" s="13"/>
      <c r="G752" s="35" t="str">
        <f t="shared" si="47"/>
        <v>ADC_ Inventory Product. Details</v>
      </c>
      <c r="H752" s="21" t="s">
        <v>2135</v>
      </c>
      <c r="I752" s="21"/>
      <c r="J752" s="13" t="s">
        <v>104</v>
      </c>
      <c r="K752" s="17" t="s">
        <v>2324</v>
      </c>
      <c r="L752" s="13"/>
      <c r="M752" s="13"/>
      <c r="N752" s="13"/>
      <c r="O752" s="17"/>
      <c r="P752" s="17"/>
      <c r="Q752" s="13"/>
      <c r="R752" s="13"/>
      <c r="S752" s="13"/>
      <c r="T752" s="13"/>
      <c r="U752" s="13"/>
      <c r="V752" s="13"/>
      <c r="W752" s="13"/>
      <c r="X752" s="13" t="str">
        <f t="shared" si="48"/>
        <v/>
      </c>
      <c r="Y752" s="13" t="str">
        <f t="shared" si="49"/>
        <v/>
      </c>
    </row>
    <row r="753" spans="1:25">
      <c r="A753" s="13" t="s">
        <v>2235</v>
      </c>
      <c r="B753" s="13">
        <v>59</v>
      </c>
      <c r="C753" s="17" t="s">
        <v>98</v>
      </c>
      <c r="D753" s="13" t="s">
        <v>907</v>
      </c>
      <c r="E753" s="13">
        <v>1</v>
      </c>
      <c r="F753" s="13" t="s">
        <v>906</v>
      </c>
      <c r="G753" s="35" t="str">
        <f t="shared" si="47"/>
        <v>ADC_ Inventory Product. ID</v>
      </c>
      <c r="H753" s="18" t="s">
        <v>1322</v>
      </c>
      <c r="I753" s="30" t="s">
        <v>2372</v>
      </c>
      <c r="J753" s="13" t="s">
        <v>104</v>
      </c>
      <c r="K753" s="17" t="s">
        <v>2324</v>
      </c>
      <c r="L753" s="13"/>
      <c r="M753" s="13" t="s">
        <v>23</v>
      </c>
      <c r="N753" s="13"/>
      <c r="O753" s="17" t="s">
        <v>84</v>
      </c>
      <c r="P753" s="17"/>
      <c r="Q753" s="13"/>
      <c r="R753" s="13" t="s">
        <v>134</v>
      </c>
      <c r="S753" s="13" t="s">
        <v>877</v>
      </c>
      <c r="T753" s="13">
        <v>1</v>
      </c>
      <c r="U753" s="13" t="s">
        <v>150</v>
      </c>
      <c r="V753" s="13"/>
      <c r="W753" s="13"/>
      <c r="X753" s="13">
        <f t="shared" si="48"/>
        <v>1</v>
      </c>
      <c r="Y753" s="13">
        <f t="shared" si="49"/>
        <v>1</v>
      </c>
    </row>
    <row r="754" spans="1:25">
      <c r="A754" s="13" t="s">
        <v>2235</v>
      </c>
      <c r="B754" s="13">
        <v>59</v>
      </c>
      <c r="C754" s="17" t="str">
        <f>IF(("PK"=U754),"ABIE",IF(ISTEXT(Q754),"ASBIE","BBIE"))</f>
        <v>BBIE</v>
      </c>
      <c r="D754" s="13" t="s">
        <v>907</v>
      </c>
      <c r="E754" s="13">
        <v>2</v>
      </c>
      <c r="F754" s="13" t="s">
        <v>1323</v>
      </c>
      <c r="G754" s="35" t="str">
        <f t="shared" si="47"/>
        <v>ADC_ Inventory Product. Inventory_ Product Code</v>
      </c>
      <c r="H754" s="18" t="s">
        <v>1324</v>
      </c>
      <c r="I754" s="25" t="s">
        <v>2374</v>
      </c>
      <c r="J754" s="13" t="s">
        <v>104</v>
      </c>
      <c r="K754" s="17" t="s">
        <v>2324</v>
      </c>
      <c r="L754" s="13" t="s">
        <v>47</v>
      </c>
      <c r="M754" s="13" t="s">
        <v>2375</v>
      </c>
      <c r="N754" s="13"/>
      <c r="O754" s="17" t="s">
        <v>18</v>
      </c>
      <c r="P754" s="17"/>
      <c r="Q754" s="13"/>
      <c r="R754" s="13" t="s">
        <v>134</v>
      </c>
      <c r="S754" s="13" t="s">
        <v>199</v>
      </c>
      <c r="T754" s="13">
        <v>1</v>
      </c>
      <c r="U754" s="13"/>
      <c r="V754" s="13"/>
      <c r="W754" s="13"/>
      <c r="X754" s="13">
        <f t="shared" si="48"/>
        <v>1</v>
      </c>
      <c r="Y754" s="13">
        <f t="shared" si="49"/>
        <v>1</v>
      </c>
    </row>
    <row r="755" spans="1:25">
      <c r="A755" s="13" t="s">
        <v>2235</v>
      </c>
      <c r="B755" s="13">
        <v>59</v>
      </c>
      <c r="C755" s="17" t="s">
        <v>2164</v>
      </c>
      <c r="D755" s="13" t="s">
        <v>907</v>
      </c>
      <c r="E755" s="13">
        <v>3</v>
      </c>
      <c r="F755" s="13" t="s">
        <v>1313</v>
      </c>
      <c r="G755" s="35" t="str">
        <f t="shared" si="47"/>
        <v>ADC_ Inventory Product. Classified. ADC_ Product Type</v>
      </c>
      <c r="H755" s="18" t="s">
        <v>1325</v>
      </c>
      <c r="I755" s="18"/>
      <c r="J755" s="13" t="s">
        <v>104</v>
      </c>
      <c r="K755" s="17" t="s">
        <v>2324</v>
      </c>
      <c r="L755" s="13"/>
      <c r="M755" s="13" t="s">
        <v>126</v>
      </c>
      <c r="N755" s="13"/>
      <c r="O755" s="17"/>
      <c r="P755" s="13" t="s">
        <v>104</v>
      </c>
      <c r="Q755" s="17" t="s">
        <v>1909</v>
      </c>
      <c r="R755" s="13" t="s">
        <v>134</v>
      </c>
      <c r="S755" s="13" t="s">
        <v>143</v>
      </c>
      <c r="T755" s="13">
        <v>2</v>
      </c>
      <c r="U755" s="13" t="s">
        <v>181</v>
      </c>
      <c r="V755" s="13" t="s">
        <v>1313</v>
      </c>
      <c r="W755" s="13" t="s">
        <v>1312</v>
      </c>
      <c r="X755" s="13">
        <f t="shared" si="48"/>
        <v>0</v>
      </c>
      <c r="Y755" s="13">
        <f t="shared" si="49"/>
        <v>1</v>
      </c>
    </row>
    <row r="756" spans="1:25">
      <c r="A756" s="13" t="s">
        <v>2235</v>
      </c>
      <c r="B756" s="13">
        <v>59</v>
      </c>
      <c r="C756" s="17" t="str">
        <f>IF(("PK"=U756),"ABIE",IF(ISTEXT(Q756),"ASBIE","BBIE"))</f>
        <v>BBIE</v>
      </c>
      <c r="D756" s="13" t="s">
        <v>907</v>
      </c>
      <c r="E756" s="13">
        <v>4</v>
      </c>
      <c r="F756" s="13" t="s">
        <v>1326</v>
      </c>
      <c r="G756" s="35" t="str">
        <f t="shared" si="47"/>
        <v>ADC_ Inventory Product. Product Group1. Code</v>
      </c>
      <c r="H756" s="18" t="s">
        <v>1327</v>
      </c>
      <c r="I756" s="25" t="s">
        <v>2255</v>
      </c>
      <c r="J756" s="13" t="s">
        <v>104</v>
      </c>
      <c r="K756" s="17" t="s">
        <v>2324</v>
      </c>
      <c r="L756" s="13"/>
      <c r="M756" s="13" t="s">
        <v>1931</v>
      </c>
      <c r="N756" s="13"/>
      <c r="O756" s="17" t="s">
        <v>79</v>
      </c>
      <c r="P756" s="17"/>
      <c r="Q756" s="13"/>
      <c r="R756" s="13" t="s">
        <v>134</v>
      </c>
      <c r="S756" s="13" t="s">
        <v>135</v>
      </c>
      <c r="T756" s="13">
        <v>2</v>
      </c>
      <c r="U756" s="13"/>
      <c r="V756" s="13"/>
      <c r="W756" s="13"/>
      <c r="X756" s="13">
        <f t="shared" si="48"/>
        <v>0</v>
      </c>
      <c r="Y756" s="13">
        <f t="shared" si="49"/>
        <v>1</v>
      </c>
    </row>
    <row r="757" spans="1:25">
      <c r="A757" s="13" t="s">
        <v>2235</v>
      </c>
      <c r="B757" s="13">
        <v>59</v>
      </c>
      <c r="C757" s="17" t="str">
        <f>IF(("PK"=U757),"ABIE",IF(ISTEXT(Q757),"ASBIE","BBIE"))</f>
        <v>BBIE</v>
      </c>
      <c r="D757" s="13" t="s">
        <v>907</v>
      </c>
      <c r="E757" s="13">
        <v>5</v>
      </c>
      <c r="F757" s="13" t="s">
        <v>1328</v>
      </c>
      <c r="G757" s="35" t="str">
        <f t="shared" si="47"/>
        <v>ADC_ Inventory Product. Product Group2. Code</v>
      </c>
      <c r="H757" s="18" t="s">
        <v>1329</v>
      </c>
      <c r="I757" s="25" t="s">
        <v>2373</v>
      </c>
      <c r="J757" s="13" t="s">
        <v>104</v>
      </c>
      <c r="K757" s="17" t="s">
        <v>2324</v>
      </c>
      <c r="L757" s="13"/>
      <c r="M757" s="13" t="s">
        <v>1932</v>
      </c>
      <c r="N757" s="13"/>
      <c r="O757" s="17" t="s">
        <v>79</v>
      </c>
      <c r="P757" s="17"/>
      <c r="Q757" s="13"/>
      <c r="R757" s="13" t="s">
        <v>134</v>
      </c>
      <c r="S757" s="13" t="s">
        <v>135</v>
      </c>
      <c r="T757" s="13">
        <v>2</v>
      </c>
      <c r="U757" s="13"/>
      <c r="V757" s="13"/>
      <c r="W757" s="13"/>
      <c r="X757" s="13">
        <f t="shared" si="48"/>
        <v>0</v>
      </c>
      <c r="Y757" s="13">
        <f t="shared" si="49"/>
        <v>1</v>
      </c>
    </row>
    <row r="758" spans="1:25">
      <c r="A758" s="13" t="s">
        <v>2235</v>
      </c>
      <c r="B758" s="13">
        <v>59</v>
      </c>
      <c r="C758" s="17" t="str">
        <f>IF(("PK"=U758),"ABIE",IF(ISTEXT(Q758),"ASBIE","BBIE"))</f>
        <v>BBIE</v>
      </c>
      <c r="D758" s="13" t="s">
        <v>907</v>
      </c>
      <c r="E758" s="13">
        <v>6</v>
      </c>
      <c r="F758" s="13" t="s">
        <v>1330</v>
      </c>
      <c r="G758" s="35" t="str">
        <f t="shared" si="47"/>
        <v>ADC_ Inventory Product. Bar Code</v>
      </c>
      <c r="H758" s="18" t="s">
        <v>1331</v>
      </c>
      <c r="I758" s="18" t="s">
        <v>2357</v>
      </c>
      <c r="J758" s="13" t="s">
        <v>104</v>
      </c>
      <c r="K758" s="17" t="s">
        <v>2324</v>
      </c>
      <c r="L758" s="13"/>
      <c r="M758" s="13" t="s">
        <v>1915</v>
      </c>
      <c r="N758" s="13"/>
      <c r="O758" s="17" t="s">
        <v>18</v>
      </c>
      <c r="P758" s="17"/>
      <c r="Q758" s="13"/>
      <c r="R758" s="13" t="s">
        <v>134</v>
      </c>
      <c r="S758" s="13" t="s">
        <v>143</v>
      </c>
      <c r="T758" s="13">
        <v>2</v>
      </c>
      <c r="U758" s="13"/>
      <c r="V758" s="13"/>
      <c r="W758" s="13"/>
      <c r="X758" s="13">
        <f t="shared" si="48"/>
        <v>0</v>
      </c>
      <c r="Y758" s="13">
        <f t="shared" si="49"/>
        <v>1</v>
      </c>
    </row>
    <row r="759" spans="1:25">
      <c r="A759" s="13" t="s">
        <v>2235</v>
      </c>
      <c r="B759" s="13">
        <v>59</v>
      </c>
      <c r="C759" s="17" t="s">
        <v>2164</v>
      </c>
      <c r="D759" s="13" t="s">
        <v>907</v>
      </c>
      <c r="E759" s="13">
        <v>7</v>
      </c>
      <c r="F759" s="13" t="s">
        <v>1332</v>
      </c>
      <c r="G759" s="35" t="str">
        <f t="shared" si="47"/>
        <v>ADC_ Inventory Product. Preferred. ADC_ Supplier</v>
      </c>
      <c r="H759" s="18" t="s">
        <v>1333</v>
      </c>
      <c r="I759" s="18" t="s">
        <v>2351</v>
      </c>
      <c r="J759" s="13" t="s">
        <v>104</v>
      </c>
      <c r="K759" s="17" t="s">
        <v>2324</v>
      </c>
      <c r="L759" s="13"/>
      <c r="M759" s="13" t="s">
        <v>1937</v>
      </c>
      <c r="N759" s="13"/>
      <c r="O759" s="17"/>
      <c r="P759" s="13" t="s">
        <v>104</v>
      </c>
      <c r="Q759" s="13" t="s">
        <v>57</v>
      </c>
      <c r="R759" s="13" t="s">
        <v>134</v>
      </c>
      <c r="S759" s="13" t="s">
        <v>158</v>
      </c>
      <c r="T759" s="13">
        <v>2</v>
      </c>
      <c r="U759" s="13" t="s">
        <v>181</v>
      </c>
      <c r="V759" s="13" t="s">
        <v>280</v>
      </c>
      <c r="W759" s="13" t="s">
        <v>281</v>
      </c>
      <c r="X759" s="13">
        <f t="shared" si="48"/>
        <v>0</v>
      </c>
      <c r="Y759" s="13">
        <f t="shared" si="49"/>
        <v>1</v>
      </c>
    </row>
    <row r="760" spans="1:25">
      <c r="A760" s="13" t="s">
        <v>2235</v>
      </c>
      <c r="B760" s="13">
        <v>59</v>
      </c>
      <c r="C760" s="17" t="s">
        <v>2164</v>
      </c>
      <c r="D760" s="13" t="s">
        <v>907</v>
      </c>
      <c r="E760" s="13">
        <v>8</v>
      </c>
      <c r="F760" s="13" t="s">
        <v>947</v>
      </c>
      <c r="G760" s="35" t="str">
        <f t="shared" si="47"/>
        <v>ADC_ Inventory Product. Basic_ Unit Of Measurement. ADC_ Measurement Unit</v>
      </c>
      <c r="H760" s="18" t="s">
        <v>1334</v>
      </c>
      <c r="I760" s="18" t="s">
        <v>2456</v>
      </c>
      <c r="J760" s="13" t="s">
        <v>104</v>
      </c>
      <c r="K760" s="17" t="s">
        <v>2324</v>
      </c>
      <c r="L760" s="13" t="s">
        <v>1873</v>
      </c>
      <c r="M760" s="13" t="s">
        <v>1874</v>
      </c>
      <c r="N760" s="13"/>
      <c r="O760" s="17"/>
      <c r="P760" s="17" t="s">
        <v>104</v>
      </c>
      <c r="Q760" s="17" t="s">
        <v>2168</v>
      </c>
      <c r="R760" s="13" t="s">
        <v>134</v>
      </c>
      <c r="S760" s="13" t="s">
        <v>199</v>
      </c>
      <c r="T760" s="13">
        <v>2</v>
      </c>
      <c r="U760" s="13" t="s">
        <v>181</v>
      </c>
      <c r="V760" s="13" t="s">
        <v>405</v>
      </c>
      <c r="W760" s="13" t="s">
        <v>404</v>
      </c>
      <c r="X760" s="13">
        <f t="shared" si="48"/>
        <v>0</v>
      </c>
      <c r="Y760" s="13">
        <f t="shared" si="49"/>
        <v>1</v>
      </c>
    </row>
    <row r="761" spans="1:25">
      <c r="A761" s="13" t="s">
        <v>2235</v>
      </c>
      <c r="B761" s="13">
        <v>59</v>
      </c>
      <c r="C761" s="17" t="str">
        <f>IF(("PK"=U761),"ABIE",IF(ISTEXT(Q761),"ASBIE","BBIE"))</f>
        <v>BBIE</v>
      </c>
      <c r="D761" s="13" t="s">
        <v>907</v>
      </c>
      <c r="E761" s="13">
        <v>9</v>
      </c>
      <c r="F761" s="13" t="s">
        <v>1335</v>
      </c>
      <c r="G761" s="35" t="str">
        <f t="shared" si="47"/>
        <v>ADC_ Inventory Product. Default Costing Method. Code</v>
      </c>
      <c r="H761" s="18" t="s">
        <v>1336</v>
      </c>
      <c r="I761" s="18" t="s">
        <v>2455</v>
      </c>
      <c r="J761" s="13" t="s">
        <v>104</v>
      </c>
      <c r="K761" s="17" t="s">
        <v>2324</v>
      </c>
      <c r="L761" s="13"/>
      <c r="M761" s="13" t="s">
        <v>1989</v>
      </c>
      <c r="N761" s="13"/>
      <c r="O761" s="17" t="s">
        <v>79</v>
      </c>
      <c r="P761" s="17"/>
      <c r="Q761" s="13"/>
      <c r="R761" s="13" t="s">
        <v>134</v>
      </c>
      <c r="S761" s="13" t="s">
        <v>143</v>
      </c>
      <c r="T761" s="13">
        <v>2</v>
      </c>
      <c r="U761" s="13"/>
      <c r="V761" s="13"/>
      <c r="W761" s="13"/>
      <c r="X761" s="13">
        <f t="shared" si="48"/>
        <v>0</v>
      </c>
      <c r="Y761" s="13">
        <f t="shared" si="49"/>
        <v>1</v>
      </c>
    </row>
    <row r="762" spans="1:25">
      <c r="A762" s="13" t="s">
        <v>2235</v>
      </c>
      <c r="B762" s="13">
        <v>59</v>
      </c>
      <c r="C762" s="17" t="s">
        <v>2164</v>
      </c>
      <c r="D762" s="13" t="s">
        <v>907</v>
      </c>
      <c r="E762" s="13">
        <v>11</v>
      </c>
      <c r="F762" s="13" t="s">
        <v>1339</v>
      </c>
      <c r="G762" s="35" t="str">
        <f t="shared" si="47"/>
        <v>ADC_ Inventory Product. Asset_ GL Account Number. ADC_ Chart Of Accounts</v>
      </c>
      <c r="H762" s="18" t="s">
        <v>1340</v>
      </c>
      <c r="I762" s="18" t="s">
        <v>2344</v>
      </c>
      <c r="J762" s="13" t="s">
        <v>104</v>
      </c>
      <c r="K762" s="17" t="s">
        <v>2324</v>
      </c>
      <c r="L762" s="13" t="s">
        <v>1853</v>
      </c>
      <c r="M762" s="13" t="s">
        <v>1783</v>
      </c>
      <c r="N762" s="13"/>
      <c r="O762" s="17"/>
      <c r="P762" s="13" t="s">
        <v>104</v>
      </c>
      <c r="Q762" s="17" t="s">
        <v>64</v>
      </c>
      <c r="R762" s="13" t="s">
        <v>134</v>
      </c>
      <c r="S762" s="13" t="s">
        <v>158</v>
      </c>
      <c r="T762" s="13">
        <v>2</v>
      </c>
      <c r="U762" s="13" t="s">
        <v>181</v>
      </c>
      <c r="V762" s="13" t="s">
        <v>342</v>
      </c>
      <c r="W762" s="13" t="s">
        <v>341</v>
      </c>
      <c r="X762" s="13">
        <f t="shared" si="48"/>
        <v>0</v>
      </c>
      <c r="Y762" s="13">
        <f t="shared" si="49"/>
        <v>1</v>
      </c>
    </row>
    <row r="763" spans="1:25">
      <c r="A763" s="13" t="s">
        <v>2235</v>
      </c>
      <c r="B763" s="13">
        <v>59</v>
      </c>
      <c r="C763" s="17" t="s">
        <v>2164</v>
      </c>
      <c r="D763" s="13" t="s">
        <v>907</v>
      </c>
      <c r="E763" s="13">
        <v>12</v>
      </c>
      <c r="F763" s="13" t="s">
        <v>1341</v>
      </c>
      <c r="G763" s="35" t="str">
        <f t="shared" si="47"/>
        <v>ADC_ Inventory Product. Cost_ GL Account Number. ADC_ Chart Of Accounts</v>
      </c>
      <c r="H763" s="18" t="s">
        <v>1342</v>
      </c>
      <c r="I763" s="18" t="s">
        <v>2353</v>
      </c>
      <c r="J763" s="13" t="s">
        <v>104</v>
      </c>
      <c r="K763" s="17" t="s">
        <v>2324</v>
      </c>
      <c r="L763" s="13" t="s">
        <v>1857</v>
      </c>
      <c r="M763" s="13" t="s">
        <v>1783</v>
      </c>
      <c r="N763" s="13"/>
      <c r="O763" s="17"/>
      <c r="P763" s="13" t="s">
        <v>104</v>
      </c>
      <c r="Q763" s="17" t="s">
        <v>64</v>
      </c>
      <c r="R763" s="13" t="s">
        <v>134</v>
      </c>
      <c r="S763" s="13" t="s">
        <v>158</v>
      </c>
      <c r="T763" s="13">
        <v>2</v>
      </c>
      <c r="U763" s="13" t="s">
        <v>181</v>
      </c>
      <c r="V763" s="13" t="s">
        <v>342</v>
      </c>
      <c r="W763" s="13" t="s">
        <v>341</v>
      </c>
      <c r="X763" s="13">
        <f t="shared" si="48"/>
        <v>0</v>
      </c>
      <c r="Y763" s="13">
        <f t="shared" si="49"/>
        <v>1</v>
      </c>
    </row>
    <row r="764" spans="1:25">
      <c r="A764" s="13" t="s">
        <v>2235</v>
      </c>
      <c r="B764" s="13">
        <v>59</v>
      </c>
      <c r="C764" s="17" t="str">
        <f>IF(("PK"=U764),"ABIE",IF(ISTEXT(Q764),"ASBIE","BBIE"))</f>
        <v>BBIE</v>
      </c>
      <c r="D764" s="13" t="s">
        <v>907</v>
      </c>
      <c r="E764" s="13">
        <v>13</v>
      </c>
      <c r="F764" s="13" t="s">
        <v>1343</v>
      </c>
      <c r="G764" s="35" t="str">
        <f t="shared" si="47"/>
        <v>ADC_ Inventory Product. Out Of Service Date</v>
      </c>
      <c r="H764" s="18" t="s">
        <v>1344</v>
      </c>
      <c r="I764" s="18" t="s">
        <v>2457</v>
      </c>
      <c r="J764" s="13" t="s">
        <v>104</v>
      </c>
      <c r="K764" s="17" t="s">
        <v>2324</v>
      </c>
      <c r="L764" s="13"/>
      <c r="M764" s="13" t="s">
        <v>1792</v>
      </c>
      <c r="N764" s="13"/>
      <c r="O764" s="17" t="s">
        <v>88</v>
      </c>
      <c r="P764" s="17"/>
      <c r="Q764" s="13"/>
      <c r="R764" s="13" t="s">
        <v>4</v>
      </c>
      <c r="S764" s="13" t="s">
        <v>175</v>
      </c>
      <c r="T764" s="13">
        <v>2</v>
      </c>
      <c r="U764" s="13"/>
      <c r="V764" s="13"/>
      <c r="W764" s="13"/>
      <c r="X764" s="13">
        <f t="shared" si="48"/>
        <v>0</v>
      </c>
      <c r="Y764" s="13">
        <f t="shared" si="49"/>
        <v>1</v>
      </c>
    </row>
    <row r="765" spans="1:25">
      <c r="A765" s="13" t="s">
        <v>2235</v>
      </c>
      <c r="B765" s="13">
        <v>59</v>
      </c>
      <c r="C765" s="17" t="str">
        <f>IF(("PK"=U765),"ABIE",IF(ISTEXT(Q765),"ASBIE","BBIE"))</f>
        <v>BBIE</v>
      </c>
      <c r="D765" s="13" t="s">
        <v>907</v>
      </c>
      <c r="E765" s="13">
        <v>14</v>
      </c>
      <c r="F765" s="13" t="s">
        <v>1345</v>
      </c>
      <c r="G765" s="35" t="str">
        <f t="shared" si="47"/>
        <v>ADC_ Inventory Product. Out Of Service Flag. Indicator</v>
      </c>
      <c r="H765" s="18" t="s">
        <v>1346</v>
      </c>
      <c r="I765" s="18"/>
      <c r="J765" s="13" t="s">
        <v>104</v>
      </c>
      <c r="K765" s="17" t="s">
        <v>2324</v>
      </c>
      <c r="L765" s="13"/>
      <c r="M765" s="13" t="s">
        <v>1793</v>
      </c>
      <c r="N765" s="13"/>
      <c r="O765" s="17" t="s">
        <v>82</v>
      </c>
      <c r="P765" s="17"/>
      <c r="Q765" s="13"/>
      <c r="R765" s="13" t="s">
        <v>161</v>
      </c>
      <c r="S765" s="13" t="s">
        <v>162</v>
      </c>
      <c r="T765" s="13">
        <v>2</v>
      </c>
      <c r="U765" s="13"/>
      <c r="V765" s="13"/>
      <c r="W765" s="13"/>
      <c r="X765" s="13">
        <f t="shared" si="48"/>
        <v>0</v>
      </c>
      <c r="Y765" s="13">
        <f t="shared" si="49"/>
        <v>1</v>
      </c>
    </row>
    <row r="766" spans="1:25">
      <c r="A766" s="13" t="s">
        <v>2235</v>
      </c>
      <c r="B766" s="13">
        <v>59</v>
      </c>
      <c r="C766" s="17" t="str">
        <f>IF(("PK"=U766),"ABIE",IF(ISTEXT(Q766),"ASBIE","BBIE"))</f>
        <v>BBIE</v>
      </c>
      <c r="D766" s="13" t="s">
        <v>907</v>
      </c>
      <c r="E766" s="13">
        <v>15</v>
      </c>
      <c r="F766" s="13" t="s">
        <v>1347</v>
      </c>
      <c r="G766" s="35" t="str">
        <f t="shared" si="47"/>
        <v>ADC_ Inventory Product. Lot Number. Code</v>
      </c>
      <c r="H766" s="18" t="s">
        <v>1348</v>
      </c>
      <c r="I766" s="18" t="s">
        <v>2453</v>
      </c>
      <c r="J766" s="13" t="s">
        <v>104</v>
      </c>
      <c r="K766" s="17" t="s">
        <v>2324</v>
      </c>
      <c r="L766" s="13"/>
      <c r="M766" s="13" t="s">
        <v>1975</v>
      </c>
      <c r="N766" s="13"/>
      <c r="O766" s="17" t="s">
        <v>79</v>
      </c>
      <c r="P766" s="17"/>
      <c r="Q766" s="13"/>
      <c r="R766" s="13" t="s">
        <v>134</v>
      </c>
      <c r="S766" s="13" t="s">
        <v>143</v>
      </c>
      <c r="T766" s="13">
        <v>2</v>
      </c>
      <c r="U766" s="13"/>
      <c r="V766" s="13"/>
      <c r="W766" s="13"/>
      <c r="X766" s="13">
        <f t="shared" si="48"/>
        <v>0</v>
      </c>
      <c r="Y766" s="13">
        <f t="shared" si="49"/>
        <v>1</v>
      </c>
    </row>
    <row r="767" spans="1:25">
      <c r="A767" s="13" t="s">
        <v>2235</v>
      </c>
      <c r="B767" s="13">
        <v>59</v>
      </c>
      <c r="C767" s="17" t="str">
        <f>IF(("PK"=U767),"ABIE",IF(ISTEXT(Q767),"ASBIE","BBIE"))</f>
        <v>BBIE</v>
      </c>
      <c r="D767" s="13" t="s">
        <v>907</v>
      </c>
      <c r="E767" s="13">
        <v>16</v>
      </c>
      <c r="F767" s="13" t="s">
        <v>1349</v>
      </c>
      <c r="G767" s="35" t="str">
        <f t="shared" si="47"/>
        <v>ADC_ Inventory Product. Serial Number. Code</v>
      </c>
      <c r="H767" s="18" t="s">
        <v>1350</v>
      </c>
      <c r="I767" s="18" t="s">
        <v>2454</v>
      </c>
      <c r="J767" s="13" t="s">
        <v>104</v>
      </c>
      <c r="K767" s="17" t="s">
        <v>2324</v>
      </c>
      <c r="L767" s="13"/>
      <c r="M767" s="13" t="s">
        <v>1967</v>
      </c>
      <c r="N767" s="13"/>
      <c r="O767" s="17" t="s">
        <v>79</v>
      </c>
      <c r="P767" s="17"/>
      <c r="Q767" s="13"/>
      <c r="R767" s="13" t="s">
        <v>134</v>
      </c>
      <c r="S767" s="13" t="s">
        <v>143</v>
      </c>
      <c r="T767" s="13">
        <v>2</v>
      </c>
      <c r="U767" s="13"/>
      <c r="V767" s="13"/>
      <c r="W767" s="13"/>
      <c r="X767" s="13">
        <f t="shared" si="48"/>
        <v>0</v>
      </c>
      <c r="Y767" s="13">
        <f t="shared" si="49"/>
        <v>1</v>
      </c>
    </row>
    <row r="768" spans="1:25">
      <c r="A768" s="13" t="s">
        <v>2235</v>
      </c>
      <c r="B768" s="13">
        <v>59</v>
      </c>
      <c r="C768" s="17" t="s">
        <v>2164</v>
      </c>
      <c r="D768" s="13" t="s">
        <v>907</v>
      </c>
      <c r="E768" s="13">
        <v>17</v>
      </c>
      <c r="F768" s="13" t="s">
        <v>363</v>
      </c>
      <c r="G768" s="35" t="str">
        <f t="shared" si="47"/>
        <v>ADC_ Product. X. ADC_ Business Segment</v>
      </c>
      <c r="H768" s="18" t="s">
        <v>2151</v>
      </c>
      <c r="I768" s="18" t="s">
        <v>2362</v>
      </c>
      <c r="J768" s="13" t="s">
        <v>104</v>
      </c>
      <c r="K768" s="17" t="s">
        <v>36</v>
      </c>
      <c r="L768" s="13"/>
      <c r="M768" s="13" t="s">
        <v>1918</v>
      </c>
      <c r="N768" s="13"/>
      <c r="O768" s="17"/>
      <c r="P768" s="13" t="s">
        <v>104</v>
      </c>
      <c r="Q768" s="13" t="s">
        <v>81</v>
      </c>
      <c r="R768" s="13" t="s">
        <v>134</v>
      </c>
      <c r="S768" s="13" t="s">
        <v>135</v>
      </c>
      <c r="T768" s="13">
        <v>1</v>
      </c>
      <c r="U768" s="13"/>
      <c r="V768" s="13"/>
      <c r="W768" s="13"/>
      <c r="X768" s="13">
        <f t="shared" si="48"/>
        <v>1</v>
      </c>
      <c r="Y768" s="13">
        <f t="shared" si="49"/>
        <v>1</v>
      </c>
    </row>
    <row r="769" spans="1:25">
      <c r="A769" s="13" t="s">
        <v>2235</v>
      </c>
      <c r="B769" s="13">
        <v>60</v>
      </c>
      <c r="C769" s="17" t="s">
        <v>91</v>
      </c>
      <c r="D769" s="13" t="s">
        <v>1351</v>
      </c>
      <c r="E769" s="13">
        <v>0</v>
      </c>
      <c r="F769" s="13"/>
      <c r="G769" s="35" t="str">
        <f t="shared" si="47"/>
        <v>ADC_ Inventory On Hand. Details</v>
      </c>
      <c r="H769" s="21" t="s">
        <v>2136</v>
      </c>
      <c r="I769" s="21"/>
      <c r="J769" s="13" t="s">
        <v>104</v>
      </c>
      <c r="K769" s="17" t="s">
        <v>1749</v>
      </c>
      <c r="L769" s="13"/>
      <c r="M769" s="13"/>
      <c r="N769" s="13"/>
      <c r="O769" s="17"/>
      <c r="P769" s="17"/>
      <c r="Q769" s="13"/>
      <c r="R769" s="13"/>
      <c r="S769" s="13"/>
      <c r="T769" s="13"/>
      <c r="U769" s="13"/>
      <c r="V769" s="13"/>
      <c r="W769" s="13"/>
      <c r="X769" s="13" t="str">
        <f t="shared" si="48"/>
        <v/>
      </c>
      <c r="Y769" s="13" t="str">
        <f t="shared" si="49"/>
        <v/>
      </c>
    </row>
    <row r="770" spans="1:25">
      <c r="A770" s="13" t="s">
        <v>2235</v>
      </c>
      <c r="B770" s="13">
        <v>60</v>
      </c>
      <c r="C770" s="17" t="s">
        <v>98</v>
      </c>
      <c r="D770" s="13" t="s">
        <v>1351</v>
      </c>
      <c r="E770" s="13">
        <v>1</v>
      </c>
      <c r="F770" s="13" t="s">
        <v>1352</v>
      </c>
      <c r="G770" s="35" t="str">
        <f t="shared" si="47"/>
        <v>ADC_ Inventory On Hand. ID</v>
      </c>
      <c r="H770" s="18" t="s">
        <v>1353</v>
      </c>
      <c r="I770" s="25" t="s">
        <v>2436</v>
      </c>
      <c r="J770" s="13" t="s">
        <v>104</v>
      </c>
      <c r="K770" s="17" t="s">
        <v>1749</v>
      </c>
      <c r="L770" s="13"/>
      <c r="M770" s="13" t="s">
        <v>23</v>
      </c>
      <c r="N770" s="13"/>
      <c r="O770" s="17" t="s">
        <v>84</v>
      </c>
      <c r="P770" s="17"/>
      <c r="Q770" s="13"/>
      <c r="R770" s="13" t="s">
        <v>134</v>
      </c>
      <c r="S770" s="13" t="s">
        <v>877</v>
      </c>
      <c r="T770" s="13">
        <v>1</v>
      </c>
      <c r="U770" s="13" t="s">
        <v>150</v>
      </c>
      <c r="V770" s="13"/>
      <c r="W770" s="13"/>
      <c r="X770" s="13">
        <f t="shared" si="48"/>
        <v>1</v>
      </c>
      <c r="Y770" s="13">
        <f t="shared" si="49"/>
        <v>1</v>
      </c>
    </row>
    <row r="771" spans="1:25">
      <c r="A771" s="13" t="s">
        <v>2235</v>
      </c>
      <c r="B771" s="13">
        <v>60</v>
      </c>
      <c r="C771" s="17" t="s">
        <v>2164</v>
      </c>
      <c r="D771" s="13" t="s">
        <v>1351</v>
      </c>
      <c r="E771" s="13">
        <v>2</v>
      </c>
      <c r="F771" s="13" t="s">
        <v>906</v>
      </c>
      <c r="G771" s="35" t="str">
        <f t="shared" si="47"/>
        <v>ADC_ Inventory On Hand. Corresponding. ADC_ Product</v>
      </c>
      <c r="H771" s="18" t="s">
        <v>1354</v>
      </c>
      <c r="I771" s="18" t="s">
        <v>2357</v>
      </c>
      <c r="J771" s="13" t="s">
        <v>104</v>
      </c>
      <c r="K771" s="17" t="s">
        <v>1749</v>
      </c>
      <c r="L771" s="13"/>
      <c r="M771" s="13" t="s">
        <v>90</v>
      </c>
      <c r="N771" s="13"/>
      <c r="O771" s="17"/>
      <c r="P771" s="13" t="s">
        <v>104</v>
      </c>
      <c r="Q771" s="17" t="s">
        <v>1876</v>
      </c>
      <c r="R771" s="13" t="s">
        <v>134</v>
      </c>
      <c r="S771" s="13" t="s">
        <v>877</v>
      </c>
      <c r="T771" s="13">
        <v>1</v>
      </c>
      <c r="U771" s="13" t="s">
        <v>181</v>
      </c>
      <c r="V771" s="13" t="s">
        <v>906</v>
      </c>
      <c r="W771" s="13" t="s">
        <v>907</v>
      </c>
      <c r="X771" s="13">
        <f t="shared" si="48"/>
        <v>1</v>
      </c>
      <c r="Y771" s="13">
        <f t="shared" si="49"/>
        <v>1</v>
      </c>
    </row>
    <row r="772" spans="1:25">
      <c r="A772" s="13" t="s">
        <v>2235</v>
      </c>
      <c r="B772" s="13">
        <v>60</v>
      </c>
      <c r="C772" s="17" t="str">
        <f>IF(("PK"=U772),"ABIE",IF(ISTEXT(Q772),"ASBIE","BBIE"))</f>
        <v>BBIE</v>
      </c>
      <c r="D772" s="13" t="s">
        <v>1351</v>
      </c>
      <c r="E772" s="13">
        <v>3</v>
      </c>
      <c r="F772" s="13" t="s">
        <v>1347</v>
      </c>
      <c r="G772" s="35" t="str">
        <f t="shared" si="47"/>
        <v>ADC_ Inventory On Hand. Lot Number. Code</v>
      </c>
      <c r="H772" s="18" t="s">
        <v>1348</v>
      </c>
      <c r="I772" s="18" t="s">
        <v>2453</v>
      </c>
      <c r="J772" s="13" t="s">
        <v>104</v>
      </c>
      <c r="K772" s="17" t="s">
        <v>1749</v>
      </c>
      <c r="L772" s="13"/>
      <c r="M772" s="13" t="s">
        <v>1975</v>
      </c>
      <c r="N772" s="13"/>
      <c r="O772" s="17" t="s">
        <v>79</v>
      </c>
      <c r="P772" s="17"/>
      <c r="Q772" s="13"/>
      <c r="R772" s="13" t="s">
        <v>134</v>
      </c>
      <c r="S772" s="13" t="s">
        <v>143</v>
      </c>
      <c r="T772" s="13">
        <v>2</v>
      </c>
      <c r="U772" s="13"/>
      <c r="V772" s="13"/>
      <c r="W772" s="13"/>
      <c r="X772" s="13">
        <f t="shared" si="48"/>
        <v>0</v>
      </c>
      <c r="Y772" s="13">
        <f t="shared" si="49"/>
        <v>1</v>
      </c>
    </row>
    <row r="773" spans="1:25">
      <c r="A773" s="13" t="s">
        <v>2235</v>
      </c>
      <c r="B773" s="13">
        <v>60</v>
      </c>
      <c r="C773" s="17" t="str">
        <f>IF(("PK"=U773),"ABIE",IF(ISTEXT(Q773),"ASBIE","BBIE"))</f>
        <v>BBIE</v>
      </c>
      <c r="D773" s="13" t="s">
        <v>1351</v>
      </c>
      <c r="E773" s="13">
        <v>4</v>
      </c>
      <c r="F773" s="13" t="s">
        <v>1349</v>
      </c>
      <c r="G773" s="35" t="str">
        <f t="shared" si="47"/>
        <v>ADC_ Inventory On Hand. Serial Number. Code</v>
      </c>
      <c r="H773" s="18" t="s">
        <v>1350</v>
      </c>
      <c r="I773" s="18" t="s">
        <v>2454</v>
      </c>
      <c r="J773" s="13" t="s">
        <v>104</v>
      </c>
      <c r="K773" s="17" t="s">
        <v>1749</v>
      </c>
      <c r="L773" s="13"/>
      <c r="M773" s="13" t="s">
        <v>1967</v>
      </c>
      <c r="N773" s="13"/>
      <c r="O773" s="17" t="s">
        <v>79</v>
      </c>
      <c r="P773" s="17"/>
      <c r="Q773" s="13"/>
      <c r="R773" s="13" t="s">
        <v>134</v>
      </c>
      <c r="S773" s="13" t="s">
        <v>143</v>
      </c>
      <c r="T773" s="13">
        <v>2</v>
      </c>
      <c r="U773" s="13"/>
      <c r="V773" s="13"/>
      <c r="W773" s="13"/>
      <c r="X773" s="13">
        <f t="shared" si="48"/>
        <v>0</v>
      </c>
      <c r="Y773" s="13">
        <f t="shared" si="49"/>
        <v>1</v>
      </c>
    </row>
    <row r="774" spans="1:25">
      <c r="A774" s="13" t="s">
        <v>2235</v>
      </c>
      <c r="B774" s="13">
        <v>60</v>
      </c>
      <c r="C774" s="17" t="str">
        <f>IF(("PK"=U774),"ABIE",IF(ISTEXT(Q774),"ASBIE","BBIE"))</f>
        <v>BBIE</v>
      </c>
      <c r="D774" s="13" t="s">
        <v>1351</v>
      </c>
      <c r="E774" s="13">
        <v>5</v>
      </c>
      <c r="F774" s="13" t="s">
        <v>1355</v>
      </c>
      <c r="G774" s="35" t="str">
        <f t="shared" si="47"/>
        <v>ADC_ Inventory On Hand. ABC. Code</v>
      </c>
      <c r="H774" s="18" t="s">
        <v>2076</v>
      </c>
      <c r="I774" s="31" t="s">
        <v>2469</v>
      </c>
      <c r="J774" s="13" t="s">
        <v>104</v>
      </c>
      <c r="K774" s="17" t="s">
        <v>1749</v>
      </c>
      <c r="L774" s="13"/>
      <c r="M774" s="13" t="s">
        <v>1875</v>
      </c>
      <c r="N774" s="13"/>
      <c r="O774" s="17" t="s">
        <v>18</v>
      </c>
      <c r="P774" s="17"/>
      <c r="Q774" s="13"/>
      <c r="R774" s="13" t="s">
        <v>134</v>
      </c>
      <c r="S774" s="13" t="s">
        <v>135</v>
      </c>
      <c r="T774" s="13">
        <v>2</v>
      </c>
      <c r="U774" s="13"/>
      <c r="V774" s="13"/>
      <c r="W774" s="13"/>
      <c r="X774" s="13">
        <f t="shared" si="48"/>
        <v>0</v>
      </c>
      <c r="Y774" s="13">
        <f t="shared" si="49"/>
        <v>1</v>
      </c>
    </row>
    <row r="775" spans="1:25">
      <c r="A775" s="13" t="s">
        <v>2235</v>
      </c>
      <c r="B775" s="13">
        <v>60</v>
      </c>
      <c r="C775" s="17" t="s">
        <v>99</v>
      </c>
      <c r="D775" s="13" t="s">
        <v>1351</v>
      </c>
      <c r="E775" s="13">
        <v>6</v>
      </c>
      <c r="F775" s="13" t="s">
        <v>1285</v>
      </c>
      <c r="G775" s="35" t="str">
        <f t="shared" si="47"/>
        <v>ADC_ Inventory On Hand. Locatied. ADC_ Location</v>
      </c>
      <c r="H775" s="18" t="s">
        <v>1356</v>
      </c>
      <c r="I775" s="32" t="s">
        <v>2522</v>
      </c>
      <c r="J775" s="13" t="s">
        <v>104</v>
      </c>
      <c r="K775" s="17" t="s">
        <v>1749</v>
      </c>
      <c r="L775" s="13"/>
      <c r="M775" s="13" t="s">
        <v>1911</v>
      </c>
      <c r="N775" s="13"/>
      <c r="O775" s="17"/>
      <c r="P775" s="13" t="s">
        <v>104</v>
      </c>
      <c r="Q775" s="13" t="s">
        <v>1910</v>
      </c>
      <c r="R775" s="13"/>
      <c r="S775" s="13"/>
      <c r="T775" s="13">
        <v>1</v>
      </c>
      <c r="U775" s="13"/>
      <c r="V775" s="13"/>
      <c r="W775" s="13"/>
      <c r="X775" s="13">
        <f t="shared" si="48"/>
        <v>1</v>
      </c>
      <c r="Y775" s="13">
        <f t="shared" si="49"/>
        <v>1</v>
      </c>
    </row>
    <row r="776" spans="1:25">
      <c r="A776" s="13" t="s">
        <v>2235</v>
      </c>
      <c r="B776" s="13">
        <v>60</v>
      </c>
      <c r="C776" s="17" t="str">
        <f>IF(("PK"=U776),"ABIE",IF(ISTEXT(Q776),"ASBIE","BBIE"))</f>
        <v>BBIE</v>
      </c>
      <c r="D776" s="13" t="s">
        <v>1351</v>
      </c>
      <c r="E776" s="13">
        <v>7</v>
      </c>
      <c r="F776" s="13" t="s">
        <v>1357</v>
      </c>
      <c r="G776" s="35" t="str">
        <f t="shared" si="47"/>
        <v>ADC_ Inventory On Hand. Inventory As Of Date</v>
      </c>
      <c r="H776" s="18" t="s">
        <v>1358</v>
      </c>
      <c r="I776" s="18" t="s">
        <v>2461</v>
      </c>
      <c r="J776" s="13" t="s">
        <v>104</v>
      </c>
      <c r="K776" s="17" t="s">
        <v>1749</v>
      </c>
      <c r="L776" s="13"/>
      <c r="M776" s="13" t="s">
        <v>1963</v>
      </c>
      <c r="N776" s="13"/>
      <c r="O776" s="17" t="s">
        <v>88</v>
      </c>
      <c r="P776" s="17"/>
      <c r="Q776" s="13"/>
      <c r="R776" s="13" t="s">
        <v>4</v>
      </c>
      <c r="S776" s="13" t="s">
        <v>175</v>
      </c>
      <c r="T776" s="13">
        <v>1</v>
      </c>
      <c r="U776" s="13"/>
      <c r="V776" s="13"/>
      <c r="W776" s="13"/>
      <c r="X776" s="13">
        <f t="shared" si="48"/>
        <v>1</v>
      </c>
      <c r="Y776" s="13">
        <f t="shared" si="49"/>
        <v>1</v>
      </c>
    </row>
    <row r="777" spans="1:25">
      <c r="A777" s="13" t="s">
        <v>2235</v>
      </c>
      <c r="B777" s="13">
        <v>60</v>
      </c>
      <c r="C777" s="17" t="str">
        <f>IF(("PK"=U777),"ABIE",IF(ISTEXT(Q777),"ASBIE","BBIE"))</f>
        <v>ASBIE</v>
      </c>
      <c r="D777" s="13" t="s">
        <v>1351</v>
      </c>
      <c r="E777" s="13">
        <v>8</v>
      </c>
      <c r="F777" s="13" t="s">
        <v>1359</v>
      </c>
      <c r="G777" s="35" t="str">
        <f t="shared" si="47"/>
        <v>ADC_ Inventory On Hand. Purchased_ Year To Date Quantity. ADC_ Measurement Quantity</v>
      </c>
      <c r="H777" s="18" t="s">
        <v>1360</v>
      </c>
      <c r="I777" s="33" t="s">
        <v>2462</v>
      </c>
      <c r="J777" s="13" t="s">
        <v>104</v>
      </c>
      <c r="K777" s="17" t="s">
        <v>1749</v>
      </c>
      <c r="L777" s="13" t="s">
        <v>2464</v>
      </c>
      <c r="M777" s="13" t="s">
        <v>1940</v>
      </c>
      <c r="N777" s="13"/>
      <c r="O777" s="17"/>
      <c r="P777" s="17" t="s">
        <v>104</v>
      </c>
      <c r="Q777" s="13" t="s">
        <v>2415</v>
      </c>
      <c r="R777" s="13"/>
      <c r="S777" s="13"/>
      <c r="T777" s="13">
        <v>2</v>
      </c>
      <c r="U777" s="13"/>
      <c r="V777" s="13"/>
      <c r="W777" s="13"/>
      <c r="X777" s="13">
        <f t="shared" si="48"/>
        <v>0</v>
      </c>
      <c r="Y777" s="13">
        <f t="shared" si="49"/>
        <v>1</v>
      </c>
    </row>
    <row r="778" spans="1:25">
      <c r="A778" s="13" t="s">
        <v>2235</v>
      </c>
      <c r="B778" s="13">
        <v>60</v>
      </c>
      <c r="C778" s="17" t="str">
        <f>IF(("PK"=U778),"ABIE",IF(ISTEXT(Q778),"ASBIE","BBIE"))</f>
        <v>ASBIE</v>
      </c>
      <c r="D778" s="13" t="s">
        <v>1351</v>
      </c>
      <c r="E778" s="13">
        <v>9</v>
      </c>
      <c r="F778" s="13" t="s">
        <v>1361</v>
      </c>
      <c r="G778" s="35" t="str">
        <f t="shared" si="47"/>
        <v>ADC_ Inventory On Hand. Sold_ Year To Date Quantity. ADC_ Measurement Quantity</v>
      </c>
      <c r="H778" s="18" t="s">
        <v>1362</v>
      </c>
      <c r="I778" s="28" t="s">
        <v>2463</v>
      </c>
      <c r="J778" s="13" t="s">
        <v>104</v>
      </c>
      <c r="K778" s="17" t="s">
        <v>1749</v>
      </c>
      <c r="L778" s="13" t="s">
        <v>2465</v>
      </c>
      <c r="M778" s="13" t="s">
        <v>1940</v>
      </c>
      <c r="N778" s="13"/>
      <c r="O778" s="17"/>
      <c r="P778" s="17" t="s">
        <v>104</v>
      </c>
      <c r="Q778" s="13" t="s">
        <v>2415</v>
      </c>
      <c r="R778" s="13"/>
      <c r="S778" s="13"/>
      <c r="T778" s="13">
        <v>2</v>
      </c>
      <c r="U778" s="13"/>
      <c r="V778" s="13"/>
      <c r="W778" s="13"/>
      <c r="X778" s="13">
        <f t="shared" si="48"/>
        <v>0</v>
      </c>
      <c r="Y778" s="13">
        <f t="shared" si="49"/>
        <v>1</v>
      </c>
    </row>
    <row r="779" spans="1:25">
      <c r="A779" s="13" t="s">
        <v>2235</v>
      </c>
      <c r="B779" s="13">
        <v>60</v>
      </c>
      <c r="C779" s="17" t="s">
        <v>2164</v>
      </c>
      <c r="D779" s="13" t="s">
        <v>1351</v>
      </c>
      <c r="E779" s="13">
        <v>10</v>
      </c>
      <c r="F779" s="13" t="s">
        <v>1308</v>
      </c>
      <c r="G779" s="35" t="str">
        <f t="shared" si="47"/>
        <v>ADC_ Inventory On Hand. Inventory Organization. ADC_ Business Segment</v>
      </c>
      <c r="H779" s="18" t="s">
        <v>1363</v>
      </c>
      <c r="I779" s="18" t="s">
        <v>2362</v>
      </c>
      <c r="J779" s="13" t="s">
        <v>104</v>
      </c>
      <c r="K779" s="17" t="s">
        <v>1749</v>
      </c>
      <c r="L779" s="13"/>
      <c r="M779" s="13" t="s">
        <v>1902</v>
      </c>
      <c r="N779" s="13"/>
      <c r="O779" s="17"/>
      <c r="P779" s="13" t="s">
        <v>104</v>
      </c>
      <c r="Q779" s="13" t="s">
        <v>81</v>
      </c>
      <c r="R779" s="13" t="s">
        <v>134</v>
      </c>
      <c r="S779" s="13" t="s">
        <v>135</v>
      </c>
      <c r="T779" s="13">
        <v>2</v>
      </c>
      <c r="U779" s="13" t="s">
        <v>181</v>
      </c>
      <c r="V779" s="13" t="s">
        <v>133</v>
      </c>
      <c r="W779" s="13" t="s">
        <v>132</v>
      </c>
      <c r="X779" s="13">
        <f t="shared" si="48"/>
        <v>0</v>
      </c>
      <c r="Y779" s="13">
        <f t="shared" si="49"/>
        <v>1</v>
      </c>
    </row>
    <row r="780" spans="1:25">
      <c r="A780" s="13" t="s">
        <v>2235</v>
      </c>
      <c r="B780" s="13">
        <v>60</v>
      </c>
      <c r="C780" s="17" t="s">
        <v>2164</v>
      </c>
      <c r="D780" s="13" t="s">
        <v>1351</v>
      </c>
      <c r="E780" s="13">
        <v>11</v>
      </c>
      <c r="F780" s="13" t="s">
        <v>1364</v>
      </c>
      <c r="G780" s="35" t="str">
        <f t="shared" si="47"/>
        <v>ADC_ Inventory On Hand. Cost Organization. ADC_ Business Segment</v>
      </c>
      <c r="H780" s="18" t="s">
        <v>1365</v>
      </c>
      <c r="I780" s="18" t="s">
        <v>2362</v>
      </c>
      <c r="J780" s="13" t="s">
        <v>104</v>
      </c>
      <c r="K780" s="17" t="s">
        <v>1749</v>
      </c>
      <c r="L780" s="13"/>
      <c r="M780" s="13" t="s">
        <v>1900</v>
      </c>
      <c r="N780" s="13"/>
      <c r="O780" s="17"/>
      <c r="P780" s="13" t="s">
        <v>104</v>
      </c>
      <c r="Q780" s="13" t="s">
        <v>81</v>
      </c>
      <c r="R780" s="13" t="s">
        <v>134</v>
      </c>
      <c r="S780" s="13" t="s">
        <v>135</v>
      </c>
      <c r="T780" s="13">
        <v>2</v>
      </c>
      <c r="U780" s="13" t="s">
        <v>181</v>
      </c>
      <c r="V780" s="13" t="s">
        <v>133</v>
      </c>
      <c r="W780" s="13" t="s">
        <v>132</v>
      </c>
      <c r="X780" s="13">
        <f t="shared" si="48"/>
        <v>0</v>
      </c>
      <c r="Y780" s="13">
        <f t="shared" si="49"/>
        <v>1</v>
      </c>
    </row>
    <row r="781" spans="1:25">
      <c r="A781" s="13" t="s">
        <v>2235</v>
      </c>
      <c r="B781" s="13">
        <v>60</v>
      </c>
      <c r="C781" s="17" t="str">
        <f t="shared" ref="C781:C792" si="50">IF(("PK"=U781),"ABIE",IF(ISTEXT(Q781),"ASBIE","BBIE"))</f>
        <v>ASBIE</v>
      </c>
      <c r="D781" s="13" t="s">
        <v>1351</v>
      </c>
      <c r="E781" s="13">
        <v>16</v>
      </c>
      <c r="F781" s="13" t="s">
        <v>7</v>
      </c>
      <c r="G781" s="35" t="str">
        <f t="shared" si="47"/>
        <v>ADC_ Inventory On Hand. Book. ADC_ Measurement Quantity</v>
      </c>
      <c r="H781" s="18" t="s">
        <v>1374</v>
      </c>
      <c r="I781" s="25" t="s">
        <v>2306</v>
      </c>
      <c r="J781" s="13" t="s">
        <v>104</v>
      </c>
      <c r="K781" s="17" t="s">
        <v>1749</v>
      </c>
      <c r="L781" s="13"/>
      <c r="M781" s="13" t="s">
        <v>2025</v>
      </c>
      <c r="N781" s="13"/>
      <c r="O781" s="17"/>
      <c r="P781" s="17" t="s">
        <v>104</v>
      </c>
      <c r="Q781" s="13" t="s">
        <v>2415</v>
      </c>
      <c r="R781" s="13"/>
      <c r="S781" s="13"/>
      <c r="T781" s="13">
        <v>1</v>
      </c>
      <c r="U781" s="13"/>
      <c r="V781" s="13"/>
      <c r="W781" s="13"/>
      <c r="X781" s="13">
        <f t="shared" si="48"/>
        <v>1</v>
      </c>
      <c r="Y781" s="13">
        <f t="shared" si="49"/>
        <v>1</v>
      </c>
    </row>
    <row r="782" spans="1:25">
      <c r="A782" s="13" t="s">
        <v>2235</v>
      </c>
      <c r="B782" s="13">
        <v>60</v>
      </c>
      <c r="C782" s="17" t="str">
        <f t="shared" si="50"/>
        <v>ASBIE</v>
      </c>
      <c r="D782" s="13" t="s">
        <v>1351</v>
      </c>
      <c r="E782" s="13">
        <v>17</v>
      </c>
      <c r="F782" s="13" t="s">
        <v>1375</v>
      </c>
      <c r="G782" s="35" t="str">
        <f t="shared" si="47"/>
        <v>ADC_ Inventory On Hand. System. ADC_ Measurement Quantity</v>
      </c>
      <c r="H782" s="18" t="s">
        <v>1376</v>
      </c>
      <c r="I782" s="33" t="s">
        <v>2470</v>
      </c>
      <c r="J782" s="13" t="s">
        <v>104</v>
      </c>
      <c r="K782" s="17" t="s">
        <v>1749</v>
      </c>
      <c r="L782" s="13"/>
      <c r="M782" s="13" t="s">
        <v>53</v>
      </c>
      <c r="N782" s="13"/>
      <c r="O782" s="17"/>
      <c r="P782" s="17" t="s">
        <v>104</v>
      </c>
      <c r="Q782" s="13" t="s">
        <v>2415</v>
      </c>
      <c r="R782" s="13"/>
      <c r="S782" s="13"/>
      <c r="T782" s="13">
        <v>1</v>
      </c>
      <c r="U782" s="13"/>
      <c r="V782" s="13"/>
      <c r="W782" s="13"/>
      <c r="X782" s="13">
        <f t="shared" si="48"/>
        <v>1</v>
      </c>
      <c r="Y782" s="13">
        <f t="shared" si="49"/>
        <v>1</v>
      </c>
    </row>
    <row r="783" spans="1:25">
      <c r="A783" s="13" t="s">
        <v>2235</v>
      </c>
      <c r="B783" s="13">
        <v>60</v>
      </c>
      <c r="C783" s="17" t="str">
        <f t="shared" si="50"/>
        <v>ASBIE</v>
      </c>
      <c r="D783" s="13" t="s">
        <v>1351</v>
      </c>
      <c r="E783" s="13">
        <v>18</v>
      </c>
      <c r="F783" s="13" t="s">
        <v>1377</v>
      </c>
      <c r="G783" s="35" t="str">
        <f t="shared" si="47"/>
        <v>ADC_ Inventory On Hand. Physical Count. ADC_ Measurement Quantity</v>
      </c>
      <c r="H783" s="18" t="s">
        <v>1378</v>
      </c>
      <c r="I783" s="32" t="s">
        <v>2471</v>
      </c>
      <c r="J783" s="13" t="s">
        <v>104</v>
      </c>
      <c r="K783" s="17" t="s">
        <v>1749</v>
      </c>
      <c r="L783" s="13"/>
      <c r="M783" s="13" t="s">
        <v>1834</v>
      </c>
      <c r="N783" s="13"/>
      <c r="O783" s="17"/>
      <c r="P783" s="17" t="s">
        <v>104</v>
      </c>
      <c r="Q783" s="13" t="s">
        <v>2415</v>
      </c>
      <c r="R783" s="13"/>
      <c r="S783" s="13"/>
      <c r="T783" s="13">
        <v>2</v>
      </c>
      <c r="U783" s="13"/>
      <c r="V783" s="13"/>
      <c r="W783" s="13"/>
      <c r="X783" s="13">
        <f t="shared" si="48"/>
        <v>0</v>
      </c>
      <c r="Y783" s="13">
        <f t="shared" si="49"/>
        <v>1</v>
      </c>
    </row>
    <row r="784" spans="1:25">
      <c r="A784" s="13" t="s">
        <v>2235</v>
      </c>
      <c r="B784" s="13">
        <v>60</v>
      </c>
      <c r="C784" s="17" t="str">
        <f t="shared" si="50"/>
        <v>BBIE</v>
      </c>
      <c r="D784" s="13" t="s">
        <v>1351</v>
      </c>
      <c r="E784" s="13">
        <v>19</v>
      </c>
      <c r="F784" s="13" t="s">
        <v>1379</v>
      </c>
      <c r="G784" s="35" t="str">
        <f t="shared" si="47"/>
        <v>ADC_ Inventory On Hand. Last Count. Date</v>
      </c>
      <c r="H784" s="18" t="s">
        <v>1380</v>
      </c>
      <c r="I784" s="18" t="s">
        <v>2460</v>
      </c>
      <c r="J784" s="13" t="s">
        <v>104</v>
      </c>
      <c r="K784" s="17" t="s">
        <v>1749</v>
      </c>
      <c r="L784" s="13"/>
      <c r="M784" s="13" t="s">
        <v>1835</v>
      </c>
      <c r="N784" s="13"/>
      <c r="O784" s="17" t="s">
        <v>4</v>
      </c>
      <c r="P784" s="17"/>
      <c r="Q784" s="13"/>
      <c r="R784" s="13" t="s">
        <v>4</v>
      </c>
      <c r="S784" s="13" t="s">
        <v>175</v>
      </c>
      <c r="T784" s="13">
        <v>2</v>
      </c>
      <c r="U784" s="13"/>
      <c r="V784" s="13"/>
      <c r="W784" s="13"/>
      <c r="X784" s="13">
        <f t="shared" si="48"/>
        <v>0</v>
      </c>
      <c r="Y784" s="13">
        <f t="shared" si="49"/>
        <v>1</v>
      </c>
    </row>
    <row r="785" spans="1:25">
      <c r="A785" s="13" t="s">
        <v>2235</v>
      </c>
      <c r="B785" s="13">
        <v>60</v>
      </c>
      <c r="C785" s="17" t="str">
        <f t="shared" si="50"/>
        <v>BBIE</v>
      </c>
      <c r="D785" s="13" t="s">
        <v>1351</v>
      </c>
      <c r="E785" s="13">
        <v>20</v>
      </c>
      <c r="F785" s="13" t="s">
        <v>1381</v>
      </c>
      <c r="G785" s="35" t="str">
        <f t="shared" si="47"/>
        <v>ADC_ Inventory On Hand. List price. Amount</v>
      </c>
      <c r="H785" s="18" t="s">
        <v>1382</v>
      </c>
      <c r="I785" s="18" t="s">
        <v>2474</v>
      </c>
      <c r="J785" s="13" t="s">
        <v>104</v>
      </c>
      <c r="K785" s="17" t="s">
        <v>1749</v>
      </c>
      <c r="L785" s="13"/>
      <c r="M785" s="13" t="s">
        <v>1959</v>
      </c>
      <c r="N785" s="13"/>
      <c r="O785" s="17" t="s">
        <v>120</v>
      </c>
      <c r="P785" s="17"/>
      <c r="Q785" s="13"/>
      <c r="R785" s="13" t="s">
        <v>249</v>
      </c>
      <c r="S785" s="13" t="s">
        <v>250</v>
      </c>
      <c r="T785" s="13">
        <v>2</v>
      </c>
      <c r="U785" s="13"/>
      <c r="V785" s="13"/>
      <c r="W785" s="13"/>
      <c r="X785" s="13">
        <f t="shared" si="48"/>
        <v>0</v>
      </c>
      <c r="Y785" s="13">
        <f t="shared" si="49"/>
        <v>1</v>
      </c>
    </row>
    <row r="786" spans="1:25">
      <c r="A786" s="13" t="s">
        <v>2235</v>
      </c>
      <c r="B786" s="13">
        <v>60</v>
      </c>
      <c r="C786" s="17" t="str">
        <f t="shared" si="50"/>
        <v>BBIE</v>
      </c>
      <c r="D786" s="13" t="s">
        <v>1351</v>
      </c>
      <c r="E786" s="13">
        <v>21</v>
      </c>
      <c r="F786" s="13" t="s">
        <v>1383</v>
      </c>
      <c r="G786" s="35" t="str">
        <f t="shared" si="47"/>
        <v>ADC_ Inventory On Hand. Inventory_ Cost. Amount</v>
      </c>
      <c r="H786" s="18" t="s">
        <v>2472</v>
      </c>
      <c r="I786" s="18" t="s">
        <v>2473</v>
      </c>
      <c r="J786" s="13" t="s">
        <v>104</v>
      </c>
      <c r="K786" s="17" t="s">
        <v>1749</v>
      </c>
      <c r="L786" s="13" t="s">
        <v>47</v>
      </c>
      <c r="M786" s="13" t="s">
        <v>44</v>
      </c>
      <c r="N786" s="13"/>
      <c r="O786" s="17" t="s">
        <v>120</v>
      </c>
      <c r="P786" s="17"/>
      <c r="Q786" s="13"/>
      <c r="R786" s="13" t="s">
        <v>249</v>
      </c>
      <c r="S786" s="13" t="s">
        <v>250</v>
      </c>
      <c r="T786" s="13">
        <v>1</v>
      </c>
      <c r="U786" s="13"/>
      <c r="V786" s="13"/>
      <c r="W786" s="13"/>
      <c r="X786" s="13">
        <f t="shared" si="48"/>
        <v>1</v>
      </c>
      <c r="Y786" s="13">
        <f t="shared" si="49"/>
        <v>1</v>
      </c>
    </row>
    <row r="787" spans="1:25">
      <c r="A787" s="13" t="s">
        <v>2235</v>
      </c>
      <c r="B787" s="13">
        <v>60</v>
      </c>
      <c r="C787" s="17" t="str">
        <f t="shared" si="50"/>
        <v>BBIE</v>
      </c>
      <c r="D787" s="13" t="s">
        <v>1351</v>
      </c>
      <c r="E787" s="13">
        <v>22</v>
      </c>
      <c r="F787" s="13" t="s">
        <v>1385</v>
      </c>
      <c r="G787" s="35" t="str">
        <f t="shared" si="47"/>
        <v>ADC_ Inventory On Hand. Inventory Cost Method. Code</v>
      </c>
      <c r="H787" s="18" t="s">
        <v>1386</v>
      </c>
      <c r="I787" s="18" t="s">
        <v>2475</v>
      </c>
      <c r="J787" s="13" t="s">
        <v>104</v>
      </c>
      <c r="K787" s="17" t="s">
        <v>1749</v>
      </c>
      <c r="L787" s="13"/>
      <c r="M787" s="13" t="s">
        <v>1990</v>
      </c>
      <c r="N787" s="13"/>
      <c r="O787" s="17" t="s">
        <v>79</v>
      </c>
      <c r="P787" s="17"/>
      <c r="Q787" s="13"/>
      <c r="R787" s="13" t="s">
        <v>134</v>
      </c>
      <c r="S787" s="13" t="s">
        <v>135</v>
      </c>
      <c r="T787" s="13">
        <v>2</v>
      </c>
      <c r="U787" s="13"/>
      <c r="V787" s="13"/>
      <c r="W787" s="13"/>
      <c r="X787" s="13">
        <f t="shared" si="48"/>
        <v>0</v>
      </c>
      <c r="Y787" s="13">
        <f t="shared" si="49"/>
        <v>1</v>
      </c>
    </row>
    <row r="788" spans="1:25">
      <c r="A788" s="13" t="s">
        <v>2235</v>
      </c>
      <c r="B788" s="13">
        <v>60</v>
      </c>
      <c r="C788" s="17" t="str">
        <f t="shared" si="50"/>
        <v>BBIE</v>
      </c>
      <c r="D788" s="13" t="s">
        <v>1351</v>
      </c>
      <c r="E788" s="13">
        <v>23</v>
      </c>
      <c r="F788" s="13" t="s">
        <v>1387</v>
      </c>
      <c r="G788" s="35" t="str">
        <f t="shared" si="47"/>
        <v>ADC_ Inventory On Hand. Average_ Cost. Amount</v>
      </c>
      <c r="H788" s="18" t="s">
        <v>1388</v>
      </c>
      <c r="I788" s="18" t="s">
        <v>2467</v>
      </c>
      <c r="J788" s="13" t="s">
        <v>104</v>
      </c>
      <c r="K788" s="17" t="s">
        <v>1749</v>
      </c>
      <c r="L788" s="13" t="s">
        <v>54</v>
      </c>
      <c r="M788" s="13" t="s">
        <v>44</v>
      </c>
      <c r="N788" s="13"/>
      <c r="O788" s="17" t="s">
        <v>120</v>
      </c>
      <c r="P788" s="17"/>
      <c r="Q788" s="13"/>
      <c r="R788" s="13" t="s">
        <v>249</v>
      </c>
      <c r="S788" s="13" t="s">
        <v>250</v>
      </c>
      <c r="T788" s="13">
        <v>2</v>
      </c>
      <c r="U788" s="13"/>
      <c r="V788" s="13"/>
      <c r="W788" s="13"/>
      <c r="X788" s="13">
        <f t="shared" si="48"/>
        <v>0</v>
      </c>
      <c r="Y788" s="13">
        <f t="shared" si="49"/>
        <v>1</v>
      </c>
    </row>
    <row r="789" spans="1:25">
      <c r="A789" s="13" t="s">
        <v>2235</v>
      </c>
      <c r="B789" s="13">
        <v>60</v>
      </c>
      <c r="C789" s="17" t="str">
        <f t="shared" si="50"/>
        <v>BBIE</v>
      </c>
      <c r="D789" s="13" t="s">
        <v>1351</v>
      </c>
      <c r="E789" s="13">
        <v>24</v>
      </c>
      <c r="F789" s="13" t="s">
        <v>1389</v>
      </c>
      <c r="G789" s="35" t="str">
        <f t="shared" si="47"/>
        <v>ADC_ Inventory On Hand. Standard_ Cost. Amount</v>
      </c>
      <c r="H789" s="18" t="s">
        <v>1390</v>
      </c>
      <c r="I789" s="18" t="s">
        <v>2466</v>
      </c>
      <c r="J789" s="13" t="s">
        <v>104</v>
      </c>
      <c r="K789" s="17" t="s">
        <v>1749</v>
      </c>
      <c r="L789" s="13" t="s">
        <v>49</v>
      </c>
      <c r="M789" s="13" t="s">
        <v>44</v>
      </c>
      <c r="N789" s="13"/>
      <c r="O789" s="17" t="s">
        <v>120</v>
      </c>
      <c r="P789" s="17"/>
      <c r="Q789" s="13"/>
      <c r="R789" s="13" t="s">
        <v>249</v>
      </c>
      <c r="S789" s="13" t="s">
        <v>250</v>
      </c>
      <c r="T789" s="13">
        <v>2</v>
      </c>
      <c r="U789" s="13"/>
      <c r="V789" s="13"/>
      <c r="W789" s="13"/>
      <c r="X789" s="13">
        <f t="shared" si="48"/>
        <v>0</v>
      </c>
      <c r="Y789" s="13">
        <f t="shared" si="49"/>
        <v>1</v>
      </c>
    </row>
    <row r="790" spans="1:25">
      <c r="A790" s="13" t="s">
        <v>2235</v>
      </c>
      <c r="B790" s="13">
        <v>60</v>
      </c>
      <c r="C790" s="17" t="str">
        <f t="shared" si="50"/>
        <v>BBIE</v>
      </c>
      <c r="D790" s="13" t="s">
        <v>1351</v>
      </c>
      <c r="E790" s="13">
        <v>25</v>
      </c>
      <c r="F790" s="13" t="s">
        <v>1391</v>
      </c>
      <c r="G790" s="35" t="str">
        <f t="shared" ref="G790:G853" si="51">IF(ISTEXT(J790),J790&amp;"_ ","")&amp;
IF(("ABIE"=C790),K790&amp;". Details",K790&amp;". ")&amp;
IF(NOT("ABIE"=C790),
  IF(AND("identification"=M790,"identifier"=O790),
    "ID",
    IF(ISTEXT(L790),L790&amp;"_ ","")&amp;IF(ISTEXT(M790),M790,"")&amp;
    IF(AND(ISERROR(FIND(O790,M790)), NOT("Text"=O790)),
      ". "&amp;IF(ISTEXT(N790),N790&amp;"_ ","")&amp;IF(ISTEXT(O790),O790,""),
      "")&amp;
    IF(ISTEXT(Q790),
      ". "&amp; IF(ISTEXT(P790),P790&amp;"_ ","")&amp;Q790,
      "")
  ),
  ""
)</f>
        <v>ADC_ Inventory On Hand. Specific_ Cost. Amount</v>
      </c>
      <c r="H790" s="18" t="s">
        <v>1392</v>
      </c>
      <c r="I790" s="18" t="s">
        <v>2468</v>
      </c>
      <c r="J790" s="13" t="s">
        <v>104</v>
      </c>
      <c r="K790" s="17" t="s">
        <v>1749</v>
      </c>
      <c r="L790" s="13" t="s">
        <v>63</v>
      </c>
      <c r="M790" s="13" t="s">
        <v>44</v>
      </c>
      <c r="N790" s="13"/>
      <c r="O790" s="17" t="s">
        <v>120</v>
      </c>
      <c r="P790" s="17"/>
      <c r="Q790" s="13"/>
      <c r="R790" s="13" t="s">
        <v>249</v>
      </c>
      <c r="S790" s="13" t="s">
        <v>250</v>
      </c>
      <c r="T790" s="13">
        <v>2</v>
      </c>
      <c r="U790" s="13"/>
      <c r="V790" s="13"/>
      <c r="W790" s="13"/>
      <c r="X790" s="13">
        <f t="shared" ref="X790:X853" si="52">IF((T790=1),1,IF((T790=2),0,""))</f>
        <v>0</v>
      </c>
      <c r="Y790" s="13">
        <f t="shared" ref="Y790:Y853" si="53">IF((""&lt;&gt;X790),1,"")</f>
        <v>1</v>
      </c>
    </row>
    <row r="791" spans="1:25">
      <c r="A791" s="13" t="s">
        <v>2235</v>
      </c>
      <c r="B791" s="13">
        <v>60</v>
      </c>
      <c r="C791" s="17" t="str">
        <f t="shared" si="50"/>
        <v>BBIE</v>
      </c>
      <c r="D791" s="13" t="s">
        <v>1351</v>
      </c>
      <c r="E791" s="13">
        <v>27</v>
      </c>
      <c r="F791" s="13" t="s">
        <v>1394</v>
      </c>
      <c r="G791" s="35" t="str">
        <f t="shared" si="51"/>
        <v>ADC_ Inventory On Hand. Bin ID. Code</v>
      </c>
      <c r="H791" s="18" t="s">
        <v>1395</v>
      </c>
      <c r="I791" s="33" t="s">
        <v>2476</v>
      </c>
      <c r="J791" s="13" t="s">
        <v>104</v>
      </c>
      <c r="K791" s="17" t="s">
        <v>1749</v>
      </c>
      <c r="L791" s="13"/>
      <c r="M791" s="13" t="s">
        <v>1794</v>
      </c>
      <c r="N791" s="13"/>
      <c r="O791" s="17" t="s">
        <v>79</v>
      </c>
      <c r="P791" s="17"/>
      <c r="Q791" s="13"/>
      <c r="R791" s="13" t="s">
        <v>134</v>
      </c>
      <c r="S791" s="13" t="s">
        <v>135</v>
      </c>
      <c r="T791" s="13">
        <v>2</v>
      </c>
      <c r="U791" s="13"/>
      <c r="V791" s="13"/>
      <c r="W791" s="13"/>
      <c r="X791" s="13">
        <f t="shared" si="52"/>
        <v>0</v>
      </c>
      <c r="Y791" s="13">
        <f t="shared" si="53"/>
        <v>1</v>
      </c>
    </row>
    <row r="792" spans="1:25">
      <c r="A792" s="13" t="s">
        <v>2235</v>
      </c>
      <c r="B792" s="13">
        <v>60</v>
      </c>
      <c r="C792" s="17" t="str">
        <f t="shared" si="50"/>
        <v>BBIE</v>
      </c>
      <c r="D792" s="13" t="s">
        <v>1351</v>
      </c>
      <c r="E792" s="13">
        <v>28</v>
      </c>
      <c r="F792" s="13" t="s">
        <v>1396</v>
      </c>
      <c r="G792" s="35" t="str">
        <f t="shared" si="51"/>
        <v>ADC_ Inventory On Hand. Bin Location. Code</v>
      </c>
      <c r="H792" s="18" t="s">
        <v>1398</v>
      </c>
      <c r="I792" s="29" t="s">
        <v>2477</v>
      </c>
      <c r="J792" s="13" t="s">
        <v>104</v>
      </c>
      <c r="K792" s="17" t="s">
        <v>1749</v>
      </c>
      <c r="L792" s="13"/>
      <c r="M792" s="13" t="s">
        <v>1795</v>
      </c>
      <c r="N792" s="13"/>
      <c r="O792" s="17" t="s">
        <v>79</v>
      </c>
      <c r="P792" s="17"/>
      <c r="Q792" s="13"/>
      <c r="R792" s="13" t="s">
        <v>134</v>
      </c>
      <c r="S792" s="13" t="s">
        <v>1397</v>
      </c>
      <c r="T792" s="13">
        <v>2</v>
      </c>
      <c r="U792" s="13"/>
      <c r="V792" s="13"/>
      <c r="W792" s="13"/>
      <c r="X792" s="13">
        <f t="shared" si="52"/>
        <v>0</v>
      </c>
      <c r="Y792" s="13">
        <f t="shared" si="53"/>
        <v>1</v>
      </c>
    </row>
    <row r="793" spans="1:25">
      <c r="A793" s="13" t="s">
        <v>2235</v>
      </c>
      <c r="B793" s="13">
        <v>60</v>
      </c>
      <c r="C793" s="17" t="s">
        <v>2164</v>
      </c>
      <c r="D793" s="13" t="s">
        <v>1351</v>
      </c>
      <c r="E793" s="13">
        <v>29</v>
      </c>
      <c r="F793" s="13" t="s">
        <v>363</v>
      </c>
      <c r="G793" s="35" t="str">
        <f t="shared" si="51"/>
        <v>ADC_ Inventory On Hand. X. ADC_ Business Segment</v>
      </c>
      <c r="H793" s="18" t="s">
        <v>2151</v>
      </c>
      <c r="I793" s="18" t="s">
        <v>2362</v>
      </c>
      <c r="J793" s="13" t="s">
        <v>104</v>
      </c>
      <c r="K793" s="17" t="s">
        <v>1749</v>
      </c>
      <c r="L793" s="13"/>
      <c r="M793" s="13" t="s">
        <v>1918</v>
      </c>
      <c r="N793" s="13"/>
      <c r="O793" s="17"/>
      <c r="P793" s="13" t="s">
        <v>104</v>
      </c>
      <c r="Q793" s="13" t="s">
        <v>81</v>
      </c>
      <c r="R793" s="13" t="s">
        <v>134</v>
      </c>
      <c r="S793" s="13" t="s">
        <v>135</v>
      </c>
      <c r="T793" s="13">
        <v>1</v>
      </c>
      <c r="U793" s="13"/>
      <c r="V793" s="13"/>
      <c r="W793" s="13"/>
      <c r="X793" s="13">
        <f t="shared" si="52"/>
        <v>1</v>
      </c>
      <c r="Y793" s="13">
        <f t="shared" si="53"/>
        <v>1</v>
      </c>
    </row>
    <row r="794" spans="1:25">
      <c r="A794" s="13" t="s">
        <v>2235</v>
      </c>
      <c r="B794" s="13">
        <v>61</v>
      </c>
      <c r="C794" s="17" t="s">
        <v>91</v>
      </c>
      <c r="D794" s="13" t="s">
        <v>1399</v>
      </c>
      <c r="E794" s="13">
        <v>0</v>
      </c>
      <c r="F794" s="13"/>
      <c r="G794" s="35" t="str">
        <f t="shared" si="51"/>
        <v>ADC_ Inventory Transaction. Details</v>
      </c>
      <c r="H794" s="21" t="s">
        <v>2137</v>
      </c>
      <c r="I794" s="21"/>
      <c r="J794" s="13" t="s">
        <v>104</v>
      </c>
      <c r="K794" s="17" t="s">
        <v>1750</v>
      </c>
      <c r="L794" s="13"/>
      <c r="M794" s="13"/>
      <c r="N794" s="13"/>
      <c r="O794" s="17"/>
      <c r="P794" s="17"/>
      <c r="Q794" s="13"/>
      <c r="R794" s="13"/>
      <c r="S794" s="13"/>
      <c r="T794" s="13"/>
      <c r="U794" s="13"/>
      <c r="V794" s="13"/>
      <c r="W794" s="13"/>
      <c r="X794" s="13" t="str">
        <f t="shared" si="52"/>
        <v/>
      </c>
      <c r="Y794" s="13" t="str">
        <f t="shared" si="53"/>
        <v/>
      </c>
    </row>
    <row r="795" spans="1:25">
      <c r="A795" s="13" t="s">
        <v>2235</v>
      </c>
      <c r="B795" s="13">
        <v>61</v>
      </c>
      <c r="C795" s="17" t="s">
        <v>98</v>
      </c>
      <c r="D795" s="13" t="s">
        <v>1399</v>
      </c>
      <c r="E795" s="13">
        <v>0</v>
      </c>
      <c r="F795" s="13"/>
      <c r="G795" s="35" t="str">
        <f t="shared" si="51"/>
        <v>ADC_ Inventory Transaction. ID</v>
      </c>
      <c r="H795" s="18"/>
      <c r="I795" s="25" t="s">
        <v>2436</v>
      </c>
      <c r="J795" s="13" t="s">
        <v>104</v>
      </c>
      <c r="K795" s="17" t="s">
        <v>1750</v>
      </c>
      <c r="L795" s="13"/>
      <c r="M795" s="13" t="s">
        <v>23</v>
      </c>
      <c r="N795" s="13"/>
      <c r="O795" s="17" t="s">
        <v>84</v>
      </c>
      <c r="P795" s="17"/>
      <c r="Q795" s="13"/>
      <c r="R795" s="13"/>
      <c r="S795" s="13"/>
      <c r="T795" s="13"/>
      <c r="U795" s="13"/>
      <c r="V795" s="13"/>
      <c r="W795" s="13"/>
      <c r="X795" s="13" t="str">
        <f t="shared" si="52"/>
        <v/>
      </c>
      <c r="Y795" s="13" t="str">
        <f t="shared" si="53"/>
        <v/>
      </c>
    </row>
    <row r="796" spans="1:25">
      <c r="A796" s="13" t="s">
        <v>2235</v>
      </c>
      <c r="B796" s="13">
        <v>61</v>
      </c>
      <c r="C796" s="17" t="s">
        <v>98</v>
      </c>
      <c r="D796" s="13" t="s">
        <v>1399</v>
      </c>
      <c r="E796" s="13">
        <v>1</v>
      </c>
      <c r="F796" s="13" t="s">
        <v>1400</v>
      </c>
      <c r="G796" s="35" t="str">
        <f t="shared" si="51"/>
        <v>ADC_ Inventory Transaction. ID</v>
      </c>
      <c r="H796" s="18" t="s">
        <v>1401</v>
      </c>
      <c r="I796" s="25" t="s">
        <v>2436</v>
      </c>
      <c r="J796" s="13" t="s">
        <v>104</v>
      </c>
      <c r="K796" s="17" t="s">
        <v>1750</v>
      </c>
      <c r="L796" s="13"/>
      <c r="M796" s="13" t="s">
        <v>109</v>
      </c>
      <c r="N796" s="13"/>
      <c r="O796" s="17" t="s">
        <v>84</v>
      </c>
      <c r="P796" s="17"/>
      <c r="Q796" s="13"/>
      <c r="R796" s="13" t="s">
        <v>134</v>
      </c>
      <c r="S796" s="13" t="s">
        <v>158</v>
      </c>
      <c r="T796" s="13">
        <v>1</v>
      </c>
      <c r="U796" s="13" t="s">
        <v>150</v>
      </c>
      <c r="V796" s="13"/>
      <c r="W796" s="13"/>
      <c r="X796" s="13">
        <f t="shared" si="52"/>
        <v>1</v>
      </c>
      <c r="Y796" s="13">
        <f t="shared" si="53"/>
        <v>1</v>
      </c>
    </row>
    <row r="797" spans="1:25">
      <c r="A797" s="13" t="s">
        <v>2235</v>
      </c>
      <c r="B797" s="13">
        <v>61</v>
      </c>
      <c r="C797" s="17" t="s">
        <v>98</v>
      </c>
      <c r="D797" s="13" t="s">
        <v>1399</v>
      </c>
      <c r="E797" s="13">
        <v>2</v>
      </c>
      <c r="F797" s="13" t="s">
        <v>1402</v>
      </c>
      <c r="G797" s="35" t="str">
        <f t="shared" si="51"/>
        <v>ADC_ Inventory Transaction. Line Number. Code</v>
      </c>
      <c r="H797" s="18" t="s">
        <v>1403</v>
      </c>
      <c r="I797" s="18" t="s">
        <v>2437</v>
      </c>
      <c r="J797" s="13" t="s">
        <v>104</v>
      </c>
      <c r="K797" s="17" t="s">
        <v>1750</v>
      </c>
      <c r="L797" s="13"/>
      <c r="M797" s="13" t="s">
        <v>2478</v>
      </c>
      <c r="N797" s="13"/>
      <c r="O797" s="17" t="s">
        <v>79</v>
      </c>
      <c r="P797" s="17"/>
      <c r="Q797" s="13"/>
      <c r="R797" s="13" t="s">
        <v>134</v>
      </c>
      <c r="S797" s="13" t="s">
        <v>158</v>
      </c>
      <c r="T797" s="13">
        <v>1</v>
      </c>
      <c r="U797" s="13" t="s">
        <v>150</v>
      </c>
      <c r="V797" s="13"/>
      <c r="W797" s="13"/>
      <c r="X797" s="13">
        <f t="shared" si="52"/>
        <v>1</v>
      </c>
      <c r="Y797" s="13">
        <f t="shared" si="53"/>
        <v>1</v>
      </c>
    </row>
    <row r="798" spans="1:25">
      <c r="A798" s="13" t="s">
        <v>2235</v>
      </c>
      <c r="B798" s="13">
        <v>61</v>
      </c>
      <c r="C798" s="17" t="s">
        <v>2164</v>
      </c>
      <c r="D798" s="13" t="s">
        <v>1399</v>
      </c>
      <c r="E798" s="13">
        <v>3</v>
      </c>
      <c r="F798" s="13" t="s">
        <v>423</v>
      </c>
      <c r="G798" s="35" t="str">
        <f t="shared" si="51"/>
        <v>ADC_ Inventory Transaction. Originating. ADC_ Project</v>
      </c>
      <c r="H798" s="18" t="s">
        <v>1132</v>
      </c>
      <c r="I798" s="18"/>
      <c r="J798" s="13" t="s">
        <v>104</v>
      </c>
      <c r="K798" s="17" t="s">
        <v>1750</v>
      </c>
      <c r="L798" s="13"/>
      <c r="M798" s="13" t="s">
        <v>2355</v>
      </c>
      <c r="N798" s="13"/>
      <c r="O798" s="17"/>
      <c r="P798" s="13" t="s">
        <v>104</v>
      </c>
      <c r="Q798" s="13" t="s">
        <v>39</v>
      </c>
      <c r="R798" s="13" t="s">
        <v>134</v>
      </c>
      <c r="S798" s="13" t="s">
        <v>143</v>
      </c>
      <c r="T798" s="13">
        <v>2</v>
      </c>
      <c r="U798" s="13" t="s">
        <v>181</v>
      </c>
      <c r="V798" s="13" t="s">
        <v>423</v>
      </c>
      <c r="W798" s="13" t="s">
        <v>422</v>
      </c>
      <c r="X798" s="13">
        <f t="shared" si="52"/>
        <v>0</v>
      </c>
      <c r="Y798" s="13">
        <f t="shared" si="53"/>
        <v>1</v>
      </c>
    </row>
    <row r="799" spans="1:25">
      <c r="A799" s="13" t="s">
        <v>2235</v>
      </c>
      <c r="B799" s="13">
        <v>61</v>
      </c>
      <c r="C799" s="17" t="s">
        <v>2164</v>
      </c>
      <c r="D799" s="13" t="s">
        <v>1399</v>
      </c>
      <c r="E799" s="13">
        <v>4</v>
      </c>
      <c r="F799" s="13" t="s">
        <v>1404</v>
      </c>
      <c r="G799" s="35" t="str">
        <f t="shared" si="51"/>
        <v>ADC_ Inventory Transaction. Related. ADC_ Purchase Order</v>
      </c>
      <c r="H799" s="18" t="s">
        <v>1405</v>
      </c>
      <c r="I799" s="18" t="s">
        <v>2448</v>
      </c>
      <c r="J799" s="13" t="s">
        <v>104</v>
      </c>
      <c r="K799" s="17" t="s">
        <v>1750</v>
      </c>
      <c r="L799" s="13"/>
      <c r="M799" s="13" t="s">
        <v>128</v>
      </c>
      <c r="N799" s="13"/>
      <c r="O799" s="17"/>
      <c r="P799" s="13" t="s">
        <v>104</v>
      </c>
      <c r="Q799" s="13" t="s">
        <v>1759</v>
      </c>
      <c r="R799" s="13" t="s">
        <v>134</v>
      </c>
      <c r="S799" s="13" t="s">
        <v>158</v>
      </c>
      <c r="T799" s="13">
        <v>1</v>
      </c>
      <c r="U799" s="13"/>
      <c r="V799" s="13"/>
      <c r="W799" s="13"/>
      <c r="X799" s="13">
        <f t="shared" si="52"/>
        <v>1</v>
      </c>
      <c r="Y799" s="13">
        <f t="shared" si="53"/>
        <v>1</v>
      </c>
    </row>
    <row r="800" spans="1:25">
      <c r="A800" s="13" t="s">
        <v>2235</v>
      </c>
      <c r="B800" s="13">
        <v>61</v>
      </c>
      <c r="C800" s="17" t="s">
        <v>2164</v>
      </c>
      <c r="D800" s="13" t="s">
        <v>1399</v>
      </c>
      <c r="E800" s="13">
        <v>4.5</v>
      </c>
      <c r="F800" s="13" t="s">
        <v>1406</v>
      </c>
      <c r="G800" s="35" t="str">
        <f t="shared" si="51"/>
        <v>ADC_ Inventory Transaction. Corresponding. ADC_ Purchase Order Line</v>
      </c>
      <c r="H800" s="18" t="s">
        <v>1407</v>
      </c>
      <c r="I800" s="18" t="s">
        <v>2449</v>
      </c>
      <c r="J800" s="13" t="s">
        <v>104</v>
      </c>
      <c r="K800" s="17" t="s">
        <v>1750</v>
      </c>
      <c r="L800" s="13"/>
      <c r="M800" s="13" t="s">
        <v>90</v>
      </c>
      <c r="N800" s="13"/>
      <c r="O800" s="17"/>
      <c r="P800" s="13" t="s">
        <v>104</v>
      </c>
      <c r="Q800" s="13" t="s">
        <v>2358</v>
      </c>
      <c r="R800" s="13" t="s">
        <v>134</v>
      </c>
      <c r="S800" s="13" t="s">
        <v>158</v>
      </c>
      <c r="T800" s="13">
        <v>1</v>
      </c>
      <c r="U800" s="13"/>
      <c r="V800" s="13"/>
      <c r="W800" s="13"/>
      <c r="X800" s="13">
        <f t="shared" si="52"/>
        <v>1</v>
      </c>
      <c r="Y800" s="13">
        <f t="shared" si="53"/>
        <v>1</v>
      </c>
    </row>
    <row r="801" spans="1:25">
      <c r="A801" s="13" t="s">
        <v>2235</v>
      </c>
      <c r="B801" s="13">
        <v>61</v>
      </c>
      <c r="C801" s="17" t="s">
        <v>2164</v>
      </c>
      <c r="D801" s="13" t="s">
        <v>1399</v>
      </c>
      <c r="E801" s="13">
        <v>5</v>
      </c>
      <c r="F801" s="13" t="s">
        <v>1404</v>
      </c>
      <c r="G801" s="35" t="str">
        <f t="shared" si="51"/>
        <v>ADC_ Inventory Transaction. Related. ADC_ Sales Order</v>
      </c>
      <c r="H801" s="18" t="s">
        <v>1405</v>
      </c>
      <c r="I801" s="18" t="s">
        <v>2369</v>
      </c>
      <c r="J801" s="13" t="s">
        <v>104</v>
      </c>
      <c r="K801" s="17" t="s">
        <v>1750</v>
      </c>
      <c r="L801" s="13"/>
      <c r="M801" s="13" t="s">
        <v>128</v>
      </c>
      <c r="N801" s="13"/>
      <c r="O801" s="17"/>
      <c r="P801" s="13" t="s">
        <v>104</v>
      </c>
      <c r="Q801" s="13" t="s">
        <v>1774</v>
      </c>
      <c r="R801" s="13" t="s">
        <v>134</v>
      </c>
      <c r="S801" s="13" t="s">
        <v>158</v>
      </c>
      <c r="T801" s="13">
        <v>1</v>
      </c>
      <c r="U801" s="13"/>
      <c r="V801" s="13"/>
      <c r="W801" s="13"/>
      <c r="X801" s="13">
        <f t="shared" si="52"/>
        <v>1</v>
      </c>
      <c r="Y801" s="13">
        <f t="shared" si="53"/>
        <v>1</v>
      </c>
    </row>
    <row r="802" spans="1:25">
      <c r="A802" s="13" t="s">
        <v>2235</v>
      </c>
      <c r="B802" s="13">
        <v>61</v>
      </c>
      <c r="C802" s="17" t="s">
        <v>2164</v>
      </c>
      <c r="D802" s="13" t="s">
        <v>1399</v>
      </c>
      <c r="E802" s="13">
        <v>5.5</v>
      </c>
      <c r="F802" s="13" t="s">
        <v>1406</v>
      </c>
      <c r="G802" s="35" t="str">
        <f t="shared" si="51"/>
        <v>ADC_ Inventory Transaction. Corresponding. ADC_ Sales Order Line</v>
      </c>
      <c r="H802" s="18" t="s">
        <v>1407</v>
      </c>
      <c r="I802" s="18" t="s">
        <v>2449</v>
      </c>
      <c r="J802" s="13" t="s">
        <v>104</v>
      </c>
      <c r="K802" s="17" t="s">
        <v>1750</v>
      </c>
      <c r="L802" s="13"/>
      <c r="M802" s="13" t="s">
        <v>90</v>
      </c>
      <c r="N802" s="13"/>
      <c r="O802" s="17"/>
      <c r="P802" s="13" t="s">
        <v>104</v>
      </c>
      <c r="Q802" s="13" t="s">
        <v>2359</v>
      </c>
      <c r="R802" s="13" t="s">
        <v>134</v>
      </c>
      <c r="S802" s="13" t="s">
        <v>158</v>
      </c>
      <c r="T802" s="13">
        <v>1</v>
      </c>
      <c r="U802" s="13"/>
      <c r="V802" s="13"/>
      <c r="W802" s="13"/>
      <c r="X802" s="13">
        <f t="shared" si="52"/>
        <v>1</v>
      </c>
      <c r="Y802" s="13">
        <f t="shared" si="53"/>
        <v>1</v>
      </c>
    </row>
    <row r="803" spans="1:25">
      <c r="A803" s="13" t="s">
        <v>2235</v>
      </c>
      <c r="B803" s="13">
        <v>61</v>
      </c>
      <c r="C803" s="17" t="str">
        <f t="shared" ref="C803:C808" si="54">IF(("PK"=U803),"ABIE",IF(ISTEXT(Q803),"ASBIE","BBIE"))</f>
        <v>BBIE</v>
      </c>
      <c r="D803" s="13" t="s">
        <v>1399</v>
      </c>
      <c r="E803" s="13">
        <v>6</v>
      </c>
      <c r="F803" s="13" t="s">
        <v>702</v>
      </c>
      <c r="G803" s="35" t="str">
        <f t="shared" si="51"/>
        <v>ADC_ Inventory Transaction. Transaction. Date</v>
      </c>
      <c r="H803" s="18" t="s">
        <v>1408</v>
      </c>
      <c r="I803" s="18"/>
      <c r="J803" s="13" t="s">
        <v>104</v>
      </c>
      <c r="K803" s="17" t="s">
        <v>1750</v>
      </c>
      <c r="L803" s="13"/>
      <c r="M803" s="13" t="s">
        <v>56</v>
      </c>
      <c r="N803" s="13"/>
      <c r="O803" s="17" t="s">
        <v>4</v>
      </c>
      <c r="P803" s="17"/>
      <c r="Q803" s="13"/>
      <c r="R803" s="13" t="s">
        <v>4</v>
      </c>
      <c r="S803" s="13" t="s">
        <v>175</v>
      </c>
      <c r="T803" s="13">
        <v>1</v>
      </c>
      <c r="U803" s="13"/>
      <c r="V803" s="13"/>
      <c r="W803" s="13"/>
      <c r="X803" s="13">
        <f t="shared" si="52"/>
        <v>1</v>
      </c>
      <c r="Y803" s="13">
        <f t="shared" si="53"/>
        <v>1</v>
      </c>
    </row>
    <row r="804" spans="1:25">
      <c r="A804" s="13" t="s">
        <v>2235</v>
      </c>
      <c r="B804" s="13">
        <v>61</v>
      </c>
      <c r="C804" s="17" t="str">
        <f t="shared" si="54"/>
        <v>BBIE</v>
      </c>
      <c r="D804" s="13" t="s">
        <v>1399</v>
      </c>
      <c r="E804" s="13">
        <v>7</v>
      </c>
      <c r="F804" s="13" t="s">
        <v>1409</v>
      </c>
      <c r="G804" s="35" t="str">
        <f t="shared" si="51"/>
        <v>ADC_ Inventory Transaction. Transaction. Time</v>
      </c>
      <c r="H804" s="18" t="s">
        <v>1410</v>
      </c>
      <c r="I804" s="18"/>
      <c r="J804" s="13" t="s">
        <v>104</v>
      </c>
      <c r="K804" s="17" t="s">
        <v>1750</v>
      </c>
      <c r="L804" s="13"/>
      <c r="M804" s="13" t="s">
        <v>56</v>
      </c>
      <c r="N804" s="13"/>
      <c r="O804" s="17" t="s">
        <v>6</v>
      </c>
      <c r="P804" s="17"/>
      <c r="Q804" s="13"/>
      <c r="R804" s="13" t="s">
        <v>6</v>
      </c>
      <c r="S804" s="13" t="s">
        <v>266</v>
      </c>
      <c r="T804" s="13">
        <v>1</v>
      </c>
      <c r="U804" s="13"/>
      <c r="V804" s="13"/>
      <c r="W804" s="13"/>
      <c r="X804" s="13">
        <f t="shared" si="52"/>
        <v>1</v>
      </c>
      <c r="Y804" s="13">
        <f t="shared" si="53"/>
        <v>1</v>
      </c>
    </row>
    <row r="805" spans="1:25">
      <c r="A805" s="13" t="s">
        <v>2235</v>
      </c>
      <c r="B805" s="13">
        <v>61</v>
      </c>
      <c r="C805" s="17" t="str">
        <f t="shared" si="54"/>
        <v>BBIE</v>
      </c>
      <c r="D805" s="13" t="s">
        <v>1399</v>
      </c>
      <c r="E805" s="13">
        <v>8</v>
      </c>
      <c r="F805" s="13" t="s">
        <v>1411</v>
      </c>
      <c r="G805" s="35" t="str">
        <f t="shared" si="51"/>
        <v>ADC_ Inventory Transaction. Transaction Type. Code</v>
      </c>
      <c r="H805" s="18" t="s">
        <v>1412</v>
      </c>
      <c r="I805" s="18"/>
      <c r="J805" s="13" t="s">
        <v>104</v>
      </c>
      <c r="K805" s="17" t="s">
        <v>1750</v>
      </c>
      <c r="L805" s="13"/>
      <c r="M805" s="13" t="s">
        <v>1952</v>
      </c>
      <c r="N805" s="13"/>
      <c r="O805" s="17" t="s">
        <v>79</v>
      </c>
      <c r="P805" s="17"/>
      <c r="Q805" s="13"/>
      <c r="R805" s="13" t="s">
        <v>134</v>
      </c>
      <c r="S805" s="13" t="s">
        <v>199</v>
      </c>
      <c r="T805" s="13">
        <v>2</v>
      </c>
      <c r="U805" s="13"/>
      <c r="V805" s="13"/>
      <c r="W805" s="13"/>
      <c r="X805" s="13">
        <f t="shared" si="52"/>
        <v>0</v>
      </c>
      <c r="Y805" s="13">
        <f t="shared" si="53"/>
        <v>1</v>
      </c>
    </row>
    <row r="806" spans="1:25">
      <c r="A806" s="13" t="s">
        <v>2235</v>
      </c>
      <c r="B806" s="13">
        <v>61</v>
      </c>
      <c r="C806" s="17" t="str">
        <f t="shared" si="54"/>
        <v>BBIE</v>
      </c>
      <c r="D806" s="13" t="s">
        <v>1399</v>
      </c>
      <c r="E806" s="13">
        <v>9</v>
      </c>
      <c r="F806" s="13" t="s">
        <v>1413</v>
      </c>
      <c r="G806" s="35" t="str">
        <f t="shared" si="51"/>
        <v>ADC_ Inventory Transaction. System_ Transaction Code</v>
      </c>
      <c r="H806" s="18" t="s">
        <v>1414</v>
      </c>
      <c r="I806" s="18"/>
      <c r="J806" s="13" t="s">
        <v>104</v>
      </c>
      <c r="K806" s="17" t="s">
        <v>1750</v>
      </c>
      <c r="L806" s="13" t="s">
        <v>53</v>
      </c>
      <c r="M806" s="13" t="s">
        <v>1888</v>
      </c>
      <c r="N806" s="13"/>
      <c r="O806" s="17" t="s">
        <v>79</v>
      </c>
      <c r="P806" s="17"/>
      <c r="Q806" s="13"/>
      <c r="R806" s="13" t="s">
        <v>134</v>
      </c>
      <c r="S806" s="13" t="s">
        <v>143</v>
      </c>
      <c r="T806" s="13">
        <v>1</v>
      </c>
      <c r="U806" s="13"/>
      <c r="V806" s="13"/>
      <c r="W806" s="13"/>
      <c r="X806" s="13">
        <f t="shared" si="52"/>
        <v>1</v>
      </c>
      <c r="Y806" s="13">
        <f t="shared" si="53"/>
        <v>1</v>
      </c>
    </row>
    <row r="807" spans="1:25">
      <c r="A807" s="13" t="s">
        <v>2235</v>
      </c>
      <c r="B807" s="13">
        <v>61</v>
      </c>
      <c r="C807" s="17" t="str">
        <f t="shared" si="54"/>
        <v>BBIE</v>
      </c>
      <c r="D807" s="13" t="s">
        <v>1399</v>
      </c>
      <c r="E807" s="13">
        <v>10</v>
      </c>
      <c r="F807" s="13" t="s">
        <v>1415</v>
      </c>
      <c r="G807" s="35" t="str">
        <f t="shared" si="51"/>
        <v>ADC_ Inventory Transaction. Description</v>
      </c>
      <c r="H807" s="18" t="s">
        <v>1416</v>
      </c>
      <c r="I807" s="18" t="s">
        <v>2435</v>
      </c>
      <c r="J807" s="13" t="s">
        <v>104</v>
      </c>
      <c r="K807" s="17" t="s">
        <v>1750</v>
      </c>
      <c r="L807" s="13"/>
      <c r="M807" s="13" t="s">
        <v>2</v>
      </c>
      <c r="N807" s="13"/>
      <c r="O807" s="17" t="s">
        <v>89</v>
      </c>
      <c r="P807" s="17"/>
      <c r="Q807" s="13"/>
      <c r="R807" s="13" t="s">
        <v>134</v>
      </c>
      <c r="S807" s="13" t="s">
        <v>347</v>
      </c>
      <c r="T807" s="13">
        <v>1</v>
      </c>
      <c r="U807" s="13"/>
      <c r="V807" s="13"/>
      <c r="W807" s="13"/>
      <c r="X807" s="13">
        <f t="shared" si="52"/>
        <v>1</v>
      </c>
      <c r="Y807" s="13">
        <f t="shared" si="53"/>
        <v>1</v>
      </c>
    </row>
    <row r="808" spans="1:25">
      <c r="A808" s="13" t="s">
        <v>2235</v>
      </c>
      <c r="B808" s="13">
        <v>61</v>
      </c>
      <c r="C808" s="17" t="str">
        <f t="shared" si="54"/>
        <v>ASBIE</v>
      </c>
      <c r="D808" s="13" t="s">
        <v>1399</v>
      </c>
      <c r="E808" s="13">
        <v>11</v>
      </c>
      <c r="F808" s="13" t="s">
        <v>1417</v>
      </c>
      <c r="G808" s="35" t="str">
        <f t="shared" si="51"/>
        <v>ADC_ Inventory Transaction. Transaction. ADC_ Measurement Quantity</v>
      </c>
      <c r="H808" s="18" t="s">
        <v>2153</v>
      </c>
      <c r="I808" s="33" t="s">
        <v>2470</v>
      </c>
      <c r="J808" s="13" t="s">
        <v>104</v>
      </c>
      <c r="K808" s="17" t="s">
        <v>1750</v>
      </c>
      <c r="L808" s="13"/>
      <c r="M808" s="13" t="s">
        <v>56</v>
      </c>
      <c r="N808" s="13"/>
      <c r="O808" s="17"/>
      <c r="P808" s="17" t="s">
        <v>104</v>
      </c>
      <c r="Q808" s="13" t="s">
        <v>2415</v>
      </c>
      <c r="R808" s="13"/>
      <c r="S808" s="13"/>
      <c r="T808" s="13">
        <v>1</v>
      </c>
      <c r="U808" s="13"/>
      <c r="V808" s="13"/>
      <c r="W808" s="13"/>
      <c r="X808" s="13">
        <f t="shared" si="52"/>
        <v>1</v>
      </c>
      <c r="Y808" s="13">
        <f t="shared" si="53"/>
        <v>1</v>
      </c>
    </row>
    <row r="809" spans="1:25">
      <c r="A809" s="13" t="s">
        <v>2235</v>
      </c>
      <c r="B809" s="13">
        <v>61</v>
      </c>
      <c r="C809" s="17" t="s">
        <v>2164</v>
      </c>
      <c r="D809" s="13" t="s">
        <v>1399</v>
      </c>
      <c r="E809" s="13">
        <v>12</v>
      </c>
      <c r="F809" s="13" t="s">
        <v>280</v>
      </c>
      <c r="G809" s="35" t="str">
        <f t="shared" si="51"/>
        <v>ADC_ Inventory Transaction. Related. ADC_ Supplier</v>
      </c>
      <c r="H809" s="18" t="s">
        <v>1418</v>
      </c>
      <c r="I809" s="18" t="s">
        <v>2351</v>
      </c>
      <c r="J809" s="13" t="s">
        <v>104</v>
      </c>
      <c r="K809" s="17" t="s">
        <v>1750</v>
      </c>
      <c r="L809" s="13"/>
      <c r="M809" s="13" t="s">
        <v>128</v>
      </c>
      <c r="N809" s="13"/>
      <c r="O809" s="17"/>
      <c r="P809" s="13" t="s">
        <v>104</v>
      </c>
      <c r="Q809" s="13" t="s">
        <v>57</v>
      </c>
      <c r="R809" s="13" t="s">
        <v>134</v>
      </c>
      <c r="S809" s="13" t="s">
        <v>158</v>
      </c>
      <c r="T809" s="13">
        <v>2</v>
      </c>
      <c r="U809" s="13" t="s">
        <v>181</v>
      </c>
      <c r="V809" s="13" t="s">
        <v>280</v>
      </c>
      <c r="W809" s="13" t="s">
        <v>281</v>
      </c>
      <c r="X809" s="13">
        <f t="shared" si="52"/>
        <v>0</v>
      </c>
      <c r="Y809" s="13">
        <f t="shared" si="53"/>
        <v>1</v>
      </c>
    </row>
    <row r="810" spans="1:25">
      <c r="A810" s="13" t="s">
        <v>2235</v>
      </c>
      <c r="B810" s="13">
        <v>61</v>
      </c>
      <c r="C810" s="17" t="s">
        <v>2164</v>
      </c>
      <c r="D810" s="13" t="s">
        <v>1399</v>
      </c>
      <c r="E810" s="13">
        <v>13</v>
      </c>
      <c r="F810" s="13" t="s">
        <v>204</v>
      </c>
      <c r="G810" s="35" t="str">
        <f t="shared" si="51"/>
        <v>ADC_ Inventory Transaction. Receiving. ADC_ Customer</v>
      </c>
      <c r="H810" s="18" t="s">
        <v>853</v>
      </c>
      <c r="I810" s="18" t="s">
        <v>2337</v>
      </c>
      <c r="J810" s="13" t="s">
        <v>104</v>
      </c>
      <c r="K810" s="17" t="s">
        <v>1750</v>
      </c>
      <c r="L810" s="13"/>
      <c r="M810" s="13" t="s">
        <v>1897</v>
      </c>
      <c r="N810" s="13"/>
      <c r="O810" s="17"/>
      <c r="P810" s="13" t="s">
        <v>104</v>
      </c>
      <c r="Q810" s="13" t="s">
        <v>103</v>
      </c>
      <c r="R810" s="13" t="s">
        <v>134</v>
      </c>
      <c r="S810" s="13" t="s">
        <v>158</v>
      </c>
      <c r="T810" s="13">
        <v>2</v>
      </c>
      <c r="U810" s="13" t="s">
        <v>181</v>
      </c>
      <c r="V810" s="13" t="s">
        <v>204</v>
      </c>
      <c r="W810" s="13" t="s">
        <v>203</v>
      </c>
      <c r="X810" s="13">
        <f t="shared" si="52"/>
        <v>0</v>
      </c>
      <c r="Y810" s="13">
        <f t="shared" si="53"/>
        <v>1</v>
      </c>
    </row>
    <row r="811" spans="1:25">
      <c r="A811" s="13" t="s">
        <v>2235</v>
      </c>
      <c r="B811" s="13">
        <v>61</v>
      </c>
      <c r="C811" s="17" t="str">
        <f>IF(("PK"=U811),"ABIE",IF(ISTEXT(Q811),"ASBIE","BBIE"))</f>
        <v>BBIE</v>
      </c>
      <c r="D811" s="13" t="s">
        <v>1399</v>
      </c>
      <c r="E811" s="13">
        <v>14</v>
      </c>
      <c r="F811" s="13" t="s">
        <v>1419</v>
      </c>
      <c r="G811" s="35" t="str">
        <f t="shared" si="51"/>
        <v>ADC_ Inventory Transaction. Inventory Document ID. Code</v>
      </c>
      <c r="H811" s="18" t="s">
        <v>1420</v>
      </c>
      <c r="I811" s="27"/>
      <c r="J811" s="13" t="s">
        <v>104</v>
      </c>
      <c r="K811" s="17" t="s">
        <v>1750</v>
      </c>
      <c r="L811" s="13"/>
      <c r="M811" s="13" t="s">
        <v>1935</v>
      </c>
      <c r="N811" s="13"/>
      <c r="O811" s="17" t="s">
        <v>79</v>
      </c>
      <c r="P811" s="17"/>
      <c r="Q811" s="13"/>
      <c r="R811" s="13" t="s">
        <v>134</v>
      </c>
      <c r="S811" s="13" t="s">
        <v>143</v>
      </c>
      <c r="T811" s="13">
        <v>2</v>
      </c>
      <c r="U811" s="13"/>
      <c r="V811" s="13"/>
      <c r="W811" s="13"/>
      <c r="X811" s="13">
        <f t="shared" si="52"/>
        <v>0</v>
      </c>
      <c r="Y811" s="13">
        <f t="shared" si="53"/>
        <v>1</v>
      </c>
    </row>
    <row r="812" spans="1:25">
      <c r="A812" s="13" t="s">
        <v>2235</v>
      </c>
      <c r="B812" s="13">
        <v>61</v>
      </c>
      <c r="C812" s="17" t="str">
        <f>IF(("PK"=U812),"ABIE",IF(ISTEXT(Q812),"ASBIE","BBIE"))</f>
        <v>BBIE</v>
      </c>
      <c r="D812" s="13" t="s">
        <v>1399</v>
      </c>
      <c r="E812" s="13">
        <v>15</v>
      </c>
      <c r="F812" s="13" t="s">
        <v>1421</v>
      </c>
      <c r="G812" s="35" t="str">
        <f t="shared" si="51"/>
        <v>ADC_ Inventory Transaction. Inventory Document Number. Code</v>
      </c>
      <c r="H812" s="18" t="s">
        <v>1422</v>
      </c>
      <c r="I812" s="18"/>
      <c r="J812" s="13" t="s">
        <v>104</v>
      </c>
      <c r="K812" s="17" t="s">
        <v>1750</v>
      </c>
      <c r="L812" s="13"/>
      <c r="M812" s="13" t="s">
        <v>1984</v>
      </c>
      <c r="N812" s="13"/>
      <c r="O812" s="17" t="s">
        <v>79</v>
      </c>
      <c r="P812" s="17"/>
      <c r="Q812" s="13"/>
      <c r="R812" s="13" t="s">
        <v>134</v>
      </c>
      <c r="S812" s="13" t="s">
        <v>199</v>
      </c>
      <c r="T812" s="13">
        <v>2</v>
      </c>
      <c r="U812" s="13"/>
      <c r="V812" s="13"/>
      <c r="W812" s="13"/>
      <c r="X812" s="13">
        <f t="shared" si="52"/>
        <v>0</v>
      </c>
      <c r="Y812" s="13">
        <f t="shared" si="53"/>
        <v>1</v>
      </c>
    </row>
    <row r="813" spans="1:25">
      <c r="A813" s="13" t="s">
        <v>2235</v>
      </c>
      <c r="B813" s="13">
        <v>61</v>
      </c>
      <c r="C813" s="17" t="str">
        <f>IF(("PK"=U813),"ABIE",IF(ISTEXT(Q813),"ASBIE","BBIE"))</f>
        <v>ASBIE</v>
      </c>
      <c r="D813" s="13" t="s">
        <v>1399</v>
      </c>
      <c r="E813" s="13">
        <v>16</v>
      </c>
      <c r="F813" s="13" t="s">
        <v>1423</v>
      </c>
      <c r="G813" s="35" t="str">
        <f t="shared" si="51"/>
        <v>ADC_ Inventory Transaction. Corresponding. ADC_ Purchase Contract</v>
      </c>
      <c r="H813" s="18" t="s">
        <v>1424</v>
      </c>
      <c r="I813" s="18" t="s">
        <v>2522</v>
      </c>
      <c r="J813" s="13" t="s">
        <v>104</v>
      </c>
      <c r="K813" s="17" t="s">
        <v>1750</v>
      </c>
      <c r="L813" s="13"/>
      <c r="M813" s="13" t="s">
        <v>90</v>
      </c>
      <c r="N813" s="13"/>
      <c r="O813" s="17"/>
      <c r="P813" s="13" t="s">
        <v>104</v>
      </c>
      <c r="Q813" s="13" t="s">
        <v>1758</v>
      </c>
      <c r="R813" s="13"/>
      <c r="S813" s="13"/>
      <c r="T813" s="13">
        <v>2</v>
      </c>
      <c r="U813" s="13"/>
      <c r="V813" s="13"/>
      <c r="W813" s="13"/>
      <c r="X813" s="13">
        <f t="shared" si="52"/>
        <v>0</v>
      </c>
      <c r="Y813" s="13">
        <f t="shared" si="53"/>
        <v>1</v>
      </c>
    </row>
    <row r="814" spans="1:25">
      <c r="A814" s="13" t="s">
        <v>2235</v>
      </c>
      <c r="B814" s="13">
        <v>61</v>
      </c>
      <c r="C814" s="17" t="str">
        <f>IF(("PK"=U814),"ABIE",IF(ISTEXT(Q814),"ASBIE","BBIE"))</f>
        <v>BBIE</v>
      </c>
      <c r="D814" s="13" t="s">
        <v>1399</v>
      </c>
      <c r="E814" s="13">
        <v>17</v>
      </c>
      <c r="F814" s="13" t="s">
        <v>1425</v>
      </c>
      <c r="G814" s="35" t="str">
        <f t="shared" si="51"/>
        <v>ADC_ Inventory Transaction. Line Number. Code</v>
      </c>
      <c r="H814" s="18" t="s">
        <v>1426</v>
      </c>
      <c r="I814" s="18" t="s">
        <v>2437</v>
      </c>
      <c r="J814" s="13" t="s">
        <v>104</v>
      </c>
      <c r="K814" s="17" t="s">
        <v>1750</v>
      </c>
      <c r="L814" s="13"/>
      <c r="M814" s="13" t="s">
        <v>30</v>
      </c>
      <c r="N814" s="13"/>
      <c r="O814" s="17" t="s">
        <v>79</v>
      </c>
      <c r="P814" s="17"/>
      <c r="Q814" s="13"/>
      <c r="R814" s="13" t="s">
        <v>134</v>
      </c>
      <c r="S814" s="13" t="s">
        <v>418</v>
      </c>
      <c r="T814" s="13">
        <v>2</v>
      </c>
      <c r="U814" s="13"/>
      <c r="V814" s="13"/>
      <c r="W814" s="13"/>
      <c r="X814" s="13">
        <f t="shared" si="52"/>
        <v>0</v>
      </c>
      <c r="Y814" s="13">
        <f t="shared" si="53"/>
        <v>1</v>
      </c>
    </row>
    <row r="815" spans="1:25">
      <c r="A815" s="13" t="s">
        <v>2235</v>
      </c>
      <c r="B815" s="13">
        <v>61</v>
      </c>
      <c r="C815" s="17" t="str">
        <f>IF(("PK"=U815),"ABIE",IF(ISTEXT(Q815),"ASBIE","BBIE"))</f>
        <v>BBIE</v>
      </c>
      <c r="D815" s="13" t="s">
        <v>1399</v>
      </c>
      <c r="E815" s="13">
        <v>18</v>
      </c>
      <c r="F815" s="13" t="s">
        <v>9</v>
      </c>
      <c r="G815" s="35" t="str">
        <f t="shared" si="51"/>
        <v>ADC_ Inventory Transaction. Status</v>
      </c>
      <c r="H815" s="18" t="s">
        <v>1427</v>
      </c>
      <c r="I815" s="18"/>
      <c r="J815" s="13" t="s">
        <v>104</v>
      </c>
      <c r="K815" s="17" t="s">
        <v>1750</v>
      </c>
      <c r="L815" s="13"/>
      <c r="M815" s="13" t="s">
        <v>9</v>
      </c>
      <c r="N815" s="13"/>
      <c r="O815" s="17" t="s">
        <v>89</v>
      </c>
      <c r="P815" s="17"/>
      <c r="Q815" s="13"/>
      <c r="R815" s="13" t="s">
        <v>134</v>
      </c>
      <c r="S815" s="13" t="s">
        <v>379</v>
      </c>
      <c r="T815" s="13">
        <v>2</v>
      </c>
      <c r="U815" s="13"/>
      <c r="V815" s="13"/>
      <c r="W815" s="13"/>
      <c r="X815" s="13">
        <f t="shared" si="52"/>
        <v>0</v>
      </c>
      <c r="Y815" s="13">
        <f t="shared" si="53"/>
        <v>1</v>
      </c>
    </row>
    <row r="816" spans="1:25">
      <c r="A816" s="13" t="s">
        <v>2235</v>
      </c>
      <c r="B816" s="13">
        <v>61</v>
      </c>
      <c r="C816" s="17" t="s">
        <v>2164</v>
      </c>
      <c r="D816" s="13" t="s">
        <v>1399</v>
      </c>
      <c r="E816" s="13">
        <v>19</v>
      </c>
      <c r="F816" s="13" t="s">
        <v>1308</v>
      </c>
      <c r="G816" s="35" t="str">
        <f t="shared" si="51"/>
        <v>ADC_ Inventory Transaction. Inventory Organization. ADC_ Business Segment</v>
      </c>
      <c r="H816" s="18" t="s">
        <v>1428</v>
      </c>
      <c r="I816" s="18" t="s">
        <v>2362</v>
      </c>
      <c r="J816" s="13" t="s">
        <v>104</v>
      </c>
      <c r="K816" s="17" t="s">
        <v>1750</v>
      </c>
      <c r="L816" s="13"/>
      <c r="M816" s="13" t="s">
        <v>1902</v>
      </c>
      <c r="N816" s="13"/>
      <c r="O816" s="17"/>
      <c r="P816" s="13" t="s">
        <v>104</v>
      </c>
      <c r="Q816" s="13" t="s">
        <v>81</v>
      </c>
      <c r="R816" s="13" t="s">
        <v>134</v>
      </c>
      <c r="S816" s="13" t="s">
        <v>135</v>
      </c>
      <c r="T816" s="13">
        <v>2</v>
      </c>
      <c r="U816" s="13" t="s">
        <v>181</v>
      </c>
      <c r="V816" s="13" t="s">
        <v>133</v>
      </c>
      <c r="W816" s="13" t="s">
        <v>132</v>
      </c>
      <c r="X816" s="13">
        <f t="shared" si="52"/>
        <v>0</v>
      </c>
      <c r="Y816" s="13">
        <f t="shared" si="53"/>
        <v>1</v>
      </c>
    </row>
    <row r="817" spans="1:25">
      <c r="A817" s="13" t="s">
        <v>2235</v>
      </c>
      <c r="B817" s="13">
        <v>61</v>
      </c>
      <c r="C817" s="17" t="s">
        <v>2164</v>
      </c>
      <c r="D817" s="13" t="s">
        <v>1399</v>
      </c>
      <c r="E817" s="13">
        <v>22</v>
      </c>
      <c r="F817" s="13" t="s">
        <v>906</v>
      </c>
      <c r="G817" s="35" t="str">
        <f t="shared" si="51"/>
        <v>ADC_ Inventory Transaction. Corresponding. ADC_ Product</v>
      </c>
      <c r="H817" s="18" t="s">
        <v>1430</v>
      </c>
      <c r="I817" s="18" t="s">
        <v>2357</v>
      </c>
      <c r="J817" s="13" t="s">
        <v>104</v>
      </c>
      <c r="K817" s="17" t="s">
        <v>1750</v>
      </c>
      <c r="L817" s="13"/>
      <c r="M817" s="13" t="s">
        <v>90</v>
      </c>
      <c r="N817" s="13"/>
      <c r="O817" s="17"/>
      <c r="P817" s="13" t="s">
        <v>104</v>
      </c>
      <c r="Q817" s="17" t="s">
        <v>1876</v>
      </c>
      <c r="R817" s="13" t="s">
        <v>134</v>
      </c>
      <c r="S817" s="13" t="s">
        <v>877</v>
      </c>
      <c r="T817" s="13">
        <v>1</v>
      </c>
      <c r="U817" s="13" t="s">
        <v>181</v>
      </c>
      <c r="V817" s="13" t="s">
        <v>906</v>
      </c>
      <c r="W817" s="13" t="s">
        <v>907</v>
      </c>
      <c r="X817" s="13">
        <f t="shared" si="52"/>
        <v>1</v>
      </c>
      <c r="Y817" s="13">
        <f t="shared" si="53"/>
        <v>1</v>
      </c>
    </row>
    <row r="818" spans="1:25">
      <c r="A818" s="13" t="s">
        <v>2235</v>
      </c>
      <c r="B818" s="13">
        <v>61</v>
      </c>
      <c r="C818" s="17" t="str">
        <f>IF(("PK"=U818),"ABIE",IF(ISTEXT(Q818),"ASBIE","BBIE"))</f>
        <v>BBIE</v>
      </c>
      <c r="D818" s="13" t="s">
        <v>1399</v>
      </c>
      <c r="E818" s="13">
        <v>23</v>
      </c>
      <c r="F818" s="13" t="s">
        <v>1347</v>
      </c>
      <c r="G818" s="35" t="str">
        <f t="shared" si="51"/>
        <v>ADC_ Inventory Transaction. Lot Number. Code</v>
      </c>
      <c r="H818" s="18" t="s">
        <v>1348</v>
      </c>
      <c r="I818" s="18" t="s">
        <v>2453</v>
      </c>
      <c r="J818" s="13" t="s">
        <v>104</v>
      </c>
      <c r="K818" s="17" t="s">
        <v>1750</v>
      </c>
      <c r="L818" s="13"/>
      <c r="M818" s="13" t="s">
        <v>1975</v>
      </c>
      <c r="N818" s="13"/>
      <c r="O818" s="17" t="s">
        <v>79</v>
      </c>
      <c r="P818" s="17"/>
      <c r="Q818" s="13"/>
      <c r="R818" s="13" t="s">
        <v>134</v>
      </c>
      <c r="S818" s="13" t="s">
        <v>143</v>
      </c>
      <c r="T818" s="13">
        <v>2</v>
      </c>
      <c r="U818" s="13"/>
      <c r="V818" s="13"/>
      <c r="W818" s="13"/>
      <c r="X818" s="13">
        <f t="shared" si="52"/>
        <v>0</v>
      </c>
      <c r="Y818" s="13">
        <f t="shared" si="53"/>
        <v>1</v>
      </c>
    </row>
    <row r="819" spans="1:25">
      <c r="A819" s="13" t="s">
        <v>2235</v>
      </c>
      <c r="B819" s="13">
        <v>61</v>
      </c>
      <c r="C819" s="17" t="str">
        <f>IF(("PK"=U819),"ABIE",IF(ISTEXT(Q819),"ASBIE","BBIE"))</f>
        <v>BBIE</v>
      </c>
      <c r="D819" s="13" t="s">
        <v>1399</v>
      </c>
      <c r="E819" s="13">
        <v>24</v>
      </c>
      <c r="F819" s="13" t="s">
        <v>1349</v>
      </c>
      <c r="G819" s="35" t="str">
        <f t="shared" si="51"/>
        <v>ADC_ Inventory Transaction. Serial Number. Code</v>
      </c>
      <c r="H819" s="18" t="s">
        <v>1350</v>
      </c>
      <c r="I819" s="18" t="s">
        <v>2454</v>
      </c>
      <c r="J819" s="13" t="s">
        <v>104</v>
      </c>
      <c r="K819" s="17" t="s">
        <v>1750</v>
      </c>
      <c r="L819" s="13"/>
      <c r="M819" s="13" t="s">
        <v>1967</v>
      </c>
      <c r="N819" s="13"/>
      <c r="O819" s="17" t="s">
        <v>79</v>
      </c>
      <c r="P819" s="17"/>
      <c r="Q819" s="13"/>
      <c r="R819" s="13" t="s">
        <v>134</v>
      </c>
      <c r="S819" s="13" t="s">
        <v>143</v>
      </c>
      <c r="T819" s="13">
        <v>2</v>
      </c>
      <c r="U819" s="13"/>
      <c r="V819" s="13"/>
      <c r="W819" s="13"/>
      <c r="X819" s="13">
        <f t="shared" si="52"/>
        <v>0</v>
      </c>
      <c r="Y819" s="13">
        <f t="shared" si="53"/>
        <v>1</v>
      </c>
    </row>
    <row r="820" spans="1:25">
      <c r="A820" s="13" t="s">
        <v>2235</v>
      </c>
      <c r="B820" s="13">
        <v>61</v>
      </c>
      <c r="C820" s="17" t="str">
        <f>IF(("PK"=U820),"ABIE",IF(ISTEXT(Q820),"ASBIE","BBIE"))</f>
        <v>BBIE</v>
      </c>
      <c r="D820" s="13" t="s">
        <v>1399</v>
      </c>
      <c r="E820" s="13">
        <v>25</v>
      </c>
      <c r="F820" s="13" t="s">
        <v>1431</v>
      </c>
      <c r="G820" s="35" t="str">
        <f t="shared" si="51"/>
        <v>ADC_ Inventory Transaction. Required By _ Person. Identifier</v>
      </c>
      <c r="H820" s="18" t="s">
        <v>1432</v>
      </c>
      <c r="I820" s="18"/>
      <c r="J820" s="13" t="s">
        <v>104</v>
      </c>
      <c r="K820" s="17" t="s">
        <v>1750</v>
      </c>
      <c r="L820" s="13" t="s">
        <v>1870</v>
      </c>
      <c r="M820" s="13" t="s">
        <v>94</v>
      </c>
      <c r="N820" s="13"/>
      <c r="O820" s="17" t="s">
        <v>84</v>
      </c>
      <c r="P820" s="17"/>
      <c r="Q820" s="13"/>
      <c r="R820" s="13" t="s">
        <v>134</v>
      </c>
      <c r="S820" s="13" t="s">
        <v>199</v>
      </c>
      <c r="T820" s="13">
        <v>2</v>
      </c>
      <c r="U820" s="13"/>
      <c r="V820" s="13"/>
      <c r="W820" s="13"/>
      <c r="X820" s="13">
        <f t="shared" si="52"/>
        <v>0</v>
      </c>
      <c r="Y820" s="13">
        <f t="shared" si="53"/>
        <v>1</v>
      </c>
    </row>
    <row r="821" spans="1:25">
      <c r="A821" s="13" t="s">
        <v>2235</v>
      </c>
      <c r="B821" s="13">
        <v>61</v>
      </c>
      <c r="C821" s="17" t="s">
        <v>2164</v>
      </c>
      <c r="D821" s="13" t="s">
        <v>1399</v>
      </c>
      <c r="E821" s="13">
        <v>26</v>
      </c>
      <c r="F821" s="13" t="s">
        <v>1433</v>
      </c>
      <c r="G821" s="35" t="str">
        <f t="shared" si="51"/>
        <v>ADC_ Inventory Transaction. From. ADC_ Location</v>
      </c>
      <c r="H821" s="18" t="s">
        <v>1434</v>
      </c>
      <c r="I821" s="18" t="s">
        <v>2458</v>
      </c>
      <c r="J821" s="13" t="s">
        <v>104</v>
      </c>
      <c r="K821" s="17" t="s">
        <v>1750</v>
      </c>
      <c r="L821" s="13"/>
      <c r="M821" s="13" t="s">
        <v>1993</v>
      </c>
      <c r="N821" s="13"/>
      <c r="O821" s="17"/>
      <c r="P821" s="13" t="s">
        <v>104</v>
      </c>
      <c r="Q821" s="13" t="s">
        <v>1910</v>
      </c>
      <c r="R821" s="13" t="s">
        <v>134</v>
      </c>
      <c r="S821" s="13" t="s">
        <v>877</v>
      </c>
      <c r="T821" s="13">
        <v>1</v>
      </c>
      <c r="U821" s="13" t="s">
        <v>181</v>
      </c>
      <c r="V821" s="13" t="s">
        <v>1285</v>
      </c>
      <c r="W821" s="13" t="s">
        <v>1284</v>
      </c>
      <c r="X821" s="13">
        <f t="shared" si="52"/>
        <v>1</v>
      </c>
      <c r="Y821" s="13">
        <f t="shared" si="53"/>
        <v>1</v>
      </c>
    </row>
    <row r="822" spans="1:25">
      <c r="A822" s="13" t="s">
        <v>2235</v>
      </c>
      <c r="B822" s="13">
        <v>61</v>
      </c>
      <c r="C822" s="17" t="s">
        <v>2164</v>
      </c>
      <c r="D822" s="13" t="s">
        <v>1399</v>
      </c>
      <c r="E822" s="13">
        <v>27</v>
      </c>
      <c r="F822" s="13" t="s">
        <v>1435</v>
      </c>
      <c r="G822" s="35" t="str">
        <f t="shared" si="51"/>
        <v>ADC_ Inventory Transaction. To. ADC_ Location</v>
      </c>
      <c r="H822" s="18" t="s">
        <v>1436</v>
      </c>
      <c r="I822" s="18" t="s">
        <v>2459</v>
      </c>
      <c r="J822" s="13" t="s">
        <v>104</v>
      </c>
      <c r="K822" s="17" t="s">
        <v>1750</v>
      </c>
      <c r="L822" s="13"/>
      <c r="M822" s="13" t="s">
        <v>1994</v>
      </c>
      <c r="N822" s="13"/>
      <c r="O822" s="17"/>
      <c r="P822" s="13" t="s">
        <v>104</v>
      </c>
      <c r="Q822" s="13" t="s">
        <v>1910</v>
      </c>
      <c r="R822" s="13" t="s">
        <v>134</v>
      </c>
      <c r="S822" s="13" t="s">
        <v>877</v>
      </c>
      <c r="T822" s="13">
        <v>1</v>
      </c>
      <c r="U822" s="13" t="s">
        <v>181</v>
      </c>
      <c r="V822" s="13" t="s">
        <v>1285</v>
      </c>
      <c r="W822" s="13" t="s">
        <v>1284</v>
      </c>
      <c r="X822" s="13">
        <f t="shared" si="52"/>
        <v>1</v>
      </c>
      <c r="Y822" s="13">
        <f t="shared" si="53"/>
        <v>1</v>
      </c>
    </row>
    <row r="823" spans="1:25">
      <c r="A823" s="13" t="s">
        <v>2235</v>
      </c>
      <c r="B823" s="13">
        <v>61</v>
      </c>
      <c r="C823" s="17" t="s">
        <v>2164</v>
      </c>
      <c r="D823" s="13" t="s">
        <v>1399</v>
      </c>
      <c r="E823" s="13">
        <v>28</v>
      </c>
      <c r="F823" s="13" t="s">
        <v>1364</v>
      </c>
      <c r="G823" s="35" t="str">
        <f t="shared" si="51"/>
        <v>ADC_ Inventory Transaction. Cost Organization. ADC_ Business Segment</v>
      </c>
      <c r="H823" s="18" t="s">
        <v>1365</v>
      </c>
      <c r="I823" s="18" t="s">
        <v>2362</v>
      </c>
      <c r="J823" s="13" t="s">
        <v>104</v>
      </c>
      <c r="K823" s="17" t="s">
        <v>1750</v>
      </c>
      <c r="L823" s="13"/>
      <c r="M823" s="13" t="s">
        <v>1900</v>
      </c>
      <c r="N823" s="13"/>
      <c r="O823" s="17"/>
      <c r="P823" s="13" t="s">
        <v>104</v>
      </c>
      <c r="Q823" s="13" t="s">
        <v>81</v>
      </c>
      <c r="R823" s="13" t="s">
        <v>134</v>
      </c>
      <c r="S823" s="13" t="s">
        <v>135</v>
      </c>
      <c r="T823" s="13">
        <v>2</v>
      </c>
      <c r="U823" s="13" t="s">
        <v>181</v>
      </c>
      <c r="V823" s="13" t="s">
        <v>133</v>
      </c>
      <c r="W823" s="13" t="s">
        <v>132</v>
      </c>
      <c r="X823" s="13">
        <f t="shared" si="52"/>
        <v>0</v>
      </c>
      <c r="Y823" s="13">
        <f t="shared" si="53"/>
        <v>1</v>
      </c>
    </row>
    <row r="824" spans="1:25">
      <c r="A824" s="13" t="s">
        <v>2235</v>
      </c>
      <c r="B824" s="13">
        <v>61</v>
      </c>
      <c r="C824" s="17" t="str">
        <f>IF(("PK"=U824),"ABIE",IF(ISTEXT(Q824),"ASBIE","BBIE"))</f>
        <v>BBIE</v>
      </c>
      <c r="D824" s="13" t="s">
        <v>1399</v>
      </c>
      <c r="E824" s="13">
        <v>29</v>
      </c>
      <c r="F824" s="13" t="s">
        <v>1383</v>
      </c>
      <c r="G824" s="35" t="str">
        <f t="shared" si="51"/>
        <v>ADC_ Inventory Transaction. Inventory_ Cost. Amount</v>
      </c>
      <c r="H824" s="18" t="s">
        <v>1437</v>
      </c>
      <c r="I824" s="18"/>
      <c r="J824" s="13" t="s">
        <v>104</v>
      </c>
      <c r="K824" s="17" t="s">
        <v>1750</v>
      </c>
      <c r="L824" s="13" t="s">
        <v>47</v>
      </c>
      <c r="M824" s="13" t="s">
        <v>44</v>
      </c>
      <c r="N824" s="13"/>
      <c r="O824" s="17" t="s">
        <v>120</v>
      </c>
      <c r="P824" s="17"/>
      <c r="Q824" s="13"/>
      <c r="R824" s="13" t="s">
        <v>249</v>
      </c>
      <c r="S824" s="13" t="s">
        <v>250</v>
      </c>
      <c r="T824" s="13">
        <v>2</v>
      </c>
      <c r="U824" s="13"/>
      <c r="V824" s="13"/>
      <c r="W824" s="13"/>
      <c r="X824" s="13">
        <f t="shared" si="52"/>
        <v>0</v>
      </c>
      <c r="Y824" s="13">
        <f t="shared" si="53"/>
        <v>1</v>
      </c>
    </row>
    <row r="825" spans="1:25">
      <c r="A825" s="13" t="s">
        <v>2235</v>
      </c>
      <c r="B825" s="13">
        <v>61</v>
      </c>
      <c r="C825" s="17" t="str">
        <f>IF(("PK"=U825),"ABIE",IF(ISTEXT(#REF!),"ASBIE","BBIE"))</f>
        <v>BBIE</v>
      </c>
      <c r="D825" s="13" t="s">
        <v>1399</v>
      </c>
      <c r="E825" s="13">
        <v>30</v>
      </c>
      <c r="F825" s="13" t="s">
        <v>1438</v>
      </c>
      <c r="G825" s="35" t="str">
        <f t="shared" si="51"/>
        <v>ADC_ Inventory Transaction. Adjustment_ Cost. Transaction_ Amount</v>
      </c>
      <c r="H825" s="18" t="s">
        <v>1439</v>
      </c>
      <c r="I825" s="18"/>
      <c r="J825" s="13" t="s">
        <v>104</v>
      </c>
      <c r="K825" s="17" t="s">
        <v>1750</v>
      </c>
      <c r="L825" s="13" t="s">
        <v>2024</v>
      </c>
      <c r="M825" s="13" t="s">
        <v>44</v>
      </c>
      <c r="N825" s="13" t="s">
        <v>1860</v>
      </c>
      <c r="O825" s="17" t="s">
        <v>15</v>
      </c>
      <c r="P825" s="17"/>
      <c r="Q825" s="13"/>
      <c r="R825" s="13" t="s">
        <v>249</v>
      </c>
      <c r="S825" s="13" t="s">
        <v>250</v>
      </c>
      <c r="T825" s="13">
        <v>1</v>
      </c>
      <c r="U825" s="13"/>
      <c r="V825" s="13"/>
      <c r="W825" s="13"/>
      <c r="X825" s="13">
        <f t="shared" si="52"/>
        <v>1</v>
      </c>
      <c r="Y825" s="13">
        <f t="shared" si="53"/>
        <v>1</v>
      </c>
    </row>
    <row r="826" spans="1:25">
      <c r="A826" s="13" t="s">
        <v>2235</v>
      </c>
      <c r="B826" s="13">
        <v>61</v>
      </c>
      <c r="C826" s="17" t="str">
        <f>IF(("PK"=U826),"ABIE",IF(ISTEXT(Q826),"ASBIE","BBIE"))</f>
        <v>BBIE</v>
      </c>
      <c r="D826" s="13" t="s">
        <v>1399</v>
      </c>
      <c r="E826" s="13">
        <v>32</v>
      </c>
      <c r="F826" s="13" t="s">
        <v>1440</v>
      </c>
      <c r="G826" s="35" t="str">
        <f t="shared" si="51"/>
        <v>ADC_ Inventory Transaction. System Or External Source. Indicator</v>
      </c>
      <c r="H826" s="18" t="s">
        <v>1441</v>
      </c>
      <c r="I826" s="18"/>
      <c r="J826" s="13" t="s">
        <v>104</v>
      </c>
      <c r="K826" s="17" t="s">
        <v>1750</v>
      </c>
      <c r="L826" s="13"/>
      <c r="M826" s="13" t="s">
        <v>1960</v>
      </c>
      <c r="N826" s="13"/>
      <c r="O826" s="17" t="s">
        <v>82</v>
      </c>
      <c r="P826" s="17"/>
      <c r="Q826" s="13"/>
      <c r="R826" s="13" t="s">
        <v>134</v>
      </c>
      <c r="S826" s="13" t="s">
        <v>162</v>
      </c>
      <c r="T826" s="13">
        <v>1</v>
      </c>
      <c r="U826" s="13"/>
      <c r="V826" s="13"/>
      <c r="W826" s="13"/>
      <c r="X826" s="13">
        <f t="shared" si="52"/>
        <v>1</v>
      </c>
      <c r="Y826" s="13">
        <f t="shared" si="53"/>
        <v>1</v>
      </c>
    </row>
    <row r="827" spans="1:25">
      <c r="A827" s="13" t="s">
        <v>2235</v>
      </c>
      <c r="B827" s="13">
        <v>61</v>
      </c>
      <c r="C827" s="17" t="str">
        <f>IF(("PK"=U827),"ABIE",IF(ISTEXT(Q827),"ASBIE","BBIE"))</f>
        <v>BBIE</v>
      </c>
      <c r="D827" s="13" t="s">
        <v>1399</v>
      </c>
      <c r="E827" s="13">
        <v>33</v>
      </c>
      <c r="F827" s="13" t="s">
        <v>1442</v>
      </c>
      <c r="G827" s="35" t="str">
        <f t="shared" si="51"/>
        <v>ADC_ Inventory Transaction. Inventory Received and Dispatched. Indicator</v>
      </c>
      <c r="H827" s="18" t="s">
        <v>1443</v>
      </c>
      <c r="I827" s="18"/>
      <c r="J827" s="13" t="s">
        <v>104</v>
      </c>
      <c r="K827" s="17" t="s">
        <v>1750</v>
      </c>
      <c r="L827" s="13"/>
      <c r="M827" s="13" t="s">
        <v>1867</v>
      </c>
      <c r="N827" s="13"/>
      <c r="O827" s="17" t="s">
        <v>82</v>
      </c>
      <c r="P827" s="17"/>
      <c r="Q827" s="13"/>
      <c r="R827" s="13" t="s">
        <v>161</v>
      </c>
      <c r="S827" s="13" t="s">
        <v>162</v>
      </c>
      <c r="T827" s="13">
        <v>2</v>
      </c>
      <c r="U827" s="13"/>
      <c r="V827" s="13"/>
      <c r="W827" s="13"/>
      <c r="X827" s="13">
        <f t="shared" si="52"/>
        <v>0</v>
      </c>
      <c r="Y827" s="13">
        <f t="shared" si="53"/>
        <v>1</v>
      </c>
    </row>
    <row r="828" spans="1:25">
      <c r="A828" s="13" t="s">
        <v>2235</v>
      </c>
      <c r="B828" s="13">
        <v>61</v>
      </c>
      <c r="C828" s="17" t="s">
        <v>2164</v>
      </c>
      <c r="D828" s="13" t="s">
        <v>1399</v>
      </c>
      <c r="E828" s="13">
        <v>34</v>
      </c>
      <c r="F828" s="13" t="s">
        <v>613</v>
      </c>
      <c r="G828" s="35" t="str">
        <f t="shared" si="51"/>
        <v>ADC_ Inventory Transaction. Posted By. ADC_ User</v>
      </c>
      <c r="H828" s="18" t="s">
        <v>1444</v>
      </c>
      <c r="I828" s="18"/>
      <c r="J828" s="13" t="s">
        <v>104</v>
      </c>
      <c r="K828" s="17" t="s">
        <v>1750</v>
      </c>
      <c r="L828" s="13"/>
      <c r="M828" s="13" t="s">
        <v>1907</v>
      </c>
      <c r="N828" s="13"/>
      <c r="O828" s="17"/>
      <c r="P828" s="13" t="s">
        <v>104</v>
      </c>
      <c r="Q828" s="13" t="s">
        <v>85</v>
      </c>
      <c r="R828" s="13" t="s">
        <v>134</v>
      </c>
      <c r="S828" s="13" t="s">
        <v>135</v>
      </c>
      <c r="T828" s="13">
        <v>2</v>
      </c>
      <c r="U828" s="13" t="s">
        <v>181</v>
      </c>
      <c r="V828" s="13" t="s">
        <v>179</v>
      </c>
      <c r="W828" s="13" t="s">
        <v>182</v>
      </c>
      <c r="X828" s="13">
        <f t="shared" si="52"/>
        <v>0</v>
      </c>
      <c r="Y828" s="13">
        <f t="shared" si="53"/>
        <v>1</v>
      </c>
    </row>
    <row r="829" spans="1:25">
      <c r="A829" s="13" t="s">
        <v>2235</v>
      </c>
      <c r="B829" s="13">
        <v>61</v>
      </c>
      <c r="C829" s="17" t="str">
        <f>IF(("PK"=U829),"ABIE",IF(ISTEXT(Q829),"ASBIE","BBIE"))</f>
        <v>BBIE</v>
      </c>
      <c r="D829" s="13" t="s">
        <v>1399</v>
      </c>
      <c r="E829" s="13">
        <v>35</v>
      </c>
      <c r="F829" s="13" t="s">
        <v>1445</v>
      </c>
      <c r="G829" s="35" t="str">
        <f t="shared" si="51"/>
        <v>ADC_ Inventory Transaction. Posted. Date</v>
      </c>
      <c r="H829" s="18" t="s">
        <v>1446</v>
      </c>
      <c r="I829" s="18"/>
      <c r="J829" s="13" t="s">
        <v>104</v>
      </c>
      <c r="K829" s="17" t="s">
        <v>1750</v>
      </c>
      <c r="L829" s="13"/>
      <c r="M829" s="13" t="s">
        <v>1837</v>
      </c>
      <c r="N829" s="13"/>
      <c r="O829" s="17" t="s">
        <v>4</v>
      </c>
      <c r="P829" s="17"/>
      <c r="Q829" s="13"/>
      <c r="R829" s="13" t="s">
        <v>4</v>
      </c>
      <c r="S829" s="13" t="s">
        <v>175</v>
      </c>
      <c r="T829" s="13">
        <v>2</v>
      </c>
      <c r="U829" s="13"/>
      <c r="V829" s="13"/>
      <c r="W829" s="13"/>
      <c r="X829" s="13">
        <f t="shared" si="52"/>
        <v>0</v>
      </c>
      <c r="Y829" s="13">
        <f t="shared" si="53"/>
        <v>1</v>
      </c>
    </row>
    <row r="830" spans="1:25">
      <c r="A830" s="13" t="s">
        <v>2235</v>
      </c>
      <c r="B830" s="13">
        <v>61</v>
      </c>
      <c r="C830" s="17" t="str">
        <f>IF(("PK"=U830),"ABIE",IF(ISTEXT(Q830),"ASBIE","BBIE"))</f>
        <v>BBIE</v>
      </c>
      <c r="D830" s="13" t="s">
        <v>1399</v>
      </c>
      <c r="E830" s="13">
        <v>36</v>
      </c>
      <c r="F830" s="13" t="s">
        <v>1447</v>
      </c>
      <c r="G830" s="35" t="str">
        <f t="shared" si="51"/>
        <v>ADC_ Inventory Transaction. Posted. Time</v>
      </c>
      <c r="H830" s="18" t="s">
        <v>1448</v>
      </c>
      <c r="I830" s="18"/>
      <c r="J830" s="13" t="s">
        <v>104</v>
      </c>
      <c r="K830" s="17" t="s">
        <v>1750</v>
      </c>
      <c r="L830" s="13"/>
      <c r="M830" s="13" t="s">
        <v>1837</v>
      </c>
      <c r="N830" s="13"/>
      <c r="O830" s="17" t="s">
        <v>6</v>
      </c>
      <c r="P830" s="17"/>
      <c r="Q830" s="13"/>
      <c r="R830" s="13" t="s">
        <v>6</v>
      </c>
      <c r="S830" s="13" t="s">
        <v>266</v>
      </c>
      <c r="T830" s="13">
        <v>2</v>
      </c>
      <c r="U830" s="13"/>
      <c r="V830" s="13"/>
      <c r="W830" s="13"/>
      <c r="X830" s="13">
        <f t="shared" si="52"/>
        <v>0</v>
      </c>
      <c r="Y830" s="13">
        <f t="shared" si="53"/>
        <v>1</v>
      </c>
    </row>
    <row r="831" spans="1:25">
      <c r="A831" s="13" t="s">
        <v>2235</v>
      </c>
      <c r="B831" s="13">
        <v>61</v>
      </c>
      <c r="C831" s="17" t="s">
        <v>99</v>
      </c>
      <c r="D831" s="13" t="s">
        <v>1399</v>
      </c>
      <c r="E831" s="13">
        <v>37</v>
      </c>
      <c r="F831" s="13" t="s">
        <v>261</v>
      </c>
      <c r="G831" s="35" t="str">
        <f t="shared" si="51"/>
        <v>ADC_ Inventory Transaction. Recorded. ADC_ Entry Operation</v>
      </c>
      <c r="H831" s="18" t="s">
        <v>2520</v>
      </c>
      <c r="I831" s="18" t="s">
        <v>2522</v>
      </c>
      <c r="J831" s="13" t="s">
        <v>104</v>
      </c>
      <c r="K831" s="17" t="s">
        <v>1750</v>
      </c>
      <c r="L831" s="13"/>
      <c r="M831" s="13" t="s">
        <v>124</v>
      </c>
      <c r="N831" s="13"/>
      <c r="O831" s="17"/>
      <c r="P831" s="13" t="s">
        <v>104</v>
      </c>
      <c r="Q831" s="13" t="s">
        <v>2262</v>
      </c>
      <c r="R831" s="13"/>
      <c r="S831" s="13"/>
      <c r="T831" s="13">
        <v>1</v>
      </c>
      <c r="U831" s="13"/>
      <c r="V831" s="13"/>
      <c r="W831" s="13"/>
      <c r="X831" s="13">
        <f t="shared" si="52"/>
        <v>1</v>
      </c>
      <c r="Y831" s="13">
        <f t="shared" si="53"/>
        <v>1</v>
      </c>
    </row>
    <row r="832" spans="1:25">
      <c r="A832" s="13" t="s">
        <v>2235</v>
      </c>
      <c r="B832" s="13">
        <v>61</v>
      </c>
      <c r="C832" s="17" t="s">
        <v>2164</v>
      </c>
      <c r="D832" s="13" t="s">
        <v>1399</v>
      </c>
      <c r="E832" s="13">
        <v>46</v>
      </c>
      <c r="F832" s="13" t="s">
        <v>999</v>
      </c>
      <c r="G832" s="35" t="str">
        <f t="shared" si="51"/>
        <v>ADC_ Inventory Transaction. Debit_ GL Account Number. ADC_ Chart Of Accounts</v>
      </c>
      <c r="H832" s="18" t="s">
        <v>748</v>
      </c>
      <c r="I832" s="18" t="s">
        <v>2344</v>
      </c>
      <c r="J832" s="13" t="s">
        <v>104</v>
      </c>
      <c r="K832" s="17" t="s">
        <v>1750</v>
      </c>
      <c r="L832" s="13" t="s">
        <v>43</v>
      </c>
      <c r="M832" s="13" t="s">
        <v>1783</v>
      </c>
      <c r="N832" s="13"/>
      <c r="O832" s="17"/>
      <c r="P832" s="13" t="s">
        <v>104</v>
      </c>
      <c r="Q832" s="17" t="s">
        <v>64</v>
      </c>
      <c r="R832" s="13" t="s">
        <v>134</v>
      </c>
      <c r="S832" s="13" t="s">
        <v>158</v>
      </c>
      <c r="T832" s="13">
        <v>1</v>
      </c>
      <c r="U832" s="13" t="s">
        <v>13</v>
      </c>
      <c r="V832" s="13" t="s">
        <v>342</v>
      </c>
      <c r="W832" s="13" t="s">
        <v>341</v>
      </c>
      <c r="X832" s="13">
        <f t="shared" si="52"/>
        <v>1</v>
      </c>
      <c r="Y832" s="13">
        <f t="shared" si="53"/>
        <v>1</v>
      </c>
    </row>
    <row r="833" spans="1:25">
      <c r="A833" s="13" t="s">
        <v>2235</v>
      </c>
      <c r="B833" s="13">
        <v>61</v>
      </c>
      <c r="C833" s="17" t="s">
        <v>2164</v>
      </c>
      <c r="D833" s="13" t="s">
        <v>1399</v>
      </c>
      <c r="E833" s="13">
        <v>47</v>
      </c>
      <c r="F833" s="13" t="s">
        <v>1001</v>
      </c>
      <c r="G833" s="35" t="str">
        <f t="shared" si="51"/>
        <v>ADC_ Inventory Transaction. Credit_ GL Account Number. ADC_ Chart Of Accounts</v>
      </c>
      <c r="H833" s="18" t="s">
        <v>750</v>
      </c>
      <c r="I833" s="18" t="s">
        <v>2353</v>
      </c>
      <c r="J833" s="13" t="s">
        <v>104</v>
      </c>
      <c r="K833" s="17" t="s">
        <v>1750</v>
      </c>
      <c r="L833" s="13" t="s">
        <v>1854</v>
      </c>
      <c r="M833" s="13" t="s">
        <v>1783</v>
      </c>
      <c r="N833" s="13"/>
      <c r="O833" s="17"/>
      <c r="P833" s="13" t="s">
        <v>104</v>
      </c>
      <c r="Q833" s="17" t="s">
        <v>64</v>
      </c>
      <c r="R833" s="13" t="s">
        <v>134</v>
      </c>
      <c r="S833" s="13" t="s">
        <v>158</v>
      </c>
      <c r="T833" s="13">
        <v>1</v>
      </c>
      <c r="U833" s="13" t="s">
        <v>181</v>
      </c>
      <c r="V833" s="13" t="s">
        <v>342</v>
      </c>
      <c r="W833" s="13" t="s">
        <v>341</v>
      </c>
      <c r="X833" s="13">
        <f t="shared" si="52"/>
        <v>1</v>
      </c>
      <c r="Y833" s="13">
        <f t="shared" si="53"/>
        <v>1</v>
      </c>
    </row>
    <row r="834" spans="1:25">
      <c r="A834" s="13" t="s">
        <v>2235</v>
      </c>
      <c r="B834" s="13">
        <v>61</v>
      </c>
      <c r="C834" s="17" t="s">
        <v>2164</v>
      </c>
      <c r="D834" s="13" t="s">
        <v>1399</v>
      </c>
      <c r="E834" s="13">
        <v>48</v>
      </c>
      <c r="F834" s="13" t="s">
        <v>363</v>
      </c>
      <c r="G834" s="35" t="str">
        <f t="shared" si="51"/>
        <v>ADC_ Inventory Transaction. X. ADC_ Business Segment</v>
      </c>
      <c r="H834" s="18" t="s">
        <v>2151</v>
      </c>
      <c r="I834" s="18" t="s">
        <v>2362</v>
      </c>
      <c r="J834" s="13" t="s">
        <v>104</v>
      </c>
      <c r="K834" s="17" t="s">
        <v>1750</v>
      </c>
      <c r="L834" s="13"/>
      <c r="M834" s="13" t="s">
        <v>1918</v>
      </c>
      <c r="N834" s="13"/>
      <c r="O834" s="17"/>
      <c r="P834" s="13" t="s">
        <v>104</v>
      </c>
      <c r="Q834" s="13" t="s">
        <v>81</v>
      </c>
      <c r="R834" s="13" t="s">
        <v>134</v>
      </c>
      <c r="S834" s="13" t="s">
        <v>135</v>
      </c>
      <c r="T834" s="13">
        <v>1</v>
      </c>
      <c r="U834" s="13"/>
      <c r="V834" s="13"/>
      <c r="W834" s="13"/>
      <c r="X834" s="13">
        <f t="shared" si="52"/>
        <v>1</v>
      </c>
      <c r="Y834" s="13">
        <f t="shared" si="53"/>
        <v>1</v>
      </c>
    </row>
    <row r="835" spans="1:25">
      <c r="A835" s="13" t="s">
        <v>2235</v>
      </c>
      <c r="B835" s="13">
        <v>62</v>
      </c>
      <c r="C835" s="17" t="s">
        <v>91</v>
      </c>
      <c r="D835" s="13" t="s">
        <v>1452</v>
      </c>
      <c r="E835" s="13">
        <v>0</v>
      </c>
      <c r="F835" s="13"/>
      <c r="G835" s="35" t="str">
        <f t="shared" si="51"/>
        <v>ADC_ Physical Inventory. Details</v>
      </c>
      <c r="H835" s="21" t="s">
        <v>2138</v>
      </c>
      <c r="I835" s="21"/>
      <c r="J835" s="13" t="s">
        <v>104</v>
      </c>
      <c r="K835" s="17" t="s">
        <v>1747</v>
      </c>
      <c r="L835" s="13"/>
      <c r="M835" s="13"/>
      <c r="N835" s="13"/>
      <c r="O835" s="17"/>
      <c r="P835" s="17"/>
      <c r="Q835" s="13"/>
      <c r="R835" s="13"/>
      <c r="S835" s="13"/>
      <c r="T835" s="13"/>
      <c r="U835" s="13"/>
      <c r="V835" s="13"/>
      <c r="W835" s="13"/>
      <c r="X835" s="13" t="str">
        <f t="shared" si="52"/>
        <v/>
      </c>
      <c r="Y835" s="13" t="str">
        <f t="shared" si="53"/>
        <v/>
      </c>
    </row>
    <row r="836" spans="1:25">
      <c r="A836" s="13" t="s">
        <v>2235</v>
      </c>
      <c r="B836" s="13">
        <v>62</v>
      </c>
      <c r="C836" s="17" t="s">
        <v>98</v>
      </c>
      <c r="D836" s="13" t="s">
        <v>1452</v>
      </c>
      <c r="E836" s="13">
        <v>0</v>
      </c>
      <c r="F836" s="13"/>
      <c r="G836" s="35" t="str">
        <f t="shared" si="51"/>
        <v>ADC_ Physical Inventory. ID</v>
      </c>
      <c r="H836" s="18"/>
      <c r="I836" s="25" t="s">
        <v>2436</v>
      </c>
      <c r="J836" s="13" t="s">
        <v>104</v>
      </c>
      <c r="K836" s="17" t="s">
        <v>1747</v>
      </c>
      <c r="L836" s="13"/>
      <c r="M836" s="13" t="s">
        <v>23</v>
      </c>
      <c r="N836" s="13"/>
      <c r="O836" s="17" t="s">
        <v>84</v>
      </c>
      <c r="P836" s="17"/>
      <c r="Q836" s="13"/>
      <c r="R836" s="13"/>
      <c r="S836" s="13"/>
      <c r="T836" s="13"/>
      <c r="U836" s="13"/>
      <c r="V836" s="13"/>
      <c r="W836" s="13"/>
      <c r="X836" s="13" t="str">
        <f t="shared" si="52"/>
        <v/>
      </c>
      <c r="Y836" s="13" t="str">
        <f t="shared" si="53"/>
        <v/>
      </c>
    </row>
    <row r="837" spans="1:25">
      <c r="A837" s="13" t="s">
        <v>2235</v>
      </c>
      <c r="B837" s="13">
        <v>62</v>
      </c>
      <c r="C837" s="17" t="s">
        <v>99</v>
      </c>
      <c r="D837" s="13" t="s">
        <v>1452</v>
      </c>
      <c r="E837" s="13">
        <v>1</v>
      </c>
      <c r="F837" s="13" t="s">
        <v>1453</v>
      </c>
      <c r="G837" s="35" t="str">
        <f t="shared" si="51"/>
        <v>ADC_ Physical Inventory. Corresponding. Code</v>
      </c>
      <c r="H837" s="18" t="s">
        <v>1454</v>
      </c>
      <c r="I837" s="18"/>
      <c r="J837" s="13" t="s">
        <v>104</v>
      </c>
      <c r="K837" s="17" t="s">
        <v>1747</v>
      </c>
      <c r="L837" s="13"/>
      <c r="M837" s="13" t="s">
        <v>90</v>
      </c>
      <c r="N837" s="13"/>
      <c r="O837" s="17" t="s">
        <v>79</v>
      </c>
      <c r="P837" s="17"/>
      <c r="Q837" s="13"/>
      <c r="R837" s="13"/>
      <c r="S837" s="13"/>
      <c r="T837" s="13">
        <v>1</v>
      </c>
      <c r="U837" s="13" t="s">
        <v>150</v>
      </c>
      <c r="V837" s="13"/>
      <c r="W837" s="13"/>
      <c r="X837" s="13">
        <f t="shared" si="52"/>
        <v>1</v>
      </c>
      <c r="Y837" s="13">
        <f t="shared" si="53"/>
        <v>1</v>
      </c>
    </row>
    <row r="838" spans="1:25">
      <c r="A838" s="13" t="s">
        <v>2235</v>
      </c>
      <c r="B838" s="13">
        <v>62</v>
      </c>
      <c r="C838" s="17" t="str">
        <f>IF(("PK"=U838),"ABIE",IF(ISTEXT(Q838),"ASBIE","BBIE"))</f>
        <v>BBIE</v>
      </c>
      <c r="D838" s="13" t="s">
        <v>1452</v>
      </c>
      <c r="E838" s="13">
        <v>2</v>
      </c>
      <c r="F838" s="13" t="s">
        <v>1455</v>
      </c>
      <c r="G838" s="35" t="str">
        <f t="shared" si="51"/>
        <v>ADC_ Physical Inventory. Count Sheet Number. Identifier</v>
      </c>
      <c r="H838" s="18" t="s">
        <v>1456</v>
      </c>
      <c r="I838" s="18"/>
      <c r="J838" s="13" t="s">
        <v>104</v>
      </c>
      <c r="K838" s="17" t="s">
        <v>1747</v>
      </c>
      <c r="L838" s="13"/>
      <c r="M838" s="13" t="s">
        <v>1885</v>
      </c>
      <c r="N838" s="13"/>
      <c r="O838" s="17" t="s">
        <v>84</v>
      </c>
      <c r="P838" s="17"/>
      <c r="Q838" s="13"/>
      <c r="R838" s="13" t="s">
        <v>134</v>
      </c>
      <c r="S838" s="13" t="s">
        <v>199</v>
      </c>
      <c r="T838" s="13">
        <v>2</v>
      </c>
      <c r="U838" s="13"/>
      <c r="V838" s="13"/>
      <c r="W838" s="13"/>
      <c r="X838" s="13">
        <f t="shared" si="52"/>
        <v>0</v>
      </c>
      <c r="Y838" s="13">
        <f t="shared" si="53"/>
        <v>1</v>
      </c>
    </row>
    <row r="839" spans="1:25">
      <c r="A839" s="13" t="s">
        <v>2235</v>
      </c>
      <c r="B839" s="13">
        <v>62</v>
      </c>
      <c r="C839" s="17" t="s">
        <v>99</v>
      </c>
      <c r="D839" s="13" t="s">
        <v>1452</v>
      </c>
      <c r="E839" s="13">
        <v>3</v>
      </c>
      <c r="F839" s="13" t="s">
        <v>1457</v>
      </c>
      <c r="G839" s="35" t="str">
        <f t="shared" si="51"/>
        <v>ADC_ Physical Inventory. Corresponding. Code</v>
      </c>
      <c r="H839" s="18" t="s">
        <v>1458</v>
      </c>
      <c r="I839" s="18"/>
      <c r="J839" s="13" t="s">
        <v>104</v>
      </c>
      <c r="K839" s="17" t="s">
        <v>1747</v>
      </c>
      <c r="L839" s="13"/>
      <c r="M839" s="13" t="s">
        <v>90</v>
      </c>
      <c r="N839" s="13"/>
      <c r="O839" s="17" t="s">
        <v>79</v>
      </c>
      <c r="P839" s="17"/>
      <c r="Q839" s="13"/>
      <c r="R839" s="13"/>
      <c r="S839" s="13"/>
      <c r="T839" s="13">
        <v>1</v>
      </c>
      <c r="U839" s="13" t="s">
        <v>150</v>
      </c>
      <c r="V839" s="13"/>
      <c r="W839" s="13"/>
      <c r="X839" s="13">
        <f t="shared" si="52"/>
        <v>1</v>
      </c>
      <c r="Y839" s="13">
        <f t="shared" si="53"/>
        <v>1</v>
      </c>
    </row>
    <row r="840" spans="1:25">
      <c r="A840" s="13" t="s">
        <v>2235</v>
      </c>
      <c r="B840" s="13">
        <v>62</v>
      </c>
      <c r="C840" s="17" t="str">
        <f>IF(("PK"=U840),"ABIE",IF(ISTEXT(Q840),"ASBIE","BBIE"))</f>
        <v>BBIE</v>
      </c>
      <c r="D840" s="13" t="s">
        <v>1452</v>
      </c>
      <c r="E840" s="13">
        <v>4</v>
      </c>
      <c r="F840" s="13" t="s">
        <v>1459</v>
      </c>
      <c r="G840" s="35" t="str">
        <f t="shared" si="51"/>
        <v>ADC_ Physical Inventory. Count Sheet Line Number. identifier</v>
      </c>
      <c r="H840" s="18" t="s">
        <v>1460</v>
      </c>
      <c r="I840" s="18"/>
      <c r="J840" s="13" t="s">
        <v>104</v>
      </c>
      <c r="K840" s="17" t="s">
        <v>1747</v>
      </c>
      <c r="L840" s="13"/>
      <c r="M840" s="13" t="s">
        <v>1884</v>
      </c>
      <c r="N840" s="13"/>
      <c r="O840" s="17" t="s">
        <v>1886</v>
      </c>
      <c r="P840" s="17"/>
      <c r="Q840" s="13"/>
      <c r="R840" s="13" t="s">
        <v>134</v>
      </c>
      <c r="S840" s="13" t="s">
        <v>418</v>
      </c>
      <c r="T840" s="13">
        <v>2</v>
      </c>
      <c r="U840" s="13"/>
      <c r="V840" s="13"/>
      <c r="W840" s="13"/>
      <c r="X840" s="13">
        <f t="shared" si="52"/>
        <v>0</v>
      </c>
      <c r="Y840" s="13">
        <f t="shared" si="53"/>
        <v>1</v>
      </c>
    </row>
    <row r="841" spans="1:25">
      <c r="A841" s="13" t="s">
        <v>2235</v>
      </c>
      <c r="B841" s="13">
        <v>62</v>
      </c>
      <c r="C841" s="17" t="s">
        <v>2164</v>
      </c>
      <c r="D841" s="13" t="s">
        <v>1452</v>
      </c>
      <c r="E841" s="13">
        <v>5</v>
      </c>
      <c r="F841" s="13" t="s">
        <v>906</v>
      </c>
      <c r="G841" s="35" t="str">
        <f t="shared" si="51"/>
        <v>ADC_ Physical Inventory. Corresponding. ADC_ Product</v>
      </c>
      <c r="H841" s="18" t="s">
        <v>1354</v>
      </c>
      <c r="I841" s="18" t="s">
        <v>2357</v>
      </c>
      <c r="J841" s="13" t="s">
        <v>104</v>
      </c>
      <c r="K841" s="17" t="s">
        <v>1747</v>
      </c>
      <c r="L841" s="13"/>
      <c r="M841" s="13" t="s">
        <v>90</v>
      </c>
      <c r="N841" s="13"/>
      <c r="O841" s="17"/>
      <c r="P841" s="13" t="s">
        <v>104</v>
      </c>
      <c r="Q841" s="17" t="s">
        <v>1876</v>
      </c>
      <c r="R841" s="13" t="s">
        <v>134</v>
      </c>
      <c r="S841" s="13" t="s">
        <v>877</v>
      </c>
      <c r="T841" s="13">
        <v>1</v>
      </c>
      <c r="U841" s="13" t="s">
        <v>181</v>
      </c>
      <c r="V841" s="13" t="s">
        <v>906</v>
      </c>
      <c r="W841" s="13" t="s">
        <v>907</v>
      </c>
      <c r="X841" s="13">
        <f t="shared" si="52"/>
        <v>1</v>
      </c>
      <c r="Y841" s="13">
        <f t="shared" si="53"/>
        <v>1</v>
      </c>
    </row>
    <row r="842" spans="1:25">
      <c r="A842" s="13" t="s">
        <v>2235</v>
      </c>
      <c r="B842" s="13">
        <v>62</v>
      </c>
      <c r="C842" s="17" t="s">
        <v>2164</v>
      </c>
      <c r="D842" s="13" t="s">
        <v>1452</v>
      </c>
      <c r="E842" s="13">
        <v>6</v>
      </c>
      <c r="F842" s="13" t="s">
        <v>1285</v>
      </c>
      <c r="G842" s="35" t="str">
        <f t="shared" si="51"/>
        <v>ADC_ Physical Inventory. Locatied. ADC_ Location</v>
      </c>
      <c r="H842" s="18" t="s">
        <v>1461</v>
      </c>
      <c r="I842" s="18"/>
      <c r="J842" s="13" t="s">
        <v>104</v>
      </c>
      <c r="K842" s="17" t="s">
        <v>1747</v>
      </c>
      <c r="L842" s="13"/>
      <c r="M842" s="13" t="s">
        <v>1911</v>
      </c>
      <c r="N842" s="13"/>
      <c r="O842" s="17"/>
      <c r="P842" s="13" t="s">
        <v>104</v>
      </c>
      <c r="Q842" s="13" t="s">
        <v>1910</v>
      </c>
      <c r="R842" s="13" t="s">
        <v>134</v>
      </c>
      <c r="S842" s="13" t="s">
        <v>877</v>
      </c>
      <c r="T842" s="13">
        <v>1</v>
      </c>
      <c r="U842" s="13" t="s">
        <v>181</v>
      </c>
      <c r="V842" s="13" t="s">
        <v>1285</v>
      </c>
      <c r="W842" s="13" t="s">
        <v>1284</v>
      </c>
      <c r="X842" s="13">
        <f t="shared" si="52"/>
        <v>1</v>
      </c>
      <c r="Y842" s="13">
        <f t="shared" si="53"/>
        <v>1</v>
      </c>
    </row>
    <row r="843" spans="1:25">
      <c r="A843" s="13" t="s">
        <v>2235</v>
      </c>
      <c r="B843" s="13">
        <v>62</v>
      </c>
      <c r="C843" s="17" t="s">
        <v>2164</v>
      </c>
      <c r="D843" s="13" t="s">
        <v>1452</v>
      </c>
      <c r="E843" s="13">
        <v>7</v>
      </c>
      <c r="F843" s="13" t="s">
        <v>1308</v>
      </c>
      <c r="G843" s="35" t="str">
        <f t="shared" si="51"/>
        <v>ADC_ Physical Inventory. Inventory Organization. ADC_ Business Segment</v>
      </c>
      <c r="H843" s="18" t="s">
        <v>1309</v>
      </c>
      <c r="I843" s="18" t="s">
        <v>2362</v>
      </c>
      <c r="J843" s="13" t="s">
        <v>104</v>
      </c>
      <c r="K843" s="17" t="s">
        <v>1747</v>
      </c>
      <c r="L843" s="13"/>
      <c r="M843" s="13" t="s">
        <v>1902</v>
      </c>
      <c r="N843" s="13"/>
      <c r="O843" s="17"/>
      <c r="P843" s="13" t="s">
        <v>104</v>
      </c>
      <c r="Q843" s="13" t="s">
        <v>81</v>
      </c>
      <c r="R843" s="13" t="s">
        <v>134</v>
      </c>
      <c r="S843" s="13" t="s">
        <v>135</v>
      </c>
      <c r="T843" s="13">
        <v>1</v>
      </c>
      <c r="U843" s="13" t="s">
        <v>181</v>
      </c>
      <c r="V843" s="13" t="s">
        <v>133</v>
      </c>
      <c r="W843" s="13" t="s">
        <v>132</v>
      </c>
      <c r="X843" s="13">
        <f t="shared" si="52"/>
        <v>1</v>
      </c>
      <c r="Y843" s="13">
        <f t="shared" si="53"/>
        <v>1</v>
      </c>
    </row>
    <row r="844" spans="1:25">
      <c r="A844" s="13" t="s">
        <v>2235</v>
      </c>
      <c r="B844" s="13">
        <v>62</v>
      </c>
      <c r="C844" s="17" t="str">
        <f t="shared" ref="C844:C850" si="55">IF(("PK"=U844),"ABIE",IF(ISTEXT(Q844),"ASBIE","BBIE"))</f>
        <v>BBIE</v>
      </c>
      <c r="D844" s="13" t="s">
        <v>1452</v>
      </c>
      <c r="E844" s="13">
        <v>8</v>
      </c>
      <c r="F844" s="13" t="s">
        <v>1347</v>
      </c>
      <c r="G844" s="35" t="str">
        <f t="shared" si="51"/>
        <v>ADC_ Physical Inventory. Lot Number. Code</v>
      </c>
      <c r="H844" s="18" t="s">
        <v>1348</v>
      </c>
      <c r="I844" s="18" t="s">
        <v>2453</v>
      </c>
      <c r="J844" s="13" t="s">
        <v>104</v>
      </c>
      <c r="K844" s="17" t="s">
        <v>1747</v>
      </c>
      <c r="L844" s="13"/>
      <c r="M844" s="13" t="s">
        <v>1975</v>
      </c>
      <c r="N844" s="13"/>
      <c r="O844" s="17" t="s">
        <v>79</v>
      </c>
      <c r="P844" s="17"/>
      <c r="Q844" s="13"/>
      <c r="R844" s="13" t="s">
        <v>134</v>
      </c>
      <c r="S844" s="13" t="s">
        <v>143</v>
      </c>
      <c r="T844" s="13">
        <v>2</v>
      </c>
      <c r="U844" s="13"/>
      <c r="V844" s="13"/>
      <c r="W844" s="13"/>
      <c r="X844" s="13">
        <f t="shared" si="52"/>
        <v>0</v>
      </c>
      <c r="Y844" s="13">
        <f t="shared" si="53"/>
        <v>1</v>
      </c>
    </row>
    <row r="845" spans="1:25">
      <c r="A845" s="13" t="s">
        <v>2235</v>
      </c>
      <c r="B845" s="13">
        <v>62</v>
      </c>
      <c r="C845" s="17" t="str">
        <f t="shared" si="55"/>
        <v>BBIE</v>
      </c>
      <c r="D845" s="13" t="s">
        <v>1452</v>
      </c>
      <c r="E845" s="13">
        <v>9</v>
      </c>
      <c r="F845" s="13" t="s">
        <v>1349</v>
      </c>
      <c r="G845" s="35" t="str">
        <f t="shared" si="51"/>
        <v>ADC_ Physical Inventory. Serial Number. Code</v>
      </c>
      <c r="H845" s="18" t="s">
        <v>1350</v>
      </c>
      <c r="I845" s="18" t="s">
        <v>2454</v>
      </c>
      <c r="J845" s="13" t="s">
        <v>104</v>
      </c>
      <c r="K845" s="17" t="s">
        <v>1747</v>
      </c>
      <c r="L845" s="13"/>
      <c r="M845" s="13" t="s">
        <v>1967</v>
      </c>
      <c r="N845" s="13"/>
      <c r="O845" s="17" t="s">
        <v>79</v>
      </c>
      <c r="P845" s="17"/>
      <c r="Q845" s="13"/>
      <c r="R845" s="13" t="s">
        <v>134</v>
      </c>
      <c r="S845" s="13" t="s">
        <v>143</v>
      </c>
      <c r="T845" s="13">
        <v>2</v>
      </c>
      <c r="U845" s="13"/>
      <c r="V845" s="13"/>
      <c r="W845" s="13"/>
      <c r="X845" s="13">
        <f t="shared" si="52"/>
        <v>0</v>
      </c>
      <c r="Y845" s="13">
        <f t="shared" si="53"/>
        <v>1</v>
      </c>
    </row>
    <row r="846" spans="1:25">
      <c r="A846" s="13" t="s">
        <v>2235</v>
      </c>
      <c r="B846" s="13">
        <v>62</v>
      </c>
      <c r="C846" s="17" t="str">
        <f t="shared" si="55"/>
        <v>BBIE</v>
      </c>
      <c r="D846" s="13" t="s">
        <v>1452</v>
      </c>
      <c r="E846" s="13">
        <v>10</v>
      </c>
      <c r="F846" s="13" t="s">
        <v>1394</v>
      </c>
      <c r="G846" s="35" t="str">
        <f t="shared" si="51"/>
        <v>ADC_ Physical Inventory. Bin ID. Code</v>
      </c>
      <c r="H846" s="18" t="s">
        <v>1395</v>
      </c>
      <c r="I846" s="18"/>
      <c r="J846" s="13" t="s">
        <v>104</v>
      </c>
      <c r="K846" s="17" t="s">
        <v>1747</v>
      </c>
      <c r="L846" s="13"/>
      <c r="M846" s="13" t="s">
        <v>1794</v>
      </c>
      <c r="N846" s="13"/>
      <c r="O846" s="17" t="s">
        <v>79</v>
      </c>
      <c r="P846" s="17"/>
      <c r="Q846" s="13"/>
      <c r="R846" s="13" t="s">
        <v>134</v>
      </c>
      <c r="S846" s="13" t="s">
        <v>135</v>
      </c>
      <c r="T846" s="13">
        <v>2</v>
      </c>
      <c r="U846" s="13"/>
      <c r="V846" s="13"/>
      <c r="W846" s="13"/>
      <c r="X846" s="13">
        <f t="shared" si="52"/>
        <v>0</v>
      </c>
      <c r="Y846" s="13">
        <f t="shared" si="53"/>
        <v>1</v>
      </c>
    </row>
    <row r="847" spans="1:25">
      <c r="A847" s="13" t="s">
        <v>2235</v>
      </c>
      <c r="B847" s="13">
        <v>62</v>
      </c>
      <c r="C847" s="17" t="str">
        <f t="shared" si="55"/>
        <v>BBIE</v>
      </c>
      <c r="D847" s="13" t="s">
        <v>1452</v>
      </c>
      <c r="E847" s="13">
        <v>11</v>
      </c>
      <c r="F847" s="13" t="s">
        <v>1462</v>
      </c>
      <c r="G847" s="35" t="str">
        <f t="shared" si="51"/>
        <v>ADC_ Physical Inventory. Count. Date</v>
      </c>
      <c r="H847" s="18" t="s">
        <v>1463</v>
      </c>
      <c r="I847" s="18"/>
      <c r="J847" s="13" t="s">
        <v>104</v>
      </c>
      <c r="K847" s="17" t="s">
        <v>1747</v>
      </c>
      <c r="L847" s="13"/>
      <c r="M847" s="13" t="s">
        <v>40</v>
      </c>
      <c r="N847" s="13"/>
      <c r="O847" s="17" t="s">
        <v>4</v>
      </c>
      <c r="P847" s="17"/>
      <c r="Q847" s="13"/>
      <c r="R847" s="13" t="s">
        <v>4</v>
      </c>
      <c r="S847" s="13" t="s">
        <v>175</v>
      </c>
      <c r="T847" s="13">
        <v>1</v>
      </c>
      <c r="U847" s="13"/>
      <c r="V847" s="13"/>
      <c r="W847" s="13"/>
      <c r="X847" s="13">
        <f t="shared" si="52"/>
        <v>1</v>
      </c>
      <c r="Y847" s="13">
        <f t="shared" si="53"/>
        <v>1</v>
      </c>
    </row>
    <row r="848" spans="1:25">
      <c r="A848" s="13" t="s">
        <v>2235</v>
      </c>
      <c r="B848" s="13">
        <v>62</v>
      </c>
      <c r="C848" s="17" t="str">
        <f t="shared" si="55"/>
        <v>ASBIE</v>
      </c>
      <c r="D848" s="13" t="s">
        <v>1452</v>
      </c>
      <c r="E848" s="13">
        <v>13</v>
      </c>
      <c r="F848" s="13" t="s">
        <v>1375</v>
      </c>
      <c r="G848" s="35" t="str">
        <f t="shared" si="51"/>
        <v>ADC_ Physical Inventory. System. ADC_ Measurement Quantity</v>
      </c>
      <c r="H848" s="18" t="s">
        <v>1376</v>
      </c>
      <c r="I848" s="33" t="s">
        <v>2470</v>
      </c>
      <c r="J848" s="13" t="s">
        <v>104</v>
      </c>
      <c r="K848" s="17" t="s">
        <v>1747</v>
      </c>
      <c r="L848" s="13"/>
      <c r="M848" s="13" t="s">
        <v>53</v>
      </c>
      <c r="N848" s="13"/>
      <c r="O848" s="17"/>
      <c r="P848" s="17" t="s">
        <v>104</v>
      </c>
      <c r="Q848" s="13" t="s">
        <v>2415</v>
      </c>
      <c r="R848" s="13"/>
      <c r="S848" s="13"/>
      <c r="T848" s="13">
        <v>1</v>
      </c>
      <c r="U848" s="13"/>
      <c r="V848" s="13"/>
      <c r="W848" s="13"/>
      <c r="X848" s="13">
        <f t="shared" si="52"/>
        <v>1</v>
      </c>
      <c r="Y848" s="13">
        <f t="shared" si="53"/>
        <v>1</v>
      </c>
    </row>
    <row r="849" spans="1:25">
      <c r="A849" s="13" t="s">
        <v>2235</v>
      </c>
      <c r="B849" s="13">
        <v>62</v>
      </c>
      <c r="C849" s="17" t="str">
        <f t="shared" si="55"/>
        <v>ASBIE</v>
      </c>
      <c r="D849" s="13" t="s">
        <v>1452</v>
      </c>
      <c r="E849" s="13">
        <v>14</v>
      </c>
      <c r="F849" s="13" t="s">
        <v>1377</v>
      </c>
      <c r="G849" s="35" t="str">
        <f t="shared" si="51"/>
        <v>ADC_ Physical Inventory. Physical Count. ADC_ Measurement Quantity</v>
      </c>
      <c r="H849" s="18" t="s">
        <v>1378</v>
      </c>
      <c r="I849" s="33" t="s">
        <v>2470</v>
      </c>
      <c r="J849" s="13" t="s">
        <v>104</v>
      </c>
      <c r="K849" s="17" t="s">
        <v>1747</v>
      </c>
      <c r="L849" s="13"/>
      <c r="M849" s="13" t="s">
        <v>1834</v>
      </c>
      <c r="N849" s="13"/>
      <c r="O849" s="17"/>
      <c r="P849" s="17" t="s">
        <v>104</v>
      </c>
      <c r="Q849" s="13" t="s">
        <v>2415</v>
      </c>
      <c r="R849" s="13"/>
      <c r="S849" s="13"/>
      <c r="T849" s="13">
        <v>1</v>
      </c>
      <c r="U849" s="13"/>
      <c r="V849" s="13"/>
      <c r="W849" s="13"/>
      <c r="X849" s="13">
        <f t="shared" si="52"/>
        <v>1</v>
      </c>
      <c r="Y849" s="13">
        <f t="shared" si="53"/>
        <v>1</v>
      </c>
    </row>
    <row r="850" spans="1:25">
      <c r="A850" s="13" t="s">
        <v>2235</v>
      </c>
      <c r="B850" s="13">
        <v>62</v>
      </c>
      <c r="C850" s="17" t="str">
        <f t="shared" si="55"/>
        <v>BBIE</v>
      </c>
      <c r="D850" s="13" t="s">
        <v>1452</v>
      </c>
      <c r="E850" s="13">
        <v>15</v>
      </c>
      <c r="F850" s="13" t="s">
        <v>10</v>
      </c>
      <c r="G850" s="35" t="str">
        <f t="shared" si="51"/>
        <v>ADC_ Physical Inventory. Comment</v>
      </c>
      <c r="H850" s="18" t="s">
        <v>1464</v>
      </c>
      <c r="I850" s="18" t="s">
        <v>2435</v>
      </c>
      <c r="J850" s="13" t="s">
        <v>104</v>
      </c>
      <c r="K850" s="17" t="s">
        <v>1747</v>
      </c>
      <c r="L850" s="13"/>
      <c r="M850" s="13" t="s">
        <v>10</v>
      </c>
      <c r="N850" s="13"/>
      <c r="O850" s="17" t="s">
        <v>89</v>
      </c>
      <c r="P850" s="17"/>
      <c r="Q850" s="13"/>
      <c r="R850" s="13" t="s">
        <v>134</v>
      </c>
      <c r="S850" s="13" t="s">
        <v>209</v>
      </c>
      <c r="T850" s="13">
        <v>1</v>
      </c>
      <c r="U850" s="13"/>
      <c r="V850" s="13"/>
      <c r="W850" s="13"/>
      <c r="X850" s="13">
        <f t="shared" si="52"/>
        <v>1</v>
      </c>
      <c r="Y850" s="13">
        <f t="shared" si="53"/>
        <v>1</v>
      </c>
    </row>
    <row r="851" spans="1:25">
      <c r="A851" s="13" t="s">
        <v>2235</v>
      </c>
      <c r="B851" s="13">
        <v>62</v>
      </c>
      <c r="C851" s="17" t="s">
        <v>2164</v>
      </c>
      <c r="D851" s="13" t="s">
        <v>1452</v>
      </c>
      <c r="E851" s="13">
        <v>16</v>
      </c>
      <c r="F851" s="13" t="s">
        <v>613</v>
      </c>
      <c r="G851" s="35" t="str">
        <f t="shared" si="51"/>
        <v>ADC_ Physical Inventory. Posted By. ADC_ User</v>
      </c>
      <c r="H851" s="18" t="s">
        <v>1465</v>
      </c>
      <c r="I851" s="18"/>
      <c r="J851" s="13" t="s">
        <v>104</v>
      </c>
      <c r="K851" s="17" t="s">
        <v>1747</v>
      </c>
      <c r="L851" s="13"/>
      <c r="M851" s="13" t="s">
        <v>1907</v>
      </c>
      <c r="N851" s="13"/>
      <c r="O851" s="17"/>
      <c r="P851" s="13" t="s">
        <v>104</v>
      </c>
      <c r="Q851" s="13" t="s">
        <v>85</v>
      </c>
      <c r="R851" s="13" t="s">
        <v>134</v>
      </c>
      <c r="S851" s="13" t="s">
        <v>135</v>
      </c>
      <c r="T851" s="13">
        <v>2</v>
      </c>
      <c r="U851" s="13" t="s">
        <v>181</v>
      </c>
      <c r="V851" s="13" t="s">
        <v>179</v>
      </c>
      <c r="W851" s="13" t="s">
        <v>182</v>
      </c>
      <c r="X851" s="13">
        <f t="shared" si="52"/>
        <v>0</v>
      </c>
      <c r="Y851" s="13">
        <f t="shared" si="53"/>
        <v>1</v>
      </c>
    </row>
    <row r="852" spans="1:25">
      <c r="A852" s="13" t="s">
        <v>2235</v>
      </c>
      <c r="B852" s="13">
        <v>62</v>
      </c>
      <c r="C852" s="17" t="str">
        <f>IF(("PK"=U852),"ABIE",IF(ISTEXT(Q852),"ASBIE","BBIE"))</f>
        <v>BBIE</v>
      </c>
      <c r="D852" s="13" t="s">
        <v>1452</v>
      </c>
      <c r="E852" s="13">
        <v>17</v>
      </c>
      <c r="F852" s="13" t="s">
        <v>1445</v>
      </c>
      <c r="G852" s="35" t="str">
        <f t="shared" si="51"/>
        <v>ADC_ Physical Inventory. Posted. Date</v>
      </c>
      <c r="H852" s="18" t="s">
        <v>1466</v>
      </c>
      <c r="I852" s="18"/>
      <c r="J852" s="13" t="s">
        <v>104</v>
      </c>
      <c r="K852" s="17" t="s">
        <v>1747</v>
      </c>
      <c r="L852" s="13"/>
      <c r="M852" s="13" t="s">
        <v>1837</v>
      </c>
      <c r="N852" s="13"/>
      <c r="O852" s="17" t="s">
        <v>4</v>
      </c>
      <c r="P852" s="17"/>
      <c r="Q852" s="13"/>
      <c r="R852" s="13" t="s">
        <v>4</v>
      </c>
      <c r="S852" s="13" t="s">
        <v>175</v>
      </c>
      <c r="T852" s="13">
        <v>2</v>
      </c>
      <c r="U852" s="13"/>
      <c r="V852" s="13"/>
      <c r="W852" s="13"/>
      <c r="X852" s="13">
        <f t="shared" si="52"/>
        <v>0</v>
      </c>
      <c r="Y852" s="13">
        <f t="shared" si="53"/>
        <v>1</v>
      </c>
    </row>
    <row r="853" spans="1:25">
      <c r="A853" s="13" t="s">
        <v>2235</v>
      </c>
      <c r="B853" s="13">
        <v>62</v>
      </c>
      <c r="C853" s="17" t="str">
        <f>IF(("PK"=U853),"ABIE",IF(ISTEXT(Q853),"ASBIE","BBIE"))</f>
        <v>BBIE</v>
      </c>
      <c r="D853" s="13" t="s">
        <v>1452</v>
      </c>
      <c r="E853" s="13">
        <v>18</v>
      </c>
      <c r="F853" s="13" t="s">
        <v>1447</v>
      </c>
      <c r="G853" s="35" t="str">
        <f t="shared" si="51"/>
        <v>ADC_ Physical Inventory. Posted. Time</v>
      </c>
      <c r="H853" s="18" t="s">
        <v>1467</v>
      </c>
      <c r="I853" s="18"/>
      <c r="J853" s="13" t="s">
        <v>104</v>
      </c>
      <c r="K853" s="17" t="s">
        <v>1747</v>
      </c>
      <c r="L853" s="13"/>
      <c r="M853" s="13" t="s">
        <v>1837</v>
      </c>
      <c r="N853" s="13"/>
      <c r="O853" s="17" t="s">
        <v>6</v>
      </c>
      <c r="P853" s="17"/>
      <c r="Q853" s="13"/>
      <c r="R853" s="13" t="s">
        <v>6</v>
      </c>
      <c r="S853" s="13" t="s">
        <v>266</v>
      </c>
      <c r="T853" s="13">
        <v>2</v>
      </c>
      <c r="U853" s="13"/>
      <c r="V853" s="13"/>
      <c r="W853" s="13"/>
      <c r="X853" s="13">
        <f t="shared" si="52"/>
        <v>0</v>
      </c>
      <c r="Y853" s="13">
        <f t="shared" si="53"/>
        <v>1</v>
      </c>
    </row>
    <row r="854" spans="1:25">
      <c r="A854" s="13" t="s">
        <v>2235</v>
      </c>
      <c r="B854" s="13">
        <v>62</v>
      </c>
      <c r="C854" s="17" t="s">
        <v>99</v>
      </c>
      <c r="D854" s="13" t="s">
        <v>1452</v>
      </c>
      <c r="E854" s="13">
        <v>19</v>
      </c>
      <c r="F854" s="13" t="s">
        <v>261</v>
      </c>
      <c r="G854" s="35" t="str">
        <f t="shared" ref="G854:G917" si="56">IF(ISTEXT(J854),J854&amp;"_ ","")&amp;
IF(("ABIE"=C854),K854&amp;". Details",K854&amp;". ")&amp;
IF(NOT("ABIE"=C854),
  IF(AND("identification"=M854,"identifier"=O854),
    "ID",
    IF(ISTEXT(L854),L854&amp;"_ ","")&amp;IF(ISTEXT(M854),M854,"")&amp;
    IF(AND(ISERROR(FIND(O854,M854)), NOT("Text"=O854)),
      ". "&amp;IF(ISTEXT(N854),N854&amp;"_ ","")&amp;IF(ISTEXT(O854),O854,""),
      "")&amp;
    IF(ISTEXT(Q854),
      ". "&amp; IF(ISTEXT(P854),P854&amp;"_ ","")&amp;Q854,
      "")
  ),
  ""
)</f>
        <v>ADC_ Physical Inventory. Recorded. ADC_ Entry Operation</v>
      </c>
      <c r="H854" s="18" t="s">
        <v>2520</v>
      </c>
      <c r="I854" s="18" t="s">
        <v>2522</v>
      </c>
      <c r="J854" s="13" t="s">
        <v>104</v>
      </c>
      <c r="K854" s="17" t="s">
        <v>1747</v>
      </c>
      <c r="L854" s="13"/>
      <c r="M854" s="13" t="s">
        <v>124</v>
      </c>
      <c r="N854" s="13"/>
      <c r="O854" s="17"/>
      <c r="P854" s="13" t="s">
        <v>104</v>
      </c>
      <c r="Q854" s="13" t="s">
        <v>2262</v>
      </c>
      <c r="R854" s="13"/>
      <c r="S854" s="13"/>
      <c r="T854" s="13">
        <v>1</v>
      </c>
      <c r="U854" s="13"/>
      <c r="V854" s="13"/>
      <c r="W854" s="13"/>
      <c r="X854" s="13">
        <f t="shared" ref="X854:X917" si="57">IF((T854=1),1,IF((T854=2),0,""))</f>
        <v>1</v>
      </c>
      <c r="Y854" s="13">
        <f t="shared" ref="Y854:Y917" si="58">IF((""&lt;&gt;X854),1,"")</f>
        <v>1</v>
      </c>
    </row>
    <row r="855" spans="1:25">
      <c r="A855" s="13" t="s">
        <v>2235</v>
      </c>
      <c r="B855" s="13">
        <v>62</v>
      </c>
      <c r="C855" s="17" t="s">
        <v>2164</v>
      </c>
      <c r="D855" s="13" t="s">
        <v>1452</v>
      </c>
      <c r="E855" s="13">
        <v>28</v>
      </c>
      <c r="F855" s="13" t="s">
        <v>363</v>
      </c>
      <c r="G855" s="35" t="str">
        <f t="shared" si="56"/>
        <v>ADC_ Physical Inventory. X. ADC_ Business Segment</v>
      </c>
      <c r="H855" s="18" t="s">
        <v>2151</v>
      </c>
      <c r="I855" s="18" t="s">
        <v>2362</v>
      </c>
      <c r="J855" s="13" t="s">
        <v>104</v>
      </c>
      <c r="K855" s="17" t="s">
        <v>1747</v>
      </c>
      <c r="L855" s="13"/>
      <c r="M855" s="13" t="s">
        <v>1918</v>
      </c>
      <c r="N855" s="13"/>
      <c r="O855" s="17"/>
      <c r="P855" s="13" t="s">
        <v>104</v>
      </c>
      <c r="Q855" s="13" t="s">
        <v>81</v>
      </c>
      <c r="R855" s="13" t="s">
        <v>134</v>
      </c>
      <c r="S855" s="13" t="s">
        <v>135</v>
      </c>
      <c r="T855" s="13">
        <v>1</v>
      </c>
      <c r="U855" s="13"/>
      <c r="V855" s="13"/>
      <c r="W855" s="13"/>
      <c r="X855" s="13">
        <f t="shared" si="57"/>
        <v>1</v>
      </c>
      <c r="Y855" s="13">
        <f t="shared" si="58"/>
        <v>1</v>
      </c>
    </row>
    <row r="856" spans="1:25">
      <c r="A856" s="13" t="s">
        <v>2235</v>
      </c>
      <c r="B856" s="13">
        <v>63</v>
      </c>
      <c r="C856" s="17" t="s">
        <v>91</v>
      </c>
      <c r="D856" s="13" t="s">
        <v>1474</v>
      </c>
      <c r="E856" s="13">
        <v>0</v>
      </c>
      <c r="F856" s="13"/>
      <c r="G856" s="35" t="str">
        <f t="shared" si="56"/>
        <v>ADC_ Inventory Period Balance. Details</v>
      </c>
      <c r="H856" s="21" t="s">
        <v>2139</v>
      </c>
      <c r="I856" s="21"/>
      <c r="J856" s="13" t="s">
        <v>104</v>
      </c>
      <c r="K856" s="17" t="s">
        <v>1751</v>
      </c>
      <c r="L856" s="13"/>
      <c r="M856" s="13"/>
      <c r="N856" s="13"/>
      <c r="O856" s="17"/>
      <c r="P856" s="17"/>
      <c r="Q856" s="13"/>
      <c r="R856" s="13"/>
      <c r="S856" s="13"/>
      <c r="T856" s="13"/>
      <c r="U856" s="13"/>
      <c r="V856" s="13"/>
      <c r="W856" s="13"/>
      <c r="X856" s="13" t="str">
        <f t="shared" si="57"/>
        <v/>
      </c>
      <c r="Y856" s="13" t="str">
        <f t="shared" si="58"/>
        <v/>
      </c>
    </row>
    <row r="857" spans="1:25">
      <c r="A857" s="13" t="s">
        <v>2235</v>
      </c>
      <c r="B857" s="13">
        <v>63</v>
      </c>
      <c r="C857" s="17" t="s">
        <v>98</v>
      </c>
      <c r="D857" s="13" t="s">
        <v>1474</v>
      </c>
      <c r="E857" s="13">
        <v>0</v>
      </c>
      <c r="F857" s="13"/>
      <c r="G857" s="35" t="str">
        <f t="shared" si="56"/>
        <v>ADC_ Inventory Period Balance. ID</v>
      </c>
      <c r="H857" s="18"/>
      <c r="I857" s="25" t="s">
        <v>2436</v>
      </c>
      <c r="J857" s="13" t="s">
        <v>104</v>
      </c>
      <c r="K857" s="17" t="s">
        <v>1751</v>
      </c>
      <c r="L857" s="13"/>
      <c r="M857" s="13" t="s">
        <v>23</v>
      </c>
      <c r="N857" s="13"/>
      <c r="O857" s="17" t="s">
        <v>84</v>
      </c>
      <c r="P857" s="17"/>
      <c r="Q857" s="13"/>
      <c r="R857" s="13"/>
      <c r="S857" s="13"/>
      <c r="T857" s="13"/>
      <c r="U857" s="13"/>
      <c r="V857" s="13"/>
      <c r="W857" s="13"/>
      <c r="X857" s="13" t="str">
        <f t="shared" si="57"/>
        <v/>
      </c>
      <c r="Y857" s="13" t="str">
        <f t="shared" si="58"/>
        <v/>
      </c>
    </row>
    <row r="858" spans="1:25">
      <c r="A858" s="13" t="s">
        <v>2235</v>
      </c>
      <c r="B858" s="13">
        <v>63</v>
      </c>
      <c r="C858" s="17" t="s">
        <v>2164</v>
      </c>
      <c r="D858" s="13" t="s">
        <v>1474</v>
      </c>
      <c r="E858" s="13">
        <v>1</v>
      </c>
      <c r="F858" s="13" t="s">
        <v>906</v>
      </c>
      <c r="G858" s="35" t="str">
        <f t="shared" si="56"/>
        <v>ADC_ Inventory Period Balance. Stored. ADC_ Product</v>
      </c>
      <c r="H858" s="18" t="s">
        <v>1430</v>
      </c>
      <c r="I858" s="18" t="s">
        <v>2357</v>
      </c>
      <c r="J858" s="13" t="s">
        <v>104</v>
      </c>
      <c r="K858" s="17" t="s">
        <v>1751</v>
      </c>
      <c r="L858" s="13"/>
      <c r="M858" s="13" t="s">
        <v>1912</v>
      </c>
      <c r="N858" s="13"/>
      <c r="O858" s="17"/>
      <c r="P858" s="13" t="s">
        <v>104</v>
      </c>
      <c r="Q858" s="13" t="s">
        <v>1876</v>
      </c>
      <c r="R858" s="13" t="s">
        <v>134</v>
      </c>
      <c r="S858" s="13" t="s">
        <v>877</v>
      </c>
      <c r="T858" s="13">
        <v>1</v>
      </c>
      <c r="U858" s="13" t="s">
        <v>149</v>
      </c>
      <c r="V858" s="13" t="s">
        <v>906</v>
      </c>
      <c r="W858" s="13" t="s">
        <v>907</v>
      </c>
      <c r="X858" s="13">
        <f t="shared" si="57"/>
        <v>1</v>
      </c>
      <c r="Y858" s="13">
        <f t="shared" si="58"/>
        <v>1</v>
      </c>
    </row>
    <row r="859" spans="1:25">
      <c r="A859" s="13" t="s">
        <v>2235</v>
      </c>
      <c r="B859" s="13">
        <v>63</v>
      </c>
      <c r="C859" s="17" t="s">
        <v>2164</v>
      </c>
      <c r="D859" s="13" t="s">
        <v>1474</v>
      </c>
      <c r="E859" s="13">
        <v>2</v>
      </c>
      <c r="F859" s="13" t="s">
        <v>1285</v>
      </c>
      <c r="G859" s="35" t="str">
        <f t="shared" si="56"/>
        <v>ADC_ Inventory Period Balance. Locatied. ADC_ Location</v>
      </c>
      <c r="H859" s="18" t="s">
        <v>1475</v>
      </c>
      <c r="I859" s="18"/>
      <c r="J859" s="13" t="s">
        <v>104</v>
      </c>
      <c r="K859" s="17" t="s">
        <v>1751</v>
      </c>
      <c r="L859" s="13"/>
      <c r="M859" s="13" t="s">
        <v>1911</v>
      </c>
      <c r="N859" s="13"/>
      <c r="O859" s="17"/>
      <c r="P859" s="13" t="s">
        <v>104</v>
      </c>
      <c r="Q859" s="13" t="s">
        <v>1910</v>
      </c>
      <c r="R859" s="13" t="s">
        <v>134</v>
      </c>
      <c r="S859" s="13" t="s">
        <v>877</v>
      </c>
      <c r="T859" s="13">
        <v>1</v>
      </c>
      <c r="U859" s="13" t="s">
        <v>149</v>
      </c>
      <c r="V859" s="13" t="s">
        <v>1285</v>
      </c>
      <c r="W859" s="13" t="s">
        <v>1284</v>
      </c>
      <c r="X859" s="13">
        <f t="shared" si="57"/>
        <v>1</v>
      </c>
      <c r="Y859" s="13">
        <f t="shared" si="58"/>
        <v>1</v>
      </c>
    </row>
    <row r="860" spans="1:25">
      <c r="A860" s="13" t="s">
        <v>2235</v>
      </c>
      <c r="B860" s="13">
        <v>63</v>
      </c>
      <c r="C860" s="17" t="s">
        <v>2164</v>
      </c>
      <c r="D860" s="13" t="s">
        <v>1474</v>
      </c>
      <c r="E860" s="13">
        <v>3</v>
      </c>
      <c r="F860" s="13" t="s">
        <v>365</v>
      </c>
      <c r="G860" s="35" t="str">
        <f t="shared" si="56"/>
        <v>ADC_ Inventory Period Balance. Fiscal Year. ADC_ Accounting Period</v>
      </c>
      <c r="H860" s="18" t="s">
        <v>2386</v>
      </c>
      <c r="I860" s="18" t="s">
        <v>2408</v>
      </c>
      <c r="J860" s="13" t="s">
        <v>104</v>
      </c>
      <c r="K860" s="17" t="s">
        <v>1751</v>
      </c>
      <c r="L860" s="13"/>
      <c r="M860" s="13" t="s">
        <v>129</v>
      </c>
      <c r="N860" s="13"/>
      <c r="O860" s="17"/>
      <c r="P860" s="13" t="s">
        <v>104</v>
      </c>
      <c r="Q860" s="13" t="s">
        <v>24</v>
      </c>
      <c r="R860" s="13" t="s">
        <v>134</v>
      </c>
      <c r="S860" s="13" t="s">
        <v>366</v>
      </c>
      <c r="T860" s="13">
        <v>1</v>
      </c>
      <c r="U860" s="13" t="s">
        <v>181</v>
      </c>
      <c r="V860" s="13" t="s">
        <v>365</v>
      </c>
      <c r="W860" s="13" t="s">
        <v>364</v>
      </c>
      <c r="X860" s="13">
        <f t="shared" si="57"/>
        <v>1</v>
      </c>
      <c r="Y860" s="13">
        <f t="shared" si="58"/>
        <v>1</v>
      </c>
    </row>
    <row r="861" spans="1:25">
      <c r="A861" s="13" t="s">
        <v>2235</v>
      </c>
      <c r="B861" s="13">
        <v>63</v>
      </c>
      <c r="C861" s="17" t="s">
        <v>2164</v>
      </c>
      <c r="D861" s="13" t="s">
        <v>1474</v>
      </c>
      <c r="E861" s="13">
        <v>4</v>
      </c>
      <c r="F861" s="13" t="s">
        <v>367</v>
      </c>
      <c r="G861" s="35" t="str">
        <f t="shared" si="56"/>
        <v>ADC_ Inventory Period Balance. Accounting Period. ADC_ Accounting Period</v>
      </c>
      <c r="H861" s="18" t="s">
        <v>2387</v>
      </c>
      <c r="I861" s="18" t="s">
        <v>2335</v>
      </c>
      <c r="J861" s="13" t="s">
        <v>104</v>
      </c>
      <c r="K861" s="17" t="s">
        <v>1751</v>
      </c>
      <c r="L861" s="13"/>
      <c r="M861" s="13" t="s">
        <v>2379</v>
      </c>
      <c r="N861" s="13"/>
      <c r="O861" s="17"/>
      <c r="P861" s="13" t="s">
        <v>104</v>
      </c>
      <c r="Q861" s="13" t="s">
        <v>24</v>
      </c>
      <c r="R861" s="13" t="s">
        <v>134</v>
      </c>
      <c r="S861" s="13" t="s">
        <v>368</v>
      </c>
      <c r="T861" s="13">
        <v>1</v>
      </c>
      <c r="U861" s="13"/>
      <c r="V861" s="13"/>
      <c r="W861" s="13"/>
      <c r="X861" s="13">
        <f t="shared" si="57"/>
        <v>1</v>
      </c>
      <c r="Y861" s="13">
        <f t="shared" si="58"/>
        <v>1</v>
      </c>
    </row>
    <row r="862" spans="1:25">
      <c r="A862" s="13" t="s">
        <v>2235</v>
      </c>
      <c r="B862" s="13">
        <v>63</v>
      </c>
      <c r="C862" s="17" t="s">
        <v>2164</v>
      </c>
      <c r="D862" s="13" t="s">
        <v>1474</v>
      </c>
      <c r="E862" s="13">
        <v>5</v>
      </c>
      <c r="F862" s="13" t="s">
        <v>1308</v>
      </c>
      <c r="G862" s="35" t="str">
        <f t="shared" si="56"/>
        <v>ADC_ Inventory Period Balance. Inventory Organization. ADC_ Business Segment</v>
      </c>
      <c r="H862" s="18" t="s">
        <v>1309</v>
      </c>
      <c r="I862" s="18" t="s">
        <v>2362</v>
      </c>
      <c r="J862" s="13" t="s">
        <v>104</v>
      </c>
      <c r="K862" s="17" t="s">
        <v>1751</v>
      </c>
      <c r="L862" s="13"/>
      <c r="M862" s="13" t="s">
        <v>1902</v>
      </c>
      <c r="N862" s="13"/>
      <c r="O862" s="17"/>
      <c r="P862" s="13" t="s">
        <v>104</v>
      </c>
      <c r="Q862" s="13" t="s">
        <v>81</v>
      </c>
      <c r="R862" s="13" t="s">
        <v>134</v>
      </c>
      <c r="S862" s="13" t="s">
        <v>135</v>
      </c>
      <c r="T862" s="13">
        <v>2</v>
      </c>
      <c r="U862" s="13" t="s">
        <v>181</v>
      </c>
      <c r="V862" s="13" t="s">
        <v>133</v>
      </c>
      <c r="W862" s="13" t="s">
        <v>132</v>
      </c>
      <c r="X862" s="13">
        <f t="shared" si="57"/>
        <v>0</v>
      </c>
      <c r="Y862" s="13">
        <f t="shared" si="58"/>
        <v>1</v>
      </c>
    </row>
    <row r="863" spans="1:25">
      <c r="A863" s="13" t="s">
        <v>2235</v>
      </c>
      <c r="B863" s="13">
        <v>63</v>
      </c>
      <c r="C863" s="17" t="str">
        <f t="shared" ref="C863:C871" si="59">IF(("PK"=U863),"ABIE",IF(ISTEXT(Q863),"ASBIE","BBIE"))</f>
        <v>BBIE</v>
      </c>
      <c r="D863" s="13" t="s">
        <v>1474</v>
      </c>
      <c r="E863" s="13">
        <v>6</v>
      </c>
      <c r="F863" s="13" t="s">
        <v>1347</v>
      </c>
      <c r="G863" s="35" t="str">
        <f t="shared" si="56"/>
        <v>ADC_ Inventory Period Balance. Lot Number. Code</v>
      </c>
      <c r="H863" s="18" t="s">
        <v>1348</v>
      </c>
      <c r="I863" s="18" t="s">
        <v>2453</v>
      </c>
      <c r="J863" s="13" t="s">
        <v>104</v>
      </c>
      <c r="K863" s="17" t="s">
        <v>1751</v>
      </c>
      <c r="L863" s="13"/>
      <c r="M863" s="13" t="s">
        <v>1975</v>
      </c>
      <c r="N863" s="13"/>
      <c r="O863" s="17" t="s">
        <v>79</v>
      </c>
      <c r="P863" s="17"/>
      <c r="Q863" s="13"/>
      <c r="R863" s="13" t="s">
        <v>134</v>
      </c>
      <c r="S863" s="13" t="s">
        <v>143</v>
      </c>
      <c r="T863" s="13">
        <v>2</v>
      </c>
      <c r="U863" s="13"/>
      <c r="V863" s="13"/>
      <c r="W863" s="13"/>
      <c r="X863" s="13">
        <f t="shared" si="57"/>
        <v>0</v>
      </c>
      <c r="Y863" s="13">
        <f t="shared" si="58"/>
        <v>1</v>
      </c>
    </row>
    <row r="864" spans="1:25">
      <c r="A864" s="13" t="s">
        <v>2235</v>
      </c>
      <c r="B864" s="13">
        <v>63</v>
      </c>
      <c r="C864" s="17" t="str">
        <f t="shared" si="59"/>
        <v>ASBIE</v>
      </c>
      <c r="D864" s="13" t="s">
        <v>1474</v>
      </c>
      <c r="E864" s="13">
        <v>7</v>
      </c>
      <c r="F864" s="13" t="s">
        <v>1476</v>
      </c>
      <c r="G864" s="35" t="str">
        <f t="shared" si="56"/>
        <v>ADC_ Inventory Period Balance. Inventory Beginning. ADC_ Measurement Quantity</v>
      </c>
      <c r="H864" s="18" t="s">
        <v>1477</v>
      </c>
      <c r="I864" s="33" t="s">
        <v>2470</v>
      </c>
      <c r="J864" s="13" t="s">
        <v>104</v>
      </c>
      <c r="K864" s="17" t="s">
        <v>1751</v>
      </c>
      <c r="L864" s="13"/>
      <c r="M864" s="13" t="s">
        <v>1838</v>
      </c>
      <c r="N864" s="13"/>
      <c r="O864" s="17"/>
      <c r="P864" s="17" t="s">
        <v>104</v>
      </c>
      <c r="Q864" s="13" t="s">
        <v>2415</v>
      </c>
      <c r="R864" s="13"/>
      <c r="S864" s="13"/>
      <c r="T864" s="13">
        <v>1</v>
      </c>
      <c r="U864" s="13"/>
      <c r="V864" s="13"/>
      <c r="W864" s="13"/>
      <c r="X864" s="13">
        <f t="shared" si="57"/>
        <v>1</v>
      </c>
      <c r="Y864" s="13">
        <f t="shared" si="58"/>
        <v>1</v>
      </c>
    </row>
    <row r="865" spans="1:25">
      <c r="A865" s="13" t="s">
        <v>2235</v>
      </c>
      <c r="B865" s="13">
        <v>63</v>
      </c>
      <c r="C865" s="17" t="str">
        <f t="shared" si="59"/>
        <v>ASBIE</v>
      </c>
      <c r="D865" s="13" t="s">
        <v>1474</v>
      </c>
      <c r="E865" s="13">
        <v>8</v>
      </c>
      <c r="F865" s="13" t="s">
        <v>1478</v>
      </c>
      <c r="G865" s="35" t="str">
        <f t="shared" si="56"/>
        <v>ADC_ Inventory Period Balance. Inventory Ending. ADC_ Measurement Quantity</v>
      </c>
      <c r="H865" s="18" t="s">
        <v>1479</v>
      </c>
      <c r="I865" s="33" t="s">
        <v>2470</v>
      </c>
      <c r="J865" s="13" t="s">
        <v>104</v>
      </c>
      <c r="K865" s="17" t="s">
        <v>1751</v>
      </c>
      <c r="L865" s="13"/>
      <c r="M865" s="13" t="s">
        <v>1839</v>
      </c>
      <c r="N865" s="13"/>
      <c r="O865" s="17"/>
      <c r="P865" s="17" t="s">
        <v>104</v>
      </c>
      <c r="Q865" s="13" t="s">
        <v>2415</v>
      </c>
      <c r="R865" s="13"/>
      <c r="S865" s="13"/>
      <c r="T865" s="13">
        <v>1</v>
      </c>
      <c r="U865" s="13"/>
      <c r="V865" s="13"/>
      <c r="W865" s="13"/>
      <c r="X865" s="13">
        <f t="shared" si="57"/>
        <v>1</v>
      </c>
      <c r="Y865" s="13">
        <f t="shared" si="58"/>
        <v>1</v>
      </c>
    </row>
    <row r="866" spans="1:25">
      <c r="A866" s="13" t="s">
        <v>2235</v>
      </c>
      <c r="B866" s="13">
        <v>63</v>
      </c>
      <c r="C866" s="17" t="str">
        <f t="shared" si="59"/>
        <v>ASBIE</v>
      </c>
      <c r="D866" s="13" t="s">
        <v>1474</v>
      </c>
      <c r="E866" s="13">
        <v>9</v>
      </c>
      <c r="F866" s="13" t="s">
        <v>1480</v>
      </c>
      <c r="G866" s="35" t="str">
        <f t="shared" si="56"/>
        <v>ADC_ Inventory Period Balance. INV Received. ADC_ Measurement Quantity</v>
      </c>
      <c r="H866" s="18" t="s">
        <v>1481</v>
      </c>
      <c r="I866" s="33" t="s">
        <v>2470</v>
      </c>
      <c r="J866" s="13" t="s">
        <v>104</v>
      </c>
      <c r="K866" s="17" t="s">
        <v>1751</v>
      </c>
      <c r="L866" s="13"/>
      <c r="M866" s="13" t="s">
        <v>1836</v>
      </c>
      <c r="N866" s="13"/>
      <c r="O866" s="17"/>
      <c r="P866" s="17" t="s">
        <v>104</v>
      </c>
      <c r="Q866" s="13" t="s">
        <v>2415</v>
      </c>
      <c r="R866" s="13"/>
      <c r="S866" s="13"/>
      <c r="T866" s="13">
        <v>1</v>
      </c>
      <c r="U866" s="13"/>
      <c r="V866" s="13"/>
      <c r="W866" s="13"/>
      <c r="X866" s="13">
        <f t="shared" si="57"/>
        <v>1</v>
      </c>
      <c r="Y866" s="13">
        <f t="shared" si="58"/>
        <v>1</v>
      </c>
    </row>
    <row r="867" spans="1:25">
      <c r="A867" s="13" t="s">
        <v>2235</v>
      </c>
      <c r="B867" s="13">
        <v>63</v>
      </c>
      <c r="C867" s="17" t="str">
        <f t="shared" si="59"/>
        <v>ASBIE</v>
      </c>
      <c r="D867" s="13" t="s">
        <v>1474</v>
      </c>
      <c r="E867" s="13">
        <v>10</v>
      </c>
      <c r="F867" s="13" t="s">
        <v>1482</v>
      </c>
      <c r="G867" s="35" t="str">
        <f t="shared" si="56"/>
        <v>ADC_ Inventory Period Balance. INV Dispatched. ADC_ Measurement Quantity</v>
      </c>
      <c r="H867" s="18" t="s">
        <v>1483</v>
      </c>
      <c r="I867" s="33" t="s">
        <v>2470</v>
      </c>
      <c r="J867" s="13" t="s">
        <v>104</v>
      </c>
      <c r="K867" s="17" t="s">
        <v>1751</v>
      </c>
      <c r="L867" s="13"/>
      <c r="M867" s="13" t="s">
        <v>1840</v>
      </c>
      <c r="N867" s="13"/>
      <c r="O867" s="17"/>
      <c r="P867" s="17" t="s">
        <v>104</v>
      </c>
      <c r="Q867" s="13" t="s">
        <v>2415</v>
      </c>
      <c r="R867" s="13"/>
      <c r="S867" s="13"/>
      <c r="T867" s="13">
        <v>1</v>
      </c>
      <c r="U867" s="13"/>
      <c r="V867" s="13"/>
      <c r="W867" s="13"/>
      <c r="X867" s="13">
        <f t="shared" si="57"/>
        <v>1</v>
      </c>
      <c r="Y867" s="13">
        <f t="shared" si="58"/>
        <v>1</v>
      </c>
    </row>
    <row r="868" spans="1:25">
      <c r="A868" s="13" t="s">
        <v>2235</v>
      </c>
      <c r="B868" s="13">
        <v>63</v>
      </c>
      <c r="C868" s="17" t="str">
        <f t="shared" si="59"/>
        <v>BBIE</v>
      </c>
      <c r="D868" s="13" t="s">
        <v>1474</v>
      </c>
      <c r="E868" s="13">
        <v>11</v>
      </c>
      <c r="F868" s="13" t="s">
        <v>1484</v>
      </c>
      <c r="G868" s="35" t="str">
        <f t="shared" si="56"/>
        <v>ADC_ Inventory Period Balance. Debit. Amount</v>
      </c>
      <c r="H868" s="18" t="s">
        <v>1485</v>
      </c>
      <c r="I868" s="18"/>
      <c r="J868" s="13" t="s">
        <v>104</v>
      </c>
      <c r="K868" s="17" t="s">
        <v>1751</v>
      </c>
      <c r="L868" s="13"/>
      <c r="M868" s="13" t="s">
        <v>1855</v>
      </c>
      <c r="N868" s="13"/>
      <c r="O868" s="17" t="s">
        <v>15</v>
      </c>
      <c r="P868" s="17"/>
      <c r="Q868" s="13"/>
      <c r="R868" s="13" t="s">
        <v>249</v>
      </c>
      <c r="S868" s="13" t="s">
        <v>250</v>
      </c>
      <c r="T868" s="13">
        <v>2</v>
      </c>
      <c r="U868" s="13"/>
      <c r="V868" s="13"/>
      <c r="W868" s="13"/>
      <c r="X868" s="13">
        <f t="shared" si="57"/>
        <v>0</v>
      </c>
      <c r="Y868" s="13">
        <f t="shared" si="58"/>
        <v>1</v>
      </c>
    </row>
    <row r="869" spans="1:25">
      <c r="A869" s="13" t="s">
        <v>2235</v>
      </c>
      <c r="B869" s="13">
        <v>63</v>
      </c>
      <c r="C869" s="17" t="str">
        <f t="shared" si="59"/>
        <v>BBIE</v>
      </c>
      <c r="D869" s="13" t="s">
        <v>1474</v>
      </c>
      <c r="E869" s="13">
        <v>12</v>
      </c>
      <c r="F869" s="13" t="s">
        <v>1486</v>
      </c>
      <c r="G869" s="35" t="str">
        <f t="shared" si="56"/>
        <v>ADC_ Inventory Period Balance. Credit. Amount</v>
      </c>
      <c r="H869" s="18" t="s">
        <v>1487</v>
      </c>
      <c r="I869" s="18"/>
      <c r="J869" s="13" t="s">
        <v>104</v>
      </c>
      <c r="K869" s="17" t="s">
        <v>1751</v>
      </c>
      <c r="L869" s="13"/>
      <c r="M869" s="13" t="s">
        <v>1854</v>
      </c>
      <c r="N869" s="13"/>
      <c r="O869" s="17" t="s">
        <v>15</v>
      </c>
      <c r="P869" s="17"/>
      <c r="Q869" s="13"/>
      <c r="R869" s="13" t="s">
        <v>249</v>
      </c>
      <c r="S869" s="13" t="s">
        <v>250</v>
      </c>
      <c r="T869" s="13">
        <v>2</v>
      </c>
      <c r="U869" s="13"/>
      <c r="V869" s="13"/>
      <c r="W869" s="13"/>
      <c r="X869" s="13">
        <f t="shared" si="57"/>
        <v>0</v>
      </c>
      <c r="Y869" s="13">
        <f t="shared" si="58"/>
        <v>1</v>
      </c>
    </row>
    <row r="870" spans="1:25">
      <c r="A870" s="13" t="s">
        <v>2235</v>
      </c>
      <c r="B870" s="13">
        <v>63</v>
      </c>
      <c r="C870" s="17" t="str">
        <f t="shared" si="59"/>
        <v>BBIE</v>
      </c>
      <c r="D870" s="13" t="s">
        <v>1474</v>
      </c>
      <c r="E870" s="13">
        <v>13</v>
      </c>
      <c r="F870" s="13" t="s">
        <v>1488</v>
      </c>
      <c r="G870" s="35" t="str">
        <f t="shared" si="56"/>
        <v>ADC_ Inventory Period Balance. Beginning. Amount</v>
      </c>
      <c r="H870" s="18" t="s">
        <v>1489</v>
      </c>
      <c r="I870" s="18"/>
      <c r="J870" s="13" t="s">
        <v>104</v>
      </c>
      <c r="K870" s="17" t="s">
        <v>1751</v>
      </c>
      <c r="L870" s="13"/>
      <c r="M870" s="13" t="s">
        <v>1820</v>
      </c>
      <c r="N870" s="13"/>
      <c r="O870" s="17" t="s">
        <v>15</v>
      </c>
      <c r="P870" s="17"/>
      <c r="Q870" s="13"/>
      <c r="R870" s="13" t="s">
        <v>249</v>
      </c>
      <c r="S870" s="13" t="s">
        <v>250</v>
      </c>
      <c r="T870" s="13">
        <v>2</v>
      </c>
      <c r="U870" s="13"/>
      <c r="V870" s="13"/>
      <c r="W870" s="13"/>
      <c r="X870" s="13">
        <f t="shared" si="57"/>
        <v>0</v>
      </c>
      <c r="Y870" s="13">
        <f t="shared" si="58"/>
        <v>1</v>
      </c>
    </row>
    <row r="871" spans="1:25">
      <c r="A871" s="13" t="s">
        <v>2235</v>
      </c>
      <c r="B871" s="13">
        <v>63</v>
      </c>
      <c r="C871" s="17" t="str">
        <f t="shared" si="59"/>
        <v>BBIE</v>
      </c>
      <c r="D871" s="13" t="s">
        <v>1474</v>
      </c>
      <c r="E871" s="13">
        <v>14</v>
      </c>
      <c r="F871" s="13" t="s">
        <v>1490</v>
      </c>
      <c r="G871" s="35" t="str">
        <f t="shared" si="56"/>
        <v>ADC_ Inventory Period Balance. Ending Balance. Amount</v>
      </c>
      <c r="H871" s="18" t="s">
        <v>1491</v>
      </c>
      <c r="I871" s="18"/>
      <c r="J871" s="13" t="s">
        <v>104</v>
      </c>
      <c r="K871" s="17" t="s">
        <v>1751</v>
      </c>
      <c r="L871" s="13"/>
      <c r="M871" s="13" t="s">
        <v>1869</v>
      </c>
      <c r="N871" s="13"/>
      <c r="O871" s="17" t="s">
        <v>15</v>
      </c>
      <c r="P871" s="17"/>
      <c r="Q871" s="13"/>
      <c r="R871" s="13" t="s">
        <v>249</v>
      </c>
      <c r="S871" s="13" t="s">
        <v>250</v>
      </c>
      <c r="T871" s="13">
        <v>2</v>
      </c>
      <c r="U871" s="13"/>
      <c r="V871" s="13"/>
      <c r="W871" s="13"/>
      <c r="X871" s="13">
        <f t="shared" si="57"/>
        <v>0</v>
      </c>
      <c r="Y871" s="13">
        <f t="shared" si="58"/>
        <v>1</v>
      </c>
    </row>
    <row r="872" spans="1:25">
      <c r="A872" s="13" t="s">
        <v>2235</v>
      </c>
      <c r="B872" s="13">
        <v>63</v>
      </c>
      <c r="C872" s="17" t="s">
        <v>2164</v>
      </c>
      <c r="D872" s="13" t="s">
        <v>1474</v>
      </c>
      <c r="E872" s="13">
        <v>15</v>
      </c>
      <c r="F872" s="13" t="s">
        <v>1364</v>
      </c>
      <c r="G872" s="35" t="str">
        <f t="shared" si="56"/>
        <v>ADC_ Inventory Period Balance. Cost Organization. ADC_ Business Segment</v>
      </c>
      <c r="H872" s="18" t="s">
        <v>1492</v>
      </c>
      <c r="I872" s="18" t="s">
        <v>2362</v>
      </c>
      <c r="J872" s="13" t="s">
        <v>104</v>
      </c>
      <c r="K872" s="17" t="s">
        <v>1751</v>
      </c>
      <c r="L872" s="13"/>
      <c r="M872" s="13" t="s">
        <v>1900</v>
      </c>
      <c r="N872" s="13"/>
      <c r="O872" s="17"/>
      <c r="P872" s="13" t="s">
        <v>104</v>
      </c>
      <c r="Q872" s="13" t="s">
        <v>81</v>
      </c>
      <c r="R872" s="13" t="s">
        <v>134</v>
      </c>
      <c r="S872" s="13" t="s">
        <v>135</v>
      </c>
      <c r="T872" s="13">
        <v>2</v>
      </c>
      <c r="U872" s="13" t="s">
        <v>181</v>
      </c>
      <c r="V872" s="13" t="s">
        <v>133</v>
      </c>
      <c r="W872" s="13" t="s">
        <v>132</v>
      </c>
      <c r="X872" s="13">
        <f t="shared" si="57"/>
        <v>0</v>
      </c>
      <c r="Y872" s="13">
        <f t="shared" si="58"/>
        <v>1</v>
      </c>
    </row>
    <row r="873" spans="1:25">
      <c r="A873" s="13" t="s">
        <v>2235</v>
      </c>
      <c r="B873" s="13">
        <v>63</v>
      </c>
      <c r="C873" s="17" t="s">
        <v>2164</v>
      </c>
      <c r="D873" s="13" t="s">
        <v>1474</v>
      </c>
      <c r="E873" s="13">
        <v>18</v>
      </c>
      <c r="F873" s="13" t="s">
        <v>363</v>
      </c>
      <c r="G873" s="35" t="str">
        <f t="shared" si="56"/>
        <v>ADC_ Inventory Period Balance. X. ADC_ Business Segment</v>
      </c>
      <c r="H873" s="18" t="s">
        <v>2151</v>
      </c>
      <c r="I873" s="18" t="s">
        <v>2362</v>
      </c>
      <c r="J873" s="13" t="s">
        <v>104</v>
      </c>
      <c r="K873" s="17" t="s">
        <v>1751</v>
      </c>
      <c r="L873" s="13"/>
      <c r="M873" s="13" t="s">
        <v>1918</v>
      </c>
      <c r="N873" s="13"/>
      <c r="O873" s="17"/>
      <c r="P873" s="13" t="s">
        <v>104</v>
      </c>
      <c r="Q873" s="13" t="s">
        <v>81</v>
      </c>
      <c r="R873" s="13" t="s">
        <v>134</v>
      </c>
      <c r="S873" s="13" t="s">
        <v>135</v>
      </c>
      <c r="T873" s="13">
        <v>1</v>
      </c>
      <c r="U873" s="13"/>
      <c r="V873" s="13"/>
      <c r="W873" s="13"/>
      <c r="X873" s="13">
        <f t="shared" si="57"/>
        <v>1</v>
      </c>
      <c r="Y873" s="13">
        <f t="shared" si="58"/>
        <v>1</v>
      </c>
    </row>
    <row r="874" spans="1:25">
      <c r="A874" s="13" t="s">
        <v>2236</v>
      </c>
      <c r="B874" s="13">
        <v>64</v>
      </c>
      <c r="C874" s="17" t="s">
        <v>91</v>
      </c>
      <c r="D874" s="13" t="s">
        <v>1493</v>
      </c>
      <c r="E874" s="13">
        <v>0</v>
      </c>
      <c r="F874" s="13"/>
      <c r="G874" s="35" t="str">
        <f t="shared" si="56"/>
        <v>ADC_ PPE Type. Details</v>
      </c>
      <c r="H874" s="21" t="s">
        <v>2140</v>
      </c>
      <c r="I874" s="21"/>
      <c r="J874" s="13" t="s">
        <v>104</v>
      </c>
      <c r="K874" s="17" t="s">
        <v>1752</v>
      </c>
      <c r="L874" s="13"/>
      <c r="M874" s="13"/>
      <c r="N874" s="13"/>
      <c r="O874" s="17"/>
      <c r="P874" s="17"/>
      <c r="Q874" s="13"/>
      <c r="R874" s="13"/>
      <c r="S874" s="13"/>
      <c r="T874" s="13"/>
      <c r="U874" s="13"/>
      <c r="V874" s="13"/>
      <c r="W874" s="13"/>
      <c r="X874" s="13" t="str">
        <f t="shared" si="57"/>
        <v/>
      </c>
      <c r="Y874" s="13" t="str">
        <f t="shared" si="58"/>
        <v/>
      </c>
    </row>
    <row r="875" spans="1:25">
      <c r="A875" s="13" t="s">
        <v>2236</v>
      </c>
      <c r="B875" s="13">
        <v>64</v>
      </c>
      <c r="C875" s="17" t="s">
        <v>98</v>
      </c>
      <c r="D875" s="13" t="s">
        <v>1493</v>
      </c>
      <c r="E875" s="13">
        <v>1</v>
      </c>
      <c r="F875" s="13" t="s">
        <v>1494</v>
      </c>
      <c r="G875" s="35" t="str">
        <f t="shared" si="56"/>
        <v>ADC_ PPE Type. ID</v>
      </c>
      <c r="H875" s="18" t="s">
        <v>1495</v>
      </c>
      <c r="I875" s="25" t="s">
        <v>2436</v>
      </c>
      <c r="J875" s="13" t="s">
        <v>104</v>
      </c>
      <c r="K875" s="17" t="s">
        <v>1752</v>
      </c>
      <c r="L875" s="13"/>
      <c r="M875" s="13" t="s">
        <v>23</v>
      </c>
      <c r="N875" s="13"/>
      <c r="O875" s="17" t="s">
        <v>84</v>
      </c>
      <c r="P875" s="17"/>
      <c r="Q875" s="13"/>
      <c r="R875" s="13" t="s">
        <v>134</v>
      </c>
      <c r="S875" s="13" t="s">
        <v>143</v>
      </c>
      <c r="T875" s="13">
        <v>1</v>
      </c>
      <c r="U875" s="13" t="s">
        <v>150</v>
      </c>
      <c r="V875" s="13"/>
      <c r="W875" s="13"/>
      <c r="X875" s="13">
        <f t="shared" si="57"/>
        <v>1</v>
      </c>
      <c r="Y875" s="13">
        <f t="shared" si="58"/>
        <v>1</v>
      </c>
    </row>
    <row r="876" spans="1:25">
      <c r="A876" s="13" t="s">
        <v>2236</v>
      </c>
      <c r="B876" s="13">
        <v>64</v>
      </c>
      <c r="C876" s="17" t="str">
        <f>IF(("PK"=U876),"ABIE",IF(ISTEXT(Q876),"ASBIE","BBIE"))</f>
        <v>BBIE</v>
      </c>
      <c r="D876" s="13" t="s">
        <v>1493</v>
      </c>
      <c r="E876" s="13">
        <v>2</v>
      </c>
      <c r="F876" s="13" t="s">
        <v>1496</v>
      </c>
      <c r="G876" s="35" t="str">
        <f t="shared" si="56"/>
        <v>ADC_ PPE Type. Type. Name</v>
      </c>
      <c r="H876" s="18" t="s">
        <v>1497</v>
      </c>
      <c r="I876" s="18"/>
      <c r="J876" s="13" t="s">
        <v>104</v>
      </c>
      <c r="K876" s="17" t="s">
        <v>1752</v>
      </c>
      <c r="L876" s="13"/>
      <c r="M876" s="13" t="s">
        <v>22</v>
      </c>
      <c r="N876" s="13"/>
      <c r="O876" s="17" t="s">
        <v>0</v>
      </c>
      <c r="P876" s="17"/>
      <c r="Q876" s="13"/>
      <c r="R876" s="13" t="s">
        <v>134</v>
      </c>
      <c r="S876" s="13" t="s">
        <v>199</v>
      </c>
      <c r="T876" s="13">
        <v>1</v>
      </c>
      <c r="U876" s="13"/>
      <c r="V876" s="13"/>
      <c r="W876" s="13"/>
      <c r="X876" s="13">
        <f t="shared" si="57"/>
        <v>1</v>
      </c>
      <c r="Y876" s="13">
        <f t="shared" si="58"/>
        <v>1</v>
      </c>
    </row>
    <row r="877" spans="1:25">
      <c r="A877" s="13" t="s">
        <v>2236</v>
      </c>
      <c r="B877" s="13">
        <v>64</v>
      </c>
      <c r="C877" s="17" t="s">
        <v>2164</v>
      </c>
      <c r="D877" s="13" t="s">
        <v>1493</v>
      </c>
      <c r="E877" s="13">
        <v>3</v>
      </c>
      <c r="F877" s="13" t="s">
        <v>1498</v>
      </c>
      <c r="G877" s="35" t="str">
        <f t="shared" si="56"/>
        <v>ADC_ PPE Type. Parent. ADC_ PPE Type</v>
      </c>
      <c r="H877" s="18" t="s">
        <v>1499</v>
      </c>
      <c r="I877" s="18"/>
      <c r="J877" s="13" t="s">
        <v>104</v>
      </c>
      <c r="K877" s="17" t="s">
        <v>1752</v>
      </c>
      <c r="L877" s="13"/>
      <c r="M877" s="13" t="s">
        <v>83</v>
      </c>
      <c r="N877" s="13"/>
      <c r="O877" s="17"/>
      <c r="P877" s="13" t="s">
        <v>104</v>
      </c>
      <c r="Q877" s="13" t="s">
        <v>1752</v>
      </c>
      <c r="R877" s="13" t="s">
        <v>134</v>
      </c>
      <c r="S877" s="13" t="s">
        <v>143</v>
      </c>
      <c r="T877" s="13">
        <v>2</v>
      </c>
      <c r="U877" s="13" t="s">
        <v>181</v>
      </c>
      <c r="V877" s="13" t="s">
        <v>1500</v>
      </c>
      <c r="W877" s="13" t="s">
        <v>1493</v>
      </c>
      <c r="X877" s="13">
        <f t="shared" si="57"/>
        <v>0</v>
      </c>
      <c r="Y877" s="13">
        <f t="shared" si="58"/>
        <v>1</v>
      </c>
    </row>
    <row r="878" spans="1:25">
      <c r="A878" s="13" t="s">
        <v>2236</v>
      </c>
      <c r="B878" s="13">
        <v>65</v>
      </c>
      <c r="C878" s="17" t="s">
        <v>91</v>
      </c>
      <c r="D878" s="13" t="s">
        <v>1501</v>
      </c>
      <c r="E878" s="13">
        <v>0</v>
      </c>
      <c r="F878" s="13"/>
      <c r="G878" s="35" t="str">
        <f t="shared" si="56"/>
        <v>ADC_ PPE Master. Details</v>
      </c>
      <c r="H878" s="21" t="s">
        <v>2141</v>
      </c>
      <c r="I878" s="21"/>
      <c r="J878" s="13" t="s">
        <v>104</v>
      </c>
      <c r="K878" s="17" t="s">
        <v>1753</v>
      </c>
      <c r="L878" s="13"/>
      <c r="M878" s="13"/>
      <c r="N878" s="13"/>
      <c r="O878" s="17"/>
      <c r="P878" s="17"/>
      <c r="Q878" s="13"/>
      <c r="R878" s="13"/>
      <c r="S878" s="13"/>
      <c r="T878" s="13"/>
      <c r="U878" s="13"/>
      <c r="V878" s="13"/>
      <c r="W878" s="13"/>
      <c r="X878" s="13" t="str">
        <f t="shared" si="57"/>
        <v/>
      </c>
      <c r="Y878" s="13" t="str">
        <f t="shared" si="58"/>
        <v/>
      </c>
    </row>
    <row r="879" spans="1:25">
      <c r="A879" s="13" t="s">
        <v>2236</v>
      </c>
      <c r="B879" s="13">
        <v>65</v>
      </c>
      <c r="C879" s="17" t="str">
        <f>IF(("PK"=U879),"ABIE",IF(ISTEXT(Q879),"ASBIE","BBIE"))</f>
        <v>BBIE</v>
      </c>
      <c r="D879" s="13" t="s">
        <v>1501</v>
      </c>
      <c r="E879" s="13">
        <v>1</v>
      </c>
      <c r="F879" s="13" t="s">
        <v>1502</v>
      </c>
      <c r="G879" s="35" t="str">
        <f t="shared" si="56"/>
        <v>ADC_ PPE Master. ID</v>
      </c>
      <c r="H879" s="18" t="s">
        <v>1503</v>
      </c>
      <c r="I879" s="25" t="s">
        <v>2518</v>
      </c>
      <c r="J879" s="13" t="s">
        <v>104</v>
      </c>
      <c r="K879" s="17" t="s">
        <v>1753</v>
      </c>
      <c r="L879" s="13"/>
      <c r="M879" s="13" t="s">
        <v>23</v>
      </c>
      <c r="N879" s="13"/>
      <c r="O879" s="17" t="s">
        <v>84</v>
      </c>
      <c r="P879" s="17"/>
      <c r="Q879" s="13"/>
      <c r="R879" s="13" t="s">
        <v>134</v>
      </c>
      <c r="S879" s="13" t="s">
        <v>158</v>
      </c>
      <c r="T879" s="13">
        <v>1</v>
      </c>
      <c r="U879" s="13"/>
      <c r="V879" s="13"/>
      <c r="W879" s="13"/>
      <c r="X879" s="13">
        <f t="shared" si="57"/>
        <v>1</v>
      </c>
      <c r="Y879" s="13">
        <f t="shared" si="58"/>
        <v>1</v>
      </c>
    </row>
    <row r="880" spans="1:25">
      <c r="A880" s="13" t="s">
        <v>2236</v>
      </c>
      <c r="B880" s="13">
        <v>65</v>
      </c>
      <c r="C880" s="17" t="str">
        <f>IF(("PK"=U880),"ABIE",IF(ISTEXT(Q880),"ASBIE","BBIE"))</f>
        <v>BBIE</v>
      </c>
      <c r="D880" s="13" t="s">
        <v>1501</v>
      </c>
      <c r="E880" s="13">
        <v>2</v>
      </c>
      <c r="F880" s="13" t="s">
        <v>1504</v>
      </c>
      <c r="G880" s="35" t="str">
        <f t="shared" si="56"/>
        <v>ADC_ PPE Master. PPE Code</v>
      </c>
      <c r="H880" s="18" t="s">
        <v>1505</v>
      </c>
      <c r="I880" s="18" t="s">
        <v>2488</v>
      </c>
      <c r="J880" s="13" t="s">
        <v>104</v>
      </c>
      <c r="K880" s="17" t="s">
        <v>1753</v>
      </c>
      <c r="L880" s="13"/>
      <c r="M880" s="13" t="s">
        <v>2482</v>
      </c>
      <c r="N880" s="13"/>
      <c r="O880" s="17" t="s">
        <v>18</v>
      </c>
      <c r="P880" s="17"/>
      <c r="Q880" s="13"/>
      <c r="R880" s="13" t="s">
        <v>134</v>
      </c>
      <c r="S880" s="13" t="s">
        <v>143</v>
      </c>
      <c r="T880" s="13">
        <v>1</v>
      </c>
      <c r="U880" s="13"/>
      <c r="V880" s="13"/>
      <c r="W880" s="13"/>
      <c r="X880" s="13">
        <f t="shared" si="57"/>
        <v>1</v>
      </c>
      <c r="Y880" s="13">
        <f t="shared" si="58"/>
        <v>1</v>
      </c>
    </row>
    <row r="881" spans="1:25">
      <c r="A881" s="13" t="s">
        <v>2236</v>
      </c>
      <c r="B881" s="13">
        <v>65</v>
      </c>
      <c r="C881" s="17" t="str">
        <f>IF(("PK"=U881),"ABIE",IF(ISTEXT(Q881),"ASBIE","BBIE"))</f>
        <v>BBIE</v>
      </c>
      <c r="D881" s="13" t="s">
        <v>1501</v>
      </c>
      <c r="E881" s="13">
        <v>3</v>
      </c>
      <c r="F881" s="13" t="s">
        <v>1506</v>
      </c>
      <c r="G881" s="35" t="str">
        <f t="shared" si="56"/>
        <v>ADC_ PPE Master. Tag Number. Code</v>
      </c>
      <c r="H881" s="18" t="s">
        <v>1507</v>
      </c>
      <c r="I881" s="18" t="s">
        <v>2357</v>
      </c>
      <c r="J881" s="13" t="s">
        <v>104</v>
      </c>
      <c r="K881" s="17" t="s">
        <v>1753</v>
      </c>
      <c r="L881" s="13"/>
      <c r="M881" s="13" t="s">
        <v>1919</v>
      </c>
      <c r="N881" s="13"/>
      <c r="O881" s="17" t="s">
        <v>79</v>
      </c>
      <c r="P881" s="17"/>
      <c r="Q881" s="13"/>
      <c r="R881" s="13" t="s">
        <v>134</v>
      </c>
      <c r="S881" s="13" t="s">
        <v>143</v>
      </c>
      <c r="T881" s="13">
        <v>2</v>
      </c>
      <c r="U881" s="13"/>
      <c r="V881" s="13"/>
      <c r="W881" s="13"/>
      <c r="X881" s="13">
        <f t="shared" si="57"/>
        <v>0</v>
      </c>
      <c r="Y881" s="13">
        <f t="shared" si="58"/>
        <v>1</v>
      </c>
    </row>
    <row r="882" spans="1:25">
      <c r="A882" s="13" t="s">
        <v>2236</v>
      </c>
      <c r="B882" s="13">
        <v>65</v>
      </c>
      <c r="C882" s="17" t="s">
        <v>2164</v>
      </c>
      <c r="D882" s="13" t="s">
        <v>1501</v>
      </c>
      <c r="E882" s="13">
        <v>4</v>
      </c>
      <c r="F882" s="13" t="s">
        <v>1494</v>
      </c>
      <c r="G882" s="35" t="str">
        <f t="shared" si="56"/>
        <v>ADC_ PPE Master. Classified. ADC_ PPE Type</v>
      </c>
      <c r="H882" s="18" t="s">
        <v>1508</v>
      </c>
      <c r="I882" s="18"/>
      <c r="J882" s="13" t="s">
        <v>104</v>
      </c>
      <c r="K882" s="17" t="s">
        <v>1753</v>
      </c>
      <c r="L882" s="13"/>
      <c r="M882" s="13" t="s">
        <v>126</v>
      </c>
      <c r="N882" s="13"/>
      <c r="O882" s="17"/>
      <c r="P882" s="13" t="s">
        <v>104</v>
      </c>
      <c r="Q882" s="13" t="s">
        <v>1752</v>
      </c>
      <c r="R882" s="13" t="s">
        <v>134</v>
      </c>
      <c r="S882" s="13" t="s">
        <v>143</v>
      </c>
      <c r="T882" s="13">
        <v>1</v>
      </c>
      <c r="U882" s="13" t="s">
        <v>181</v>
      </c>
      <c r="V882" s="13" t="s">
        <v>1494</v>
      </c>
      <c r="W882" s="13" t="s">
        <v>1493</v>
      </c>
      <c r="X882" s="13">
        <f t="shared" si="57"/>
        <v>1</v>
      </c>
      <c r="Y882" s="13">
        <f t="shared" si="58"/>
        <v>1</v>
      </c>
    </row>
    <row r="883" spans="1:25">
      <c r="A883" s="13" t="s">
        <v>2236</v>
      </c>
      <c r="B883" s="13">
        <v>65</v>
      </c>
      <c r="C883" s="17" t="str">
        <f>IF(("PK"=U883),"ABIE",IF(ISTEXT(Q883),"ASBIE","BBIE"))</f>
        <v>BBIE</v>
      </c>
      <c r="D883" s="13" t="s">
        <v>1501</v>
      </c>
      <c r="E883" s="13">
        <v>5</v>
      </c>
      <c r="F883" s="13" t="s">
        <v>1509</v>
      </c>
      <c r="G883" s="35" t="str">
        <f t="shared" si="56"/>
        <v>ADC_ PPE Master. PPE Name</v>
      </c>
      <c r="H883" s="18" t="s">
        <v>1510</v>
      </c>
      <c r="I883" s="18"/>
      <c r="J883" s="13" t="s">
        <v>104</v>
      </c>
      <c r="K883" s="17" t="s">
        <v>1753</v>
      </c>
      <c r="L883" s="13"/>
      <c r="M883" s="13" t="s">
        <v>2491</v>
      </c>
      <c r="N883" s="13"/>
      <c r="O883" s="17" t="s">
        <v>0</v>
      </c>
      <c r="P883" s="17"/>
      <c r="Q883" s="13"/>
      <c r="R883" s="13" t="s">
        <v>134</v>
      </c>
      <c r="S883" s="13" t="s">
        <v>143</v>
      </c>
      <c r="T883" s="13">
        <v>1</v>
      </c>
      <c r="U883" s="13"/>
      <c r="V883" s="13"/>
      <c r="W883" s="13"/>
      <c r="X883" s="13">
        <f t="shared" si="57"/>
        <v>1</v>
      </c>
      <c r="Y883" s="13">
        <f t="shared" si="58"/>
        <v>1</v>
      </c>
    </row>
    <row r="884" spans="1:25">
      <c r="A884" s="13" t="s">
        <v>2236</v>
      </c>
      <c r="B884" s="13">
        <v>65</v>
      </c>
      <c r="C884" s="17" t="str">
        <f>IF(("PK"=U884),"ABIE",IF(ISTEXT(Q884),"ASBIE","BBIE"))</f>
        <v>BBIE</v>
      </c>
      <c r="D884" s="13" t="s">
        <v>1501</v>
      </c>
      <c r="E884" s="13">
        <v>6</v>
      </c>
      <c r="F884" s="13" t="s">
        <v>1511</v>
      </c>
      <c r="G884" s="35" t="str">
        <f t="shared" si="56"/>
        <v>ADC_ PPE Master. PPE Feature</v>
      </c>
      <c r="H884" s="18" t="s">
        <v>1512</v>
      </c>
      <c r="I884" s="18"/>
      <c r="J884" s="13" t="s">
        <v>104</v>
      </c>
      <c r="K884" s="17" t="s">
        <v>1753</v>
      </c>
      <c r="L884" s="13"/>
      <c r="M884" s="13" t="s">
        <v>1925</v>
      </c>
      <c r="N884" s="13"/>
      <c r="O884" s="17" t="s">
        <v>89</v>
      </c>
      <c r="P884" s="17"/>
      <c r="Q884" s="13"/>
      <c r="R884" s="13" t="s">
        <v>134</v>
      </c>
      <c r="S884" s="13" t="s">
        <v>143</v>
      </c>
      <c r="T884" s="13">
        <v>1</v>
      </c>
      <c r="U884" s="13"/>
      <c r="V884" s="13"/>
      <c r="W884" s="13"/>
      <c r="X884" s="13">
        <f t="shared" si="57"/>
        <v>1</v>
      </c>
      <c r="Y884" s="13">
        <f t="shared" si="58"/>
        <v>1</v>
      </c>
    </row>
    <row r="885" spans="1:25">
      <c r="A885" s="13" t="s">
        <v>2236</v>
      </c>
      <c r="B885" s="13">
        <v>65</v>
      </c>
      <c r="C885" s="17" t="str">
        <f>IF(("PK"=U885),"ABIE",IF(ISTEXT(Q885),"ASBIE","BBIE"))</f>
        <v>BBIE</v>
      </c>
      <c r="D885" s="13" t="s">
        <v>1501</v>
      </c>
      <c r="E885" s="13">
        <v>7</v>
      </c>
      <c r="F885" s="13" t="s">
        <v>1513</v>
      </c>
      <c r="G885" s="35" t="str">
        <f t="shared" si="56"/>
        <v>ADC_ PPE Master. Bar Code</v>
      </c>
      <c r="H885" s="18" t="s">
        <v>1514</v>
      </c>
      <c r="I885" s="18" t="s">
        <v>2357</v>
      </c>
      <c r="J885" s="13" t="s">
        <v>104</v>
      </c>
      <c r="K885" s="17" t="s">
        <v>1753</v>
      </c>
      <c r="L885" s="13"/>
      <c r="M885" s="13" t="s">
        <v>1915</v>
      </c>
      <c r="N885" s="13"/>
      <c r="O885" s="17" t="s">
        <v>18</v>
      </c>
      <c r="P885" s="17"/>
      <c r="Q885" s="13"/>
      <c r="R885" s="13" t="s">
        <v>134</v>
      </c>
      <c r="S885" s="13" t="s">
        <v>135</v>
      </c>
      <c r="T885" s="13">
        <v>2</v>
      </c>
      <c r="U885" s="13"/>
      <c r="V885" s="13"/>
      <c r="W885" s="13"/>
      <c r="X885" s="13">
        <f t="shared" si="57"/>
        <v>0</v>
      </c>
      <c r="Y885" s="13">
        <f t="shared" si="58"/>
        <v>1</v>
      </c>
    </row>
    <row r="886" spans="1:25">
      <c r="A886" s="13" t="s">
        <v>2236</v>
      </c>
      <c r="B886" s="13">
        <v>65</v>
      </c>
      <c r="C886" s="17" t="s">
        <v>2164</v>
      </c>
      <c r="D886" s="13" t="s">
        <v>1501</v>
      </c>
      <c r="E886" s="13">
        <v>8</v>
      </c>
      <c r="F886" s="13" t="s">
        <v>1170</v>
      </c>
      <c r="G886" s="35" t="str">
        <f t="shared" si="56"/>
        <v>ADC_ PPE Master. Originating. ADC_ Purchase Order</v>
      </c>
      <c r="H886" s="18" t="s">
        <v>1515</v>
      </c>
      <c r="I886" s="18" t="s">
        <v>2369</v>
      </c>
      <c r="J886" s="13" t="s">
        <v>104</v>
      </c>
      <c r="K886" s="17" t="s">
        <v>1753</v>
      </c>
      <c r="L886" s="13"/>
      <c r="M886" s="13" t="s">
        <v>2355</v>
      </c>
      <c r="N886" s="13"/>
      <c r="O886" s="17"/>
      <c r="P886" s="13" t="s">
        <v>104</v>
      </c>
      <c r="Q886" s="13" t="s">
        <v>1759</v>
      </c>
      <c r="R886" s="13" t="s">
        <v>134</v>
      </c>
      <c r="S886" s="13" t="s">
        <v>158</v>
      </c>
      <c r="T886" s="13">
        <v>1</v>
      </c>
      <c r="U886" s="13" t="s">
        <v>181</v>
      </c>
      <c r="V886" s="13" t="s">
        <v>1170</v>
      </c>
      <c r="W886" s="13" t="s">
        <v>1193</v>
      </c>
      <c r="X886" s="13">
        <f t="shared" si="57"/>
        <v>1</v>
      </c>
      <c r="Y886" s="13">
        <f t="shared" si="58"/>
        <v>1</v>
      </c>
    </row>
    <row r="887" spans="1:25">
      <c r="A887" s="13" t="s">
        <v>2236</v>
      </c>
      <c r="B887" s="13">
        <v>65</v>
      </c>
      <c r="C887" s="17" t="s">
        <v>2164</v>
      </c>
      <c r="D887" s="13" t="s">
        <v>1501</v>
      </c>
      <c r="E887" s="13">
        <v>9</v>
      </c>
      <c r="F887" s="13" t="s">
        <v>906</v>
      </c>
      <c r="G887" s="35" t="str">
        <f t="shared" si="56"/>
        <v>ADC_ PPE Master. Corresponding. ADC_ Product</v>
      </c>
      <c r="H887" s="18" t="s">
        <v>1516</v>
      </c>
      <c r="I887" s="18" t="s">
        <v>2357</v>
      </c>
      <c r="J887" s="13" t="s">
        <v>104</v>
      </c>
      <c r="K887" s="17" t="s">
        <v>1753</v>
      </c>
      <c r="L887" s="13"/>
      <c r="M887" s="13" t="s">
        <v>90</v>
      </c>
      <c r="N887" s="13"/>
      <c r="O887" s="17"/>
      <c r="P887" s="13" t="s">
        <v>104</v>
      </c>
      <c r="Q887" s="17" t="s">
        <v>1876</v>
      </c>
      <c r="R887" s="13" t="s">
        <v>134</v>
      </c>
      <c r="S887" s="13" t="s">
        <v>877</v>
      </c>
      <c r="T887" s="13">
        <v>1</v>
      </c>
      <c r="U887" s="13" t="s">
        <v>181</v>
      </c>
      <c r="V887" s="13" t="s">
        <v>906</v>
      </c>
      <c r="W887" s="13" t="s">
        <v>907</v>
      </c>
      <c r="X887" s="13">
        <f t="shared" si="57"/>
        <v>1</v>
      </c>
      <c r="Y887" s="13">
        <f t="shared" si="58"/>
        <v>1</v>
      </c>
    </row>
    <row r="888" spans="1:25" s="9" customFormat="1">
      <c r="A888" s="18" t="s">
        <v>2236</v>
      </c>
      <c r="B888" s="18">
        <v>65</v>
      </c>
      <c r="C888" s="22" t="str">
        <f>IF(("PK"=U888),"ABIE",IF(ISTEXT(Q888),"ASBIE","BBIE"))</f>
        <v>BBIE</v>
      </c>
      <c r="D888" s="18" t="s">
        <v>1501</v>
      </c>
      <c r="E888" s="18">
        <v>10</v>
      </c>
      <c r="F888" s="18" t="s">
        <v>1349</v>
      </c>
      <c r="G888" s="35" t="str">
        <f t="shared" si="56"/>
        <v>ADC_ PPE Master. Serial Number. Code</v>
      </c>
      <c r="H888" s="18" t="s">
        <v>1517</v>
      </c>
      <c r="I888" s="18" t="s">
        <v>2526</v>
      </c>
      <c r="J888" s="18" t="s">
        <v>104</v>
      </c>
      <c r="K888" s="22" t="s">
        <v>1753</v>
      </c>
      <c r="L888" s="18"/>
      <c r="M888" s="18" t="s">
        <v>1967</v>
      </c>
      <c r="N888" s="18"/>
      <c r="O888" s="22" t="s">
        <v>79</v>
      </c>
      <c r="P888" s="22"/>
      <c r="Q888" s="18"/>
      <c r="R888" s="18" t="s">
        <v>134</v>
      </c>
      <c r="S888" s="18" t="s">
        <v>143</v>
      </c>
      <c r="T888" s="18">
        <v>2</v>
      </c>
      <c r="U888" s="18"/>
      <c r="V888" s="18"/>
      <c r="W888" s="18"/>
      <c r="X888" s="18">
        <f t="shared" si="57"/>
        <v>0</v>
      </c>
      <c r="Y888" s="18">
        <f t="shared" si="58"/>
        <v>1</v>
      </c>
    </row>
    <row r="889" spans="1:25">
      <c r="A889" s="13" t="s">
        <v>2236</v>
      </c>
      <c r="B889" s="13">
        <v>65</v>
      </c>
      <c r="C889" s="17" t="str">
        <f>IF(("PK"=U889),"ABIE",IF(ISTEXT(Q889),"ASBIE","BBIE"))</f>
        <v>BBIE</v>
      </c>
      <c r="D889" s="13" t="s">
        <v>1501</v>
      </c>
      <c r="E889" s="13">
        <v>11</v>
      </c>
      <c r="F889" s="13" t="s">
        <v>1347</v>
      </c>
      <c r="G889" s="35" t="str">
        <f t="shared" si="56"/>
        <v>ADC_ PPE Master. Lot Number. Code</v>
      </c>
      <c r="H889" s="18" t="s">
        <v>1518</v>
      </c>
      <c r="I889" s="18" t="s">
        <v>2489</v>
      </c>
      <c r="J889" s="13" t="s">
        <v>104</v>
      </c>
      <c r="K889" s="17" t="s">
        <v>1753</v>
      </c>
      <c r="L889" s="13"/>
      <c r="M889" s="13" t="s">
        <v>1975</v>
      </c>
      <c r="N889" s="13"/>
      <c r="O889" s="17" t="s">
        <v>79</v>
      </c>
      <c r="P889" s="17"/>
      <c r="Q889" s="13"/>
      <c r="R889" s="13" t="s">
        <v>134</v>
      </c>
      <c r="S889" s="13" t="s">
        <v>143</v>
      </c>
      <c r="T889" s="13">
        <v>2</v>
      </c>
      <c r="U889" s="13"/>
      <c r="V889" s="13"/>
      <c r="W889" s="13"/>
      <c r="X889" s="13">
        <f t="shared" si="57"/>
        <v>0</v>
      </c>
      <c r="Y889" s="13">
        <f t="shared" si="58"/>
        <v>1</v>
      </c>
    </row>
    <row r="890" spans="1:25">
      <c r="A890" s="13" t="s">
        <v>2236</v>
      </c>
      <c r="B890" s="13">
        <v>65</v>
      </c>
      <c r="C890" s="17" t="str">
        <f>IF(("PK"=U890),"ABIE",IF(ISTEXT(Q890),"ASBIE","BBIE"))</f>
        <v>BBIE</v>
      </c>
      <c r="D890" s="13" t="s">
        <v>1501</v>
      </c>
      <c r="E890" s="13">
        <v>12</v>
      </c>
      <c r="F890" s="13" t="s">
        <v>11</v>
      </c>
      <c r="G890" s="35" t="str">
        <f t="shared" si="56"/>
        <v>ADC_ PPE Master. Manufacturer</v>
      </c>
      <c r="H890" s="18" t="s">
        <v>1519</v>
      </c>
      <c r="I890" s="18" t="s">
        <v>2490</v>
      </c>
      <c r="J890" s="13" t="s">
        <v>104</v>
      </c>
      <c r="K890" s="17" t="s">
        <v>1753</v>
      </c>
      <c r="L890" s="13"/>
      <c r="M890" s="13" t="s">
        <v>11</v>
      </c>
      <c r="N890" s="13"/>
      <c r="O890" s="17" t="s">
        <v>89</v>
      </c>
      <c r="P890" s="17"/>
      <c r="Q890" s="13"/>
      <c r="R890" s="13" t="s">
        <v>134</v>
      </c>
      <c r="S890" s="13" t="s">
        <v>158</v>
      </c>
      <c r="T890" s="13">
        <v>2</v>
      </c>
      <c r="U890" s="13"/>
      <c r="V890" s="13"/>
      <c r="W890" s="13"/>
      <c r="X890" s="13">
        <f t="shared" si="57"/>
        <v>0</v>
      </c>
      <c r="Y890" s="13">
        <f t="shared" si="58"/>
        <v>1</v>
      </c>
    </row>
    <row r="891" spans="1:25">
      <c r="A891" s="13" t="s">
        <v>2236</v>
      </c>
      <c r="B891" s="13">
        <v>65</v>
      </c>
      <c r="C891" s="17" t="s">
        <v>2164</v>
      </c>
      <c r="D891" s="13" t="s">
        <v>1501</v>
      </c>
      <c r="E891" s="13">
        <v>13</v>
      </c>
      <c r="F891" s="13" t="s">
        <v>280</v>
      </c>
      <c r="G891" s="35" t="str">
        <f t="shared" si="56"/>
        <v>ADC_ PPE Master. Related. ADC_ Supplier</v>
      </c>
      <c r="H891" s="18" t="s">
        <v>1418</v>
      </c>
      <c r="I891" s="18" t="s">
        <v>2351</v>
      </c>
      <c r="J891" s="13" t="s">
        <v>104</v>
      </c>
      <c r="K891" s="17" t="s">
        <v>1753</v>
      </c>
      <c r="L891" s="13"/>
      <c r="M891" s="13" t="s">
        <v>128</v>
      </c>
      <c r="N891" s="13"/>
      <c r="O891" s="17"/>
      <c r="P891" s="13" t="s">
        <v>104</v>
      </c>
      <c r="Q891" s="13" t="s">
        <v>57</v>
      </c>
      <c r="R891" s="13" t="s">
        <v>134</v>
      </c>
      <c r="S891" s="13" t="s">
        <v>158</v>
      </c>
      <c r="T891" s="13">
        <v>2</v>
      </c>
      <c r="U891" s="13" t="s">
        <v>181</v>
      </c>
      <c r="V891" s="13" t="s">
        <v>280</v>
      </c>
      <c r="W891" s="13" t="s">
        <v>281</v>
      </c>
      <c r="X891" s="13">
        <f t="shared" si="57"/>
        <v>0</v>
      </c>
      <c r="Y891" s="13">
        <f t="shared" si="58"/>
        <v>1</v>
      </c>
    </row>
    <row r="892" spans="1:25">
      <c r="A892" s="13" t="s">
        <v>2236</v>
      </c>
      <c r="B892" s="13">
        <v>65</v>
      </c>
      <c r="C892" s="17" t="str">
        <f t="shared" ref="C892:C906" si="60">IF(("PK"=U892),"ABIE",IF(ISTEXT(Q892),"ASBIE","BBIE"))</f>
        <v>BBIE</v>
      </c>
      <c r="D892" s="13" t="s">
        <v>1501</v>
      </c>
      <c r="E892" s="13">
        <v>14</v>
      </c>
      <c r="F892" s="13" t="s">
        <v>1291</v>
      </c>
      <c r="G892" s="35" t="str">
        <f t="shared" si="56"/>
        <v>ADC_ PPE Master. Description</v>
      </c>
      <c r="H892" s="18" t="s">
        <v>1520</v>
      </c>
      <c r="I892" s="18" t="s">
        <v>2435</v>
      </c>
      <c r="J892" s="13" t="s">
        <v>104</v>
      </c>
      <c r="K892" s="17" t="s">
        <v>1753</v>
      </c>
      <c r="L892" s="13"/>
      <c r="M892" s="13" t="s">
        <v>2</v>
      </c>
      <c r="N892" s="13"/>
      <c r="O892" s="17" t="s">
        <v>89</v>
      </c>
      <c r="P892" s="17"/>
      <c r="Q892" s="13"/>
      <c r="R892" s="13" t="s">
        <v>134</v>
      </c>
      <c r="S892" s="13" t="s">
        <v>347</v>
      </c>
      <c r="T892" s="13">
        <v>1</v>
      </c>
      <c r="U892" s="13"/>
      <c r="V892" s="13"/>
      <c r="W892" s="13"/>
      <c r="X892" s="13">
        <f t="shared" si="57"/>
        <v>1</v>
      </c>
      <c r="Y892" s="13">
        <f t="shared" si="58"/>
        <v>1</v>
      </c>
    </row>
    <row r="893" spans="1:25">
      <c r="A893" s="13" t="s">
        <v>2236</v>
      </c>
      <c r="B893" s="13">
        <v>65</v>
      </c>
      <c r="C893" s="17" t="str">
        <f t="shared" si="60"/>
        <v>BBIE</v>
      </c>
      <c r="D893" s="13" t="s">
        <v>1501</v>
      </c>
      <c r="E893" s="13">
        <v>15</v>
      </c>
      <c r="F893" s="13" t="s">
        <v>1521</v>
      </c>
      <c r="G893" s="35" t="str">
        <f t="shared" si="56"/>
        <v>ADC_ PPE Master. Condition. Name</v>
      </c>
      <c r="H893" s="18" t="s">
        <v>1522</v>
      </c>
      <c r="I893" s="18"/>
      <c r="J893" s="13" t="s">
        <v>104</v>
      </c>
      <c r="K893" s="17" t="s">
        <v>1753</v>
      </c>
      <c r="L893" s="13"/>
      <c r="M893" s="13" t="s">
        <v>35</v>
      </c>
      <c r="N893" s="13"/>
      <c r="O893" s="17" t="s">
        <v>0</v>
      </c>
      <c r="P893" s="17"/>
      <c r="Q893" s="13"/>
      <c r="R893" s="13" t="s">
        <v>134</v>
      </c>
      <c r="S893" s="13" t="s">
        <v>143</v>
      </c>
      <c r="T893" s="13">
        <v>1</v>
      </c>
      <c r="U893" s="13"/>
      <c r="V893" s="13"/>
      <c r="W893" s="13"/>
      <c r="X893" s="13">
        <f t="shared" si="57"/>
        <v>1</v>
      </c>
      <c r="Y893" s="13">
        <f t="shared" si="58"/>
        <v>1</v>
      </c>
    </row>
    <row r="894" spans="1:25">
      <c r="A894" s="13" t="s">
        <v>2236</v>
      </c>
      <c r="B894" s="13">
        <v>65</v>
      </c>
      <c r="C894" s="17" t="str">
        <f t="shared" si="60"/>
        <v>BBIE</v>
      </c>
      <c r="D894" s="13" t="s">
        <v>1501</v>
      </c>
      <c r="E894" s="13">
        <v>16</v>
      </c>
      <c r="F894" s="13" t="s">
        <v>1523</v>
      </c>
      <c r="G894" s="35" t="str">
        <f t="shared" si="56"/>
        <v>ADC_ PPE Master. Acquisition Date</v>
      </c>
      <c r="H894" s="18" t="s">
        <v>1524</v>
      </c>
      <c r="I894" s="18" t="s">
        <v>2499</v>
      </c>
      <c r="J894" s="13" t="s">
        <v>104</v>
      </c>
      <c r="K894" s="17" t="s">
        <v>1753</v>
      </c>
      <c r="L894" s="13"/>
      <c r="M894" s="13" t="s">
        <v>2483</v>
      </c>
      <c r="N894" s="13"/>
      <c r="O894" s="17" t="s">
        <v>4</v>
      </c>
      <c r="P894" s="17"/>
      <c r="Q894" s="13"/>
      <c r="R894" s="13" t="s">
        <v>4</v>
      </c>
      <c r="S894" s="13" t="s">
        <v>175</v>
      </c>
      <c r="T894" s="13">
        <v>1</v>
      </c>
      <c r="U894" s="13"/>
      <c r="V894" s="13"/>
      <c r="W894" s="13"/>
      <c r="X894" s="13">
        <f t="shared" si="57"/>
        <v>1</v>
      </c>
      <c r="Y894" s="13">
        <f t="shared" si="58"/>
        <v>1</v>
      </c>
    </row>
    <row r="895" spans="1:25">
      <c r="A895" s="13" t="s">
        <v>2236</v>
      </c>
      <c r="B895" s="13">
        <v>65</v>
      </c>
      <c r="C895" s="17" t="str">
        <f t="shared" si="60"/>
        <v>BBIE</v>
      </c>
      <c r="D895" s="13" t="s">
        <v>1501</v>
      </c>
      <c r="E895" s="13">
        <v>17</v>
      </c>
      <c r="F895" s="13" t="s">
        <v>1445</v>
      </c>
      <c r="G895" s="35" t="str">
        <f t="shared" si="56"/>
        <v>ADC_ PPE Master. Posted Date</v>
      </c>
      <c r="H895" s="18" t="s">
        <v>1525</v>
      </c>
      <c r="I895" s="18"/>
      <c r="J895" s="13" t="s">
        <v>104</v>
      </c>
      <c r="K895" s="17" t="s">
        <v>1753</v>
      </c>
      <c r="L895" s="13"/>
      <c r="M895" s="13" t="s">
        <v>2484</v>
      </c>
      <c r="N895" s="13"/>
      <c r="O895" s="17" t="s">
        <v>4</v>
      </c>
      <c r="P895" s="17"/>
      <c r="Q895" s="13"/>
      <c r="R895" s="13" t="s">
        <v>4</v>
      </c>
      <c r="S895" s="13" t="s">
        <v>175</v>
      </c>
      <c r="T895" s="13">
        <v>1</v>
      </c>
      <c r="U895" s="13"/>
      <c r="V895" s="13"/>
      <c r="W895" s="13"/>
      <c r="X895" s="13">
        <f t="shared" si="57"/>
        <v>1</v>
      </c>
      <c r="Y895" s="13">
        <f t="shared" si="58"/>
        <v>1</v>
      </c>
    </row>
    <row r="896" spans="1:25">
      <c r="A896" s="13" t="s">
        <v>2236</v>
      </c>
      <c r="B896" s="13">
        <v>65</v>
      </c>
      <c r="C896" s="17" t="str">
        <f t="shared" si="60"/>
        <v>BBIE</v>
      </c>
      <c r="D896" s="13" t="s">
        <v>1501</v>
      </c>
      <c r="E896" s="13">
        <v>18</v>
      </c>
      <c r="F896" s="13" t="s">
        <v>1526</v>
      </c>
      <c r="G896" s="35" t="str">
        <f t="shared" si="56"/>
        <v>ADC_ PPE Master. Placed Into Service Date</v>
      </c>
      <c r="H896" s="18" t="s">
        <v>1527</v>
      </c>
      <c r="I896" s="27" t="s">
        <v>2500</v>
      </c>
      <c r="J896" s="13" t="s">
        <v>104</v>
      </c>
      <c r="K896" s="17" t="s">
        <v>1753</v>
      </c>
      <c r="L896" s="13"/>
      <c r="M896" s="13" t="s">
        <v>1796</v>
      </c>
      <c r="N896" s="13"/>
      <c r="O896" s="17" t="s">
        <v>88</v>
      </c>
      <c r="P896" s="17"/>
      <c r="Q896" s="13"/>
      <c r="R896" s="13" t="s">
        <v>4</v>
      </c>
      <c r="S896" s="13" t="s">
        <v>175</v>
      </c>
      <c r="T896" s="13">
        <v>1</v>
      </c>
      <c r="U896" s="13"/>
      <c r="V896" s="13"/>
      <c r="W896" s="13"/>
      <c r="X896" s="13">
        <f t="shared" si="57"/>
        <v>1</v>
      </c>
      <c r="Y896" s="13">
        <f t="shared" si="58"/>
        <v>1</v>
      </c>
    </row>
    <row r="897" spans="1:25">
      <c r="A897" s="13" t="s">
        <v>2236</v>
      </c>
      <c r="B897" s="13">
        <v>65</v>
      </c>
      <c r="C897" s="17" t="str">
        <f t="shared" si="60"/>
        <v>ASBIE</v>
      </c>
      <c r="D897" s="13" t="s">
        <v>1501</v>
      </c>
      <c r="E897" s="13">
        <v>19</v>
      </c>
      <c r="F897" s="13" t="s">
        <v>1528</v>
      </c>
      <c r="G897" s="35" t="str">
        <f t="shared" si="56"/>
        <v>ADC_ PPE Master. Quantity On Hand. ADC_ Measurement Quantity</v>
      </c>
      <c r="H897" s="18" t="s">
        <v>1529</v>
      </c>
      <c r="I897" s="33" t="s">
        <v>2470</v>
      </c>
      <c r="J897" s="13" t="s">
        <v>104</v>
      </c>
      <c r="K897" s="17" t="s">
        <v>1753</v>
      </c>
      <c r="L897" s="13"/>
      <c r="M897" s="13" t="s">
        <v>1933</v>
      </c>
      <c r="N897" s="13"/>
      <c r="O897" s="17"/>
      <c r="P897" s="17" t="s">
        <v>104</v>
      </c>
      <c r="Q897" s="13" t="s">
        <v>2415</v>
      </c>
      <c r="R897" s="13"/>
      <c r="S897" s="13"/>
      <c r="T897" s="13">
        <v>1</v>
      </c>
      <c r="U897" s="13"/>
      <c r="V897" s="13"/>
      <c r="W897" s="13"/>
      <c r="X897" s="13">
        <f t="shared" si="57"/>
        <v>1</v>
      </c>
      <c r="Y897" s="13">
        <f t="shared" si="58"/>
        <v>1</v>
      </c>
    </row>
    <row r="898" spans="1:25">
      <c r="A898" s="13" t="s">
        <v>2236</v>
      </c>
      <c r="B898" s="13">
        <v>65</v>
      </c>
      <c r="C898" s="17" t="str">
        <f t="shared" si="60"/>
        <v>BBIE</v>
      </c>
      <c r="D898" s="13" t="s">
        <v>1501</v>
      </c>
      <c r="E898" s="13">
        <v>21</v>
      </c>
      <c r="F898" s="13" t="s">
        <v>1531</v>
      </c>
      <c r="G898" s="35" t="str">
        <f t="shared" si="56"/>
        <v>ADC_ PPE Master. Useful Life. Numeric</v>
      </c>
      <c r="H898" s="18" t="s">
        <v>1533</v>
      </c>
      <c r="I898" s="18" t="s">
        <v>2497</v>
      </c>
      <c r="J898" s="13" t="s">
        <v>104</v>
      </c>
      <c r="K898" s="17" t="s">
        <v>1753</v>
      </c>
      <c r="L898" s="13"/>
      <c r="M898" s="13" t="s">
        <v>1998</v>
      </c>
      <c r="N898" s="13"/>
      <c r="O898" s="17" t="s">
        <v>123</v>
      </c>
      <c r="P898" s="17"/>
      <c r="Q898" s="13"/>
      <c r="R898" s="13" t="s">
        <v>5</v>
      </c>
      <c r="S898" s="13" t="s">
        <v>1532</v>
      </c>
      <c r="T898" s="13">
        <v>1</v>
      </c>
      <c r="U898" s="13"/>
      <c r="V898" s="13"/>
      <c r="W898" s="13"/>
      <c r="X898" s="13">
        <f t="shared" si="57"/>
        <v>1</v>
      </c>
      <c r="Y898" s="13">
        <f t="shared" si="58"/>
        <v>1</v>
      </c>
    </row>
    <row r="899" spans="1:25">
      <c r="A899" s="13" t="s">
        <v>2236</v>
      </c>
      <c r="B899" s="13">
        <v>65</v>
      </c>
      <c r="C899" s="17" t="str">
        <f t="shared" si="60"/>
        <v>BBIE</v>
      </c>
      <c r="D899" s="13" t="s">
        <v>1501</v>
      </c>
      <c r="E899" s="13">
        <v>22</v>
      </c>
      <c r="F899" s="13" t="s">
        <v>1534</v>
      </c>
      <c r="G899" s="35" t="str">
        <f t="shared" si="56"/>
        <v>ADC_ PPE Master. Useful Life Remaining. Numeric</v>
      </c>
      <c r="H899" s="18" t="s">
        <v>1535</v>
      </c>
      <c r="I899" s="18" t="s">
        <v>2498</v>
      </c>
      <c r="J899" s="13" t="s">
        <v>104</v>
      </c>
      <c r="K899" s="17" t="s">
        <v>1753</v>
      </c>
      <c r="L899" s="13"/>
      <c r="M899" s="13" t="s">
        <v>1797</v>
      </c>
      <c r="N899" s="13"/>
      <c r="O899" s="17" t="s">
        <v>123</v>
      </c>
      <c r="P899" s="17"/>
      <c r="Q899" s="13"/>
      <c r="R899" s="13" t="s">
        <v>5</v>
      </c>
      <c r="S899" s="13" t="s">
        <v>1532</v>
      </c>
      <c r="T899" s="13">
        <v>1</v>
      </c>
      <c r="U899" s="13"/>
      <c r="V899" s="13"/>
      <c r="W899" s="13"/>
      <c r="X899" s="13">
        <f t="shared" si="57"/>
        <v>1</v>
      </c>
      <c r="Y899" s="13">
        <f t="shared" si="58"/>
        <v>1</v>
      </c>
    </row>
    <row r="900" spans="1:25">
      <c r="A900" s="13" t="s">
        <v>2236</v>
      </c>
      <c r="B900" s="13">
        <v>65</v>
      </c>
      <c r="C900" s="17" t="str">
        <f t="shared" si="60"/>
        <v>BBIE</v>
      </c>
      <c r="D900" s="13" t="s">
        <v>1501</v>
      </c>
      <c r="E900" s="13">
        <v>23</v>
      </c>
      <c r="F900" s="13" t="s">
        <v>1536</v>
      </c>
      <c r="G900" s="35" t="str">
        <f t="shared" si="56"/>
        <v>ADC_ PPE Master. Original_ Cost. Amount</v>
      </c>
      <c r="H900" s="18" t="s">
        <v>1537</v>
      </c>
      <c r="I900" s="18" t="s">
        <v>2492</v>
      </c>
      <c r="J900" s="13" t="s">
        <v>104</v>
      </c>
      <c r="K900" s="17" t="s">
        <v>1753</v>
      </c>
      <c r="L900" s="13" t="s">
        <v>76</v>
      </c>
      <c r="M900" s="13" t="s">
        <v>44</v>
      </c>
      <c r="N900" s="13"/>
      <c r="O900" s="17" t="s">
        <v>120</v>
      </c>
      <c r="P900" s="17"/>
      <c r="Q900" s="13"/>
      <c r="R900" s="13" t="s">
        <v>249</v>
      </c>
      <c r="S900" s="13" t="s">
        <v>250</v>
      </c>
      <c r="T900" s="13">
        <v>1</v>
      </c>
      <c r="U900" s="13"/>
      <c r="V900" s="13"/>
      <c r="W900" s="13"/>
      <c r="X900" s="13">
        <f t="shared" si="57"/>
        <v>1</v>
      </c>
      <c r="Y900" s="13">
        <f t="shared" si="58"/>
        <v>1</v>
      </c>
    </row>
    <row r="901" spans="1:25">
      <c r="A901" s="13" t="s">
        <v>2236</v>
      </c>
      <c r="B901" s="13">
        <v>65</v>
      </c>
      <c r="C901" s="17" t="str">
        <f t="shared" si="60"/>
        <v>BBIE</v>
      </c>
      <c r="D901" s="13" t="s">
        <v>1501</v>
      </c>
      <c r="E901" s="13">
        <v>24</v>
      </c>
      <c r="F901" s="13" t="s">
        <v>1538</v>
      </c>
      <c r="G901" s="35" t="str">
        <f t="shared" si="56"/>
        <v>ADC_ PPE Master. Residual Value. Amount</v>
      </c>
      <c r="H901" s="18" t="s">
        <v>1539</v>
      </c>
      <c r="I901" s="18" t="s">
        <v>2501</v>
      </c>
      <c r="J901" s="13" t="s">
        <v>104</v>
      </c>
      <c r="K901" s="17" t="s">
        <v>1753</v>
      </c>
      <c r="L901" s="13"/>
      <c r="M901" s="13" t="s">
        <v>48</v>
      </c>
      <c r="N901" s="13"/>
      <c r="O901" s="17" t="s">
        <v>120</v>
      </c>
      <c r="P901" s="17"/>
      <c r="Q901" s="13"/>
      <c r="R901" s="13" t="s">
        <v>249</v>
      </c>
      <c r="S901" s="13" t="s">
        <v>250</v>
      </c>
      <c r="T901" s="13">
        <v>2</v>
      </c>
      <c r="U901" s="13"/>
      <c r="V901" s="13"/>
      <c r="W901" s="13"/>
      <c r="X901" s="13">
        <f t="shared" si="57"/>
        <v>0</v>
      </c>
      <c r="Y901" s="13">
        <f t="shared" si="58"/>
        <v>1</v>
      </c>
    </row>
    <row r="902" spans="1:25">
      <c r="A902" s="13" t="s">
        <v>2236</v>
      </c>
      <c r="B902" s="13">
        <v>65</v>
      </c>
      <c r="C902" s="17" t="str">
        <f t="shared" si="60"/>
        <v>BBIE</v>
      </c>
      <c r="D902" s="13" t="s">
        <v>1501</v>
      </c>
      <c r="E902" s="13">
        <v>25</v>
      </c>
      <c r="F902" s="13" t="s">
        <v>1540</v>
      </c>
      <c r="G902" s="35" t="str">
        <f t="shared" si="56"/>
        <v>ADC_ PPE Master. Accountumulated Depreciation. Amount</v>
      </c>
      <c r="H902" s="18" t="s">
        <v>1541</v>
      </c>
      <c r="I902" s="18" t="s">
        <v>2495</v>
      </c>
      <c r="J902" s="13" t="s">
        <v>104</v>
      </c>
      <c r="K902" s="17" t="s">
        <v>1753</v>
      </c>
      <c r="L902" s="13"/>
      <c r="M902" s="13" t="s">
        <v>1850</v>
      </c>
      <c r="N902" s="13"/>
      <c r="O902" s="17" t="s">
        <v>120</v>
      </c>
      <c r="P902" s="17"/>
      <c r="Q902" s="13"/>
      <c r="R902" s="13" t="s">
        <v>249</v>
      </c>
      <c r="S902" s="13" t="s">
        <v>250</v>
      </c>
      <c r="T902" s="13">
        <v>1</v>
      </c>
      <c r="U902" s="13"/>
      <c r="V902" s="13"/>
      <c r="W902" s="13"/>
      <c r="X902" s="13">
        <f t="shared" si="57"/>
        <v>1</v>
      </c>
      <c r="Y902" s="13">
        <f t="shared" si="58"/>
        <v>1</v>
      </c>
    </row>
    <row r="903" spans="1:25">
      <c r="A903" s="13" t="s">
        <v>2236</v>
      </c>
      <c r="B903" s="13">
        <v>65</v>
      </c>
      <c r="C903" s="17" t="str">
        <f t="shared" si="60"/>
        <v>BBIE</v>
      </c>
      <c r="D903" s="13" t="s">
        <v>1501</v>
      </c>
      <c r="E903" s="13">
        <v>26</v>
      </c>
      <c r="F903" s="13" t="s">
        <v>1542</v>
      </c>
      <c r="G903" s="35" t="str">
        <f t="shared" si="56"/>
        <v>ADC_ PPE Master. Impairment Provision. Amount</v>
      </c>
      <c r="H903" s="18" t="s">
        <v>1543</v>
      </c>
      <c r="I903" s="18" t="s">
        <v>2502</v>
      </c>
      <c r="J903" s="13" t="s">
        <v>104</v>
      </c>
      <c r="K903" s="17" t="s">
        <v>1753</v>
      </c>
      <c r="L903" s="13"/>
      <c r="M903" s="13" t="s">
        <v>1955</v>
      </c>
      <c r="N903" s="13"/>
      <c r="O903" s="17" t="s">
        <v>120</v>
      </c>
      <c r="P903" s="17"/>
      <c r="Q903" s="13"/>
      <c r="R903" s="13" t="s">
        <v>249</v>
      </c>
      <c r="S903" s="13" t="s">
        <v>250</v>
      </c>
      <c r="T903" s="13">
        <v>1</v>
      </c>
      <c r="U903" s="13"/>
      <c r="V903" s="13"/>
      <c r="W903" s="13"/>
      <c r="X903" s="13">
        <f t="shared" si="57"/>
        <v>1</v>
      </c>
      <c r="Y903" s="13">
        <f t="shared" si="58"/>
        <v>1</v>
      </c>
    </row>
    <row r="904" spans="1:25">
      <c r="A904" s="13" t="s">
        <v>2236</v>
      </c>
      <c r="B904" s="13">
        <v>65</v>
      </c>
      <c r="C904" s="17" t="str">
        <f t="shared" si="60"/>
        <v>BBIE</v>
      </c>
      <c r="D904" s="13" t="s">
        <v>1501</v>
      </c>
      <c r="E904" s="13">
        <v>27</v>
      </c>
      <c r="F904" s="13" t="s">
        <v>1544</v>
      </c>
      <c r="G904" s="35" t="str">
        <f t="shared" si="56"/>
        <v>ADC_ PPE Master. Net Book Value. Amount</v>
      </c>
      <c r="H904" s="18" t="s">
        <v>1545</v>
      </c>
      <c r="I904" s="18" t="s">
        <v>2496</v>
      </c>
      <c r="J904" s="13" t="s">
        <v>104</v>
      </c>
      <c r="K904" s="17" t="s">
        <v>1753</v>
      </c>
      <c r="L904" s="13"/>
      <c r="M904" s="13" t="s">
        <v>1800</v>
      </c>
      <c r="N904" s="13"/>
      <c r="O904" s="17" t="s">
        <v>120</v>
      </c>
      <c r="P904" s="17"/>
      <c r="Q904" s="13"/>
      <c r="R904" s="13" t="s">
        <v>249</v>
      </c>
      <c r="S904" s="13" t="s">
        <v>250</v>
      </c>
      <c r="T904" s="13">
        <v>2</v>
      </c>
      <c r="U904" s="13"/>
      <c r="V904" s="13"/>
      <c r="W904" s="13"/>
      <c r="X904" s="13">
        <f t="shared" si="57"/>
        <v>0</v>
      </c>
      <c r="Y904" s="13">
        <f t="shared" si="58"/>
        <v>1</v>
      </c>
    </row>
    <row r="905" spans="1:25">
      <c r="A905" s="13" t="s">
        <v>2236</v>
      </c>
      <c r="B905" s="13">
        <v>65</v>
      </c>
      <c r="C905" s="17" t="str">
        <f t="shared" si="60"/>
        <v>BBIE</v>
      </c>
      <c r="D905" s="13" t="s">
        <v>1501</v>
      </c>
      <c r="E905" s="13">
        <v>28</v>
      </c>
      <c r="F905" s="13" t="s">
        <v>1546</v>
      </c>
      <c r="G905" s="35" t="str">
        <f t="shared" si="56"/>
        <v>ADC_ PPE Master. Replacement_ Cost. Amount</v>
      </c>
      <c r="H905" s="18" t="s">
        <v>1547</v>
      </c>
      <c r="I905" s="18" t="s">
        <v>2493</v>
      </c>
      <c r="J905" s="13" t="s">
        <v>104</v>
      </c>
      <c r="K905" s="17" t="s">
        <v>1753</v>
      </c>
      <c r="L905" s="13" t="s">
        <v>52</v>
      </c>
      <c r="M905" s="13" t="s">
        <v>44</v>
      </c>
      <c r="N905" s="13"/>
      <c r="O905" s="17" t="s">
        <v>120</v>
      </c>
      <c r="P905" s="17"/>
      <c r="Q905" s="13"/>
      <c r="R905" s="13" t="s">
        <v>249</v>
      </c>
      <c r="S905" s="13" t="s">
        <v>250</v>
      </c>
      <c r="T905" s="13">
        <v>2</v>
      </c>
      <c r="U905" s="13"/>
      <c r="V905" s="13"/>
      <c r="W905" s="13"/>
      <c r="X905" s="13">
        <f t="shared" si="57"/>
        <v>0</v>
      </c>
      <c r="Y905" s="13">
        <f t="shared" si="58"/>
        <v>1</v>
      </c>
    </row>
    <row r="906" spans="1:25">
      <c r="A906" s="13" t="s">
        <v>2236</v>
      </c>
      <c r="B906" s="13">
        <v>65</v>
      </c>
      <c r="C906" s="17" t="str">
        <f t="shared" si="60"/>
        <v>BBIE</v>
      </c>
      <c r="D906" s="13" t="s">
        <v>1501</v>
      </c>
      <c r="E906" s="13">
        <v>29</v>
      </c>
      <c r="F906" s="13" t="s">
        <v>1548</v>
      </c>
      <c r="G906" s="35" t="str">
        <f t="shared" si="56"/>
        <v>ADC_ PPE Master. Fair Value. Amount</v>
      </c>
      <c r="H906" s="18" t="s">
        <v>1549</v>
      </c>
      <c r="I906" s="18" t="s">
        <v>2494</v>
      </c>
      <c r="J906" s="13" t="s">
        <v>104</v>
      </c>
      <c r="K906" s="17" t="s">
        <v>1753</v>
      </c>
      <c r="L906" s="13"/>
      <c r="M906" s="13" t="s">
        <v>1801</v>
      </c>
      <c r="N906" s="13"/>
      <c r="O906" s="17" t="s">
        <v>120</v>
      </c>
      <c r="P906" s="17"/>
      <c r="Q906" s="13"/>
      <c r="R906" s="13" t="s">
        <v>249</v>
      </c>
      <c r="S906" s="13" t="s">
        <v>250</v>
      </c>
      <c r="T906" s="13">
        <v>2</v>
      </c>
      <c r="U906" s="13"/>
      <c r="V906" s="13"/>
      <c r="W906" s="13"/>
      <c r="X906" s="13">
        <f t="shared" si="57"/>
        <v>0</v>
      </c>
      <c r="Y906" s="13">
        <f t="shared" si="58"/>
        <v>1</v>
      </c>
    </row>
    <row r="907" spans="1:25">
      <c r="A907" s="13" t="s">
        <v>2236</v>
      </c>
      <c r="B907" s="13">
        <v>65</v>
      </c>
      <c r="C907" s="17" t="s">
        <v>2164</v>
      </c>
      <c r="D907" s="13" t="s">
        <v>1501</v>
      </c>
      <c r="E907" s="13">
        <v>31</v>
      </c>
      <c r="F907" s="13" t="s">
        <v>1550</v>
      </c>
      <c r="G907" s="35" t="str">
        <f t="shared" si="56"/>
        <v>ADC_ PPE Master. GL Account Number. ADC_ Chart Of Accounts</v>
      </c>
      <c r="H907" s="18" t="s">
        <v>1551</v>
      </c>
      <c r="I907" s="25" t="s">
        <v>2246</v>
      </c>
      <c r="J907" s="13" t="s">
        <v>104</v>
      </c>
      <c r="K907" s="17" t="s">
        <v>1753</v>
      </c>
      <c r="L907" s="13"/>
      <c r="M907" s="13" t="s">
        <v>1783</v>
      </c>
      <c r="N907" s="13"/>
      <c r="O907" s="17"/>
      <c r="P907" s="13" t="s">
        <v>104</v>
      </c>
      <c r="Q907" s="17" t="s">
        <v>64</v>
      </c>
      <c r="R907" s="13" t="s">
        <v>134</v>
      </c>
      <c r="S907" s="13" t="s">
        <v>158</v>
      </c>
      <c r="T907" s="13">
        <v>2</v>
      </c>
      <c r="U907" s="13" t="s">
        <v>181</v>
      </c>
      <c r="V907" s="13" t="s">
        <v>342</v>
      </c>
      <c r="W907" s="13" t="s">
        <v>341</v>
      </c>
      <c r="X907" s="13">
        <f t="shared" si="57"/>
        <v>0</v>
      </c>
      <c r="Y907" s="13">
        <f t="shared" si="58"/>
        <v>1</v>
      </c>
    </row>
    <row r="908" spans="1:25">
      <c r="A908" s="13" t="s">
        <v>2236</v>
      </c>
      <c r="B908" s="13">
        <v>65</v>
      </c>
      <c r="C908" s="17" t="s">
        <v>2164</v>
      </c>
      <c r="D908" s="13" t="s">
        <v>1501</v>
      </c>
      <c r="E908" s="13">
        <v>32</v>
      </c>
      <c r="F908" s="13" t="s">
        <v>1552</v>
      </c>
      <c r="G908" s="35" t="str">
        <f t="shared" si="56"/>
        <v>ADC_ PPE Master. Impairment Provision_ GL Account Number. ADC_ Chart Of Accounts</v>
      </c>
      <c r="H908" s="18" t="s">
        <v>1553</v>
      </c>
      <c r="I908" s="25" t="s">
        <v>2246</v>
      </c>
      <c r="J908" s="13" t="s">
        <v>104</v>
      </c>
      <c r="K908" s="17" t="s">
        <v>1753</v>
      </c>
      <c r="L908" s="13" t="s">
        <v>1799</v>
      </c>
      <c r="M908" s="13" t="s">
        <v>1783</v>
      </c>
      <c r="N908" s="13"/>
      <c r="O908" s="17"/>
      <c r="P908" s="13" t="s">
        <v>104</v>
      </c>
      <c r="Q908" s="17" t="s">
        <v>64</v>
      </c>
      <c r="R908" s="13" t="s">
        <v>134</v>
      </c>
      <c r="S908" s="13" t="s">
        <v>158</v>
      </c>
      <c r="T908" s="13">
        <v>2</v>
      </c>
      <c r="U908" s="13" t="s">
        <v>181</v>
      </c>
      <c r="V908" s="13" t="s">
        <v>342</v>
      </c>
      <c r="W908" s="13" t="s">
        <v>341</v>
      </c>
      <c r="X908" s="13">
        <f t="shared" si="57"/>
        <v>0</v>
      </c>
      <c r="Y908" s="13">
        <f t="shared" si="58"/>
        <v>1</v>
      </c>
    </row>
    <row r="909" spans="1:25">
      <c r="A909" s="13" t="s">
        <v>2236</v>
      </c>
      <c r="B909" s="13">
        <v>65</v>
      </c>
      <c r="C909" s="17" t="s">
        <v>2164</v>
      </c>
      <c r="D909" s="13" t="s">
        <v>1501</v>
      </c>
      <c r="E909" s="13">
        <v>33</v>
      </c>
      <c r="F909" s="13" t="s">
        <v>1554</v>
      </c>
      <c r="G909" s="35" t="str">
        <f t="shared" si="56"/>
        <v>ADC_ PPE Master. Accumulated Depreciation_ GL Account Number. ADC_ Chart Of Accounts</v>
      </c>
      <c r="H909" s="18" t="s">
        <v>1555</v>
      </c>
      <c r="I909" s="25" t="s">
        <v>2246</v>
      </c>
      <c r="J909" s="13" t="s">
        <v>104</v>
      </c>
      <c r="K909" s="17" t="s">
        <v>1753</v>
      </c>
      <c r="L909" s="13" t="s">
        <v>1798</v>
      </c>
      <c r="M909" s="13" t="s">
        <v>1783</v>
      </c>
      <c r="N909" s="13"/>
      <c r="O909" s="17"/>
      <c r="P909" s="13" t="s">
        <v>104</v>
      </c>
      <c r="Q909" s="17" t="s">
        <v>64</v>
      </c>
      <c r="R909" s="13" t="s">
        <v>134</v>
      </c>
      <c r="S909" s="13" t="s">
        <v>158</v>
      </c>
      <c r="T909" s="13">
        <v>2</v>
      </c>
      <c r="U909" s="13" t="s">
        <v>181</v>
      </c>
      <c r="V909" s="13" t="s">
        <v>342</v>
      </c>
      <c r="W909" s="13" t="s">
        <v>341</v>
      </c>
      <c r="X909" s="13">
        <f t="shared" si="57"/>
        <v>0</v>
      </c>
      <c r="Y909" s="13">
        <f t="shared" si="58"/>
        <v>1</v>
      </c>
    </row>
    <row r="910" spans="1:25">
      <c r="A910" s="13" t="s">
        <v>2236</v>
      </c>
      <c r="B910" s="13">
        <v>65</v>
      </c>
      <c r="C910" s="17" t="s">
        <v>99</v>
      </c>
      <c r="D910" s="13" t="s">
        <v>1501</v>
      </c>
      <c r="E910" s="13">
        <v>34</v>
      </c>
      <c r="F910" s="13" t="s">
        <v>261</v>
      </c>
      <c r="G910" s="35" t="str">
        <f t="shared" si="56"/>
        <v>ADC_ PPE Master. Recorded. ADC_ Entry Operation</v>
      </c>
      <c r="H910" s="18" t="s">
        <v>2520</v>
      </c>
      <c r="I910" s="18" t="s">
        <v>2522</v>
      </c>
      <c r="J910" s="13" t="s">
        <v>104</v>
      </c>
      <c r="K910" s="17" t="s">
        <v>1753</v>
      </c>
      <c r="L910" s="13"/>
      <c r="M910" s="13" t="s">
        <v>124</v>
      </c>
      <c r="N910" s="13"/>
      <c r="O910" s="17"/>
      <c r="P910" s="13" t="s">
        <v>104</v>
      </c>
      <c r="Q910" s="13" t="s">
        <v>2262</v>
      </c>
      <c r="R910" s="13"/>
      <c r="S910" s="13"/>
      <c r="T910" s="13">
        <v>1</v>
      </c>
      <c r="U910" s="13"/>
      <c r="V910" s="13"/>
      <c r="W910" s="13"/>
      <c r="X910" s="13">
        <f t="shared" si="57"/>
        <v>1</v>
      </c>
      <c r="Y910" s="13">
        <f t="shared" si="58"/>
        <v>1</v>
      </c>
    </row>
    <row r="911" spans="1:25">
      <c r="A911" s="13" t="s">
        <v>2236</v>
      </c>
      <c r="B911" s="13">
        <v>65</v>
      </c>
      <c r="C911" s="17" t="s">
        <v>2164</v>
      </c>
      <c r="D911" s="13" t="s">
        <v>1501</v>
      </c>
      <c r="E911" s="13">
        <v>43</v>
      </c>
      <c r="F911" s="13" t="s">
        <v>363</v>
      </c>
      <c r="G911" s="35" t="str">
        <f t="shared" si="56"/>
        <v>ADC_ PPE Master. X. ADC_ Business Segment</v>
      </c>
      <c r="H911" s="18" t="s">
        <v>2151</v>
      </c>
      <c r="I911" s="18" t="s">
        <v>2362</v>
      </c>
      <c r="J911" s="13" t="s">
        <v>104</v>
      </c>
      <c r="K911" s="17" t="s">
        <v>1753</v>
      </c>
      <c r="L911" s="13"/>
      <c r="M911" s="13" t="s">
        <v>1918</v>
      </c>
      <c r="N911" s="13"/>
      <c r="O911" s="17"/>
      <c r="P911" s="13" t="s">
        <v>104</v>
      </c>
      <c r="Q911" s="13" t="s">
        <v>81</v>
      </c>
      <c r="R911" s="13" t="s">
        <v>134</v>
      </c>
      <c r="S911" s="13" t="s">
        <v>135</v>
      </c>
      <c r="T911" s="13">
        <v>1</v>
      </c>
      <c r="U911" s="13"/>
      <c r="V911" s="13"/>
      <c r="W911" s="13"/>
      <c r="X911" s="13">
        <f t="shared" si="57"/>
        <v>1</v>
      </c>
      <c r="Y911" s="13">
        <f t="shared" si="58"/>
        <v>1</v>
      </c>
    </row>
    <row r="912" spans="1:25">
      <c r="A912" s="13" t="s">
        <v>2236</v>
      </c>
      <c r="B912" s="13">
        <v>66</v>
      </c>
      <c r="C912" s="17" t="s">
        <v>91</v>
      </c>
      <c r="D912" s="13" t="s">
        <v>1559</v>
      </c>
      <c r="E912" s="13">
        <v>0</v>
      </c>
      <c r="F912" s="13"/>
      <c r="G912" s="35" t="str">
        <f t="shared" si="56"/>
        <v>ADC_ PPE Addition. Details</v>
      </c>
      <c r="H912" s="21" t="s">
        <v>2142</v>
      </c>
      <c r="I912" s="21"/>
      <c r="J912" s="13" t="s">
        <v>104</v>
      </c>
      <c r="K912" s="17" t="s">
        <v>1754</v>
      </c>
      <c r="L912" s="13"/>
      <c r="M912" s="13"/>
      <c r="N912" s="13"/>
      <c r="O912" s="17"/>
      <c r="P912" s="17"/>
      <c r="Q912" s="13"/>
      <c r="R912" s="13"/>
      <c r="S912" s="13"/>
      <c r="T912" s="13"/>
      <c r="U912" s="13"/>
      <c r="V912" s="13"/>
      <c r="W912" s="13"/>
      <c r="X912" s="13" t="str">
        <f t="shared" si="57"/>
        <v/>
      </c>
      <c r="Y912" s="13" t="str">
        <f t="shared" si="58"/>
        <v/>
      </c>
    </row>
    <row r="913" spans="1:25">
      <c r="A913" s="13" t="s">
        <v>2236</v>
      </c>
      <c r="B913" s="13">
        <v>66</v>
      </c>
      <c r="C913" s="17" t="s">
        <v>98</v>
      </c>
      <c r="D913" s="13" t="s">
        <v>1559</v>
      </c>
      <c r="E913" s="13">
        <v>1</v>
      </c>
      <c r="F913" s="13" t="s">
        <v>1560</v>
      </c>
      <c r="G913" s="35" t="str">
        <f t="shared" si="56"/>
        <v>ADC_ PPE Addition. ID</v>
      </c>
      <c r="H913" s="18" t="s">
        <v>1561</v>
      </c>
      <c r="I913" s="25" t="s">
        <v>2504</v>
      </c>
      <c r="J913" s="13" t="s">
        <v>104</v>
      </c>
      <c r="K913" s="17" t="s">
        <v>1754</v>
      </c>
      <c r="L913" s="13"/>
      <c r="M913" s="13" t="s">
        <v>23</v>
      </c>
      <c r="N913" s="13"/>
      <c r="O913" s="17" t="s">
        <v>84</v>
      </c>
      <c r="P913" s="17"/>
      <c r="Q913" s="13"/>
      <c r="R913" s="13" t="s">
        <v>134</v>
      </c>
      <c r="S913" s="13" t="s">
        <v>143</v>
      </c>
      <c r="T913" s="13">
        <v>1</v>
      </c>
      <c r="U913" s="13" t="s">
        <v>150</v>
      </c>
      <c r="V913" s="13"/>
      <c r="W913" s="13"/>
      <c r="X913" s="13">
        <f t="shared" si="57"/>
        <v>1</v>
      </c>
      <c r="Y913" s="13">
        <f t="shared" si="58"/>
        <v>1</v>
      </c>
    </row>
    <row r="914" spans="1:25">
      <c r="A914" s="13" t="s">
        <v>2236</v>
      </c>
      <c r="B914" s="13">
        <v>66</v>
      </c>
      <c r="C914" s="17" t="s">
        <v>2164</v>
      </c>
      <c r="D914" s="13" t="s">
        <v>1559</v>
      </c>
      <c r="E914" s="13">
        <v>2</v>
      </c>
      <c r="F914" s="13" t="s">
        <v>1502</v>
      </c>
      <c r="G914" s="35" t="str">
        <f t="shared" si="56"/>
        <v>ADC_ PPE Addition. Corresponding. ADC_ PPE Master</v>
      </c>
      <c r="H914" s="18" t="s">
        <v>1562</v>
      </c>
      <c r="I914" s="25" t="s">
        <v>2503</v>
      </c>
      <c r="J914" s="13" t="s">
        <v>104</v>
      </c>
      <c r="K914" s="17" t="s">
        <v>1754</v>
      </c>
      <c r="L914" s="13"/>
      <c r="M914" s="13" t="s">
        <v>90</v>
      </c>
      <c r="N914" s="13"/>
      <c r="O914" s="17"/>
      <c r="P914" s="13" t="s">
        <v>104</v>
      </c>
      <c r="Q914" s="13" t="s">
        <v>1753</v>
      </c>
      <c r="R914" s="13" t="s">
        <v>134</v>
      </c>
      <c r="S914" s="13" t="s">
        <v>158</v>
      </c>
      <c r="T914" s="13">
        <v>1</v>
      </c>
      <c r="U914" s="13" t="s">
        <v>181</v>
      </c>
      <c r="V914" s="13" t="s">
        <v>1502</v>
      </c>
      <c r="W914" s="13" t="s">
        <v>1501</v>
      </c>
      <c r="X914" s="13">
        <f t="shared" si="57"/>
        <v>1</v>
      </c>
      <c r="Y914" s="13">
        <f t="shared" si="58"/>
        <v>1</v>
      </c>
    </row>
    <row r="915" spans="1:25">
      <c r="A915" s="13" t="s">
        <v>2236</v>
      </c>
      <c r="B915" s="13">
        <v>66</v>
      </c>
      <c r="C915" s="17" t="s">
        <v>2164</v>
      </c>
      <c r="D915" s="13" t="s">
        <v>1559</v>
      </c>
      <c r="E915" s="13">
        <v>3</v>
      </c>
      <c r="F915" s="13" t="s">
        <v>365</v>
      </c>
      <c r="G915" s="35" t="str">
        <f t="shared" si="56"/>
        <v>ADC_ PPE Addition. Fiscal Year. ADC_ Accounting Period</v>
      </c>
      <c r="H915" s="18" t="s">
        <v>2384</v>
      </c>
      <c r="I915" s="18" t="s">
        <v>2408</v>
      </c>
      <c r="J915" s="13" t="s">
        <v>104</v>
      </c>
      <c r="K915" s="17" t="s">
        <v>1754</v>
      </c>
      <c r="L915" s="13"/>
      <c r="M915" s="13" t="s">
        <v>129</v>
      </c>
      <c r="N915" s="13"/>
      <c r="O915" s="17"/>
      <c r="P915" s="13" t="s">
        <v>104</v>
      </c>
      <c r="Q915" s="13" t="s">
        <v>24</v>
      </c>
      <c r="R915" s="13" t="s">
        <v>134</v>
      </c>
      <c r="S915" s="13" t="s">
        <v>366</v>
      </c>
      <c r="T915" s="13">
        <v>1</v>
      </c>
      <c r="U915" s="13" t="s">
        <v>181</v>
      </c>
      <c r="V915" s="13" t="s">
        <v>365</v>
      </c>
      <c r="W915" s="13" t="s">
        <v>364</v>
      </c>
      <c r="X915" s="13">
        <f t="shared" si="57"/>
        <v>1</v>
      </c>
      <c r="Y915" s="13">
        <f t="shared" si="58"/>
        <v>1</v>
      </c>
    </row>
    <row r="916" spans="1:25">
      <c r="A916" s="13" t="s">
        <v>2236</v>
      </c>
      <c r="B916" s="13">
        <v>66</v>
      </c>
      <c r="C916" s="17" t="s">
        <v>2164</v>
      </c>
      <c r="D916" s="13" t="s">
        <v>1559</v>
      </c>
      <c r="E916" s="13">
        <v>4</v>
      </c>
      <c r="F916" s="13" t="s">
        <v>367</v>
      </c>
      <c r="G916" s="35" t="str">
        <f t="shared" si="56"/>
        <v>ADC_ PPE Addition. Accounting Period. ADC_ Accounting Period</v>
      </c>
      <c r="H916" s="18" t="s">
        <v>2385</v>
      </c>
      <c r="I916" s="18" t="s">
        <v>2335</v>
      </c>
      <c r="J916" s="13" t="s">
        <v>104</v>
      </c>
      <c r="K916" s="17" t="s">
        <v>1754</v>
      </c>
      <c r="L916" s="13"/>
      <c r="M916" s="13" t="s">
        <v>2379</v>
      </c>
      <c r="N916" s="13"/>
      <c r="O916" s="17"/>
      <c r="P916" s="13" t="s">
        <v>104</v>
      </c>
      <c r="Q916" s="13" t="s">
        <v>24</v>
      </c>
      <c r="R916" s="13" t="s">
        <v>134</v>
      </c>
      <c r="S916" s="13" t="s">
        <v>368</v>
      </c>
      <c r="T916" s="13">
        <v>1</v>
      </c>
      <c r="U916" s="13"/>
      <c r="V916" s="13"/>
      <c r="W916" s="13"/>
      <c r="X916" s="13">
        <f t="shared" si="57"/>
        <v>1</v>
      </c>
      <c r="Y916" s="13">
        <f t="shared" si="58"/>
        <v>1</v>
      </c>
    </row>
    <row r="917" spans="1:25">
      <c r="A917" s="13" t="s">
        <v>2236</v>
      </c>
      <c r="B917" s="13">
        <v>66</v>
      </c>
      <c r="C917" s="17" t="str">
        <f t="shared" ref="C917:C922" si="61">IF(("PK"=U917),"ABIE",IF(ISTEXT(Q917),"ASBIE","BBIE"))</f>
        <v>BBIE</v>
      </c>
      <c r="D917" s="13" t="s">
        <v>1559</v>
      </c>
      <c r="E917" s="13">
        <v>5</v>
      </c>
      <c r="F917" s="13" t="s">
        <v>1506</v>
      </c>
      <c r="G917" s="35" t="str">
        <f t="shared" si="56"/>
        <v>ADC_ PPE Addition. Tag Number. Code</v>
      </c>
      <c r="H917" s="18" t="s">
        <v>1563</v>
      </c>
      <c r="I917" s="18" t="s">
        <v>2357</v>
      </c>
      <c r="J917" s="13" t="s">
        <v>104</v>
      </c>
      <c r="K917" s="17" t="s">
        <v>1754</v>
      </c>
      <c r="L917" s="13"/>
      <c r="M917" s="13" t="s">
        <v>1919</v>
      </c>
      <c r="N917" s="13"/>
      <c r="O917" s="17" t="s">
        <v>79</v>
      </c>
      <c r="P917" s="17"/>
      <c r="Q917" s="13"/>
      <c r="R917" s="13" t="s">
        <v>134</v>
      </c>
      <c r="S917" s="13" t="s">
        <v>143</v>
      </c>
      <c r="T917" s="13">
        <v>2</v>
      </c>
      <c r="U917" s="13"/>
      <c r="V917" s="13"/>
      <c r="W917" s="13"/>
      <c r="X917" s="13">
        <f t="shared" si="57"/>
        <v>0</v>
      </c>
      <c r="Y917" s="13">
        <f t="shared" si="58"/>
        <v>1</v>
      </c>
    </row>
    <row r="918" spans="1:25">
      <c r="A918" s="13" t="s">
        <v>2236</v>
      </c>
      <c r="B918" s="13">
        <v>66</v>
      </c>
      <c r="C918" s="17" t="str">
        <f t="shared" si="61"/>
        <v>BBIE</v>
      </c>
      <c r="D918" s="13" t="s">
        <v>1559</v>
      </c>
      <c r="E918" s="13">
        <v>6</v>
      </c>
      <c r="F918" s="13" t="s">
        <v>1564</v>
      </c>
      <c r="G918" s="35" t="str">
        <f t="shared" ref="G918:G981" si="62">IF(ISTEXT(J918),J918&amp;"_ ","")&amp;
IF(("ABIE"=C918),K918&amp;". Details",K918&amp;". ")&amp;
IF(NOT("ABIE"=C918),
  IF(AND("identification"=M918,"identifier"=O918),
    "ID",
    IF(ISTEXT(L918),L918&amp;"_ ","")&amp;IF(ISTEXT(M918),M918,"")&amp;
    IF(AND(ISERROR(FIND(O918,M918)), NOT("Text"=O918)),
      ". "&amp;IF(ISTEXT(N918),N918&amp;"_ ","")&amp;IF(ISTEXT(O918),O918,""),
      "")&amp;
    IF(ISTEXT(Q918),
      ". "&amp; IF(ISTEXT(P918),P918&amp;"_ ","")&amp;Q918,
      "")
  ),
  ""
)</f>
        <v>ADC_ PPE Addition. Addition Type. Name</v>
      </c>
      <c r="H918" s="18" t="s">
        <v>1565</v>
      </c>
      <c r="I918" s="18" t="s">
        <v>2506</v>
      </c>
      <c r="J918" s="13" t="s">
        <v>104</v>
      </c>
      <c r="K918" s="17" t="s">
        <v>1754</v>
      </c>
      <c r="L918" s="13"/>
      <c r="M918" s="13" t="s">
        <v>1841</v>
      </c>
      <c r="N918" s="13"/>
      <c r="O918" s="17" t="s">
        <v>0</v>
      </c>
      <c r="P918" s="17"/>
      <c r="Q918" s="13"/>
      <c r="R918" s="13" t="s">
        <v>134</v>
      </c>
      <c r="S918" s="13" t="s">
        <v>143</v>
      </c>
      <c r="T918" s="13">
        <v>1</v>
      </c>
      <c r="U918" s="13"/>
      <c r="V918" s="13"/>
      <c r="W918" s="13"/>
      <c r="X918" s="13">
        <f t="shared" ref="X918:X981" si="63">IF((T918=1),1,IF((T918=2),0,""))</f>
        <v>1</v>
      </c>
      <c r="Y918" s="13">
        <f t="shared" ref="Y918:Y981" si="64">IF((""&lt;&gt;X918),1,"")</f>
        <v>1</v>
      </c>
    </row>
    <row r="919" spans="1:25">
      <c r="A919" s="13" t="s">
        <v>2236</v>
      </c>
      <c r="B919" s="13">
        <v>66</v>
      </c>
      <c r="C919" s="17" t="str">
        <f t="shared" si="61"/>
        <v>BBIE</v>
      </c>
      <c r="D919" s="13" t="s">
        <v>1559</v>
      </c>
      <c r="E919" s="13">
        <v>7</v>
      </c>
      <c r="F919" s="13" t="s">
        <v>1566</v>
      </c>
      <c r="G919" s="35" t="str">
        <f t="shared" si="62"/>
        <v>ADC_ PPE Addition. Addition Date</v>
      </c>
      <c r="H919" s="18" t="s">
        <v>1567</v>
      </c>
      <c r="I919" s="18" t="s">
        <v>2339</v>
      </c>
      <c r="J919" s="13" t="s">
        <v>104</v>
      </c>
      <c r="K919" s="17" t="s">
        <v>1754</v>
      </c>
      <c r="L919" s="13"/>
      <c r="M919" s="13" t="s">
        <v>2505</v>
      </c>
      <c r="N919" s="13"/>
      <c r="O919" s="17" t="s">
        <v>4</v>
      </c>
      <c r="P919" s="17"/>
      <c r="Q919" s="13"/>
      <c r="R919" s="13" t="s">
        <v>4</v>
      </c>
      <c r="S919" s="13" t="s">
        <v>175</v>
      </c>
      <c r="T919" s="13">
        <v>1</v>
      </c>
      <c r="U919" s="13"/>
      <c r="V919" s="13"/>
      <c r="W919" s="13"/>
      <c r="X919" s="13">
        <f t="shared" si="63"/>
        <v>1</v>
      </c>
      <c r="Y919" s="13">
        <f t="shared" si="64"/>
        <v>1</v>
      </c>
    </row>
    <row r="920" spans="1:25">
      <c r="A920" s="13" t="s">
        <v>2236</v>
      </c>
      <c r="B920" s="13">
        <v>66</v>
      </c>
      <c r="C920" s="17" t="str">
        <f t="shared" si="61"/>
        <v>BBIE</v>
      </c>
      <c r="D920" s="13" t="s">
        <v>1559</v>
      </c>
      <c r="E920" s="13">
        <v>8</v>
      </c>
      <c r="F920" s="13" t="s">
        <v>1568</v>
      </c>
      <c r="G920" s="35" t="str">
        <f t="shared" si="62"/>
        <v>ADC_ PPE Addition. Addition_ Reason Code</v>
      </c>
      <c r="H920" s="18" t="s">
        <v>1569</v>
      </c>
      <c r="I920" s="18" t="s">
        <v>2506</v>
      </c>
      <c r="J920" s="13" t="s">
        <v>104</v>
      </c>
      <c r="K920" s="17" t="s">
        <v>1754</v>
      </c>
      <c r="L920" s="13" t="s">
        <v>1729</v>
      </c>
      <c r="M920" s="13" t="s">
        <v>2486</v>
      </c>
      <c r="N920" s="13"/>
      <c r="O920" s="17" t="s">
        <v>79</v>
      </c>
      <c r="P920" s="17"/>
      <c r="Q920" s="13"/>
      <c r="R920" s="13" t="s">
        <v>134</v>
      </c>
      <c r="S920" s="13" t="s">
        <v>209</v>
      </c>
      <c r="T920" s="13">
        <v>1</v>
      </c>
      <c r="U920" s="13"/>
      <c r="V920" s="13"/>
      <c r="W920" s="13"/>
      <c r="X920" s="13">
        <f t="shared" si="63"/>
        <v>1</v>
      </c>
      <c r="Y920" s="13">
        <f t="shared" si="64"/>
        <v>1</v>
      </c>
    </row>
    <row r="921" spans="1:25">
      <c r="A921" s="13" t="s">
        <v>2236</v>
      </c>
      <c r="B921" s="13">
        <v>66</v>
      </c>
      <c r="C921" s="17" t="str">
        <f t="shared" si="61"/>
        <v>ASBIE</v>
      </c>
      <c r="D921" s="13" t="s">
        <v>1559</v>
      </c>
      <c r="E921" s="13">
        <v>9</v>
      </c>
      <c r="F921" s="13" t="s">
        <v>1570</v>
      </c>
      <c r="G921" s="35" t="str">
        <f t="shared" si="62"/>
        <v>ADC_ PPE Addition. Addition. ADC_ Measurement Quantity</v>
      </c>
      <c r="H921" s="18" t="s">
        <v>1571</v>
      </c>
      <c r="I921" s="33" t="s">
        <v>2470</v>
      </c>
      <c r="J921" s="13" t="s">
        <v>104</v>
      </c>
      <c r="K921" s="17" t="s">
        <v>1754</v>
      </c>
      <c r="L921" s="13"/>
      <c r="M921" s="13" t="s">
        <v>1729</v>
      </c>
      <c r="N921" s="13"/>
      <c r="O921" s="17"/>
      <c r="P921" s="17" t="s">
        <v>104</v>
      </c>
      <c r="Q921" s="13" t="s">
        <v>2415</v>
      </c>
      <c r="R921" s="13"/>
      <c r="S921" s="13"/>
      <c r="T921" s="13">
        <v>1</v>
      </c>
      <c r="U921" s="13"/>
      <c r="V921" s="13"/>
      <c r="W921" s="13"/>
      <c r="X921" s="13">
        <f t="shared" si="63"/>
        <v>1</v>
      </c>
      <c r="Y921" s="13">
        <f t="shared" si="64"/>
        <v>1</v>
      </c>
    </row>
    <row r="922" spans="1:25">
      <c r="A922" s="13" t="s">
        <v>2236</v>
      </c>
      <c r="B922" s="13">
        <v>66</v>
      </c>
      <c r="C922" s="17" t="str">
        <f t="shared" si="61"/>
        <v>BBIE</v>
      </c>
      <c r="D922" s="13" t="s">
        <v>1559</v>
      </c>
      <c r="E922" s="13">
        <v>10</v>
      </c>
      <c r="F922" s="13" t="s">
        <v>1536</v>
      </c>
      <c r="G922" s="35" t="str">
        <f t="shared" si="62"/>
        <v>ADC_ PPE Addition. Original_ Cost. Amount</v>
      </c>
      <c r="H922" s="18" t="s">
        <v>1537</v>
      </c>
      <c r="I922" s="18" t="s">
        <v>2220</v>
      </c>
      <c r="J922" s="13" t="s">
        <v>104</v>
      </c>
      <c r="K922" s="17" t="s">
        <v>1754</v>
      </c>
      <c r="L922" s="13" t="s">
        <v>76</v>
      </c>
      <c r="M922" s="13" t="s">
        <v>44</v>
      </c>
      <c r="N922" s="13"/>
      <c r="O922" s="17" t="s">
        <v>120</v>
      </c>
      <c r="P922" s="17"/>
      <c r="Q922" s="13"/>
      <c r="R922" s="13" t="s">
        <v>249</v>
      </c>
      <c r="S922" s="13" t="s">
        <v>250</v>
      </c>
      <c r="T922" s="13">
        <v>1</v>
      </c>
      <c r="U922" s="13"/>
      <c r="V922" s="13"/>
      <c r="W922" s="13"/>
      <c r="X922" s="13">
        <f t="shared" si="63"/>
        <v>1</v>
      </c>
      <c r="Y922" s="13">
        <f t="shared" si="64"/>
        <v>1</v>
      </c>
    </row>
    <row r="923" spans="1:25">
      <c r="A923" s="13" t="s">
        <v>2236</v>
      </c>
      <c r="B923" s="13">
        <v>66</v>
      </c>
      <c r="C923" s="17" t="s">
        <v>99</v>
      </c>
      <c r="D923" s="13" t="s">
        <v>1559</v>
      </c>
      <c r="E923" s="13">
        <v>12</v>
      </c>
      <c r="F923" s="13" t="s">
        <v>261</v>
      </c>
      <c r="G923" s="35" t="str">
        <f t="shared" si="62"/>
        <v>ADC_ PPE Addition. Recorded. ADC_ Entry Operation</v>
      </c>
      <c r="H923" s="18" t="s">
        <v>2520</v>
      </c>
      <c r="I923" s="18" t="s">
        <v>2522</v>
      </c>
      <c r="J923" s="13" t="s">
        <v>104</v>
      </c>
      <c r="K923" s="17" t="s">
        <v>1754</v>
      </c>
      <c r="L923" s="13"/>
      <c r="M923" s="13" t="s">
        <v>124</v>
      </c>
      <c r="N923" s="13"/>
      <c r="O923" s="17"/>
      <c r="P923" s="13" t="s">
        <v>104</v>
      </c>
      <c r="Q923" s="13" t="s">
        <v>2262</v>
      </c>
      <c r="R923" s="13"/>
      <c r="S923" s="13"/>
      <c r="T923" s="13">
        <v>1</v>
      </c>
      <c r="U923" s="13"/>
      <c r="V923" s="13"/>
      <c r="W923" s="13"/>
      <c r="X923" s="13">
        <f t="shared" si="63"/>
        <v>1</v>
      </c>
      <c r="Y923" s="13">
        <f t="shared" si="64"/>
        <v>1</v>
      </c>
    </row>
    <row r="924" spans="1:25">
      <c r="A924" s="13" t="s">
        <v>2236</v>
      </c>
      <c r="B924" s="13">
        <v>66</v>
      </c>
      <c r="C924" s="17" t="s">
        <v>2164</v>
      </c>
      <c r="D924" s="13" t="s">
        <v>1559</v>
      </c>
      <c r="E924" s="13">
        <v>21</v>
      </c>
      <c r="F924" s="13" t="s">
        <v>363</v>
      </c>
      <c r="G924" s="35" t="str">
        <f t="shared" si="62"/>
        <v>ADC_ PPE Addition. X. ADC_ Business Segment</v>
      </c>
      <c r="H924" s="18" t="s">
        <v>2151</v>
      </c>
      <c r="I924" s="18" t="s">
        <v>2362</v>
      </c>
      <c r="J924" s="13" t="s">
        <v>104</v>
      </c>
      <c r="K924" s="17" t="s">
        <v>1754</v>
      </c>
      <c r="L924" s="13"/>
      <c r="M924" s="13" t="s">
        <v>1918</v>
      </c>
      <c r="N924" s="13"/>
      <c r="O924" s="17"/>
      <c r="P924" s="13" t="s">
        <v>104</v>
      </c>
      <c r="Q924" s="13" t="s">
        <v>81</v>
      </c>
      <c r="R924" s="13" t="s">
        <v>134</v>
      </c>
      <c r="S924" s="13" t="s">
        <v>135</v>
      </c>
      <c r="T924" s="13">
        <v>1</v>
      </c>
      <c r="U924" s="13"/>
      <c r="V924" s="13"/>
      <c r="W924" s="13"/>
      <c r="X924" s="13">
        <f t="shared" si="63"/>
        <v>1</v>
      </c>
      <c r="Y924" s="13">
        <f t="shared" si="64"/>
        <v>1</v>
      </c>
    </row>
    <row r="925" spans="1:25">
      <c r="A925" s="13" t="s">
        <v>2236</v>
      </c>
      <c r="B925" s="13">
        <v>67</v>
      </c>
      <c r="C925" s="17" t="s">
        <v>91</v>
      </c>
      <c r="D925" s="13" t="s">
        <v>1577</v>
      </c>
      <c r="E925" s="13">
        <v>0</v>
      </c>
      <c r="F925" s="13"/>
      <c r="G925" s="35" t="str">
        <f t="shared" si="62"/>
        <v>ADC_ PPE Removal. Details</v>
      </c>
      <c r="H925" s="21" t="s">
        <v>2143</v>
      </c>
      <c r="I925" s="21"/>
      <c r="J925" s="13" t="s">
        <v>104</v>
      </c>
      <c r="K925" s="17" t="s">
        <v>1755</v>
      </c>
      <c r="L925" s="13"/>
      <c r="M925" s="13"/>
      <c r="N925" s="13"/>
      <c r="O925" s="17"/>
      <c r="P925" s="17"/>
      <c r="Q925" s="13"/>
      <c r="R925" s="13"/>
      <c r="S925" s="13"/>
      <c r="T925" s="13"/>
      <c r="U925" s="13"/>
      <c r="V925" s="13"/>
      <c r="W925" s="13"/>
      <c r="X925" s="13" t="str">
        <f t="shared" si="63"/>
        <v/>
      </c>
      <c r="Y925" s="13" t="str">
        <f t="shared" si="64"/>
        <v/>
      </c>
    </row>
    <row r="926" spans="1:25">
      <c r="A926" s="13" t="s">
        <v>2236</v>
      </c>
      <c r="B926" s="13">
        <v>67</v>
      </c>
      <c r="C926" s="17" t="s">
        <v>98</v>
      </c>
      <c r="D926" s="13" t="s">
        <v>1577</v>
      </c>
      <c r="E926" s="13">
        <v>1</v>
      </c>
      <c r="F926" s="13" t="s">
        <v>1578</v>
      </c>
      <c r="G926" s="35" t="str">
        <f t="shared" si="62"/>
        <v>ADC_ PPE Removal. ID</v>
      </c>
      <c r="H926" s="18" t="s">
        <v>1579</v>
      </c>
      <c r="I926" s="25" t="s">
        <v>2504</v>
      </c>
      <c r="J926" s="13" t="s">
        <v>104</v>
      </c>
      <c r="K926" s="17" t="s">
        <v>1755</v>
      </c>
      <c r="L926" s="13"/>
      <c r="M926" s="13" t="s">
        <v>23</v>
      </c>
      <c r="N926" s="13"/>
      <c r="O926" s="17" t="s">
        <v>84</v>
      </c>
      <c r="P926" s="17"/>
      <c r="Q926" s="13"/>
      <c r="R926" s="13" t="s">
        <v>134</v>
      </c>
      <c r="S926" s="13" t="s">
        <v>143</v>
      </c>
      <c r="T926" s="13">
        <v>1</v>
      </c>
      <c r="U926" s="13" t="s">
        <v>150</v>
      </c>
      <c r="V926" s="13"/>
      <c r="W926" s="13"/>
      <c r="X926" s="13">
        <f t="shared" si="63"/>
        <v>1</v>
      </c>
      <c r="Y926" s="13">
        <f t="shared" si="64"/>
        <v>1</v>
      </c>
    </row>
    <row r="927" spans="1:25">
      <c r="A927" s="13" t="s">
        <v>2236</v>
      </c>
      <c r="B927" s="13">
        <v>67</v>
      </c>
      <c r="C927" s="17" t="s">
        <v>2164</v>
      </c>
      <c r="D927" s="13" t="s">
        <v>1577</v>
      </c>
      <c r="E927" s="13">
        <v>2</v>
      </c>
      <c r="F927" s="13" t="s">
        <v>1502</v>
      </c>
      <c r="G927" s="35" t="str">
        <f t="shared" si="62"/>
        <v>ADC_ PPE Removal. Corresponding. ADC_ PPE Master</v>
      </c>
      <c r="H927" s="18" t="s">
        <v>1562</v>
      </c>
      <c r="I927" s="18" t="s">
        <v>2518</v>
      </c>
      <c r="J927" s="13" t="s">
        <v>104</v>
      </c>
      <c r="K927" s="17" t="s">
        <v>1755</v>
      </c>
      <c r="L927" s="13"/>
      <c r="M927" s="13" t="s">
        <v>90</v>
      </c>
      <c r="N927" s="13"/>
      <c r="O927" s="17"/>
      <c r="P927" s="13" t="s">
        <v>104</v>
      </c>
      <c r="Q927" s="13" t="s">
        <v>1753</v>
      </c>
      <c r="R927" s="13" t="s">
        <v>134</v>
      </c>
      <c r="S927" s="13" t="s">
        <v>158</v>
      </c>
      <c r="T927" s="13">
        <v>1</v>
      </c>
      <c r="U927" s="13" t="s">
        <v>181</v>
      </c>
      <c r="V927" s="13" t="s">
        <v>1502</v>
      </c>
      <c r="W927" s="13" t="s">
        <v>1501</v>
      </c>
      <c r="X927" s="13">
        <f t="shared" si="63"/>
        <v>1</v>
      </c>
      <c r="Y927" s="13">
        <f t="shared" si="64"/>
        <v>1</v>
      </c>
    </row>
    <row r="928" spans="1:25">
      <c r="A928" s="13" t="s">
        <v>2236</v>
      </c>
      <c r="B928" s="13">
        <v>67</v>
      </c>
      <c r="C928" s="17" t="s">
        <v>2164</v>
      </c>
      <c r="D928" s="13" t="s">
        <v>1577</v>
      </c>
      <c r="E928" s="13">
        <v>3</v>
      </c>
      <c r="F928" s="13" t="s">
        <v>365</v>
      </c>
      <c r="G928" s="35" t="str">
        <f t="shared" si="62"/>
        <v>ADC_ PPE Removal. Fiscal Year. ADC_ Accounting Period</v>
      </c>
      <c r="H928" s="18" t="s">
        <v>2382</v>
      </c>
      <c r="I928" s="18" t="s">
        <v>2408</v>
      </c>
      <c r="J928" s="13" t="s">
        <v>104</v>
      </c>
      <c r="K928" s="17" t="s">
        <v>1755</v>
      </c>
      <c r="L928" s="13"/>
      <c r="M928" s="13" t="s">
        <v>129</v>
      </c>
      <c r="N928" s="13"/>
      <c r="O928" s="17"/>
      <c r="P928" s="13" t="s">
        <v>104</v>
      </c>
      <c r="Q928" s="13" t="s">
        <v>24</v>
      </c>
      <c r="R928" s="13" t="s">
        <v>134</v>
      </c>
      <c r="S928" s="13" t="s">
        <v>366</v>
      </c>
      <c r="T928" s="13">
        <v>1</v>
      </c>
      <c r="U928" s="13" t="s">
        <v>181</v>
      </c>
      <c r="V928" s="13" t="s">
        <v>365</v>
      </c>
      <c r="W928" s="13" t="s">
        <v>364</v>
      </c>
      <c r="X928" s="13">
        <f t="shared" si="63"/>
        <v>1</v>
      </c>
      <c r="Y928" s="13">
        <f t="shared" si="64"/>
        <v>1</v>
      </c>
    </row>
    <row r="929" spans="1:25">
      <c r="A929" s="13" t="s">
        <v>2236</v>
      </c>
      <c r="B929" s="13">
        <v>67</v>
      </c>
      <c r="C929" s="17" t="s">
        <v>2164</v>
      </c>
      <c r="D929" s="13" t="s">
        <v>1577</v>
      </c>
      <c r="E929" s="13">
        <v>4</v>
      </c>
      <c r="F929" s="13" t="s">
        <v>367</v>
      </c>
      <c r="G929" s="35" t="str">
        <f t="shared" si="62"/>
        <v>ADC_ PPE Removal. Accounting Period. ADC_ Accounting Period</v>
      </c>
      <c r="H929" s="18" t="s">
        <v>2383</v>
      </c>
      <c r="I929" s="18" t="s">
        <v>2335</v>
      </c>
      <c r="J929" s="13" t="s">
        <v>104</v>
      </c>
      <c r="K929" s="17" t="s">
        <v>1755</v>
      </c>
      <c r="L929" s="13"/>
      <c r="M929" s="13" t="s">
        <v>2379</v>
      </c>
      <c r="N929" s="13"/>
      <c r="O929" s="17"/>
      <c r="P929" s="13" t="s">
        <v>104</v>
      </c>
      <c r="Q929" s="13" t="s">
        <v>24</v>
      </c>
      <c r="R929" s="13" t="s">
        <v>134</v>
      </c>
      <c r="S929" s="13" t="s">
        <v>368</v>
      </c>
      <c r="T929" s="13">
        <v>1</v>
      </c>
      <c r="U929" s="13"/>
      <c r="V929" s="13"/>
      <c r="W929" s="13"/>
      <c r="X929" s="13">
        <f t="shared" si="63"/>
        <v>1</v>
      </c>
      <c r="Y929" s="13">
        <f t="shared" si="64"/>
        <v>1</v>
      </c>
    </row>
    <row r="930" spans="1:25">
      <c r="A930" s="13" t="s">
        <v>2236</v>
      </c>
      <c r="B930" s="13">
        <v>67</v>
      </c>
      <c r="C930" s="17" t="str">
        <f t="shared" ref="C930:C943" si="65">IF(("PK"=U930),"ABIE",IF(ISTEXT(Q930),"ASBIE","BBIE"))</f>
        <v>BBIE</v>
      </c>
      <c r="D930" s="13" t="s">
        <v>1577</v>
      </c>
      <c r="E930" s="13">
        <v>5</v>
      </c>
      <c r="F930" s="13" t="s">
        <v>1506</v>
      </c>
      <c r="G930" s="35" t="str">
        <f t="shared" si="62"/>
        <v>ADC_ PPE Removal. Tag Number. Code</v>
      </c>
      <c r="H930" s="18" t="s">
        <v>1580</v>
      </c>
      <c r="I930" s="18" t="s">
        <v>2357</v>
      </c>
      <c r="J930" s="13" t="s">
        <v>104</v>
      </c>
      <c r="K930" s="17" t="s">
        <v>1755</v>
      </c>
      <c r="L930" s="13"/>
      <c r="M930" s="13" t="s">
        <v>1919</v>
      </c>
      <c r="N930" s="13"/>
      <c r="O930" s="17" t="s">
        <v>79</v>
      </c>
      <c r="P930" s="17"/>
      <c r="Q930" s="13"/>
      <c r="R930" s="13" t="s">
        <v>134</v>
      </c>
      <c r="S930" s="13" t="s">
        <v>143</v>
      </c>
      <c r="T930" s="13">
        <v>2</v>
      </c>
      <c r="U930" s="13"/>
      <c r="V930" s="13"/>
      <c r="W930" s="13"/>
      <c r="X930" s="13">
        <f t="shared" si="63"/>
        <v>0</v>
      </c>
      <c r="Y930" s="13">
        <f t="shared" si="64"/>
        <v>1</v>
      </c>
    </row>
    <row r="931" spans="1:25">
      <c r="A931" s="13" t="s">
        <v>2236</v>
      </c>
      <c r="B931" s="13">
        <v>67</v>
      </c>
      <c r="C931" s="17" t="str">
        <f t="shared" si="65"/>
        <v>BBIE</v>
      </c>
      <c r="D931" s="13" t="s">
        <v>1577</v>
      </c>
      <c r="E931" s="13">
        <v>6</v>
      </c>
      <c r="F931" s="13" t="s">
        <v>1581</v>
      </c>
      <c r="G931" s="35" t="str">
        <f t="shared" si="62"/>
        <v>ADC_ PPE Removal. Removal Type. Name</v>
      </c>
      <c r="H931" s="18" t="s">
        <v>1582</v>
      </c>
      <c r="I931" s="18"/>
      <c r="J931" s="13" t="s">
        <v>104</v>
      </c>
      <c r="K931" s="17" t="s">
        <v>1755</v>
      </c>
      <c r="L931" s="13"/>
      <c r="M931" s="13" t="s">
        <v>1842</v>
      </c>
      <c r="N931" s="13"/>
      <c r="O931" s="17" t="s">
        <v>0</v>
      </c>
      <c r="P931" s="17"/>
      <c r="Q931" s="13"/>
      <c r="R931" s="13" t="s">
        <v>134</v>
      </c>
      <c r="S931" s="13" t="s">
        <v>143</v>
      </c>
      <c r="T931" s="13">
        <v>1</v>
      </c>
      <c r="U931" s="13"/>
      <c r="V931" s="13"/>
      <c r="W931" s="13"/>
      <c r="X931" s="13">
        <f t="shared" si="63"/>
        <v>1</v>
      </c>
      <c r="Y931" s="13">
        <f t="shared" si="64"/>
        <v>1</v>
      </c>
    </row>
    <row r="932" spans="1:25">
      <c r="A932" s="13" t="s">
        <v>2236</v>
      </c>
      <c r="B932" s="13">
        <v>67</v>
      </c>
      <c r="C932" s="17" t="str">
        <f t="shared" si="65"/>
        <v>BBIE</v>
      </c>
      <c r="D932" s="13" t="s">
        <v>1577</v>
      </c>
      <c r="E932" s="13">
        <v>7</v>
      </c>
      <c r="F932" s="13" t="s">
        <v>1583</v>
      </c>
      <c r="G932" s="35" t="str">
        <f t="shared" si="62"/>
        <v>ADC_ PPE Removal. Removal Date</v>
      </c>
      <c r="H932" s="18" t="s">
        <v>1584</v>
      </c>
      <c r="I932" s="18" t="s">
        <v>2339</v>
      </c>
      <c r="J932" s="13" t="s">
        <v>104</v>
      </c>
      <c r="K932" s="17" t="s">
        <v>1755</v>
      </c>
      <c r="L932" s="13"/>
      <c r="M932" s="13" t="s">
        <v>2485</v>
      </c>
      <c r="N932" s="13"/>
      <c r="O932" s="17" t="s">
        <v>4</v>
      </c>
      <c r="P932" s="17"/>
      <c r="Q932" s="13"/>
      <c r="R932" s="13" t="s">
        <v>4</v>
      </c>
      <c r="S932" s="13" t="s">
        <v>175</v>
      </c>
      <c r="T932" s="13">
        <v>1</v>
      </c>
      <c r="U932" s="13"/>
      <c r="V932" s="13"/>
      <c r="W932" s="13"/>
      <c r="X932" s="13">
        <f t="shared" si="63"/>
        <v>1</v>
      </c>
      <c r="Y932" s="13">
        <f t="shared" si="64"/>
        <v>1</v>
      </c>
    </row>
    <row r="933" spans="1:25">
      <c r="A933" s="13" t="s">
        <v>2236</v>
      </c>
      <c r="B933" s="13">
        <v>67</v>
      </c>
      <c r="C933" s="17" t="str">
        <f t="shared" si="65"/>
        <v>BBIE</v>
      </c>
      <c r="D933" s="13" t="s">
        <v>1577</v>
      </c>
      <c r="E933" s="13">
        <v>8</v>
      </c>
      <c r="F933" s="13" t="s">
        <v>1585</v>
      </c>
      <c r="G933" s="35" t="str">
        <f t="shared" si="62"/>
        <v>ADC_ PPE Removal. Removal_ Reason Code</v>
      </c>
      <c r="H933" s="18" t="s">
        <v>1586</v>
      </c>
      <c r="I933" s="18" t="s">
        <v>2506</v>
      </c>
      <c r="J933" s="13" t="s">
        <v>104</v>
      </c>
      <c r="K933" s="17" t="s">
        <v>1755</v>
      </c>
      <c r="L933" s="13" t="s">
        <v>28</v>
      </c>
      <c r="M933" s="13" t="s">
        <v>2486</v>
      </c>
      <c r="N933" s="13"/>
      <c r="O933" s="17" t="s">
        <v>79</v>
      </c>
      <c r="P933" s="17"/>
      <c r="Q933" s="13"/>
      <c r="R933" s="13" t="s">
        <v>134</v>
      </c>
      <c r="S933" s="13" t="s">
        <v>209</v>
      </c>
      <c r="T933" s="13">
        <v>1</v>
      </c>
      <c r="U933" s="13"/>
      <c r="V933" s="13"/>
      <c r="W933" s="13"/>
      <c r="X933" s="13">
        <f t="shared" si="63"/>
        <v>1</v>
      </c>
      <c r="Y933" s="13">
        <f t="shared" si="64"/>
        <v>1</v>
      </c>
    </row>
    <row r="934" spans="1:25">
      <c r="A934" s="13" t="s">
        <v>2236</v>
      </c>
      <c r="B934" s="13">
        <v>67</v>
      </c>
      <c r="C934" s="17" t="str">
        <f t="shared" si="65"/>
        <v>ASBIE</v>
      </c>
      <c r="D934" s="13" t="s">
        <v>1577</v>
      </c>
      <c r="E934" s="13">
        <v>9</v>
      </c>
      <c r="F934" s="13" t="s">
        <v>1587</v>
      </c>
      <c r="G934" s="35" t="str">
        <f t="shared" si="62"/>
        <v>ADC_ PPE Removal. Removal. ADC_ Measurement Quantity</v>
      </c>
      <c r="H934" s="18" t="s">
        <v>1588</v>
      </c>
      <c r="I934" s="33" t="s">
        <v>2470</v>
      </c>
      <c r="J934" s="13" t="s">
        <v>104</v>
      </c>
      <c r="K934" s="17" t="s">
        <v>1755</v>
      </c>
      <c r="L934" s="13"/>
      <c r="M934" s="13" t="s">
        <v>28</v>
      </c>
      <c r="N934" s="13"/>
      <c r="O934" s="17"/>
      <c r="P934" s="17" t="s">
        <v>104</v>
      </c>
      <c r="Q934" s="13" t="s">
        <v>2415</v>
      </c>
      <c r="R934" s="13"/>
      <c r="S934" s="13"/>
      <c r="T934" s="13">
        <v>1</v>
      </c>
      <c r="U934" s="13"/>
      <c r="V934" s="13"/>
      <c r="W934" s="13"/>
      <c r="X934" s="13">
        <f t="shared" si="63"/>
        <v>1</v>
      </c>
      <c r="Y934" s="13">
        <f t="shared" si="64"/>
        <v>1</v>
      </c>
    </row>
    <row r="935" spans="1:25">
      <c r="A935" s="13" t="s">
        <v>2236</v>
      </c>
      <c r="B935" s="13">
        <v>67</v>
      </c>
      <c r="C935" s="17" t="str">
        <f t="shared" si="65"/>
        <v>BBIE</v>
      </c>
      <c r="D935" s="13" t="s">
        <v>1577</v>
      </c>
      <c r="E935" s="13">
        <v>10</v>
      </c>
      <c r="F935" s="13" t="s">
        <v>1589</v>
      </c>
      <c r="G935" s="35" t="str">
        <f t="shared" si="62"/>
        <v>ADC_ PPE Removal. Removal Original_ Cost. Amount</v>
      </c>
      <c r="H935" s="18" t="s">
        <v>1590</v>
      </c>
      <c r="I935" s="18" t="s">
        <v>2220</v>
      </c>
      <c r="J935" s="13" t="s">
        <v>104</v>
      </c>
      <c r="K935" s="17" t="s">
        <v>1755</v>
      </c>
      <c r="L935" s="13" t="s">
        <v>1843</v>
      </c>
      <c r="M935" s="13" t="s">
        <v>44</v>
      </c>
      <c r="N935" s="13"/>
      <c r="O935" s="17" t="s">
        <v>120</v>
      </c>
      <c r="P935" s="17"/>
      <c r="Q935" s="13"/>
      <c r="R935" s="13" t="s">
        <v>249</v>
      </c>
      <c r="S935" s="13" t="s">
        <v>250</v>
      </c>
      <c r="T935" s="13">
        <v>1</v>
      </c>
      <c r="U935" s="13"/>
      <c r="V935" s="13"/>
      <c r="W935" s="13"/>
      <c r="X935" s="13">
        <f t="shared" si="63"/>
        <v>1</v>
      </c>
      <c r="Y935" s="13">
        <f t="shared" si="64"/>
        <v>1</v>
      </c>
    </row>
    <row r="936" spans="1:25">
      <c r="A936" s="13" t="s">
        <v>2236</v>
      </c>
      <c r="B936" s="13">
        <v>67</v>
      </c>
      <c r="C936" s="17" t="str">
        <f t="shared" si="65"/>
        <v>BBIE</v>
      </c>
      <c r="D936" s="13" t="s">
        <v>1577</v>
      </c>
      <c r="E936" s="13">
        <v>11</v>
      </c>
      <c r="F936" s="13" t="s">
        <v>1591</v>
      </c>
      <c r="G936" s="35" t="str">
        <f t="shared" si="62"/>
        <v>ADC_ PPE Removal. Accountumulated Depreciation. Amount</v>
      </c>
      <c r="H936" s="18" t="s">
        <v>1592</v>
      </c>
      <c r="I936" s="18" t="s">
        <v>2508</v>
      </c>
      <c r="J936" s="13" t="s">
        <v>104</v>
      </c>
      <c r="K936" s="17" t="s">
        <v>1755</v>
      </c>
      <c r="L936" s="13"/>
      <c r="M936" s="13" t="s">
        <v>2507</v>
      </c>
      <c r="N936" s="13"/>
      <c r="O936" s="17" t="s">
        <v>120</v>
      </c>
      <c r="P936" s="17"/>
      <c r="Q936" s="13"/>
      <c r="R936" s="13" t="s">
        <v>249</v>
      </c>
      <c r="S936" s="13" t="s">
        <v>250</v>
      </c>
      <c r="T936" s="13">
        <v>1</v>
      </c>
      <c r="U936" s="13"/>
      <c r="V936" s="13"/>
      <c r="W936" s="13"/>
      <c r="X936" s="13">
        <f t="shared" si="63"/>
        <v>1</v>
      </c>
      <c r="Y936" s="13">
        <f t="shared" si="64"/>
        <v>1</v>
      </c>
    </row>
    <row r="937" spans="1:25">
      <c r="A937" s="13" t="s">
        <v>2236</v>
      </c>
      <c r="B937" s="13">
        <v>67</v>
      </c>
      <c r="C937" s="17" t="str">
        <f t="shared" si="65"/>
        <v>BBIE</v>
      </c>
      <c r="D937" s="13" t="s">
        <v>1577</v>
      </c>
      <c r="E937" s="13">
        <v>12</v>
      </c>
      <c r="F937" s="13" t="s">
        <v>1593</v>
      </c>
      <c r="G937" s="35" t="str">
        <f t="shared" si="62"/>
        <v>ADC_ PPE Removal. Removal Impairment Provision. Amount</v>
      </c>
      <c r="H937" s="18" t="s">
        <v>1594</v>
      </c>
      <c r="I937" s="18" t="s">
        <v>2509</v>
      </c>
      <c r="J937" s="13" t="s">
        <v>104</v>
      </c>
      <c r="K937" s="17" t="s">
        <v>1755</v>
      </c>
      <c r="L937" s="13"/>
      <c r="M937" s="13" t="s">
        <v>1956</v>
      </c>
      <c r="N937" s="13"/>
      <c r="O937" s="17" t="s">
        <v>120</v>
      </c>
      <c r="P937" s="17"/>
      <c r="Q937" s="13"/>
      <c r="R937" s="13" t="s">
        <v>249</v>
      </c>
      <c r="S937" s="13" t="s">
        <v>250</v>
      </c>
      <c r="T937" s="13">
        <v>1</v>
      </c>
      <c r="U937" s="13"/>
      <c r="V937" s="13"/>
      <c r="W937" s="13"/>
      <c r="X937" s="13">
        <f t="shared" si="63"/>
        <v>1</v>
      </c>
      <c r="Y937" s="13">
        <f t="shared" si="64"/>
        <v>1</v>
      </c>
    </row>
    <row r="938" spans="1:25">
      <c r="A938" s="13" t="s">
        <v>2236</v>
      </c>
      <c r="B938" s="13">
        <v>67</v>
      </c>
      <c r="C938" s="17" t="str">
        <f t="shared" si="65"/>
        <v>BBIE</v>
      </c>
      <c r="D938" s="13" t="s">
        <v>1577</v>
      </c>
      <c r="E938" s="13">
        <v>13</v>
      </c>
      <c r="F938" s="13" t="s">
        <v>1595</v>
      </c>
      <c r="G938" s="35" t="str">
        <f t="shared" si="62"/>
        <v>ADC_ PPE Removal. Removal Residual Value. Amount</v>
      </c>
      <c r="H938" s="18" t="s">
        <v>1596</v>
      </c>
      <c r="I938" s="18" t="s">
        <v>2511</v>
      </c>
      <c r="J938" s="13" t="s">
        <v>104</v>
      </c>
      <c r="K938" s="17" t="s">
        <v>1755</v>
      </c>
      <c r="L938" s="13"/>
      <c r="M938" s="13" t="s">
        <v>2510</v>
      </c>
      <c r="N938" s="13"/>
      <c r="O938" s="17" t="s">
        <v>120</v>
      </c>
      <c r="P938" s="17"/>
      <c r="Q938" s="13"/>
      <c r="R938" s="13" t="s">
        <v>249</v>
      </c>
      <c r="S938" s="13" t="s">
        <v>250</v>
      </c>
      <c r="T938" s="13">
        <v>1</v>
      </c>
      <c r="U938" s="13"/>
      <c r="V938" s="13"/>
      <c r="W938" s="13"/>
      <c r="X938" s="13">
        <f t="shared" si="63"/>
        <v>1</v>
      </c>
      <c r="Y938" s="13">
        <f t="shared" si="64"/>
        <v>1</v>
      </c>
    </row>
    <row r="939" spans="1:25">
      <c r="A939" s="13" t="s">
        <v>2236</v>
      </c>
      <c r="B939" s="13">
        <v>67</v>
      </c>
      <c r="C939" s="17" t="str">
        <f t="shared" si="65"/>
        <v>BBIE</v>
      </c>
      <c r="D939" s="13" t="s">
        <v>1577</v>
      </c>
      <c r="E939" s="13">
        <v>14</v>
      </c>
      <c r="F939" s="13" t="s">
        <v>1597</v>
      </c>
      <c r="G939" s="35" t="str">
        <f t="shared" si="62"/>
        <v>ADC_ PPE Removal. Removal Cash Proceeds Amount</v>
      </c>
      <c r="H939" s="18" t="s">
        <v>1598</v>
      </c>
      <c r="I939" s="18" t="s">
        <v>2512</v>
      </c>
      <c r="J939" s="13" t="s">
        <v>104</v>
      </c>
      <c r="K939" s="17" t="s">
        <v>1755</v>
      </c>
      <c r="L939" s="13"/>
      <c r="M939" s="13" t="s">
        <v>1958</v>
      </c>
      <c r="N939" s="13"/>
      <c r="O939" s="17" t="s">
        <v>120</v>
      </c>
      <c r="P939" s="17"/>
      <c r="Q939" s="13"/>
      <c r="R939" s="13" t="s">
        <v>249</v>
      </c>
      <c r="S939" s="13" t="s">
        <v>250</v>
      </c>
      <c r="T939" s="13">
        <v>2</v>
      </c>
      <c r="U939" s="13"/>
      <c r="V939" s="13"/>
      <c r="W939" s="13"/>
      <c r="X939" s="13">
        <f t="shared" si="63"/>
        <v>0</v>
      </c>
      <c r="Y939" s="13">
        <f t="shared" si="64"/>
        <v>1</v>
      </c>
    </row>
    <row r="940" spans="1:25">
      <c r="A940" s="13" t="s">
        <v>2236</v>
      </c>
      <c r="B940" s="13">
        <v>67</v>
      </c>
      <c r="C940" s="17" t="str">
        <f t="shared" si="65"/>
        <v>BBIE</v>
      </c>
      <c r="D940" s="13" t="s">
        <v>1577</v>
      </c>
      <c r="E940" s="13">
        <v>15</v>
      </c>
      <c r="F940" s="13" t="s">
        <v>1599</v>
      </c>
      <c r="G940" s="35" t="str">
        <f t="shared" si="62"/>
        <v>ADC_ PPE Removal. Non Cash Proceeds. Amount</v>
      </c>
      <c r="H940" s="18" t="s">
        <v>1600</v>
      </c>
      <c r="I940" s="18" t="s">
        <v>2514</v>
      </c>
      <c r="J940" s="13" t="s">
        <v>104</v>
      </c>
      <c r="K940" s="17" t="s">
        <v>1755</v>
      </c>
      <c r="L940" s="13"/>
      <c r="M940" s="13" t="s">
        <v>2513</v>
      </c>
      <c r="N940" s="13"/>
      <c r="O940" s="17" t="s">
        <v>120</v>
      </c>
      <c r="P940" s="17"/>
      <c r="Q940" s="13"/>
      <c r="R940" s="13" t="s">
        <v>249</v>
      </c>
      <c r="S940" s="13" t="s">
        <v>250</v>
      </c>
      <c r="T940" s="13">
        <v>2</v>
      </c>
      <c r="U940" s="13"/>
      <c r="V940" s="13"/>
      <c r="W940" s="13"/>
      <c r="X940" s="13">
        <f t="shared" si="63"/>
        <v>0</v>
      </c>
      <c r="Y940" s="13">
        <f t="shared" si="64"/>
        <v>1</v>
      </c>
    </row>
    <row r="941" spans="1:25">
      <c r="A941" s="13" t="s">
        <v>2236</v>
      </c>
      <c r="B941" s="13">
        <v>67</v>
      </c>
      <c r="C941" s="17" t="str">
        <f t="shared" si="65"/>
        <v>BBIE</v>
      </c>
      <c r="D941" s="13" t="s">
        <v>1577</v>
      </c>
      <c r="E941" s="13">
        <v>16</v>
      </c>
      <c r="F941" s="13" t="s">
        <v>1601</v>
      </c>
      <c r="G941" s="35" t="str">
        <f t="shared" si="62"/>
        <v>ADC_ PPE Removal. Removal Expense. Amount</v>
      </c>
      <c r="H941" s="18" t="s">
        <v>1602</v>
      </c>
      <c r="I941" s="18" t="s">
        <v>2515</v>
      </c>
      <c r="J941" s="13" t="s">
        <v>104</v>
      </c>
      <c r="K941" s="17" t="s">
        <v>1755</v>
      </c>
      <c r="L941" s="13"/>
      <c r="M941" s="13" t="s">
        <v>1924</v>
      </c>
      <c r="N941" s="13"/>
      <c r="O941" s="17" t="s">
        <v>120</v>
      </c>
      <c r="P941" s="17"/>
      <c r="Q941" s="13"/>
      <c r="R941" s="13" t="s">
        <v>249</v>
      </c>
      <c r="S941" s="13" t="s">
        <v>250</v>
      </c>
      <c r="T941" s="13">
        <v>1</v>
      </c>
      <c r="U941" s="13"/>
      <c r="V941" s="13"/>
      <c r="W941" s="13"/>
      <c r="X941" s="13">
        <f t="shared" si="63"/>
        <v>1</v>
      </c>
      <c r="Y941" s="13">
        <f t="shared" si="64"/>
        <v>1</v>
      </c>
    </row>
    <row r="942" spans="1:25">
      <c r="A942" s="13" t="s">
        <v>2236</v>
      </c>
      <c r="B942" s="13">
        <v>67</v>
      </c>
      <c r="C942" s="17" t="str">
        <f t="shared" si="65"/>
        <v>BBIE</v>
      </c>
      <c r="D942" s="13" t="s">
        <v>1577</v>
      </c>
      <c r="E942" s="13">
        <v>17</v>
      </c>
      <c r="F942" s="13" t="s">
        <v>1603</v>
      </c>
      <c r="G942" s="35" t="str">
        <f t="shared" si="62"/>
        <v>ADC_ PPE Removal. Unrealized Gain Loss. Amount</v>
      </c>
      <c r="H942" s="18" t="s">
        <v>1604</v>
      </c>
      <c r="I942" s="18" t="s">
        <v>2516</v>
      </c>
      <c r="J942" s="13" t="s">
        <v>104</v>
      </c>
      <c r="K942" s="17" t="s">
        <v>1755</v>
      </c>
      <c r="L942" s="13"/>
      <c r="M942" s="13" t="s">
        <v>1996</v>
      </c>
      <c r="N942" s="13"/>
      <c r="O942" s="17" t="s">
        <v>120</v>
      </c>
      <c r="P942" s="17"/>
      <c r="Q942" s="13"/>
      <c r="R942" s="13" t="s">
        <v>249</v>
      </c>
      <c r="S942" s="13" t="s">
        <v>250</v>
      </c>
      <c r="T942" s="13">
        <v>2</v>
      </c>
      <c r="U942" s="13"/>
      <c r="V942" s="13"/>
      <c r="W942" s="13"/>
      <c r="X942" s="13">
        <f t="shared" si="63"/>
        <v>0</v>
      </c>
      <c r="Y942" s="13">
        <f t="shared" si="64"/>
        <v>1</v>
      </c>
    </row>
    <row r="943" spans="1:25">
      <c r="A943" s="13" t="s">
        <v>2236</v>
      </c>
      <c r="B943" s="13">
        <v>67</v>
      </c>
      <c r="C943" s="17" t="str">
        <f t="shared" si="65"/>
        <v>BBIE</v>
      </c>
      <c r="D943" s="13" t="s">
        <v>1577</v>
      </c>
      <c r="E943" s="13">
        <v>18</v>
      </c>
      <c r="F943" s="13" t="s">
        <v>1605</v>
      </c>
      <c r="G943" s="35" t="str">
        <f t="shared" si="62"/>
        <v>ADC_ PPE Removal. Realized Gain Loss. Amount</v>
      </c>
      <c r="H943" s="18" t="s">
        <v>1606</v>
      </c>
      <c r="I943" s="18" t="s">
        <v>2517</v>
      </c>
      <c r="J943" s="13" t="s">
        <v>104</v>
      </c>
      <c r="K943" s="17" t="s">
        <v>1755</v>
      </c>
      <c r="L943" s="13"/>
      <c r="M943" s="13" t="s">
        <v>1995</v>
      </c>
      <c r="N943" s="13"/>
      <c r="O943" s="17" t="s">
        <v>120</v>
      </c>
      <c r="P943" s="17"/>
      <c r="Q943" s="13"/>
      <c r="R943" s="13" t="s">
        <v>249</v>
      </c>
      <c r="S943" s="13" t="s">
        <v>250</v>
      </c>
      <c r="T943" s="13">
        <v>2</v>
      </c>
      <c r="U943" s="13"/>
      <c r="V943" s="13"/>
      <c r="W943" s="13"/>
      <c r="X943" s="13">
        <f t="shared" si="63"/>
        <v>0</v>
      </c>
      <c r="Y943" s="13">
        <f t="shared" si="64"/>
        <v>1</v>
      </c>
    </row>
    <row r="944" spans="1:25">
      <c r="A944" s="13" t="s">
        <v>2236</v>
      </c>
      <c r="B944" s="13">
        <v>67</v>
      </c>
      <c r="C944" s="17" t="s">
        <v>2164</v>
      </c>
      <c r="D944" s="13" t="s">
        <v>1577</v>
      </c>
      <c r="E944" s="13">
        <v>20</v>
      </c>
      <c r="F944" s="13" t="s">
        <v>1607</v>
      </c>
      <c r="G944" s="35" t="str">
        <f t="shared" si="62"/>
        <v>ADC_ PPE Removal. Unrealized Gain_ GL Account Number. ADC_ Chart Of Accounts</v>
      </c>
      <c r="H944" s="18" t="s">
        <v>1608</v>
      </c>
      <c r="I944" s="25" t="s">
        <v>2246</v>
      </c>
      <c r="J944" s="13" t="s">
        <v>104</v>
      </c>
      <c r="K944" s="17" t="s">
        <v>1755</v>
      </c>
      <c r="L944" s="13" t="s">
        <v>1844</v>
      </c>
      <c r="M944" s="13" t="s">
        <v>1783</v>
      </c>
      <c r="N944" s="13"/>
      <c r="O944" s="17"/>
      <c r="P944" s="13" t="s">
        <v>104</v>
      </c>
      <c r="Q944" s="17" t="s">
        <v>64</v>
      </c>
      <c r="R944" s="13" t="s">
        <v>134</v>
      </c>
      <c r="S944" s="13" t="s">
        <v>158</v>
      </c>
      <c r="T944" s="13">
        <v>2</v>
      </c>
      <c r="U944" s="13" t="s">
        <v>181</v>
      </c>
      <c r="V944" s="13" t="s">
        <v>342</v>
      </c>
      <c r="W944" s="13" t="s">
        <v>341</v>
      </c>
      <c r="X944" s="13">
        <f t="shared" si="63"/>
        <v>0</v>
      </c>
      <c r="Y944" s="13">
        <f t="shared" si="64"/>
        <v>1</v>
      </c>
    </row>
    <row r="945" spans="1:25">
      <c r="A945" s="13" t="s">
        <v>2236</v>
      </c>
      <c r="B945" s="13">
        <v>67</v>
      </c>
      <c r="C945" s="17" t="s">
        <v>2164</v>
      </c>
      <c r="D945" s="13" t="s">
        <v>1577</v>
      </c>
      <c r="E945" s="13">
        <v>21</v>
      </c>
      <c r="F945" s="13" t="s">
        <v>1609</v>
      </c>
      <c r="G945" s="35" t="str">
        <f t="shared" si="62"/>
        <v>ADC_ PPE Removal. Realized Gain_ GL Account Number. ADC_ Chart Of Accounts</v>
      </c>
      <c r="H945" s="18" t="s">
        <v>1610</v>
      </c>
      <c r="I945" s="25" t="s">
        <v>2246</v>
      </c>
      <c r="J945" s="13" t="s">
        <v>104</v>
      </c>
      <c r="K945" s="17" t="s">
        <v>1755</v>
      </c>
      <c r="L945" s="13" t="s">
        <v>1845</v>
      </c>
      <c r="M945" s="13" t="s">
        <v>1783</v>
      </c>
      <c r="N945" s="13"/>
      <c r="O945" s="17"/>
      <c r="P945" s="13" t="s">
        <v>104</v>
      </c>
      <c r="Q945" s="17" t="s">
        <v>64</v>
      </c>
      <c r="R945" s="13" t="s">
        <v>134</v>
      </c>
      <c r="S945" s="13" t="s">
        <v>158</v>
      </c>
      <c r="T945" s="13">
        <v>2</v>
      </c>
      <c r="U945" s="13" t="s">
        <v>181</v>
      </c>
      <c r="V945" s="13" t="s">
        <v>342</v>
      </c>
      <c r="W945" s="13" t="s">
        <v>341</v>
      </c>
      <c r="X945" s="13">
        <f t="shared" si="63"/>
        <v>0</v>
      </c>
      <c r="Y945" s="13">
        <f t="shared" si="64"/>
        <v>1</v>
      </c>
    </row>
    <row r="946" spans="1:25">
      <c r="A946" s="13" t="s">
        <v>2236</v>
      </c>
      <c r="B946" s="13">
        <v>67</v>
      </c>
      <c r="C946" s="17" t="s">
        <v>99</v>
      </c>
      <c r="D946" s="13" t="s">
        <v>1577</v>
      </c>
      <c r="E946" s="13">
        <v>22</v>
      </c>
      <c r="F946" s="13" t="s">
        <v>261</v>
      </c>
      <c r="G946" s="35" t="str">
        <f t="shared" si="62"/>
        <v>ADC_ PPE Removal. Recorded. ADC_ Entry Operation</v>
      </c>
      <c r="H946" s="18" t="s">
        <v>2520</v>
      </c>
      <c r="I946" s="18" t="s">
        <v>2522</v>
      </c>
      <c r="J946" s="13" t="s">
        <v>104</v>
      </c>
      <c r="K946" s="17" t="s">
        <v>1755</v>
      </c>
      <c r="L946" s="13"/>
      <c r="M946" s="13" t="s">
        <v>124</v>
      </c>
      <c r="N946" s="13"/>
      <c r="O946" s="17"/>
      <c r="P946" s="13" t="s">
        <v>104</v>
      </c>
      <c r="Q946" s="13" t="s">
        <v>2262</v>
      </c>
      <c r="R946" s="13"/>
      <c r="S946" s="13"/>
      <c r="T946" s="13">
        <v>1</v>
      </c>
      <c r="U946" s="13"/>
      <c r="V946" s="13"/>
      <c r="W946" s="13"/>
      <c r="X946" s="13">
        <f t="shared" si="63"/>
        <v>1</v>
      </c>
      <c r="Y946" s="13">
        <f t="shared" si="64"/>
        <v>1</v>
      </c>
    </row>
    <row r="947" spans="1:25">
      <c r="A947" s="13" t="s">
        <v>2236</v>
      </c>
      <c r="B947" s="13">
        <v>67</v>
      </c>
      <c r="C947" s="17" t="s">
        <v>2164</v>
      </c>
      <c r="D947" s="13" t="s">
        <v>1577</v>
      </c>
      <c r="E947" s="13">
        <v>31</v>
      </c>
      <c r="F947" s="13" t="s">
        <v>363</v>
      </c>
      <c r="G947" s="35" t="str">
        <f t="shared" si="62"/>
        <v>ADC_ PPE Removal. X. ADC_ Business Segment</v>
      </c>
      <c r="H947" s="18" t="s">
        <v>2151</v>
      </c>
      <c r="I947" s="18" t="s">
        <v>2362</v>
      </c>
      <c r="J947" s="13" t="s">
        <v>104</v>
      </c>
      <c r="K947" s="17" t="s">
        <v>1755</v>
      </c>
      <c r="L947" s="13"/>
      <c r="M947" s="13" t="s">
        <v>1918</v>
      </c>
      <c r="N947" s="13"/>
      <c r="O947" s="17"/>
      <c r="P947" s="13" t="s">
        <v>104</v>
      </c>
      <c r="Q947" s="13" t="s">
        <v>81</v>
      </c>
      <c r="R947" s="13" t="s">
        <v>134</v>
      </c>
      <c r="S947" s="13" t="s">
        <v>135</v>
      </c>
      <c r="T947" s="13">
        <v>1</v>
      </c>
      <c r="U947" s="13"/>
      <c r="V947" s="13"/>
      <c r="W947" s="13"/>
      <c r="X947" s="13">
        <f t="shared" si="63"/>
        <v>1</v>
      </c>
      <c r="Y947" s="13">
        <f t="shared" si="64"/>
        <v>1</v>
      </c>
    </row>
    <row r="948" spans="1:25">
      <c r="A948" s="13" t="s">
        <v>2236</v>
      </c>
      <c r="B948" s="13">
        <v>68</v>
      </c>
      <c r="C948" s="17" t="s">
        <v>91</v>
      </c>
      <c r="D948" s="13" t="s">
        <v>1612</v>
      </c>
      <c r="E948" s="13">
        <v>0</v>
      </c>
      <c r="F948" s="13"/>
      <c r="G948" s="35" t="str">
        <f t="shared" si="62"/>
        <v>ADC_ PPE Change. Details</v>
      </c>
      <c r="H948" s="21" t="s">
        <v>2144</v>
      </c>
      <c r="I948" s="21"/>
      <c r="J948" s="13" t="s">
        <v>104</v>
      </c>
      <c r="K948" s="17" t="s">
        <v>1756</v>
      </c>
      <c r="L948" s="13"/>
      <c r="M948" s="13"/>
      <c r="N948" s="13"/>
      <c r="O948" s="17"/>
      <c r="P948" s="17"/>
      <c r="Q948" s="13"/>
      <c r="R948" s="13"/>
      <c r="S948" s="13"/>
      <c r="T948" s="13"/>
      <c r="U948" s="13"/>
      <c r="V948" s="13"/>
      <c r="W948" s="13"/>
      <c r="X948" s="13" t="str">
        <f t="shared" si="63"/>
        <v/>
      </c>
      <c r="Y948" s="13" t="str">
        <f t="shared" si="64"/>
        <v/>
      </c>
    </row>
    <row r="949" spans="1:25">
      <c r="A949" s="13" t="s">
        <v>2236</v>
      </c>
      <c r="B949" s="13">
        <v>68</v>
      </c>
      <c r="C949" s="17" t="s">
        <v>98</v>
      </c>
      <c r="D949" s="13" t="s">
        <v>1612</v>
      </c>
      <c r="E949" s="13">
        <v>1</v>
      </c>
      <c r="F949" s="13" t="s">
        <v>1613</v>
      </c>
      <c r="G949" s="35" t="str">
        <f t="shared" si="62"/>
        <v>ADC_ PPE Change. ID</v>
      </c>
      <c r="H949" s="18" t="s">
        <v>1614</v>
      </c>
      <c r="I949" s="25" t="s">
        <v>2504</v>
      </c>
      <c r="J949" s="13" t="s">
        <v>104</v>
      </c>
      <c r="K949" s="17" t="s">
        <v>1756</v>
      </c>
      <c r="L949" s="13"/>
      <c r="M949" s="13" t="s">
        <v>23</v>
      </c>
      <c r="N949" s="13"/>
      <c r="O949" s="17" t="s">
        <v>84</v>
      </c>
      <c r="P949" s="17"/>
      <c r="Q949" s="13"/>
      <c r="R949" s="13" t="s">
        <v>134</v>
      </c>
      <c r="S949" s="13" t="s">
        <v>143</v>
      </c>
      <c r="T949" s="13">
        <v>1</v>
      </c>
      <c r="U949" s="13" t="s">
        <v>150</v>
      </c>
      <c r="V949" s="13"/>
      <c r="W949" s="13"/>
      <c r="X949" s="13">
        <f t="shared" si="63"/>
        <v>1</v>
      </c>
      <c r="Y949" s="13">
        <f t="shared" si="64"/>
        <v>1</v>
      </c>
    </row>
    <row r="950" spans="1:25">
      <c r="A950" s="13" t="s">
        <v>2236</v>
      </c>
      <c r="B950" s="13">
        <v>68</v>
      </c>
      <c r="C950" s="17" t="s">
        <v>2164</v>
      </c>
      <c r="D950" s="13" t="s">
        <v>1612</v>
      </c>
      <c r="E950" s="13">
        <v>2</v>
      </c>
      <c r="F950" s="13" t="s">
        <v>1502</v>
      </c>
      <c r="G950" s="35" t="str">
        <f t="shared" si="62"/>
        <v>ADC_ PPE Change. Corresponding. ADC_ PPE Master</v>
      </c>
      <c r="H950" s="18" t="s">
        <v>1562</v>
      </c>
      <c r="I950" s="18" t="s">
        <v>2518</v>
      </c>
      <c r="J950" s="13" t="s">
        <v>104</v>
      </c>
      <c r="K950" s="17" t="s">
        <v>1756</v>
      </c>
      <c r="L950" s="13"/>
      <c r="M950" s="13" t="s">
        <v>90</v>
      </c>
      <c r="N950" s="13"/>
      <c r="O950" s="17"/>
      <c r="P950" s="13" t="s">
        <v>104</v>
      </c>
      <c r="Q950" s="13" t="s">
        <v>1753</v>
      </c>
      <c r="R950" s="13" t="s">
        <v>134</v>
      </c>
      <c r="S950" s="13" t="s">
        <v>158</v>
      </c>
      <c r="T950" s="13">
        <v>1</v>
      </c>
      <c r="U950" s="13" t="s">
        <v>181</v>
      </c>
      <c r="V950" s="13" t="s">
        <v>1502</v>
      </c>
      <c r="W950" s="13" t="s">
        <v>1501</v>
      </c>
      <c r="X950" s="13">
        <f t="shared" si="63"/>
        <v>1</v>
      </c>
      <c r="Y950" s="13">
        <f t="shared" si="64"/>
        <v>1</v>
      </c>
    </row>
    <row r="951" spans="1:25">
      <c r="A951" s="13" t="s">
        <v>2236</v>
      </c>
      <c r="B951" s="13">
        <v>68</v>
      </c>
      <c r="C951" s="17" t="s">
        <v>2164</v>
      </c>
      <c r="D951" s="13" t="s">
        <v>1612</v>
      </c>
      <c r="E951" s="13">
        <v>3</v>
      </c>
      <c r="F951" s="13" t="s">
        <v>365</v>
      </c>
      <c r="G951" s="35" t="str">
        <f t="shared" si="62"/>
        <v>ADC_ PPE Change. Fiscal Year. ADC_ Accounting Period</v>
      </c>
      <c r="H951" s="18" t="s">
        <v>2380</v>
      </c>
      <c r="I951" s="18" t="s">
        <v>2408</v>
      </c>
      <c r="J951" s="13" t="s">
        <v>104</v>
      </c>
      <c r="K951" s="17" t="s">
        <v>1756</v>
      </c>
      <c r="L951" s="13"/>
      <c r="M951" s="13" t="s">
        <v>129</v>
      </c>
      <c r="N951" s="13"/>
      <c r="O951" s="17"/>
      <c r="P951" s="13" t="s">
        <v>104</v>
      </c>
      <c r="Q951" s="13" t="s">
        <v>24</v>
      </c>
      <c r="R951" s="13" t="s">
        <v>134</v>
      </c>
      <c r="S951" s="13" t="s">
        <v>366</v>
      </c>
      <c r="T951" s="13">
        <v>1</v>
      </c>
      <c r="U951" s="13" t="s">
        <v>181</v>
      </c>
      <c r="V951" s="13" t="s">
        <v>365</v>
      </c>
      <c r="W951" s="13" t="s">
        <v>364</v>
      </c>
      <c r="X951" s="13">
        <f t="shared" si="63"/>
        <v>1</v>
      </c>
      <c r="Y951" s="13">
        <f t="shared" si="64"/>
        <v>1</v>
      </c>
    </row>
    <row r="952" spans="1:25">
      <c r="A952" s="13" t="s">
        <v>2236</v>
      </c>
      <c r="B952" s="13">
        <v>68</v>
      </c>
      <c r="C952" s="17" t="s">
        <v>2164</v>
      </c>
      <c r="D952" s="13" t="s">
        <v>1612</v>
      </c>
      <c r="E952" s="13">
        <v>4</v>
      </c>
      <c r="F952" s="13" t="s">
        <v>367</v>
      </c>
      <c r="G952" s="35" t="str">
        <f t="shared" si="62"/>
        <v>ADC_ PPE Change. Accounting Period. ADC_ Accounting Period</v>
      </c>
      <c r="H952" s="18" t="s">
        <v>2381</v>
      </c>
      <c r="I952" s="18" t="s">
        <v>2335</v>
      </c>
      <c r="J952" s="13" t="s">
        <v>104</v>
      </c>
      <c r="K952" s="17" t="s">
        <v>1756</v>
      </c>
      <c r="L952" s="13"/>
      <c r="M952" s="13" t="s">
        <v>2379</v>
      </c>
      <c r="N952" s="13"/>
      <c r="O952" s="17"/>
      <c r="P952" s="13" t="s">
        <v>104</v>
      </c>
      <c r="Q952" s="13" t="s">
        <v>24</v>
      </c>
      <c r="R952" s="13" t="s">
        <v>134</v>
      </c>
      <c r="S952" s="13" t="s">
        <v>368</v>
      </c>
      <c r="T952" s="13">
        <v>1</v>
      </c>
      <c r="U952" s="13"/>
      <c r="V952" s="13"/>
      <c r="W952" s="13"/>
      <c r="X952" s="13">
        <f t="shared" si="63"/>
        <v>1</v>
      </c>
      <c r="Y952" s="13">
        <f t="shared" si="64"/>
        <v>1</v>
      </c>
    </row>
    <row r="953" spans="1:25">
      <c r="A953" s="13" t="s">
        <v>2236</v>
      </c>
      <c r="B953" s="13">
        <v>68</v>
      </c>
      <c r="C953" s="17" t="str">
        <f t="shared" ref="C953:C958" si="66">IF(("PK"=U953),"ABIE",IF(ISTEXT(Q953),"ASBIE","BBIE"))</f>
        <v>BBIE</v>
      </c>
      <c r="D953" s="13" t="s">
        <v>1612</v>
      </c>
      <c r="E953" s="13">
        <v>5</v>
      </c>
      <c r="F953" s="13" t="s">
        <v>1506</v>
      </c>
      <c r="G953" s="35" t="str">
        <f t="shared" si="62"/>
        <v>ADC_ PPE Change. Tag Number. Code</v>
      </c>
      <c r="H953" s="18" t="s">
        <v>1615</v>
      </c>
      <c r="I953" s="18" t="s">
        <v>2357</v>
      </c>
      <c r="J953" s="13" t="s">
        <v>104</v>
      </c>
      <c r="K953" s="17" t="s">
        <v>1756</v>
      </c>
      <c r="L953" s="13"/>
      <c r="M953" s="13" t="s">
        <v>1919</v>
      </c>
      <c r="N953" s="13"/>
      <c r="O953" s="17" t="s">
        <v>79</v>
      </c>
      <c r="P953" s="17"/>
      <c r="Q953" s="13"/>
      <c r="R953" s="13" t="s">
        <v>134</v>
      </c>
      <c r="S953" s="13" t="s">
        <v>143</v>
      </c>
      <c r="T953" s="13">
        <v>2</v>
      </c>
      <c r="U953" s="13"/>
      <c r="V953" s="13"/>
      <c r="W953" s="13"/>
      <c r="X953" s="13">
        <f t="shared" si="63"/>
        <v>0</v>
      </c>
      <c r="Y953" s="13">
        <f t="shared" si="64"/>
        <v>1</v>
      </c>
    </row>
    <row r="954" spans="1:25">
      <c r="A954" s="13" t="s">
        <v>2236</v>
      </c>
      <c r="B954" s="13">
        <v>68</v>
      </c>
      <c r="C954" s="17" t="str">
        <f t="shared" si="66"/>
        <v>BBIE</v>
      </c>
      <c r="D954" s="13" t="s">
        <v>1612</v>
      </c>
      <c r="E954" s="13">
        <v>6</v>
      </c>
      <c r="F954" s="13" t="s">
        <v>1616</v>
      </c>
      <c r="G954" s="35" t="str">
        <f t="shared" si="62"/>
        <v>ADC_ PPE Change. Change Type. Name</v>
      </c>
      <c r="H954" s="18" t="s">
        <v>1617</v>
      </c>
      <c r="I954" s="18"/>
      <c r="J954" s="13" t="s">
        <v>104</v>
      </c>
      <c r="K954" s="17" t="s">
        <v>1756</v>
      </c>
      <c r="L954" s="13"/>
      <c r="M954" s="13" t="s">
        <v>1846</v>
      </c>
      <c r="N954" s="13"/>
      <c r="O954" s="17" t="s">
        <v>0</v>
      </c>
      <c r="P954" s="17"/>
      <c r="Q954" s="13"/>
      <c r="R954" s="13" t="s">
        <v>134</v>
      </c>
      <c r="S954" s="13" t="s">
        <v>143</v>
      </c>
      <c r="T954" s="13">
        <v>1</v>
      </c>
      <c r="U954" s="13"/>
      <c r="V954" s="13"/>
      <c r="W954" s="13"/>
      <c r="X954" s="13">
        <f t="shared" si="63"/>
        <v>1</v>
      </c>
      <c r="Y954" s="13">
        <f t="shared" si="64"/>
        <v>1</v>
      </c>
    </row>
    <row r="955" spans="1:25">
      <c r="A955" s="13" t="s">
        <v>2236</v>
      </c>
      <c r="B955" s="13">
        <v>68</v>
      </c>
      <c r="C955" s="17" t="str">
        <f t="shared" si="66"/>
        <v>BBIE</v>
      </c>
      <c r="D955" s="13" t="s">
        <v>1612</v>
      </c>
      <c r="E955" s="13">
        <v>7</v>
      </c>
      <c r="F955" s="13" t="s">
        <v>1618</v>
      </c>
      <c r="G955" s="35" t="str">
        <f t="shared" si="62"/>
        <v>ADC_ PPE Change. Change Date</v>
      </c>
      <c r="H955" s="18" t="s">
        <v>1619</v>
      </c>
      <c r="I955" s="18" t="s">
        <v>2339</v>
      </c>
      <c r="J955" s="13" t="s">
        <v>104</v>
      </c>
      <c r="K955" s="17" t="s">
        <v>1756</v>
      </c>
      <c r="L955" s="13"/>
      <c r="M955" s="13" t="s">
        <v>2487</v>
      </c>
      <c r="N955" s="13"/>
      <c r="O955" s="17" t="s">
        <v>4</v>
      </c>
      <c r="P955" s="17"/>
      <c r="Q955" s="13"/>
      <c r="R955" s="13" t="s">
        <v>4</v>
      </c>
      <c r="S955" s="13" t="s">
        <v>175</v>
      </c>
      <c r="T955" s="13">
        <v>1</v>
      </c>
      <c r="U955" s="13"/>
      <c r="V955" s="13"/>
      <c r="W955" s="13"/>
      <c r="X955" s="13">
        <f t="shared" si="63"/>
        <v>1</v>
      </c>
      <c r="Y955" s="13">
        <f t="shared" si="64"/>
        <v>1</v>
      </c>
    </row>
    <row r="956" spans="1:25">
      <c r="A956" s="13" t="s">
        <v>2236</v>
      </c>
      <c r="B956" s="13">
        <v>68</v>
      </c>
      <c r="C956" s="17" t="str">
        <f t="shared" si="66"/>
        <v>BBIE</v>
      </c>
      <c r="D956" s="13" t="s">
        <v>1612</v>
      </c>
      <c r="E956" s="13">
        <v>8</v>
      </c>
      <c r="F956" s="13" t="s">
        <v>1620</v>
      </c>
      <c r="G956" s="35" t="str">
        <f t="shared" si="62"/>
        <v>ADC_ PPE Change. Change_ Reason Code</v>
      </c>
      <c r="H956" s="18" t="s">
        <v>1621</v>
      </c>
      <c r="I956" s="18" t="s">
        <v>2506</v>
      </c>
      <c r="J956" s="13" t="s">
        <v>104</v>
      </c>
      <c r="K956" s="17" t="s">
        <v>1756</v>
      </c>
      <c r="L956" s="13" t="s">
        <v>50</v>
      </c>
      <c r="M956" s="13" t="s">
        <v>2486</v>
      </c>
      <c r="N956" s="13"/>
      <c r="O956" s="17" t="s">
        <v>79</v>
      </c>
      <c r="P956" s="17"/>
      <c r="Q956" s="13"/>
      <c r="R956" s="13" t="s">
        <v>134</v>
      </c>
      <c r="S956" s="13" t="s">
        <v>209</v>
      </c>
      <c r="T956" s="13">
        <v>1</v>
      </c>
      <c r="U956" s="13"/>
      <c r="V956" s="13"/>
      <c r="W956" s="13"/>
      <c r="X956" s="13">
        <f t="shared" si="63"/>
        <v>1</v>
      </c>
      <c r="Y956" s="13">
        <f t="shared" si="64"/>
        <v>1</v>
      </c>
    </row>
    <row r="957" spans="1:25">
      <c r="A957" s="13" t="s">
        <v>2236</v>
      </c>
      <c r="B957" s="13">
        <v>68</v>
      </c>
      <c r="C957" s="17" t="str">
        <f t="shared" si="66"/>
        <v>BBIE</v>
      </c>
      <c r="D957" s="13" t="s">
        <v>1612</v>
      </c>
      <c r="E957" s="13">
        <v>9</v>
      </c>
      <c r="F957" s="13" t="s">
        <v>1622</v>
      </c>
      <c r="G957" s="35" t="str">
        <f t="shared" si="62"/>
        <v>ADC_ PPE Change. Content Before Change. Numeric</v>
      </c>
      <c r="H957" s="18" t="s">
        <v>1623</v>
      </c>
      <c r="I957" s="18"/>
      <c r="J957" s="13" t="s">
        <v>104</v>
      </c>
      <c r="K957" s="17" t="s">
        <v>1756</v>
      </c>
      <c r="L957" s="13"/>
      <c r="M957" s="13" t="s">
        <v>1872</v>
      </c>
      <c r="N957" s="13"/>
      <c r="O957" s="17" t="s">
        <v>123</v>
      </c>
      <c r="P957" s="17"/>
      <c r="Q957" s="13"/>
      <c r="R957" s="13" t="s">
        <v>134</v>
      </c>
      <c r="S957" s="13" t="s">
        <v>143</v>
      </c>
      <c r="T957" s="13">
        <v>1</v>
      </c>
      <c r="U957" s="13"/>
      <c r="V957" s="13"/>
      <c r="W957" s="13"/>
      <c r="X957" s="13">
        <f t="shared" si="63"/>
        <v>1</v>
      </c>
      <c r="Y957" s="13">
        <f t="shared" si="64"/>
        <v>1</v>
      </c>
    </row>
    <row r="958" spans="1:25">
      <c r="A958" s="13" t="s">
        <v>2236</v>
      </c>
      <c r="B958" s="13">
        <v>68</v>
      </c>
      <c r="C958" s="17" t="str">
        <f t="shared" si="66"/>
        <v>BBIE</v>
      </c>
      <c r="D958" s="13" t="s">
        <v>1612</v>
      </c>
      <c r="E958" s="13">
        <v>10</v>
      </c>
      <c r="F958" s="13" t="s">
        <v>1624</v>
      </c>
      <c r="G958" s="35" t="str">
        <f t="shared" si="62"/>
        <v>ADC_ PPE Change. Content After Change. Numeric</v>
      </c>
      <c r="H958" s="18" t="s">
        <v>1625</v>
      </c>
      <c r="I958" s="18"/>
      <c r="J958" s="13" t="s">
        <v>104</v>
      </c>
      <c r="K958" s="17" t="s">
        <v>1756</v>
      </c>
      <c r="L958" s="13"/>
      <c r="M958" s="13" t="s">
        <v>1871</v>
      </c>
      <c r="N958" s="13"/>
      <c r="O958" s="17" t="s">
        <v>123</v>
      </c>
      <c r="P958" s="17"/>
      <c r="Q958" s="13"/>
      <c r="R958" s="13" t="s">
        <v>134</v>
      </c>
      <c r="S958" s="13" t="s">
        <v>143</v>
      </c>
      <c r="T958" s="13">
        <v>1</v>
      </c>
      <c r="U958" s="13"/>
      <c r="V958" s="13"/>
      <c r="W958" s="13"/>
      <c r="X958" s="13">
        <f t="shared" si="63"/>
        <v>1</v>
      </c>
      <c r="Y958" s="13">
        <f t="shared" si="64"/>
        <v>1</v>
      </c>
    </row>
    <row r="959" spans="1:25">
      <c r="A959" s="13" t="s">
        <v>2236</v>
      </c>
      <c r="B959" s="13">
        <v>68</v>
      </c>
      <c r="C959" s="17" t="s">
        <v>99</v>
      </c>
      <c r="D959" s="13" t="s">
        <v>1612</v>
      </c>
      <c r="E959" s="13">
        <v>11</v>
      </c>
      <c r="F959" s="13" t="s">
        <v>261</v>
      </c>
      <c r="G959" s="35" t="str">
        <f t="shared" si="62"/>
        <v>ADC_ PPE Change. Recorded. ADC_ Entry Operation</v>
      </c>
      <c r="H959" s="18" t="s">
        <v>2520</v>
      </c>
      <c r="I959" s="18" t="s">
        <v>2522</v>
      </c>
      <c r="J959" s="13" t="s">
        <v>104</v>
      </c>
      <c r="K959" s="17" t="s">
        <v>1756</v>
      </c>
      <c r="L959" s="13"/>
      <c r="M959" s="13" t="s">
        <v>124</v>
      </c>
      <c r="N959" s="13"/>
      <c r="O959" s="17"/>
      <c r="P959" s="13" t="s">
        <v>104</v>
      </c>
      <c r="Q959" s="13" t="s">
        <v>2262</v>
      </c>
      <c r="R959" s="13"/>
      <c r="S959" s="13"/>
      <c r="T959" s="13">
        <v>1</v>
      </c>
      <c r="U959" s="13"/>
      <c r="V959" s="13"/>
      <c r="W959" s="13"/>
      <c r="X959" s="13">
        <f t="shared" si="63"/>
        <v>1</v>
      </c>
      <c r="Y959" s="13">
        <f t="shared" si="64"/>
        <v>1</v>
      </c>
    </row>
    <row r="960" spans="1:25">
      <c r="A960" s="13" t="s">
        <v>2236</v>
      </c>
      <c r="B960" s="13">
        <v>68</v>
      </c>
      <c r="C960" s="17" t="s">
        <v>2164</v>
      </c>
      <c r="D960" s="13" t="s">
        <v>1612</v>
      </c>
      <c r="E960" s="13">
        <v>20</v>
      </c>
      <c r="F960" s="13" t="s">
        <v>363</v>
      </c>
      <c r="G960" s="35" t="str">
        <f t="shared" si="62"/>
        <v>ADC_ PPE Change. X. ADC_ Business Segment</v>
      </c>
      <c r="H960" s="18" t="s">
        <v>2151</v>
      </c>
      <c r="I960" s="18" t="s">
        <v>2362</v>
      </c>
      <c r="J960" s="13" t="s">
        <v>104</v>
      </c>
      <c r="K960" s="17" t="s">
        <v>1756</v>
      </c>
      <c r="L960" s="13"/>
      <c r="M960" s="13" t="s">
        <v>1918</v>
      </c>
      <c r="N960" s="13"/>
      <c r="O960" s="17"/>
      <c r="P960" s="13" t="s">
        <v>104</v>
      </c>
      <c r="Q960" s="13" t="s">
        <v>81</v>
      </c>
      <c r="R960" s="13" t="s">
        <v>134</v>
      </c>
      <c r="S960" s="13" t="s">
        <v>135</v>
      </c>
      <c r="T960" s="13">
        <v>1</v>
      </c>
      <c r="U960" s="13"/>
      <c r="V960" s="13"/>
      <c r="W960" s="13"/>
      <c r="X960" s="13">
        <f t="shared" si="63"/>
        <v>1</v>
      </c>
      <c r="Y960" s="13">
        <f t="shared" si="64"/>
        <v>1</v>
      </c>
    </row>
    <row r="961" spans="1:25">
      <c r="A961" s="13" t="s">
        <v>2236</v>
      </c>
      <c r="B961" s="13">
        <v>69</v>
      </c>
      <c r="C961" s="17" t="s">
        <v>98</v>
      </c>
      <c r="D961" s="13" t="s">
        <v>1628</v>
      </c>
      <c r="E961" s="13">
        <v>0</v>
      </c>
      <c r="F961" s="13"/>
      <c r="G961" s="35" t="str">
        <f t="shared" si="62"/>
        <v>ADC_ PPE Department Allocation. ID</v>
      </c>
      <c r="H961" s="18"/>
      <c r="I961" s="25" t="s">
        <v>2504</v>
      </c>
      <c r="J961" s="13" t="s">
        <v>104</v>
      </c>
      <c r="K961" s="17" t="s">
        <v>1780</v>
      </c>
      <c r="L961" s="13"/>
      <c r="M961" s="13" t="s">
        <v>23</v>
      </c>
      <c r="N961" s="13"/>
      <c r="O961" s="17" t="s">
        <v>84</v>
      </c>
      <c r="P961" s="17"/>
      <c r="Q961" s="13"/>
      <c r="R961" s="13"/>
      <c r="S961" s="13"/>
      <c r="T961" s="13"/>
      <c r="U961" s="13"/>
      <c r="V961" s="13"/>
      <c r="W961" s="13"/>
      <c r="X961" s="13" t="str">
        <f t="shared" si="63"/>
        <v/>
      </c>
      <c r="Y961" s="13" t="str">
        <f t="shared" si="64"/>
        <v/>
      </c>
    </row>
    <row r="962" spans="1:25">
      <c r="A962" s="13" t="s">
        <v>2236</v>
      </c>
      <c r="B962" s="13">
        <v>69</v>
      </c>
      <c r="C962" s="17" t="s">
        <v>91</v>
      </c>
      <c r="D962" s="13" t="s">
        <v>1628</v>
      </c>
      <c r="E962" s="13">
        <v>0</v>
      </c>
      <c r="F962" s="13"/>
      <c r="G962" s="35" t="str">
        <f t="shared" si="62"/>
        <v>ADC_ PPE Department Allocation. Details</v>
      </c>
      <c r="H962" s="21" t="s">
        <v>2145</v>
      </c>
      <c r="I962" s="21"/>
      <c r="J962" s="13" t="s">
        <v>104</v>
      </c>
      <c r="K962" s="17" t="s">
        <v>1780</v>
      </c>
      <c r="L962" s="13"/>
      <c r="M962" s="13"/>
      <c r="N962" s="13"/>
      <c r="O962" s="17"/>
      <c r="P962" s="17"/>
      <c r="Q962" s="13"/>
      <c r="R962" s="13"/>
      <c r="S962" s="13"/>
      <c r="T962" s="13"/>
      <c r="U962" s="13"/>
      <c r="V962" s="13"/>
      <c r="W962" s="13"/>
      <c r="X962" s="13" t="str">
        <f t="shared" si="63"/>
        <v/>
      </c>
      <c r="Y962" s="13" t="str">
        <f t="shared" si="64"/>
        <v/>
      </c>
    </row>
    <row r="963" spans="1:25">
      <c r="A963" s="13" t="s">
        <v>2236</v>
      </c>
      <c r="B963" s="13">
        <v>69</v>
      </c>
      <c r="C963" s="17" t="s">
        <v>2164</v>
      </c>
      <c r="D963" s="13" t="s">
        <v>1628</v>
      </c>
      <c r="E963" s="13">
        <v>1</v>
      </c>
      <c r="F963" s="13" t="s">
        <v>1502</v>
      </c>
      <c r="G963" s="35" t="str">
        <f t="shared" si="62"/>
        <v>ADC_ PPE Department Allocation. Related. ADC_ PPE Master</v>
      </c>
      <c r="H963" s="18" t="s">
        <v>1562</v>
      </c>
      <c r="I963" s="18"/>
      <c r="J963" s="13" t="s">
        <v>104</v>
      </c>
      <c r="K963" s="17" t="s">
        <v>1780</v>
      </c>
      <c r="L963" s="13"/>
      <c r="M963" s="13" t="s">
        <v>128</v>
      </c>
      <c r="N963" s="13"/>
      <c r="O963" s="17"/>
      <c r="P963" s="13" t="s">
        <v>104</v>
      </c>
      <c r="Q963" s="13" t="s">
        <v>1753</v>
      </c>
      <c r="R963" s="13" t="s">
        <v>134</v>
      </c>
      <c r="S963" s="13" t="s">
        <v>158</v>
      </c>
      <c r="T963" s="13">
        <v>1</v>
      </c>
      <c r="U963" s="13" t="s">
        <v>149</v>
      </c>
      <c r="V963" s="13" t="s">
        <v>1502</v>
      </c>
      <c r="W963" s="13" t="s">
        <v>1501</v>
      </c>
      <c r="X963" s="13">
        <f t="shared" si="63"/>
        <v>1</v>
      </c>
      <c r="Y963" s="13">
        <f t="shared" si="64"/>
        <v>1</v>
      </c>
    </row>
    <row r="964" spans="1:25">
      <c r="A964" s="13" t="s">
        <v>2236</v>
      </c>
      <c r="B964" s="13">
        <v>69</v>
      </c>
      <c r="C964" s="17" t="str">
        <f>IF(("PK"=U964),"ABIE",IF(ISTEXT(Q964),"ASBIE","BBIE"))</f>
        <v>BBIE</v>
      </c>
      <c r="D964" s="13" t="s">
        <v>1628</v>
      </c>
      <c r="E964" s="13">
        <v>2</v>
      </c>
      <c r="F964" s="13" t="s">
        <v>1629</v>
      </c>
      <c r="G964" s="35" t="str">
        <f t="shared" si="62"/>
        <v>ADC_ PPE Department Allocation. Allocation Proportion. Numeric</v>
      </c>
      <c r="H964" s="18" t="s">
        <v>1630</v>
      </c>
      <c r="I964" s="18"/>
      <c r="J964" s="13" t="s">
        <v>104</v>
      </c>
      <c r="K964" s="17" t="s">
        <v>1780</v>
      </c>
      <c r="L964" s="13"/>
      <c r="M964" s="13" t="s">
        <v>1957</v>
      </c>
      <c r="N964" s="13"/>
      <c r="O964" s="17" t="s">
        <v>123</v>
      </c>
      <c r="P964" s="17"/>
      <c r="Q964" s="13"/>
      <c r="R964" s="13" t="s">
        <v>249</v>
      </c>
      <c r="S964" s="13" t="s">
        <v>254</v>
      </c>
      <c r="T964" s="13">
        <v>1</v>
      </c>
      <c r="U964" s="13"/>
      <c r="V964" s="13"/>
      <c r="W964" s="13"/>
      <c r="X964" s="13">
        <f t="shared" si="63"/>
        <v>1</v>
      </c>
      <c r="Y964" s="13">
        <f t="shared" si="64"/>
        <v>1</v>
      </c>
    </row>
    <row r="965" spans="1:25">
      <c r="A965" s="13" t="s">
        <v>2236</v>
      </c>
      <c r="B965" s="13">
        <v>69</v>
      </c>
      <c r="C965" s="17" t="s">
        <v>2164</v>
      </c>
      <c r="D965" s="13" t="s">
        <v>1628</v>
      </c>
      <c r="E965" s="13">
        <v>3</v>
      </c>
      <c r="F965" s="13" t="s">
        <v>168</v>
      </c>
      <c r="G965" s="35" t="str">
        <f t="shared" si="62"/>
        <v>ADC_ PPE Department Allocation. Department. ADC_ Business Segment</v>
      </c>
      <c r="H965" s="18" t="s">
        <v>1631</v>
      </c>
      <c r="I965" s="18" t="s">
        <v>2362</v>
      </c>
      <c r="J965" s="13" t="s">
        <v>104</v>
      </c>
      <c r="K965" s="17" t="s">
        <v>1780</v>
      </c>
      <c r="L965" s="13"/>
      <c r="M965" s="13" t="s">
        <v>1808</v>
      </c>
      <c r="N965" s="13"/>
      <c r="O965" s="17"/>
      <c r="P965" s="13" t="s">
        <v>104</v>
      </c>
      <c r="Q965" s="13" t="s">
        <v>81</v>
      </c>
      <c r="R965" s="13" t="s">
        <v>134</v>
      </c>
      <c r="S965" s="13" t="s">
        <v>135</v>
      </c>
      <c r="T965" s="13">
        <v>1</v>
      </c>
      <c r="U965" s="13" t="s">
        <v>181</v>
      </c>
      <c r="V965" s="13" t="s">
        <v>133</v>
      </c>
      <c r="W965" s="13" t="s">
        <v>132</v>
      </c>
      <c r="X965" s="13">
        <f t="shared" si="63"/>
        <v>1</v>
      </c>
      <c r="Y965" s="13">
        <f t="shared" si="64"/>
        <v>1</v>
      </c>
    </row>
    <row r="966" spans="1:25">
      <c r="A966" s="13" t="s">
        <v>2236</v>
      </c>
      <c r="B966" s="13">
        <v>69</v>
      </c>
      <c r="C966" s="17" t="s">
        <v>2164</v>
      </c>
      <c r="D966" s="13" t="s">
        <v>1628</v>
      </c>
      <c r="E966" s="13">
        <v>4</v>
      </c>
      <c r="F966" s="13" t="s">
        <v>363</v>
      </c>
      <c r="G966" s="35" t="str">
        <f t="shared" si="62"/>
        <v>ADC_ PPE Department Allocation. X. ADC_ Business Segment</v>
      </c>
      <c r="H966" s="18" t="s">
        <v>2151</v>
      </c>
      <c r="I966" s="18" t="s">
        <v>2362</v>
      </c>
      <c r="J966" s="13" t="s">
        <v>104</v>
      </c>
      <c r="K966" s="17" t="s">
        <v>1780</v>
      </c>
      <c r="L966" s="13"/>
      <c r="M966" s="13" t="s">
        <v>1918</v>
      </c>
      <c r="N966" s="13"/>
      <c r="O966" s="17"/>
      <c r="P966" s="13" t="s">
        <v>104</v>
      </c>
      <c r="Q966" s="13" t="s">
        <v>81</v>
      </c>
      <c r="R966" s="13" t="s">
        <v>134</v>
      </c>
      <c r="S966" s="13" t="s">
        <v>135</v>
      </c>
      <c r="T966" s="13">
        <v>1</v>
      </c>
      <c r="U966" s="13"/>
      <c r="V966" s="13"/>
      <c r="W966" s="13"/>
      <c r="X966" s="13">
        <f t="shared" si="63"/>
        <v>1</v>
      </c>
      <c r="Y966" s="13">
        <f t="shared" si="64"/>
        <v>1</v>
      </c>
    </row>
    <row r="967" spans="1:25">
      <c r="A967" s="13" t="s">
        <v>2236</v>
      </c>
      <c r="B967" s="13">
        <v>70</v>
      </c>
      <c r="C967" s="17" t="s">
        <v>91</v>
      </c>
      <c r="D967" s="13" t="s">
        <v>1632</v>
      </c>
      <c r="E967" s="13">
        <v>0</v>
      </c>
      <c r="F967" s="13"/>
      <c r="G967" s="35" t="str">
        <f t="shared" si="62"/>
        <v>ADC_ PPE Depreciation Method. Details</v>
      </c>
      <c r="H967" s="23" t="s">
        <v>2137</v>
      </c>
      <c r="I967" s="23"/>
      <c r="J967" s="13" t="s">
        <v>104</v>
      </c>
      <c r="K967" s="17" t="s">
        <v>1781</v>
      </c>
      <c r="L967" s="13"/>
      <c r="M967" s="13"/>
      <c r="N967" s="13"/>
      <c r="O967" s="17"/>
      <c r="P967" s="17"/>
      <c r="Q967" s="13"/>
      <c r="R967" s="13"/>
      <c r="S967" s="13"/>
      <c r="T967" s="13"/>
      <c r="U967" s="13"/>
      <c r="V967" s="13"/>
      <c r="W967" s="13"/>
      <c r="X967" s="13" t="str">
        <f t="shared" si="63"/>
        <v/>
      </c>
      <c r="Y967" s="13" t="str">
        <f t="shared" si="64"/>
        <v/>
      </c>
    </row>
    <row r="968" spans="1:25">
      <c r="A968" s="13" t="s">
        <v>2236</v>
      </c>
      <c r="B968" s="13">
        <v>70</v>
      </c>
      <c r="C968" s="17" t="s">
        <v>98</v>
      </c>
      <c r="D968" s="13" t="s">
        <v>1632</v>
      </c>
      <c r="E968" s="13">
        <v>1</v>
      </c>
      <c r="F968" s="13" t="s">
        <v>1633</v>
      </c>
      <c r="G968" s="35" t="str">
        <f t="shared" si="62"/>
        <v>ADC_ PPE Depreciation Method. ID</v>
      </c>
      <c r="H968" s="18" t="s">
        <v>1634</v>
      </c>
      <c r="I968" s="25" t="s">
        <v>2504</v>
      </c>
      <c r="J968" s="13" t="s">
        <v>104</v>
      </c>
      <c r="K968" s="17" t="s">
        <v>1781</v>
      </c>
      <c r="L968" s="13"/>
      <c r="M968" s="13" t="s">
        <v>23</v>
      </c>
      <c r="N968" s="13"/>
      <c r="O968" s="17" t="s">
        <v>84</v>
      </c>
      <c r="P968" s="17"/>
      <c r="Q968" s="13"/>
      <c r="R968" s="13" t="s">
        <v>134</v>
      </c>
      <c r="S968" s="13" t="s">
        <v>143</v>
      </c>
      <c r="T968" s="13">
        <v>1</v>
      </c>
      <c r="U968" s="13" t="s">
        <v>150</v>
      </c>
      <c r="V968" s="13"/>
      <c r="W968" s="13"/>
      <c r="X968" s="13">
        <f t="shared" si="63"/>
        <v>1</v>
      </c>
      <c r="Y968" s="13">
        <f t="shared" si="64"/>
        <v>1</v>
      </c>
    </row>
    <row r="969" spans="1:25">
      <c r="A969" s="13" t="s">
        <v>2236</v>
      </c>
      <c r="B969" s="13">
        <v>70</v>
      </c>
      <c r="C969" s="17" t="str">
        <f>IF(("PK"=U969),"ABIE",IF(ISTEXT(Q969),"ASBIE","BBIE"))</f>
        <v>BBIE</v>
      </c>
      <c r="D969" s="13" t="s">
        <v>1632</v>
      </c>
      <c r="E969" s="13">
        <v>2</v>
      </c>
      <c r="F969" s="13" t="s">
        <v>1635</v>
      </c>
      <c r="G969" s="35" t="str">
        <f t="shared" si="62"/>
        <v>ADC_ PPE Depreciation Method. Depreciation Method. Name</v>
      </c>
      <c r="H969" s="18" t="s">
        <v>1636</v>
      </c>
      <c r="I969" s="18" t="s">
        <v>2519</v>
      </c>
      <c r="J969" s="13" t="s">
        <v>104</v>
      </c>
      <c r="K969" s="17" t="s">
        <v>1781</v>
      </c>
      <c r="L969" s="13"/>
      <c r="M969" s="13" t="s">
        <v>1748</v>
      </c>
      <c r="N969" s="13"/>
      <c r="O969" s="17" t="s">
        <v>0</v>
      </c>
      <c r="P969" s="17"/>
      <c r="Q969" s="13"/>
      <c r="R969" s="13" t="s">
        <v>134</v>
      </c>
      <c r="S969" s="13" t="s">
        <v>143</v>
      </c>
      <c r="T969" s="13">
        <v>1</v>
      </c>
      <c r="U969" s="13"/>
      <c r="V969" s="13"/>
      <c r="W969" s="13"/>
      <c r="X969" s="13">
        <f t="shared" si="63"/>
        <v>1</v>
      </c>
      <c r="Y969" s="13">
        <f t="shared" si="64"/>
        <v>1</v>
      </c>
    </row>
    <row r="970" spans="1:25">
      <c r="A970" s="13" t="s">
        <v>2236</v>
      </c>
      <c r="B970" s="13">
        <v>70</v>
      </c>
      <c r="C970" s="17" t="str">
        <f>IF(("PK"=U970),"ABIE",IF(ISTEXT(Q970),"ASBIE","BBIE"))</f>
        <v>BBIE</v>
      </c>
      <c r="D970" s="13" t="s">
        <v>1632</v>
      </c>
      <c r="E970" s="13">
        <v>3</v>
      </c>
      <c r="F970" s="13" t="s">
        <v>1637</v>
      </c>
      <c r="G970" s="35" t="str">
        <f t="shared" si="62"/>
        <v>ADC_ PPE Depreciation Method. Description</v>
      </c>
      <c r="H970" s="18" t="s">
        <v>1638</v>
      </c>
      <c r="I970" s="18" t="s">
        <v>2435</v>
      </c>
      <c r="J970" s="13" t="s">
        <v>104</v>
      </c>
      <c r="K970" s="17" t="s">
        <v>1781</v>
      </c>
      <c r="L970" s="13"/>
      <c r="M970" s="13" t="s">
        <v>2</v>
      </c>
      <c r="N970" s="13"/>
      <c r="O970" s="17" t="s">
        <v>89</v>
      </c>
      <c r="P970" s="17"/>
      <c r="Q970" s="13"/>
      <c r="R970" s="13" t="s">
        <v>134</v>
      </c>
      <c r="S970" s="13" t="s">
        <v>347</v>
      </c>
      <c r="T970" s="13">
        <v>2</v>
      </c>
      <c r="U970" s="13"/>
      <c r="V970" s="13"/>
      <c r="W970" s="13"/>
      <c r="X970" s="13">
        <f t="shared" si="63"/>
        <v>0</v>
      </c>
      <c r="Y970" s="13">
        <f t="shared" si="64"/>
        <v>1</v>
      </c>
    </row>
    <row r="971" spans="1:25">
      <c r="A971" s="13" t="s">
        <v>2236</v>
      </c>
      <c r="B971" s="13">
        <v>70</v>
      </c>
      <c r="C971" s="17" t="str">
        <f>IF(("PK"=U971),"ABIE",IF(ISTEXT(Q971),"ASBIE","BBIE"))</f>
        <v>BBIE</v>
      </c>
      <c r="D971" s="13" t="s">
        <v>1632</v>
      </c>
      <c r="E971" s="13">
        <v>4</v>
      </c>
      <c r="F971" s="13" t="s">
        <v>1639</v>
      </c>
      <c r="G971" s="35" t="str">
        <f t="shared" si="62"/>
        <v>ADC_ PPE Depreciation Method. Depreciation Formula</v>
      </c>
      <c r="H971" s="18" t="s">
        <v>1640</v>
      </c>
      <c r="I971" s="18"/>
      <c r="J971" s="13" t="s">
        <v>104</v>
      </c>
      <c r="K971" s="17" t="s">
        <v>1781</v>
      </c>
      <c r="L971" s="13"/>
      <c r="M971" s="13" t="s">
        <v>1930</v>
      </c>
      <c r="N971" s="13"/>
      <c r="O971" s="17" t="s">
        <v>89</v>
      </c>
      <c r="P971" s="17"/>
      <c r="Q971" s="13"/>
      <c r="R971" s="13" t="s">
        <v>134</v>
      </c>
      <c r="S971" s="13" t="s">
        <v>209</v>
      </c>
      <c r="T971" s="13">
        <v>2</v>
      </c>
      <c r="U971" s="13"/>
      <c r="V971" s="13"/>
      <c r="W971" s="13"/>
      <c r="X971" s="13">
        <f t="shared" si="63"/>
        <v>0</v>
      </c>
      <c r="Y971" s="13">
        <f t="shared" si="64"/>
        <v>1</v>
      </c>
    </row>
    <row r="972" spans="1:25">
      <c r="A972" s="13" t="s">
        <v>2236</v>
      </c>
      <c r="B972" s="13">
        <v>70</v>
      </c>
      <c r="C972" s="17" t="s">
        <v>2164</v>
      </c>
      <c r="D972" s="13" t="s">
        <v>1632</v>
      </c>
      <c r="E972" s="13">
        <v>5</v>
      </c>
      <c r="F972" s="13" t="s">
        <v>363</v>
      </c>
      <c r="G972" s="35" t="str">
        <f t="shared" si="62"/>
        <v>ADC_ PPE Depreciation Method. X. ADC_ Business Segment</v>
      </c>
      <c r="H972" s="18" t="s">
        <v>2151</v>
      </c>
      <c r="I972" s="18" t="s">
        <v>2362</v>
      </c>
      <c r="J972" s="13" t="s">
        <v>104</v>
      </c>
      <c r="K972" s="17" t="s">
        <v>1781</v>
      </c>
      <c r="L972" s="13"/>
      <c r="M972" s="13" t="s">
        <v>1918</v>
      </c>
      <c r="N972" s="13"/>
      <c r="O972" s="17"/>
      <c r="P972" s="13" t="s">
        <v>104</v>
      </c>
      <c r="Q972" s="13" t="s">
        <v>81</v>
      </c>
      <c r="R972" s="13" t="s">
        <v>134</v>
      </c>
      <c r="S972" s="13" t="s">
        <v>135</v>
      </c>
      <c r="T972" s="13">
        <v>1</v>
      </c>
      <c r="U972" s="13"/>
      <c r="V972" s="13"/>
      <c r="W972" s="13"/>
      <c r="X972" s="13">
        <f t="shared" si="63"/>
        <v>1</v>
      </c>
      <c r="Y972" s="13">
        <f t="shared" si="64"/>
        <v>1</v>
      </c>
    </row>
    <row r="973" spans="1:25">
      <c r="A973" s="13" t="s">
        <v>2236</v>
      </c>
      <c r="B973" s="13">
        <v>71</v>
      </c>
      <c r="C973" s="17" t="s">
        <v>98</v>
      </c>
      <c r="D973" s="13"/>
      <c r="E973" s="13">
        <v>0</v>
      </c>
      <c r="F973" s="13"/>
      <c r="G973" s="35" t="str">
        <f t="shared" si="62"/>
        <v>ADC_ PPE Depreciation. ID</v>
      </c>
      <c r="H973" s="18"/>
      <c r="I973" s="25" t="s">
        <v>2504</v>
      </c>
      <c r="J973" s="13" t="s">
        <v>104</v>
      </c>
      <c r="K973" s="17" t="s">
        <v>1782</v>
      </c>
      <c r="L973" s="13"/>
      <c r="M973" s="13" t="s">
        <v>23</v>
      </c>
      <c r="N973" s="13"/>
      <c r="O973" s="17" t="s">
        <v>84</v>
      </c>
      <c r="P973" s="17"/>
      <c r="Q973" s="13"/>
      <c r="R973" s="13"/>
      <c r="S973" s="13"/>
      <c r="T973" s="13"/>
      <c r="U973" s="13"/>
      <c r="V973" s="13"/>
      <c r="W973" s="13"/>
      <c r="X973" s="13" t="str">
        <f t="shared" si="63"/>
        <v/>
      </c>
      <c r="Y973" s="13" t="str">
        <f t="shared" si="64"/>
        <v/>
      </c>
    </row>
    <row r="974" spans="1:25">
      <c r="A974" s="13" t="s">
        <v>2236</v>
      </c>
      <c r="B974" s="13">
        <v>71</v>
      </c>
      <c r="C974" s="17" t="s">
        <v>91</v>
      </c>
      <c r="D974" s="13"/>
      <c r="E974" s="13">
        <v>0</v>
      </c>
      <c r="F974" s="13"/>
      <c r="G974" s="35" t="str">
        <f t="shared" si="62"/>
        <v>ADC_ PPE Depreciation. Details</v>
      </c>
      <c r="H974" s="23" t="s">
        <v>2137</v>
      </c>
      <c r="I974" s="23"/>
      <c r="J974" s="13" t="s">
        <v>104</v>
      </c>
      <c r="K974" s="17" t="s">
        <v>1782</v>
      </c>
      <c r="L974" s="13"/>
      <c r="M974" s="13"/>
      <c r="N974" s="13"/>
      <c r="O974" s="17"/>
      <c r="P974" s="17"/>
      <c r="Q974" s="13"/>
      <c r="R974" s="13"/>
      <c r="S974" s="13"/>
      <c r="T974" s="13"/>
      <c r="U974" s="13"/>
      <c r="V974" s="13"/>
      <c r="W974" s="13"/>
      <c r="X974" s="13" t="str">
        <f t="shared" si="63"/>
        <v/>
      </c>
      <c r="Y974" s="13" t="str">
        <f t="shared" si="64"/>
        <v/>
      </c>
    </row>
    <row r="975" spans="1:25">
      <c r="A975" s="13" t="s">
        <v>2236</v>
      </c>
      <c r="B975" s="13">
        <v>71</v>
      </c>
      <c r="C975" s="17" t="s">
        <v>2164</v>
      </c>
      <c r="D975" s="13" t="s">
        <v>1641</v>
      </c>
      <c r="E975" s="13">
        <v>1</v>
      </c>
      <c r="F975" s="13" t="s">
        <v>1502</v>
      </c>
      <c r="G975" s="35" t="str">
        <f t="shared" si="62"/>
        <v>ADC_ PPE Depreciation. Related. ADC_ PPE Master</v>
      </c>
      <c r="H975" s="18" t="s">
        <v>1642</v>
      </c>
      <c r="I975" s="18" t="s">
        <v>2518</v>
      </c>
      <c r="J975" s="13" t="s">
        <v>104</v>
      </c>
      <c r="K975" s="17" t="s">
        <v>1782</v>
      </c>
      <c r="L975" s="13"/>
      <c r="M975" s="13" t="s">
        <v>128</v>
      </c>
      <c r="N975" s="13"/>
      <c r="O975" s="17"/>
      <c r="P975" s="13" t="s">
        <v>104</v>
      </c>
      <c r="Q975" s="13" t="s">
        <v>1753</v>
      </c>
      <c r="R975" s="13" t="s">
        <v>134</v>
      </c>
      <c r="S975" s="13" t="s">
        <v>158</v>
      </c>
      <c r="T975" s="13">
        <v>1</v>
      </c>
      <c r="U975" s="13" t="s">
        <v>149</v>
      </c>
      <c r="V975" s="13" t="s">
        <v>1502</v>
      </c>
      <c r="W975" s="13" t="s">
        <v>1501</v>
      </c>
      <c r="X975" s="13">
        <f t="shared" si="63"/>
        <v>1</v>
      </c>
      <c r="Y975" s="13">
        <f t="shared" si="64"/>
        <v>1</v>
      </c>
    </row>
    <row r="976" spans="1:25">
      <c r="A976" s="13" t="s">
        <v>2236</v>
      </c>
      <c r="B976" s="13">
        <v>71</v>
      </c>
      <c r="C976" s="17" t="s">
        <v>2164</v>
      </c>
      <c r="D976" s="13" t="s">
        <v>1641</v>
      </c>
      <c r="E976" s="13">
        <v>2</v>
      </c>
      <c r="F976" s="13" t="s">
        <v>365</v>
      </c>
      <c r="G976" s="35" t="str">
        <f t="shared" si="62"/>
        <v>ADC_ PPE Depreciation. Fiscal Year. ADC_ Accounting Period</v>
      </c>
      <c r="H976" s="18" t="s">
        <v>2377</v>
      </c>
      <c r="I976" s="18" t="s">
        <v>2408</v>
      </c>
      <c r="J976" s="13" t="s">
        <v>104</v>
      </c>
      <c r="K976" s="17" t="s">
        <v>1782</v>
      </c>
      <c r="L976" s="13"/>
      <c r="M976" s="13" t="s">
        <v>129</v>
      </c>
      <c r="N976" s="13"/>
      <c r="O976" s="17"/>
      <c r="P976" s="13" t="s">
        <v>104</v>
      </c>
      <c r="Q976" s="13" t="s">
        <v>24</v>
      </c>
      <c r="R976" s="13" t="s">
        <v>134</v>
      </c>
      <c r="S976" s="13" t="s">
        <v>366</v>
      </c>
      <c r="T976" s="13">
        <v>1</v>
      </c>
      <c r="U976" s="13" t="s">
        <v>181</v>
      </c>
      <c r="V976" s="13" t="s">
        <v>365</v>
      </c>
      <c r="W976" s="13" t="s">
        <v>364</v>
      </c>
      <c r="X976" s="13">
        <f t="shared" si="63"/>
        <v>1</v>
      </c>
      <c r="Y976" s="13">
        <f t="shared" si="64"/>
        <v>1</v>
      </c>
    </row>
    <row r="977" spans="1:25">
      <c r="A977" s="13" t="s">
        <v>2236</v>
      </c>
      <c r="B977" s="13">
        <v>71</v>
      </c>
      <c r="C977" s="17" t="s">
        <v>2164</v>
      </c>
      <c r="D977" s="13" t="s">
        <v>1641</v>
      </c>
      <c r="E977" s="13">
        <v>3</v>
      </c>
      <c r="F977" s="13" t="s">
        <v>367</v>
      </c>
      <c r="G977" s="35" t="str">
        <f t="shared" si="62"/>
        <v>ADC_ PPE Depreciation. Accounting Period. ADC_ Accounting Period</v>
      </c>
      <c r="H977" s="18" t="s">
        <v>2378</v>
      </c>
      <c r="I977" s="18" t="s">
        <v>2335</v>
      </c>
      <c r="J977" s="13" t="s">
        <v>104</v>
      </c>
      <c r="K977" s="17" t="s">
        <v>1782</v>
      </c>
      <c r="L977" s="13"/>
      <c r="M977" s="13" t="s">
        <v>2379</v>
      </c>
      <c r="N977" s="13"/>
      <c r="O977" s="17"/>
      <c r="P977" s="13" t="s">
        <v>104</v>
      </c>
      <c r="Q977" s="13" t="s">
        <v>24</v>
      </c>
      <c r="R977" s="13" t="s">
        <v>134</v>
      </c>
      <c r="S977" s="13" t="s">
        <v>368</v>
      </c>
      <c r="T977" s="13">
        <v>1</v>
      </c>
      <c r="U977" s="13"/>
      <c r="V977" s="13"/>
      <c r="W977" s="13"/>
      <c r="X977" s="13">
        <f t="shared" si="63"/>
        <v>1</v>
      </c>
      <c r="Y977" s="13">
        <f t="shared" si="64"/>
        <v>1</v>
      </c>
    </row>
    <row r="978" spans="1:25">
      <c r="A978" s="13" t="s">
        <v>2236</v>
      </c>
      <c r="B978" s="13">
        <v>71</v>
      </c>
      <c r="C978" s="17" t="s">
        <v>2164</v>
      </c>
      <c r="D978" s="13" t="s">
        <v>1641</v>
      </c>
      <c r="E978" s="13">
        <v>4</v>
      </c>
      <c r="F978" s="13" t="s">
        <v>1633</v>
      </c>
      <c r="G978" s="35" t="str">
        <f t="shared" si="62"/>
        <v>ADC_ PPE Depreciation. Specify. ADC_ Depreciation Method</v>
      </c>
      <c r="H978" s="18" t="s">
        <v>1643</v>
      </c>
      <c r="I978" s="18"/>
      <c r="J978" s="13" t="s">
        <v>104</v>
      </c>
      <c r="K978" s="17" t="s">
        <v>1782</v>
      </c>
      <c r="L978" s="13"/>
      <c r="M978" s="13" t="s">
        <v>1898</v>
      </c>
      <c r="N978" s="13"/>
      <c r="O978" s="17"/>
      <c r="P978" s="13" t="s">
        <v>104</v>
      </c>
      <c r="Q978" s="17" t="s">
        <v>1899</v>
      </c>
      <c r="R978" s="13" t="s">
        <v>134</v>
      </c>
      <c r="S978" s="13" t="s">
        <v>143</v>
      </c>
      <c r="T978" s="13">
        <v>1</v>
      </c>
      <c r="U978" s="13" t="s">
        <v>181</v>
      </c>
      <c r="V978" s="13" t="s">
        <v>1633</v>
      </c>
      <c r="W978" s="13" t="s">
        <v>1632</v>
      </c>
      <c r="X978" s="13">
        <f t="shared" si="63"/>
        <v>1</v>
      </c>
      <c r="Y978" s="13">
        <f t="shared" si="64"/>
        <v>1</v>
      </c>
    </row>
    <row r="979" spans="1:25">
      <c r="A979" s="13" t="s">
        <v>2236</v>
      </c>
      <c r="B979" s="13">
        <v>71</v>
      </c>
      <c r="C979" s="17" t="str">
        <f t="shared" ref="C979:C986" si="67">IF(("PK"=U979),"ABIE",IF(ISTEXT(Q979),"ASBIE","BBIE"))</f>
        <v>BBIE</v>
      </c>
      <c r="D979" s="13" t="s">
        <v>1641</v>
      </c>
      <c r="E979" s="13">
        <v>5</v>
      </c>
      <c r="F979" s="13" t="s">
        <v>1531</v>
      </c>
      <c r="G979" s="35" t="str">
        <f t="shared" si="62"/>
        <v>ADC_ PPE Depreciation. Useful Life. Numeric</v>
      </c>
      <c r="H979" s="18" t="s">
        <v>1533</v>
      </c>
      <c r="I979" s="18" t="s">
        <v>2497</v>
      </c>
      <c r="J979" s="13" t="s">
        <v>104</v>
      </c>
      <c r="K979" s="17" t="s">
        <v>1782</v>
      </c>
      <c r="L979" s="13"/>
      <c r="M979" s="13" t="s">
        <v>1998</v>
      </c>
      <c r="N979" s="13"/>
      <c r="O979" s="17" t="s">
        <v>123</v>
      </c>
      <c r="P979" s="17"/>
      <c r="Q979" s="13"/>
      <c r="R979" s="13" t="s">
        <v>5</v>
      </c>
      <c r="S979" s="13" t="s">
        <v>1532</v>
      </c>
      <c r="T979" s="13">
        <v>1</v>
      </c>
      <c r="U979" s="13"/>
      <c r="V979" s="13"/>
      <c r="W979" s="13"/>
      <c r="X979" s="13">
        <f t="shared" si="63"/>
        <v>1</v>
      </c>
      <c r="Y979" s="13">
        <f t="shared" si="64"/>
        <v>1</v>
      </c>
    </row>
    <row r="980" spans="1:25">
      <c r="A980" s="13" t="s">
        <v>2236</v>
      </c>
      <c r="B980" s="13">
        <v>71</v>
      </c>
      <c r="C980" s="17" t="str">
        <f t="shared" si="67"/>
        <v>BBIE</v>
      </c>
      <c r="D980" s="13" t="s">
        <v>1641</v>
      </c>
      <c r="E980" s="13">
        <v>6</v>
      </c>
      <c r="F980" s="13" t="s">
        <v>1534</v>
      </c>
      <c r="G980" s="35" t="str">
        <f t="shared" si="62"/>
        <v>ADC_ PPE Depreciation. Useful Life Remaining. Numeric</v>
      </c>
      <c r="H980" s="18" t="s">
        <v>1535</v>
      </c>
      <c r="I980" s="18" t="s">
        <v>2498</v>
      </c>
      <c r="J980" s="13" t="s">
        <v>104</v>
      </c>
      <c r="K980" s="17" t="s">
        <v>1782</v>
      </c>
      <c r="L980" s="13"/>
      <c r="M980" s="13" t="s">
        <v>1797</v>
      </c>
      <c r="N980" s="13"/>
      <c r="O980" s="17" t="s">
        <v>123</v>
      </c>
      <c r="P980" s="17"/>
      <c r="Q980" s="13"/>
      <c r="R980" s="13" t="s">
        <v>5</v>
      </c>
      <c r="S980" s="13" t="s">
        <v>1532</v>
      </c>
      <c r="T980" s="13">
        <v>1</v>
      </c>
      <c r="U980" s="13"/>
      <c r="V980" s="13"/>
      <c r="W980" s="13"/>
      <c r="X980" s="13">
        <f t="shared" si="63"/>
        <v>1</v>
      </c>
      <c r="Y980" s="13">
        <f t="shared" si="64"/>
        <v>1</v>
      </c>
    </row>
    <row r="981" spans="1:25">
      <c r="A981" s="13" t="s">
        <v>2236</v>
      </c>
      <c r="B981" s="13">
        <v>71</v>
      </c>
      <c r="C981" s="17" t="str">
        <f t="shared" si="67"/>
        <v>BBIE</v>
      </c>
      <c r="D981" s="13" t="s">
        <v>1641</v>
      </c>
      <c r="E981" s="13">
        <v>7</v>
      </c>
      <c r="F981" s="13" t="s">
        <v>1536</v>
      </c>
      <c r="G981" s="35" t="str">
        <f t="shared" si="62"/>
        <v>ADC_ PPE Depreciation. Original_ Cost. Amount</v>
      </c>
      <c r="H981" s="18" t="s">
        <v>1537</v>
      </c>
      <c r="I981" s="18"/>
      <c r="J981" s="13" t="s">
        <v>104</v>
      </c>
      <c r="K981" s="17" t="s">
        <v>1782</v>
      </c>
      <c r="L981" s="13" t="s">
        <v>76</v>
      </c>
      <c r="M981" s="13" t="s">
        <v>44</v>
      </c>
      <c r="N981" s="13"/>
      <c r="O981" s="17" t="s">
        <v>120</v>
      </c>
      <c r="P981" s="17"/>
      <c r="Q981" s="13"/>
      <c r="R981" s="13" t="s">
        <v>249</v>
      </c>
      <c r="S981" s="13" t="s">
        <v>250</v>
      </c>
      <c r="T981" s="13">
        <v>1</v>
      </c>
      <c r="U981" s="13"/>
      <c r="V981" s="13"/>
      <c r="W981" s="13"/>
      <c r="X981" s="13">
        <f t="shared" si="63"/>
        <v>1</v>
      </c>
      <c r="Y981" s="13">
        <f t="shared" si="64"/>
        <v>1</v>
      </c>
    </row>
    <row r="982" spans="1:25">
      <c r="A982" s="13" t="s">
        <v>2236</v>
      </c>
      <c r="B982" s="13">
        <v>71</v>
      </c>
      <c r="C982" s="17" t="str">
        <f t="shared" si="67"/>
        <v>BBIE</v>
      </c>
      <c r="D982" s="13" t="s">
        <v>1641</v>
      </c>
      <c r="E982" s="13">
        <v>8</v>
      </c>
      <c r="F982" s="13" t="s">
        <v>1538</v>
      </c>
      <c r="G982" s="35" t="str">
        <f t="shared" ref="G982:G1045" si="68">IF(ISTEXT(J982),J982&amp;"_ ","")&amp;
IF(("ABIE"=C982),K982&amp;". Details",K982&amp;". ")&amp;
IF(NOT("ABIE"=C982),
  IF(AND("identification"=M982,"identifier"=O982),
    "ID",
    IF(ISTEXT(L982),L982&amp;"_ ","")&amp;IF(ISTEXT(M982),M982,"")&amp;
    IF(AND(ISERROR(FIND(O982,M982)), NOT("Text"=O982)),
      ". "&amp;IF(ISTEXT(N982),N982&amp;"_ ","")&amp;IF(ISTEXT(O982),O982,""),
      "")&amp;
    IF(ISTEXT(Q982),
      ". "&amp; IF(ISTEXT(P982),P982&amp;"_ ","")&amp;Q982,
      "")
  ),
  ""
)</f>
        <v>ADC_ PPE Depreciation. Residual Value. Amount</v>
      </c>
      <c r="H982" s="18" t="s">
        <v>1644</v>
      </c>
      <c r="I982" s="18" t="s">
        <v>2501</v>
      </c>
      <c r="J982" s="13" t="s">
        <v>104</v>
      </c>
      <c r="K982" s="17" t="s">
        <v>1782</v>
      </c>
      <c r="L982" s="13"/>
      <c r="M982" s="13" t="s">
        <v>48</v>
      </c>
      <c r="N982" s="13"/>
      <c r="O982" s="17" t="s">
        <v>120</v>
      </c>
      <c r="P982" s="17"/>
      <c r="Q982" s="13"/>
      <c r="R982" s="13" t="s">
        <v>249</v>
      </c>
      <c r="S982" s="13" t="s">
        <v>250</v>
      </c>
      <c r="T982" s="13">
        <v>2</v>
      </c>
      <c r="U982" s="13"/>
      <c r="V982" s="13"/>
      <c r="W982" s="13"/>
      <c r="X982" s="13">
        <f t="shared" ref="X982:X1002" si="69">IF((T982=1),1,IF((T982=2),0,""))</f>
        <v>0</v>
      </c>
      <c r="Y982" s="13">
        <f t="shared" ref="Y982:Y1045" si="70">IF((""&lt;&gt;X982),1,"")</f>
        <v>1</v>
      </c>
    </row>
    <row r="983" spans="1:25">
      <c r="A983" s="13" t="s">
        <v>2236</v>
      </c>
      <c r="B983" s="13">
        <v>71</v>
      </c>
      <c r="C983" s="17" t="str">
        <f t="shared" si="67"/>
        <v>BBIE</v>
      </c>
      <c r="D983" s="13" t="s">
        <v>1641</v>
      </c>
      <c r="E983" s="13">
        <v>9</v>
      </c>
      <c r="F983" s="13" t="s">
        <v>1645</v>
      </c>
      <c r="G983" s="35" t="str">
        <f t="shared" si="68"/>
        <v>ADC_ PPE Depreciation. Depreciable Basis. Amount</v>
      </c>
      <c r="H983" s="18" t="s">
        <v>1646</v>
      </c>
      <c r="I983" s="18"/>
      <c r="J983" s="13" t="s">
        <v>104</v>
      </c>
      <c r="K983" s="17" t="s">
        <v>1782</v>
      </c>
      <c r="L983" s="13"/>
      <c r="M983" s="13" t="s">
        <v>1802</v>
      </c>
      <c r="N983" s="13"/>
      <c r="O983" s="17" t="s">
        <v>120</v>
      </c>
      <c r="P983" s="17"/>
      <c r="Q983" s="13"/>
      <c r="R983" s="13" t="s">
        <v>249</v>
      </c>
      <c r="S983" s="13" t="s">
        <v>250</v>
      </c>
      <c r="T983" s="13">
        <v>2</v>
      </c>
      <c r="U983" s="13"/>
      <c r="V983" s="13"/>
      <c r="W983" s="13"/>
      <c r="X983" s="13">
        <f t="shared" si="69"/>
        <v>0</v>
      </c>
      <c r="Y983" s="13">
        <f t="shared" si="70"/>
        <v>1</v>
      </c>
    </row>
    <row r="984" spans="1:25">
      <c r="A984" s="13" t="s">
        <v>2236</v>
      </c>
      <c r="B984" s="13">
        <v>71</v>
      </c>
      <c r="C984" s="17" t="str">
        <f t="shared" si="67"/>
        <v>BBIE</v>
      </c>
      <c r="D984" s="13" t="s">
        <v>1641</v>
      </c>
      <c r="E984" s="13">
        <v>10</v>
      </c>
      <c r="F984" s="13" t="s">
        <v>1647</v>
      </c>
      <c r="G984" s="35" t="str">
        <f t="shared" si="68"/>
        <v>ADC_ PPE Depreciation. Depreciation. Amount</v>
      </c>
      <c r="H984" s="18" t="s">
        <v>1648</v>
      </c>
      <c r="I984" s="18"/>
      <c r="J984" s="13" t="s">
        <v>104</v>
      </c>
      <c r="K984" s="17" t="s">
        <v>1782</v>
      </c>
      <c r="L984" s="13"/>
      <c r="M984" s="13" t="s">
        <v>1730</v>
      </c>
      <c r="N984" s="13"/>
      <c r="O984" s="17" t="s">
        <v>15</v>
      </c>
      <c r="P984" s="17"/>
      <c r="Q984" s="13"/>
      <c r="R984" s="13" t="s">
        <v>249</v>
      </c>
      <c r="S984" s="13" t="s">
        <v>250</v>
      </c>
      <c r="T984" s="13">
        <v>2</v>
      </c>
      <c r="U984" s="13"/>
      <c r="V984" s="13"/>
      <c r="W984" s="13"/>
      <c r="X984" s="13">
        <f t="shared" si="69"/>
        <v>0</v>
      </c>
      <c r="Y984" s="13">
        <f t="shared" si="70"/>
        <v>1</v>
      </c>
    </row>
    <row r="985" spans="1:25">
      <c r="A985" s="13" t="s">
        <v>2236</v>
      </c>
      <c r="B985" s="13">
        <v>71</v>
      </c>
      <c r="C985" s="17" t="str">
        <f t="shared" si="67"/>
        <v>BBIE</v>
      </c>
      <c r="D985" s="13" t="s">
        <v>1641</v>
      </c>
      <c r="E985" s="13">
        <v>11</v>
      </c>
      <c r="F985" s="13" t="s">
        <v>1540</v>
      </c>
      <c r="G985" s="35" t="str">
        <f t="shared" si="68"/>
        <v>ADC_ PPE Depreciation. Accountumulated Depreciation. Amount</v>
      </c>
      <c r="H985" s="18" t="s">
        <v>1541</v>
      </c>
      <c r="I985" s="18" t="s">
        <v>2508</v>
      </c>
      <c r="J985" s="13" t="s">
        <v>104</v>
      </c>
      <c r="K985" s="17" t="s">
        <v>1782</v>
      </c>
      <c r="L985" s="13"/>
      <c r="M985" s="13" t="s">
        <v>1850</v>
      </c>
      <c r="N985" s="13"/>
      <c r="O985" s="17" t="s">
        <v>120</v>
      </c>
      <c r="P985" s="17"/>
      <c r="Q985" s="13"/>
      <c r="R985" s="13" t="s">
        <v>249</v>
      </c>
      <c r="S985" s="13" t="s">
        <v>250</v>
      </c>
      <c r="T985" s="13">
        <v>1</v>
      </c>
      <c r="U985" s="13"/>
      <c r="V985" s="13"/>
      <c r="W985" s="13"/>
      <c r="X985" s="13">
        <f t="shared" si="69"/>
        <v>1</v>
      </c>
      <c r="Y985" s="13">
        <f t="shared" si="70"/>
        <v>1</v>
      </c>
    </row>
    <row r="986" spans="1:25">
      <c r="A986" s="13" t="s">
        <v>2236</v>
      </c>
      <c r="B986" s="13">
        <v>71</v>
      </c>
      <c r="C986" s="17" t="str">
        <f t="shared" si="67"/>
        <v>BBIE</v>
      </c>
      <c r="D986" s="13" t="s">
        <v>1641</v>
      </c>
      <c r="E986" s="13">
        <v>12</v>
      </c>
      <c r="F986" s="13" t="s">
        <v>1649</v>
      </c>
      <c r="G986" s="35" t="str">
        <f t="shared" si="68"/>
        <v>ADC_ PPE Depreciation. Carrying. Amount</v>
      </c>
      <c r="H986" s="18" t="s">
        <v>1650</v>
      </c>
      <c r="I986" s="18"/>
      <c r="J986" s="13" t="s">
        <v>104</v>
      </c>
      <c r="K986" s="17" t="s">
        <v>1782</v>
      </c>
      <c r="L986" s="13"/>
      <c r="M986" s="13" t="s">
        <v>1847</v>
      </c>
      <c r="N986" s="13"/>
      <c r="O986" s="17" t="s">
        <v>15</v>
      </c>
      <c r="P986" s="17"/>
      <c r="Q986" s="13"/>
      <c r="R986" s="13" t="s">
        <v>249</v>
      </c>
      <c r="S986" s="13" t="s">
        <v>250</v>
      </c>
      <c r="T986" s="13">
        <v>1</v>
      </c>
      <c r="U986" s="13"/>
      <c r="V986" s="13"/>
      <c r="W986" s="13"/>
      <c r="X986" s="13">
        <f t="shared" si="69"/>
        <v>1</v>
      </c>
      <c r="Y986" s="13">
        <f t="shared" si="70"/>
        <v>1</v>
      </c>
    </row>
    <row r="987" spans="1:25">
      <c r="A987" s="13" t="s">
        <v>2236</v>
      </c>
      <c r="B987" s="13">
        <v>71</v>
      </c>
      <c r="C987" s="17" t="s">
        <v>2164</v>
      </c>
      <c r="D987" s="13" t="s">
        <v>1641</v>
      </c>
      <c r="E987" s="13">
        <v>13</v>
      </c>
      <c r="F987" s="13" t="s">
        <v>1651</v>
      </c>
      <c r="G987" s="35" t="str">
        <f t="shared" si="68"/>
        <v>ADC_ PPE Depreciation. Depreciation_ GL Account Number. ADC_ Chart Of Accounts</v>
      </c>
      <c r="H987" s="18" t="s">
        <v>1652</v>
      </c>
      <c r="I987" s="25" t="s">
        <v>2246</v>
      </c>
      <c r="J987" s="13" t="s">
        <v>104</v>
      </c>
      <c r="K987" s="17" t="s">
        <v>1782</v>
      </c>
      <c r="L987" s="13" t="s">
        <v>1730</v>
      </c>
      <c r="M987" s="13" t="s">
        <v>1783</v>
      </c>
      <c r="N987" s="13"/>
      <c r="O987" s="17"/>
      <c r="P987" s="13" t="s">
        <v>104</v>
      </c>
      <c r="Q987" s="17" t="s">
        <v>64</v>
      </c>
      <c r="R987" s="13" t="s">
        <v>134</v>
      </c>
      <c r="S987" s="13" t="s">
        <v>158</v>
      </c>
      <c r="T987" s="13">
        <v>2</v>
      </c>
      <c r="U987" s="13" t="s">
        <v>13</v>
      </c>
      <c r="V987" s="13" t="s">
        <v>342</v>
      </c>
      <c r="W987" s="13" t="s">
        <v>341</v>
      </c>
      <c r="X987" s="13">
        <f t="shared" si="69"/>
        <v>0</v>
      </c>
      <c r="Y987" s="13">
        <f t="shared" si="70"/>
        <v>1</v>
      </c>
    </row>
    <row r="988" spans="1:25">
      <c r="A988" s="13" t="s">
        <v>2236</v>
      </c>
      <c r="B988" s="13">
        <v>71</v>
      </c>
      <c r="C988" s="17" t="s">
        <v>2164</v>
      </c>
      <c r="D988" s="13" t="s">
        <v>1641</v>
      </c>
      <c r="E988" s="13">
        <v>14</v>
      </c>
      <c r="F988" s="13" t="s">
        <v>1554</v>
      </c>
      <c r="G988" s="35" t="str">
        <f t="shared" si="68"/>
        <v>ADC_ PPE Depreciation. Accumulated Depreciation_ GL Account Number. ADC_ Chart Of Accounts</v>
      </c>
      <c r="H988" s="18" t="s">
        <v>1555</v>
      </c>
      <c r="I988" s="25" t="s">
        <v>2246</v>
      </c>
      <c r="J988" s="13" t="s">
        <v>104</v>
      </c>
      <c r="K988" s="17" t="s">
        <v>1782</v>
      </c>
      <c r="L988" s="13" t="s">
        <v>1798</v>
      </c>
      <c r="M988" s="13" t="s">
        <v>1783</v>
      </c>
      <c r="N988" s="13"/>
      <c r="O988" s="17"/>
      <c r="P988" s="13" t="s">
        <v>104</v>
      </c>
      <c r="Q988" s="17" t="s">
        <v>64</v>
      </c>
      <c r="R988" s="13" t="s">
        <v>134</v>
      </c>
      <c r="S988" s="13" t="s">
        <v>158</v>
      </c>
      <c r="T988" s="13">
        <v>2</v>
      </c>
      <c r="U988" s="13" t="s">
        <v>181</v>
      </c>
      <c r="V988" s="13" t="s">
        <v>342</v>
      </c>
      <c r="W988" s="13" t="s">
        <v>341</v>
      </c>
      <c r="X988" s="13">
        <f t="shared" si="69"/>
        <v>0</v>
      </c>
      <c r="Y988" s="13">
        <f t="shared" si="70"/>
        <v>1</v>
      </c>
    </row>
    <row r="989" spans="1:25">
      <c r="A989" s="13" t="s">
        <v>2236</v>
      </c>
      <c r="B989" s="13">
        <v>71</v>
      </c>
      <c r="C989" s="17" t="s">
        <v>99</v>
      </c>
      <c r="D989" s="13" t="s">
        <v>1641</v>
      </c>
      <c r="E989" s="13">
        <v>15</v>
      </c>
      <c r="F989" s="13" t="s">
        <v>261</v>
      </c>
      <c r="G989" s="35" t="str">
        <f t="shared" si="68"/>
        <v>ADC_ PPE Depreciation. Recorded. ADC_ Entry Operation</v>
      </c>
      <c r="H989" s="18" t="s">
        <v>2520</v>
      </c>
      <c r="I989" s="18" t="s">
        <v>2522</v>
      </c>
      <c r="J989" s="13" t="s">
        <v>104</v>
      </c>
      <c r="K989" s="17" t="s">
        <v>1782</v>
      </c>
      <c r="L989" s="13"/>
      <c r="M989" s="13" t="s">
        <v>124</v>
      </c>
      <c r="N989" s="13"/>
      <c r="O989" s="17"/>
      <c r="P989" s="13" t="s">
        <v>104</v>
      </c>
      <c r="Q989" s="13" t="s">
        <v>2262</v>
      </c>
      <c r="R989" s="13"/>
      <c r="S989" s="13"/>
      <c r="T989" s="13">
        <v>1</v>
      </c>
      <c r="U989" s="13"/>
      <c r="V989" s="13"/>
      <c r="W989" s="13"/>
      <c r="X989" s="13">
        <f t="shared" si="69"/>
        <v>1</v>
      </c>
      <c r="Y989" s="13">
        <f t="shared" si="70"/>
        <v>1</v>
      </c>
    </row>
    <row r="990" spans="1:25">
      <c r="A990" s="13" t="s">
        <v>2236</v>
      </c>
      <c r="B990" s="13">
        <v>71</v>
      </c>
      <c r="C990" s="17" t="s">
        <v>2164</v>
      </c>
      <c r="D990" s="13" t="s">
        <v>1641</v>
      </c>
      <c r="E990" s="13">
        <v>24</v>
      </c>
      <c r="F990" s="13" t="s">
        <v>363</v>
      </c>
      <c r="G990" s="35" t="str">
        <f t="shared" si="68"/>
        <v>ADC_ PPE Depreciation. X. ADC_ Business Segment</v>
      </c>
      <c r="H990" s="18" t="s">
        <v>2151</v>
      </c>
      <c r="I990" s="18" t="s">
        <v>2362</v>
      </c>
      <c r="J990" s="13" t="s">
        <v>104</v>
      </c>
      <c r="K990" s="17" t="s">
        <v>1782</v>
      </c>
      <c r="L990" s="13"/>
      <c r="M990" s="13" t="s">
        <v>1918</v>
      </c>
      <c r="N990" s="13"/>
      <c r="O990" s="17"/>
      <c r="P990" s="13" t="s">
        <v>104</v>
      </c>
      <c r="Q990" s="13" t="s">
        <v>81</v>
      </c>
      <c r="R990" s="13" t="s">
        <v>134</v>
      </c>
      <c r="S990" s="13" t="s">
        <v>135</v>
      </c>
      <c r="T990" s="13">
        <v>1</v>
      </c>
      <c r="U990" s="13"/>
      <c r="V990" s="13"/>
      <c r="W990" s="13"/>
      <c r="X990" s="13">
        <f t="shared" si="69"/>
        <v>1</v>
      </c>
      <c r="Y990" s="13">
        <f t="shared" si="70"/>
        <v>1</v>
      </c>
    </row>
    <row r="991" spans="1:25">
      <c r="A991" s="13" t="s">
        <v>2237</v>
      </c>
      <c r="B991" s="13">
        <v>72</v>
      </c>
      <c r="C991" s="13" t="s">
        <v>91</v>
      </c>
      <c r="D991" s="13"/>
      <c r="E991" s="13">
        <v>0</v>
      </c>
      <c r="F991" s="13"/>
      <c r="G991" s="35" t="str">
        <f t="shared" si="68"/>
        <v>ADC_ Created Activity. Details</v>
      </c>
      <c r="H991" s="18" t="s">
        <v>2280</v>
      </c>
      <c r="I991" s="18"/>
      <c r="J991" s="13" t="s">
        <v>104</v>
      </c>
      <c r="K991" s="17" t="s">
        <v>2008</v>
      </c>
      <c r="L991" s="13"/>
      <c r="M991" s="13"/>
      <c r="N991" s="13"/>
      <c r="O991" s="17"/>
      <c r="P991" s="17"/>
      <c r="Q991" s="13"/>
      <c r="R991" s="13"/>
      <c r="S991" s="13"/>
      <c r="T991" s="13"/>
      <c r="U991" s="13"/>
      <c r="V991" s="13"/>
      <c r="W991" s="13"/>
      <c r="X991" s="13" t="str">
        <f t="shared" si="69"/>
        <v/>
      </c>
      <c r="Y991" s="13" t="str">
        <f t="shared" si="70"/>
        <v/>
      </c>
    </row>
    <row r="992" spans="1:25">
      <c r="A992" s="13" t="s">
        <v>2237</v>
      </c>
      <c r="B992" s="13">
        <v>72</v>
      </c>
      <c r="C992" s="13" t="s">
        <v>2164</v>
      </c>
      <c r="D992" s="13"/>
      <c r="E992" s="13">
        <v>1</v>
      </c>
      <c r="F992" s="13"/>
      <c r="G992" s="35" t="str">
        <f t="shared" si="68"/>
        <v>ADC_ Created Activity. By. ADC_ User</v>
      </c>
      <c r="H992" s="18" t="s">
        <v>2148</v>
      </c>
      <c r="I992" s="25" t="s">
        <v>2208</v>
      </c>
      <c r="J992" s="13" t="s">
        <v>104</v>
      </c>
      <c r="K992" s="17" t="s">
        <v>2008</v>
      </c>
      <c r="L992" s="13"/>
      <c r="M992" s="13" t="s">
        <v>2007</v>
      </c>
      <c r="N992" s="13"/>
      <c r="O992" s="17"/>
      <c r="P992" s="13" t="s">
        <v>104</v>
      </c>
      <c r="Q992" s="13" t="s">
        <v>85</v>
      </c>
      <c r="R992" s="13"/>
      <c r="S992" s="13"/>
      <c r="T992" s="13"/>
      <c r="U992" s="13"/>
      <c r="V992" s="13"/>
      <c r="W992" s="13"/>
      <c r="X992" s="13" t="str">
        <f t="shared" si="69"/>
        <v/>
      </c>
      <c r="Y992" s="13" t="str">
        <f t="shared" si="70"/>
        <v/>
      </c>
    </row>
    <row r="993" spans="1:25">
      <c r="A993" s="13" t="s">
        <v>2237</v>
      </c>
      <c r="B993" s="13">
        <v>72</v>
      </c>
      <c r="C993" s="13" t="s">
        <v>98</v>
      </c>
      <c r="D993" s="13"/>
      <c r="E993" s="13">
        <v>2</v>
      </c>
      <c r="F993" s="13"/>
      <c r="G993" s="35" t="str">
        <f t="shared" si="68"/>
        <v>ADC_ Created Activity. Date</v>
      </c>
      <c r="H993" s="13" t="s">
        <v>264</v>
      </c>
      <c r="I993" s="25" t="s">
        <v>2272</v>
      </c>
      <c r="J993" s="13" t="s">
        <v>104</v>
      </c>
      <c r="K993" s="17" t="s">
        <v>2008</v>
      </c>
      <c r="L993" s="13"/>
      <c r="M993" s="13" t="s">
        <v>88</v>
      </c>
      <c r="N993" s="13"/>
      <c r="O993" s="17" t="s">
        <v>4</v>
      </c>
      <c r="P993" s="17"/>
      <c r="Q993" s="13"/>
      <c r="R993" s="13"/>
      <c r="S993" s="13"/>
      <c r="T993" s="13"/>
      <c r="U993" s="13"/>
      <c r="V993" s="13"/>
      <c r="W993" s="13"/>
      <c r="X993" s="13" t="str">
        <f t="shared" si="69"/>
        <v/>
      </c>
      <c r="Y993" s="13" t="str">
        <f t="shared" si="70"/>
        <v/>
      </c>
    </row>
    <row r="994" spans="1:25">
      <c r="A994" s="13" t="s">
        <v>2237</v>
      </c>
      <c r="B994" s="13">
        <v>72</v>
      </c>
      <c r="C994" s="13" t="s">
        <v>98</v>
      </c>
      <c r="D994" s="13"/>
      <c r="E994" s="13">
        <v>3</v>
      </c>
      <c r="F994" s="13"/>
      <c r="G994" s="35" t="str">
        <f t="shared" si="68"/>
        <v>ADC_ Created Activity. Time</v>
      </c>
      <c r="H994" s="13" t="s">
        <v>267</v>
      </c>
      <c r="I994" s="25" t="s">
        <v>2273</v>
      </c>
      <c r="J994" s="13" t="s">
        <v>104</v>
      </c>
      <c r="K994" s="17" t="s">
        <v>2008</v>
      </c>
      <c r="L994" s="13"/>
      <c r="M994" s="13" t="s">
        <v>111</v>
      </c>
      <c r="N994" s="13"/>
      <c r="O994" s="17" t="s">
        <v>6</v>
      </c>
      <c r="P994" s="17"/>
      <c r="Q994" s="13"/>
      <c r="R994" s="13"/>
      <c r="S994" s="13"/>
      <c r="T994" s="13"/>
      <c r="U994" s="13"/>
      <c r="V994" s="13"/>
      <c r="W994" s="13"/>
      <c r="X994" s="13" t="str">
        <f t="shared" si="69"/>
        <v/>
      </c>
      <c r="Y994" s="13" t="str">
        <f t="shared" si="70"/>
        <v/>
      </c>
    </row>
    <row r="995" spans="1:25">
      <c r="A995" s="13" t="s">
        <v>2237</v>
      </c>
      <c r="B995" s="13">
        <v>73</v>
      </c>
      <c r="C995" s="13" t="s">
        <v>91</v>
      </c>
      <c r="D995" s="13"/>
      <c r="E995" s="13">
        <v>0</v>
      </c>
      <c r="F995" s="13"/>
      <c r="G995" s="35" t="str">
        <f t="shared" si="68"/>
        <v>ADC_ Approved Activity. Details</v>
      </c>
      <c r="H995" s="18" t="s">
        <v>2281</v>
      </c>
      <c r="I995" s="18"/>
      <c r="J995" s="13" t="s">
        <v>104</v>
      </c>
      <c r="K995" s="17" t="s">
        <v>2009</v>
      </c>
      <c r="L995" s="13"/>
      <c r="M995" s="13"/>
      <c r="N995" s="13"/>
      <c r="O995" s="17"/>
      <c r="P995" s="17"/>
      <c r="Q995" s="13"/>
      <c r="R995" s="13"/>
      <c r="S995" s="13"/>
      <c r="T995" s="13"/>
      <c r="U995" s="13"/>
      <c r="V995" s="13"/>
      <c r="W995" s="13"/>
      <c r="X995" s="13" t="str">
        <f t="shared" si="69"/>
        <v/>
      </c>
      <c r="Y995" s="13" t="str">
        <f t="shared" si="70"/>
        <v/>
      </c>
    </row>
    <row r="996" spans="1:25">
      <c r="A996" s="13" t="s">
        <v>2237</v>
      </c>
      <c r="B996" s="13">
        <v>73</v>
      </c>
      <c r="C996" s="13" t="s">
        <v>2164</v>
      </c>
      <c r="D996" s="13"/>
      <c r="E996" s="13">
        <v>1</v>
      </c>
      <c r="F996" s="13"/>
      <c r="G996" s="35" t="str">
        <f t="shared" si="68"/>
        <v>ADC_ Approved Activity. By. ADC_ User</v>
      </c>
      <c r="H996" s="13" t="s">
        <v>2149</v>
      </c>
      <c r="I996" s="25" t="s">
        <v>2274</v>
      </c>
      <c r="J996" s="13" t="s">
        <v>104</v>
      </c>
      <c r="K996" s="17" t="s">
        <v>2009</v>
      </c>
      <c r="L996" s="13"/>
      <c r="M996" s="13" t="s">
        <v>2007</v>
      </c>
      <c r="N996" s="13"/>
      <c r="O996" s="17"/>
      <c r="P996" s="13" t="s">
        <v>104</v>
      </c>
      <c r="Q996" s="13" t="s">
        <v>85</v>
      </c>
      <c r="R996" s="13"/>
      <c r="S996" s="13"/>
      <c r="T996" s="13"/>
      <c r="U996" s="13"/>
      <c r="V996" s="13"/>
      <c r="W996" s="13"/>
      <c r="X996" s="13" t="str">
        <f t="shared" si="69"/>
        <v/>
      </c>
      <c r="Y996" s="13" t="str">
        <f t="shared" si="70"/>
        <v/>
      </c>
    </row>
    <row r="997" spans="1:25">
      <c r="A997" s="13" t="s">
        <v>2237</v>
      </c>
      <c r="B997" s="13">
        <v>73</v>
      </c>
      <c r="C997" s="13" t="s">
        <v>98</v>
      </c>
      <c r="D997" s="13"/>
      <c r="E997" s="13">
        <v>2</v>
      </c>
      <c r="F997" s="13"/>
      <c r="G997" s="35" t="str">
        <f t="shared" si="68"/>
        <v>ADC_ Approved Activity. Date</v>
      </c>
      <c r="H997" s="13" t="s">
        <v>271</v>
      </c>
      <c r="I997" s="25" t="s">
        <v>2275</v>
      </c>
      <c r="J997" s="13" t="s">
        <v>104</v>
      </c>
      <c r="K997" s="17" t="s">
        <v>2009</v>
      </c>
      <c r="L997" s="13"/>
      <c r="M997" s="13" t="s">
        <v>88</v>
      </c>
      <c r="N997" s="13"/>
      <c r="O997" s="17" t="s">
        <v>4</v>
      </c>
      <c r="P997" s="17"/>
      <c r="Q997" s="13"/>
      <c r="R997" s="13"/>
      <c r="S997" s="13"/>
      <c r="T997" s="13"/>
      <c r="U997" s="13"/>
      <c r="V997" s="13"/>
      <c r="W997" s="13"/>
      <c r="X997" s="13" t="str">
        <f t="shared" si="69"/>
        <v/>
      </c>
      <c r="Y997" s="13" t="str">
        <f t="shared" si="70"/>
        <v/>
      </c>
    </row>
    <row r="998" spans="1:25">
      <c r="A998" s="13" t="s">
        <v>2237</v>
      </c>
      <c r="B998" s="13">
        <v>73</v>
      </c>
      <c r="C998" s="13" t="s">
        <v>98</v>
      </c>
      <c r="D998" s="13"/>
      <c r="E998" s="13">
        <v>3</v>
      </c>
      <c r="F998" s="13"/>
      <c r="G998" s="35" t="str">
        <f t="shared" si="68"/>
        <v>ADC_ Approved Activity. Time</v>
      </c>
      <c r="H998" s="13" t="s">
        <v>273</v>
      </c>
      <c r="I998" s="25" t="s">
        <v>2276</v>
      </c>
      <c r="J998" s="13" t="s">
        <v>104</v>
      </c>
      <c r="K998" s="17" t="s">
        <v>2009</v>
      </c>
      <c r="L998" s="13"/>
      <c r="M998" s="13" t="s">
        <v>111</v>
      </c>
      <c r="N998" s="13"/>
      <c r="O998" s="17" t="s">
        <v>6</v>
      </c>
      <c r="P998" s="17"/>
      <c r="Q998" s="13"/>
      <c r="R998" s="13"/>
      <c r="S998" s="13"/>
      <c r="T998" s="13"/>
      <c r="U998" s="13"/>
      <c r="V998" s="13"/>
      <c r="W998" s="13"/>
      <c r="X998" s="13" t="str">
        <f t="shared" si="69"/>
        <v/>
      </c>
      <c r="Y998" s="13" t="str">
        <f t="shared" si="70"/>
        <v/>
      </c>
    </row>
    <row r="999" spans="1:25">
      <c r="A999" s="13" t="s">
        <v>2237</v>
      </c>
      <c r="B999" s="13">
        <v>74</v>
      </c>
      <c r="C999" s="13" t="s">
        <v>91</v>
      </c>
      <c r="D999" s="13"/>
      <c r="E999" s="13">
        <v>0</v>
      </c>
      <c r="F999" s="13"/>
      <c r="G999" s="35" t="str">
        <f t="shared" si="68"/>
        <v>ADC_ Last Modified Activity. Details</v>
      </c>
      <c r="H999" s="18" t="s">
        <v>2282</v>
      </c>
      <c r="I999" s="18"/>
      <c r="J999" s="13" t="s">
        <v>104</v>
      </c>
      <c r="K999" s="17" t="s">
        <v>2010</v>
      </c>
      <c r="L999" s="13"/>
      <c r="M999" s="13"/>
      <c r="N999" s="13"/>
      <c r="O999" s="17"/>
      <c r="P999" s="17"/>
      <c r="Q999" s="13"/>
      <c r="R999" s="13"/>
      <c r="S999" s="13"/>
      <c r="T999" s="13"/>
      <c r="U999" s="13"/>
      <c r="V999" s="13"/>
      <c r="W999" s="13"/>
      <c r="X999" s="13" t="str">
        <f t="shared" si="69"/>
        <v/>
      </c>
      <c r="Y999" s="13" t="str">
        <f t="shared" si="70"/>
        <v/>
      </c>
    </row>
    <row r="1000" spans="1:25">
      <c r="A1000" s="13" t="s">
        <v>2237</v>
      </c>
      <c r="B1000" s="13">
        <v>74</v>
      </c>
      <c r="C1000" s="13" t="s">
        <v>2164</v>
      </c>
      <c r="D1000" s="13"/>
      <c r="E1000" s="13">
        <v>1</v>
      </c>
      <c r="F1000" s="13"/>
      <c r="G1000" s="35" t="str">
        <f t="shared" si="68"/>
        <v>ADC_ Last Modified Activity. By. ADC_ User</v>
      </c>
      <c r="H1000" s="13" t="s">
        <v>275</v>
      </c>
      <c r="I1000" s="25" t="s">
        <v>2277</v>
      </c>
      <c r="J1000" s="13" t="s">
        <v>104</v>
      </c>
      <c r="K1000" s="17" t="s">
        <v>2010</v>
      </c>
      <c r="L1000" s="13"/>
      <c r="M1000" s="13" t="s">
        <v>2007</v>
      </c>
      <c r="N1000" s="13"/>
      <c r="O1000" s="17"/>
      <c r="P1000" s="13" t="s">
        <v>104</v>
      </c>
      <c r="Q1000" s="13" t="s">
        <v>85</v>
      </c>
      <c r="R1000" s="13"/>
      <c r="S1000" s="13"/>
      <c r="T1000" s="13"/>
      <c r="U1000" s="13"/>
      <c r="V1000" s="13"/>
      <c r="W1000" s="13"/>
      <c r="X1000" s="13" t="str">
        <f t="shared" si="69"/>
        <v/>
      </c>
      <c r="Y1000" s="13" t="str">
        <f t="shared" si="70"/>
        <v/>
      </c>
    </row>
    <row r="1001" spans="1:25">
      <c r="A1001" s="13" t="s">
        <v>2237</v>
      </c>
      <c r="B1001" s="13">
        <v>74</v>
      </c>
      <c r="C1001" s="13" t="s">
        <v>98</v>
      </c>
      <c r="D1001" s="13"/>
      <c r="E1001" s="13">
        <v>2</v>
      </c>
      <c r="F1001" s="13"/>
      <c r="G1001" s="35" t="str">
        <f t="shared" si="68"/>
        <v>ADC_ Last Modified Activity. Date</v>
      </c>
      <c r="H1001" s="13" t="s">
        <v>277</v>
      </c>
      <c r="I1001" s="25" t="s">
        <v>2278</v>
      </c>
      <c r="J1001" s="13" t="s">
        <v>104</v>
      </c>
      <c r="K1001" s="17" t="s">
        <v>2010</v>
      </c>
      <c r="L1001" s="13"/>
      <c r="M1001" s="13" t="s">
        <v>88</v>
      </c>
      <c r="N1001" s="13"/>
      <c r="O1001" s="17" t="s">
        <v>4</v>
      </c>
      <c r="P1001" s="17"/>
      <c r="Q1001" s="13"/>
      <c r="R1001" s="13"/>
      <c r="S1001" s="13"/>
      <c r="T1001" s="13"/>
      <c r="U1001" s="13"/>
      <c r="V1001" s="13"/>
      <c r="W1001" s="13"/>
      <c r="X1001" s="13" t="str">
        <f t="shared" si="69"/>
        <v/>
      </c>
      <c r="Y1001" s="13" t="str">
        <f t="shared" si="70"/>
        <v/>
      </c>
    </row>
    <row r="1002" spans="1:25">
      <c r="A1002" s="13" t="s">
        <v>2237</v>
      </c>
      <c r="B1002" s="13">
        <v>74</v>
      </c>
      <c r="C1002" s="13" t="s">
        <v>98</v>
      </c>
      <c r="D1002" s="13"/>
      <c r="E1002" s="13">
        <v>3</v>
      </c>
      <c r="F1002" s="13"/>
      <c r="G1002" s="35" t="str">
        <f t="shared" si="68"/>
        <v>ADC_ Last Modified Activity. Time</v>
      </c>
      <c r="H1002" s="13" t="s">
        <v>279</v>
      </c>
      <c r="I1002" s="25" t="s">
        <v>2279</v>
      </c>
      <c r="J1002" s="13" t="s">
        <v>104</v>
      </c>
      <c r="K1002" s="17" t="s">
        <v>2010</v>
      </c>
      <c r="L1002" s="13"/>
      <c r="M1002" s="13" t="s">
        <v>111</v>
      </c>
      <c r="N1002" s="13"/>
      <c r="O1002" s="17" t="s">
        <v>6</v>
      </c>
      <c r="P1002" s="17"/>
      <c r="Q1002" s="13"/>
      <c r="R1002" s="13"/>
      <c r="S1002" s="13"/>
      <c r="T1002" s="13"/>
      <c r="U1002" s="13"/>
      <c r="V1002" s="13"/>
      <c r="W1002" s="13"/>
      <c r="X1002" s="13" t="str">
        <f t="shared" si="69"/>
        <v/>
      </c>
      <c r="Y1002" s="13" t="str">
        <f t="shared" si="70"/>
        <v/>
      </c>
    </row>
    <row r="1003" spans="1:25">
      <c r="A1003" s="13" t="s">
        <v>2237</v>
      </c>
      <c r="B1003" s="13">
        <v>75</v>
      </c>
      <c r="C1003" s="13" t="s">
        <v>91</v>
      </c>
      <c r="D1003" s="13"/>
      <c r="E1003" s="13">
        <v>0</v>
      </c>
      <c r="F1003" s="13"/>
      <c r="G1003" s="35" t="str">
        <f t="shared" si="68"/>
        <v>ADC_ Entry Operation. Details</v>
      </c>
      <c r="H1003" s="18" t="s">
        <v>2283</v>
      </c>
      <c r="I1003" s="18"/>
      <c r="J1003" s="13" t="s">
        <v>104</v>
      </c>
      <c r="K1003" s="17" t="s">
        <v>2262</v>
      </c>
      <c r="L1003" s="13"/>
      <c r="M1003" s="13"/>
      <c r="N1003" s="13"/>
      <c r="O1003" s="17"/>
      <c r="P1003" s="17"/>
      <c r="Q1003" s="13"/>
      <c r="R1003" s="13"/>
      <c r="S1003" s="13"/>
      <c r="T1003" s="13"/>
      <c r="U1003" s="13"/>
      <c r="V1003" s="13"/>
      <c r="W1003" s="13"/>
      <c r="X1003" s="13"/>
      <c r="Y1003" s="13"/>
    </row>
    <row r="1004" spans="1:25">
      <c r="A1004" s="13" t="s">
        <v>2237</v>
      </c>
      <c r="B1004" s="13">
        <v>75</v>
      </c>
      <c r="C1004" s="13" t="s">
        <v>2164</v>
      </c>
      <c r="D1004" s="13"/>
      <c r="E1004" s="13">
        <v>1</v>
      </c>
      <c r="F1004" s="13"/>
      <c r="G1004" s="35" t="str">
        <f t="shared" si="68"/>
        <v>ADC_ Entry Operation. Created By. ADC_ User</v>
      </c>
      <c r="H1004" s="18" t="s">
        <v>2148</v>
      </c>
      <c r="I1004" s="25" t="s">
        <v>2208</v>
      </c>
      <c r="J1004" s="13" t="s">
        <v>104</v>
      </c>
      <c r="K1004" s="17" t="s">
        <v>2262</v>
      </c>
      <c r="L1004" s="13"/>
      <c r="M1004" s="13" t="s">
        <v>2269</v>
      </c>
      <c r="N1004" s="13"/>
      <c r="O1004" s="13"/>
      <c r="P1004" s="13" t="s">
        <v>104</v>
      </c>
      <c r="Q1004" s="13" t="s">
        <v>85</v>
      </c>
      <c r="R1004" s="13"/>
      <c r="S1004" s="13"/>
      <c r="T1004" s="13"/>
      <c r="U1004" s="13"/>
      <c r="V1004" s="13"/>
      <c r="W1004" s="13"/>
      <c r="X1004" s="13"/>
      <c r="Y1004" s="13"/>
    </row>
    <row r="1005" spans="1:25">
      <c r="A1005" s="13" t="s">
        <v>2237</v>
      </c>
      <c r="B1005" s="13">
        <v>75</v>
      </c>
      <c r="C1005" s="13" t="s">
        <v>98</v>
      </c>
      <c r="D1005" s="13"/>
      <c r="E1005" s="13">
        <v>2</v>
      </c>
      <c r="F1005" s="13"/>
      <c r="G1005" s="35" t="str">
        <f t="shared" si="68"/>
        <v>ADC_ Entry Operation. Created Date</v>
      </c>
      <c r="H1005" s="13" t="s">
        <v>264</v>
      </c>
      <c r="I1005" s="25" t="s">
        <v>2272</v>
      </c>
      <c r="J1005" s="13" t="s">
        <v>104</v>
      </c>
      <c r="K1005" s="17" t="s">
        <v>2262</v>
      </c>
      <c r="L1005" s="13"/>
      <c r="M1005" s="13" t="s">
        <v>2270</v>
      </c>
      <c r="N1005" s="13"/>
      <c r="O1005" s="13" t="s">
        <v>88</v>
      </c>
      <c r="P1005" s="13"/>
      <c r="Q1005" s="13"/>
      <c r="R1005" s="13"/>
      <c r="S1005" s="13"/>
      <c r="T1005" s="13"/>
      <c r="U1005" s="13"/>
      <c r="V1005" s="13"/>
      <c r="W1005" s="13"/>
      <c r="X1005" s="13"/>
      <c r="Y1005" s="13"/>
    </row>
    <row r="1006" spans="1:25">
      <c r="A1006" s="13" t="s">
        <v>2237</v>
      </c>
      <c r="B1006" s="13">
        <v>75</v>
      </c>
      <c r="C1006" s="13" t="s">
        <v>98</v>
      </c>
      <c r="D1006" s="13"/>
      <c r="E1006" s="13">
        <v>3</v>
      </c>
      <c r="F1006" s="13"/>
      <c r="G1006" s="35" t="str">
        <f t="shared" si="68"/>
        <v>ADC_ Entry Operation. created Time</v>
      </c>
      <c r="H1006" s="13" t="s">
        <v>267</v>
      </c>
      <c r="I1006" s="25" t="s">
        <v>2273</v>
      </c>
      <c r="J1006" s="13" t="s">
        <v>104</v>
      </c>
      <c r="K1006" s="17" t="s">
        <v>2262</v>
      </c>
      <c r="L1006" s="13"/>
      <c r="M1006" s="13" t="s">
        <v>2271</v>
      </c>
      <c r="N1006" s="13"/>
      <c r="O1006" s="13" t="s">
        <v>111</v>
      </c>
      <c r="P1006" s="13"/>
      <c r="Q1006" s="13"/>
      <c r="R1006" s="13"/>
      <c r="S1006" s="13"/>
      <c r="T1006" s="13"/>
      <c r="U1006" s="13"/>
      <c r="V1006" s="13"/>
      <c r="W1006" s="13"/>
      <c r="X1006" s="13"/>
      <c r="Y1006" s="13"/>
    </row>
    <row r="1007" spans="1:25">
      <c r="A1007" s="13" t="s">
        <v>2237</v>
      </c>
      <c r="B1007" s="13">
        <v>75</v>
      </c>
      <c r="C1007" s="13" t="s">
        <v>2164</v>
      </c>
      <c r="D1007" s="13"/>
      <c r="E1007" s="13">
        <v>4</v>
      </c>
      <c r="F1007" s="13"/>
      <c r="G1007" s="35" t="str">
        <f t="shared" si="68"/>
        <v>ADC_ Entry Operation. Approved By. ADC_ User</v>
      </c>
      <c r="H1007" s="13" t="s">
        <v>2149</v>
      </c>
      <c r="I1007" s="25" t="s">
        <v>2274</v>
      </c>
      <c r="J1007" s="13" t="s">
        <v>104</v>
      </c>
      <c r="K1007" s="17" t="s">
        <v>2262</v>
      </c>
      <c r="L1007" s="13"/>
      <c r="M1007" s="13" t="s">
        <v>2263</v>
      </c>
      <c r="N1007" s="13"/>
      <c r="O1007" s="13"/>
      <c r="P1007" s="13" t="s">
        <v>104</v>
      </c>
      <c r="Q1007" s="13" t="s">
        <v>85</v>
      </c>
      <c r="R1007" s="13"/>
      <c r="S1007" s="13"/>
      <c r="T1007" s="13"/>
      <c r="U1007" s="13"/>
      <c r="V1007" s="13"/>
      <c r="W1007" s="13"/>
      <c r="X1007" s="13"/>
      <c r="Y1007" s="13"/>
    </row>
    <row r="1008" spans="1:25">
      <c r="A1008" s="13" t="s">
        <v>2237</v>
      </c>
      <c r="B1008" s="13">
        <v>75</v>
      </c>
      <c r="C1008" s="13" t="s">
        <v>98</v>
      </c>
      <c r="D1008" s="13"/>
      <c r="E1008" s="13">
        <v>5</v>
      </c>
      <c r="F1008" s="13"/>
      <c r="G1008" s="35" t="str">
        <f t="shared" si="68"/>
        <v>ADC_ Entry Operation. Approved Date</v>
      </c>
      <c r="H1008" s="13" t="s">
        <v>271</v>
      </c>
      <c r="I1008" s="25" t="s">
        <v>2275</v>
      </c>
      <c r="J1008" s="13" t="s">
        <v>104</v>
      </c>
      <c r="K1008" s="17" t="s">
        <v>2262</v>
      </c>
      <c r="L1008" s="13"/>
      <c r="M1008" s="13" t="s">
        <v>2264</v>
      </c>
      <c r="N1008" s="13"/>
      <c r="O1008" s="13" t="s">
        <v>88</v>
      </c>
      <c r="P1008" s="13"/>
      <c r="Q1008" s="13"/>
      <c r="R1008" s="13"/>
      <c r="S1008" s="13"/>
      <c r="T1008" s="13"/>
      <c r="U1008" s="13"/>
      <c r="V1008" s="13"/>
      <c r="W1008" s="13"/>
      <c r="X1008" s="13"/>
      <c r="Y1008" s="13"/>
    </row>
    <row r="1009" spans="1:25">
      <c r="A1009" s="13" t="s">
        <v>2237</v>
      </c>
      <c r="B1009" s="13">
        <v>75</v>
      </c>
      <c r="C1009" s="13" t="s">
        <v>98</v>
      </c>
      <c r="D1009" s="13"/>
      <c r="E1009" s="13">
        <v>6</v>
      </c>
      <c r="F1009" s="13"/>
      <c r="G1009" s="35" t="str">
        <f t="shared" si="68"/>
        <v>ADC_ Entry Operation. Approved Time</v>
      </c>
      <c r="H1009" s="13" t="s">
        <v>273</v>
      </c>
      <c r="I1009" s="25" t="s">
        <v>2276</v>
      </c>
      <c r="J1009" s="13" t="s">
        <v>104</v>
      </c>
      <c r="K1009" s="17" t="s">
        <v>2262</v>
      </c>
      <c r="L1009" s="13"/>
      <c r="M1009" s="13" t="s">
        <v>2265</v>
      </c>
      <c r="N1009" s="13"/>
      <c r="O1009" s="13" t="s">
        <v>111</v>
      </c>
      <c r="P1009" s="13"/>
      <c r="Q1009" s="13"/>
      <c r="R1009" s="13"/>
      <c r="S1009" s="13"/>
      <c r="T1009" s="13"/>
      <c r="U1009" s="13"/>
      <c r="V1009" s="13"/>
      <c r="W1009" s="13"/>
      <c r="X1009" s="13"/>
      <c r="Y1009" s="13"/>
    </row>
    <row r="1010" spans="1:25">
      <c r="A1010" s="13" t="s">
        <v>2237</v>
      </c>
      <c r="B1010" s="13">
        <v>75</v>
      </c>
      <c r="C1010" s="13" t="s">
        <v>2164</v>
      </c>
      <c r="D1010" s="13"/>
      <c r="E1010" s="13">
        <v>7</v>
      </c>
      <c r="F1010" s="13"/>
      <c r="G1010" s="35" t="str">
        <f t="shared" si="68"/>
        <v>ADC_ Entry Operation. Last Modified By. ADC_ User</v>
      </c>
      <c r="H1010" s="13" t="s">
        <v>275</v>
      </c>
      <c r="I1010" s="25" t="s">
        <v>2277</v>
      </c>
      <c r="J1010" s="13" t="s">
        <v>104</v>
      </c>
      <c r="K1010" s="17" t="s">
        <v>2262</v>
      </c>
      <c r="L1010" s="13"/>
      <c r="M1010" s="13" t="s">
        <v>2266</v>
      </c>
      <c r="N1010" s="13"/>
      <c r="O1010" s="13"/>
      <c r="P1010" s="13" t="s">
        <v>104</v>
      </c>
      <c r="Q1010" s="13" t="s">
        <v>85</v>
      </c>
      <c r="R1010" s="13"/>
      <c r="S1010" s="13"/>
      <c r="T1010" s="13"/>
      <c r="U1010" s="13"/>
      <c r="V1010" s="13"/>
      <c r="W1010" s="13"/>
      <c r="X1010" s="13"/>
      <c r="Y1010" s="13"/>
    </row>
    <row r="1011" spans="1:25">
      <c r="A1011" s="13" t="s">
        <v>2237</v>
      </c>
      <c r="B1011" s="13">
        <v>75</v>
      </c>
      <c r="C1011" s="13" t="s">
        <v>98</v>
      </c>
      <c r="D1011" s="13"/>
      <c r="E1011" s="13">
        <v>8</v>
      </c>
      <c r="F1011" s="13"/>
      <c r="G1011" s="35" t="str">
        <f t="shared" si="68"/>
        <v>ADC_ Entry Operation. Last Modified Date</v>
      </c>
      <c r="H1011" s="13" t="s">
        <v>277</v>
      </c>
      <c r="I1011" s="25" t="s">
        <v>2278</v>
      </c>
      <c r="J1011" s="13" t="s">
        <v>104</v>
      </c>
      <c r="K1011" s="17" t="s">
        <v>2262</v>
      </c>
      <c r="L1011" s="13"/>
      <c r="M1011" s="13" t="s">
        <v>2267</v>
      </c>
      <c r="N1011" s="13"/>
      <c r="O1011" s="13" t="s">
        <v>88</v>
      </c>
      <c r="P1011" s="13"/>
      <c r="Q1011" s="13"/>
      <c r="R1011" s="13"/>
      <c r="S1011" s="13"/>
      <c r="T1011" s="13"/>
      <c r="U1011" s="13"/>
      <c r="V1011" s="13"/>
      <c r="W1011" s="13"/>
      <c r="X1011" s="13"/>
      <c r="Y1011" s="13"/>
    </row>
    <row r="1012" spans="1:25">
      <c r="A1012" s="13" t="s">
        <v>2237</v>
      </c>
      <c r="B1012" s="13">
        <v>75</v>
      </c>
      <c r="C1012" s="13" t="s">
        <v>98</v>
      </c>
      <c r="D1012" s="13"/>
      <c r="E1012" s="13">
        <v>9</v>
      </c>
      <c r="F1012" s="13"/>
      <c r="G1012" s="35" t="str">
        <f t="shared" si="68"/>
        <v>ADC_ Entry Operation. Last Modified Time</v>
      </c>
      <c r="H1012" s="13" t="s">
        <v>279</v>
      </c>
      <c r="I1012" s="25" t="s">
        <v>2279</v>
      </c>
      <c r="J1012" s="13" t="s">
        <v>104</v>
      </c>
      <c r="K1012" s="17" t="s">
        <v>2262</v>
      </c>
      <c r="L1012" s="13"/>
      <c r="M1012" s="13" t="s">
        <v>2268</v>
      </c>
      <c r="N1012" s="13"/>
      <c r="O1012" s="13" t="s">
        <v>111</v>
      </c>
      <c r="P1012" s="13"/>
      <c r="Q1012" s="13"/>
      <c r="R1012" s="13"/>
      <c r="S1012" s="13"/>
      <c r="T1012" s="13"/>
      <c r="U1012" s="13"/>
      <c r="V1012" s="13"/>
      <c r="W1012" s="13"/>
      <c r="X1012" s="13"/>
      <c r="Y1012" s="13"/>
    </row>
    <row r="1013" spans="1:25">
      <c r="A1013" s="13" t="s">
        <v>2237</v>
      </c>
      <c r="B1013" s="13">
        <v>76</v>
      </c>
      <c r="C1013" s="17" t="s">
        <v>91</v>
      </c>
      <c r="D1013" s="13"/>
      <c r="E1013" s="13">
        <v>0</v>
      </c>
      <c r="F1013" s="13"/>
      <c r="G1013" s="35" t="str">
        <f t="shared" si="68"/>
        <v>ADC_ Address. Details</v>
      </c>
      <c r="H1013" s="18"/>
      <c r="I1013" s="18"/>
      <c r="J1013" s="13" t="s">
        <v>104</v>
      </c>
      <c r="K1013" s="17" t="s">
        <v>2289</v>
      </c>
      <c r="L1013" s="13"/>
      <c r="M1013" s="13"/>
      <c r="N1013" s="13"/>
      <c r="O1013" s="17"/>
      <c r="P1013" s="17"/>
      <c r="Q1013" s="13"/>
      <c r="R1013" s="13"/>
      <c r="S1013" s="13"/>
      <c r="T1013" s="13"/>
      <c r="U1013" s="13"/>
      <c r="V1013" s="13"/>
      <c r="W1013" s="13"/>
      <c r="X1013" s="13" t="str">
        <f t="shared" ref="X1013:X1025" si="71">IF((T1013=1),1,IF((T1013=2),0,""))</f>
        <v/>
      </c>
      <c r="Y1013" s="13" t="str">
        <f t="shared" ref="Y1013:Y1025" si="72">IF((""&lt;&gt;X1013),1,"")</f>
        <v/>
      </c>
    </row>
    <row r="1014" spans="1:25">
      <c r="A1014" s="13" t="s">
        <v>2237</v>
      </c>
      <c r="B1014" s="13">
        <v>76</v>
      </c>
      <c r="C1014" s="17" t="str">
        <f t="shared" ref="C1014:C1019" si="73">IF(("PK"=U1014),"ABIE",IF(ISTEXT(Q1014),"ASBIE","BBIE"))</f>
        <v>BBIE</v>
      </c>
      <c r="D1014" s="13"/>
      <c r="E1014" s="13">
        <v>1</v>
      </c>
      <c r="F1014" s="13"/>
      <c r="G1014" s="35" t="str">
        <f t="shared" si="68"/>
        <v>ADC_ Address. Street Address1</v>
      </c>
      <c r="H1014" s="18" t="s">
        <v>2026</v>
      </c>
      <c r="I1014" s="25" t="s">
        <v>2422</v>
      </c>
      <c r="J1014" s="13" t="s">
        <v>104</v>
      </c>
      <c r="K1014" s="17" t="s">
        <v>2289</v>
      </c>
      <c r="L1014" s="13"/>
      <c r="M1014" s="13" t="s">
        <v>1858</v>
      </c>
      <c r="N1014" s="13"/>
      <c r="O1014" s="17" t="s">
        <v>89</v>
      </c>
      <c r="P1014" s="17"/>
      <c r="Q1014" s="13"/>
      <c r="R1014" s="13" t="s">
        <v>134</v>
      </c>
      <c r="S1014" s="13" t="s">
        <v>158</v>
      </c>
      <c r="T1014" s="13">
        <v>1</v>
      </c>
      <c r="U1014" s="13"/>
      <c r="V1014" s="13"/>
      <c r="W1014" s="13"/>
      <c r="X1014" s="13">
        <f t="shared" si="71"/>
        <v>1</v>
      </c>
      <c r="Y1014" s="13">
        <f t="shared" si="72"/>
        <v>1</v>
      </c>
    </row>
    <row r="1015" spans="1:25">
      <c r="A1015" s="13" t="s">
        <v>2237</v>
      </c>
      <c r="B1015" s="13">
        <v>76</v>
      </c>
      <c r="C1015" s="17" t="str">
        <f t="shared" si="73"/>
        <v>BBIE</v>
      </c>
      <c r="D1015" s="13"/>
      <c r="E1015" s="13">
        <v>2</v>
      </c>
      <c r="F1015" s="13"/>
      <c r="G1015" s="35" t="str">
        <f t="shared" si="68"/>
        <v>ADC_ Address. Street Address2</v>
      </c>
      <c r="H1015" s="18" t="s">
        <v>2027</v>
      </c>
      <c r="I1015" s="25" t="s">
        <v>2423</v>
      </c>
      <c r="J1015" s="13" t="s">
        <v>104</v>
      </c>
      <c r="K1015" s="17" t="s">
        <v>2289</v>
      </c>
      <c r="L1015" s="13"/>
      <c r="M1015" s="13" t="s">
        <v>1859</v>
      </c>
      <c r="N1015" s="13"/>
      <c r="O1015" s="17" t="s">
        <v>89</v>
      </c>
      <c r="P1015" s="17"/>
      <c r="Q1015" s="13"/>
      <c r="R1015" s="13" t="s">
        <v>134</v>
      </c>
      <c r="S1015" s="13" t="s">
        <v>158</v>
      </c>
      <c r="T1015" s="13">
        <v>1</v>
      </c>
      <c r="U1015" s="13"/>
      <c r="V1015" s="13"/>
      <c r="W1015" s="13"/>
      <c r="X1015" s="13">
        <f t="shared" si="71"/>
        <v>1</v>
      </c>
      <c r="Y1015" s="13">
        <f t="shared" si="72"/>
        <v>1</v>
      </c>
    </row>
    <row r="1016" spans="1:25">
      <c r="A1016" s="13" t="s">
        <v>2237</v>
      </c>
      <c r="B1016" s="13">
        <v>76</v>
      </c>
      <c r="C1016" s="17" t="str">
        <f t="shared" si="73"/>
        <v>BBIE</v>
      </c>
      <c r="D1016" s="13"/>
      <c r="E1016" s="13">
        <v>3</v>
      </c>
      <c r="F1016" s="13"/>
      <c r="G1016" s="35" t="str">
        <f t="shared" si="68"/>
        <v>ADC_ Address. City</v>
      </c>
      <c r="H1016" s="18" t="s">
        <v>2028</v>
      </c>
      <c r="I1016" s="25" t="s">
        <v>2424</v>
      </c>
      <c r="J1016" s="13" t="s">
        <v>104</v>
      </c>
      <c r="K1016" s="17" t="s">
        <v>2289</v>
      </c>
      <c r="L1016" s="13"/>
      <c r="M1016" s="13" t="s">
        <v>33</v>
      </c>
      <c r="N1016" s="13"/>
      <c r="O1016" s="17" t="s">
        <v>89</v>
      </c>
      <c r="P1016" s="17"/>
      <c r="Q1016" s="13"/>
      <c r="R1016" s="13" t="s">
        <v>134</v>
      </c>
      <c r="S1016" s="13" t="s">
        <v>158</v>
      </c>
      <c r="T1016" s="13">
        <v>1</v>
      </c>
      <c r="U1016" s="13"/>
      <c r="V1016" s="13"/>
      <c r="W1016" s="13"/>
      <c r="X1016" s="13">
        <f t="shared" si="71"/>
        <v>1</v>
      </c>
      <c r="Y1016" s="13">
        <f t="shared" si="72"/>
        <v>1</v>
      </c>
    </row>
    <row r="1017" spans="1:25">
      <c r="A1017" s="13" t="s">
        <v>2237</v>
      </c>
      <c r="B1017" s="13">
        <v>76</v>
      </c>
      <c r="C1017" s="17" t="str">
        <f t="shared" si="73"/>
        <v>BBIE</v>
      </c>
      <c r="D1017" s="13"/>
      <c r="E1017" s="13">
        <v>4</v>
      </c>
      <c r="F1017" s="13"/>
      <c r="G1017" s="35" t="str">
        <f t="shared" si="68"/>
        <v>ADC_ Address. State Province Code</v>
      </c>
      <c r="H1017" s="18" t="s">
        <v>2029</v>
      </c>
      <c r="I1017" s="25" t="s">
        <v>2425</v>
      </c>
      <c r="J1017" s="13" t="s">
        <v>104</v>
      </c>
      <c r="K1017" s="17" t="s">
        <v>2289</v>
      </c>
      <c r="L1017" s="13"/>
      <c r="M1017" s="13" t="s">
        <v>2005</v>
      </c>
      <c r="N1017" s="13"/>
      <c r="O1017" s="17" t="s">
        <v>79</v>
      </c>
      <c r="P1017" s="17"/>
      <c r="Q1017" s="13"/>
      <c r="R1017" s="13" t="s">
        <v>134</v>
      </c>
      <c r="S1017" s="13" t="s">
        <v>223</v>
      </c>
      <c r="T1017" s="13">
        <v>2</v>
      </c>
      <c r="U1017" s="13"/>
      <c r="V1017" s="13"/>
      <c r="W1017" s="13"/>
      <c r="X1017" s="13">
        <f t="shared" si="71"/>
        <v>0</v>
      </c>
      <c r="Y1017" s="13">
        <f t="shared" si="72"/>
        <v>1</v>
      </c>
    </row>
    <row r="1018" spans="1:25">
      <c r="A1018" s="13" t="s">
        <v>2237</v>
      </c>
      <c r="B1018" s="13">
        <v>76</v>
      </c>
      <c r="C1018" s="17" t="str">
        <f t="shared" si="73"/>
        <v>BBIE</v>
      </c>
      <c r="D1018" s="13"/>
      <c r="E1018" s="13">
        <v>5</v>
      </c>
      <c r="F1018" s="13"/>
      <c r="G1018" s="35" t="str">
        <f t="shared" si="68"/>
        <v>ADC_ Address. Postal Code</v>
      </c>
      <c r="H1018" s="18" t="s">
        <v>2030</v>
      </c>
      <c r="I1018" s="25" t="s">
        <v>2426</v>
      </c>
      <c r="J1018" s="13" t="s">
        <v>104</v>
      </c>
      <c r="K1018" s="17" t="s">
        <v>2289</v>
      </c>
      <c r="L1018" s="13"/>
      <c r="M1018" s="13" t="s">
        <v>1890</v>
      </c>
      <c r="N1018" s="13"/>
      <c r="O1018" s="17" t="s">
        <v>79</v>
      </c>
      <c r="P1018" s="17"/>
      <c r="Q1018" s="13"/>
      <c r="R1018" s="13" t="s">
        <v>134</v>
      </c>
      <c r="S1018" s="13" t="s">
        <v>226</v>
      </c>
      <c r="T1018" s="13">
        <v>1</v>
      </c>
      <c r="U1018" s="13"/>
      <c r="V1018" s="13"/>
      <c r="W1018" s="13"/>
      <c r="X1018" s="13">
        <f t="shared" si="71"/>
        <v>1</v>
      </c>
      <c r="Y1018" s="13">
        <f t="shared" si="72"/>
        <v>1</v>
      </c>
    </row>
    <row r="1019" spans="1:25">
      <c r="A1019" s="13" t="s">
        <v>2237</v>
      </c>
      <c r="B1019" s="13">
        <v>76</v>
      </c>
      <c r="C1019" s="17" t="str">
        <f t="shared" si="73"/>
        <v>BBIE</v>
      </c>
      <c r="D1019" s="13"/>
      <c r="E1019" s="13">
        <v>6</v>
      </c>
      <c r="F1019" s="13"/>
      <c r="G1019" s="35" t="str">
        <f t="shared" si="68"/>
        <v>ADC_ Address. Country Code</v>
      </c>
      <c r="H1019" s="18" t="s">
        <v>2031</v>
      </c>
      <c r="I1019" s="25" t="s">
        <v>2427</v>
      </c>
      <c r="J1019" s="13" t="s">
        <v>104</v>
      </c>
      <c r="K1019" s="17" t="s">
        <v>2289</v>
      </c>
      <c r="L1019" s="13"/>
      <c r="M1019" s="13" t="s">
        <v>2006</v>
      </c>
      <c r="N1019" s="13"/>
      <c r="O1019" s="17" t="s">
        <v>79</v>
      </c>
      <c r="P1019" s="17"/>
      <c r="Q1019" s="13"/>
      <c r="R1019" s="13" t="s">
        <v>134</v>
      </c>
      <c r="S1019" s="13" t="s">
        <v>229</v>
      </c>
      <c r="T1019" s="13">
        <v>1</v>
      </c>
      <c r="U1019" s="13"/>
      <c r="V1019" s="13"/>
      <c r="W1019" s="13"/>
      <c r="X1019" s="13">
        <f t="shared" si="71"/>
        <v>1</v>
      </c>
      <c r="Y1019" s="13">
        <f t="shared" si="72"/>
        <v>1</v>
      </c>
    </row>
    <row r="1020" spans="1:25">
      <c r="A1020" s="13" t="s">
        <v>2237</v>
      </c>
      <c r="B1020" s="13">
        <v>77</v>
      </c>
      <c r="C1020" s="17" t="s">
        <v>91</v>
      </c>
      <c r="D1020" s="13"/>
      <c r="E1020" s="13">
        <v>0</v>
      </c>
      <c r="F1020" s="13"/>
      <c r="G1020" s="35" t="str">
        <f t="shared" si="68"/>
        <v>ADC_ Primary Contact. Details</v>
      </c>
      <c r="H1020" s="18"/>
      <c r="I1020" s="18"/>
      <c r="J1020" s="13" t="s">
        <v>104</v>
      </c>
      <c r="K1020" s="17" t="s">
        <v>127</v>
      </c>
      <c r="L1020" s="13"/>
      <c r="M1020" s="13"/>
      <c r="N1020" s="13"/>
      <c r="O1020" s="17"/>
      <c r="P1020" s="17"/>
      <c r="Q1020" s="13"/>
      <c r="R1020" s="13"/>
      <c r="S1020" s="13"/>
      <c r="T1020" s="13"/>
      <c r="U1020" s="13"/>
      <c r="V1020" s="13"/>
      <c r="W1020" s="13"/>
      <c r="X1020" s="13" t="str">
        <f t="shared" si="71"/>
        <v/>
      </c>
      <c r="Y1020" s="13" t="str">
        <f t="shared" si="72"/>
        <v/>
      </c>
    </row>
    <row r="1021" spans="1:25">
      <c r="A1021" s="13" t="s">
        <v>2237</v>
      </c>
      <c r="B1021" s="13">
        <v>77</v>
      </c>
      <c r="C1021" s="17" t="str">
        <f>IF(("PK"=U1021),"ABIE",IF(ISTEXT(Q1021),"ASBIE","BBIE"))</f>
        <v>BBIE</v>
      </c>
      <c r="D1021" s="13"/>
      <c r="E1021" s="13">
        <v>1</v>
      </c>
      <c r="F1021" s="13"/>
      <c r="G1021" s="35" t="str">
        <f t="shared" si="68"/>
        <v>ADC_ Primary Contact. Name</v>
      </c>
      <c r="H1021" s="18" t="s">
        <v>2040</v>
      </c>
      <c r="I1021" s="25" t="s">
        <v>2210</v>
      </c>
      <c r="J1021" s="13" t="s">
        <v>104</v>
      </c>
      <c r="K1021" s="17" t="s">
        <v>127</v>
      </c>
      <c r="L1021" s="13"/>
      <c r="M1021" s="13" t="s">
        <v>80</v>
      </c>
      <c r="N1021" s="13"/>
      <c r="O1021" s="17" t="s">
        <v>0</v>
      </c>
      <c r="P1021" s="17"/>
      <c r="Q1021" s="13"/>
      <c r="R1021" s="13" t="s">
        <v>134</v>
      </c>
      <c r="S1021" s="13" t="s">
        <v>158</v>
      </c>
      <c r="T1021" s="13">
        <v>2</v>
      </c>
      <c r="U1021" s="13"/>
      <c r="V1021" s="13"/>
      <c r="W1021" s="13"/>
      <c r="X1021" s="13">
        <f t="shared" si="71"/>
        <v>0</v>
      </c>
      <c r="Y1021" s="13">
        <f t="shared" si="72"/>
        <v>1</v>
      </c>
    </row>
    <row r="1022" spans="1:25">
      <c r="A1022" s="13" t="s">
        <v>2237</v>
      </c>
      <c r="B1022" s="13">
        <v>77</v>
      </c>
      <c r="C1022" s="17" t="str">
        <f>IF(("PK"=U1022),"ABIE",IF(ISTEXT(Q1022),"ASBIE","BBIE"))</f>
        <v>BBIE</v>
      </c>
      <c r="D1022" s="13"/>
      <c r="E1022" s="13">
        <v>2</v>
      </c>
      <c r="F1022" s="13"/>
      <c r="G1022" s="35" t="str">
        <f t="shared" si="68"/>
        <v>ADC_ Primary Contact. Phone Number. Code</v>
      </c>
      <c r="H1022" s="18" t="s">
        <v>2041</v>
      </c>
      <c r="I1022" s="25" t="s">
        <v>2428</v>
      </c>
      <c r="J1022" s="13" t="s">
        <v>104</v>
      </c>
      <c r="K1022" s="17" t="s">
        <v>127</v>
      </c>
      <c r="L1022" s="13"/>
      <c r="M1022" s="13" t="s">
        <v>2043</v>
      </c>
      <c r="N1022" s="13"/>
      <c r="O1022" s="17" t="s">
        <v>79</v>
      </c>
      <c r="P1022" s="17"/>
      <c r="Q1022" s="13"/>
      <c r="R1022" s="13" t="s">
        <v>134</v>
      </c>
      <c r="S1022" s="13" t="s">
        <v>226</v>
      </c>
      <c r="T1022" s="13">
        <v>2</v>
      </c>
      <c r="U1022" s="13"/>
      <c r="V1022" s="13"/>
      <c r="W1022" s="13"/>
      <c r="X1022" s="13">
        <f t="shared" si="71"/>
        <v>0</v>
      </c>
      <c r="Y1022" s="13">
        <f t="shared" si="72"/>
        <v>1</v>
      </c>
    </row>
    <row r="1023" spans="1:25">
      <c r="A1023" s="13" t="s">
        <v>2237</v>
      </c>
      <c r="B1023" s="13">
        <v>77</v>
      </c>
      <c r="C1023" s="17" t="s">
        <v>98</v>
      </c>
      <c r="D1023" s="13"/>
      <c r="E1023" s="13">
        <v>3</v>
      </c>
      <c r="F1023" s="13"/>
      <c r="G1023" s="35" t="str">
        <f t="shared" si="68"/>
        <v>ADC_ Primary Contact. Email Address. Code</v>
      </c>
      <c r="H1023" s="18" t="s">
        <v>2042</v>
      </c>
      <c r="I1023" s="25" t="s">
        <v>2429</v>
      </c>
      <c r="J1023" s="13" t="s">
        <v>104</v>
      </c>
      <c r="K1023" s="17" t="s">
        <v>127</v>
      </c>
      <c r="L1023" s="13"/>
      <c r="M1023" s="13" t="s">
        <v>2044</v>
      </c>
      <c r="N1023" s="13"/>
      <c r="O1023" s="17" t="s">
        <v>79</v>
      </c>
      <c r="P1023" s="17"/>
      <c r="Q1023" s="13"/>
      <c r="R1023" s="13" t="s">
        <v>134</v>
      </c>
      <c r="S1023" s="13" t="s">
        <v>158</v>
      </c>
      <c r="T1023" s="13">
        <v>2</v>
      </c>
      <c r="U1023" s="13"/>
      <c r="V1023" s="13"/>
      <c r="W1023" s="13"/>
      <c r="X1023" s="13">
        <f t="shared" si="71"/>
        <v>0</v>
      </c>
      <c r="Y1023" s="13">
        <f t="shared" si="72"/>
        <v>1</v>
      </c>
    </row>
    <row r="1024" spans="1:25">
      <c r="A1024" s="13" t="s">
        <v>2237</v>
      </c>
      <c r="B1024" s="13">
        <v>78</v>
      </c>
      <c r="C1024" s="17" t="s">
        <v>91</v>
      </c>
      <c r="D1024" s="13"/>
      <c r="E1024" s="13">
        <v>0</v>
      </c>
      <c r="F1024" s="13"/>
      <c r="G1024" s="35" t="str">
        <f t="shared" si="68"/>
        <v>ADC_ Local TaxN. Details</v>
      </c>
      <c r="H1024" s="18"/>
      <c r="I1024" s="18"/>
      <c r="J1024" s="13" t="s">
        <v>104</v>
      </c>
      <c r="K1024" s="17" t="s">
        <v>2157</v>
      </c>
      <c r="L1024" s="13"/>
      <c r="M1024" s="13"/>
      <c r="N1024" s="13"/>
      <c r="O1024" s="17"/>
      <c r="P1024" s="17"/>
      <c r="Q1024" s="13"/>
      <c r="R1024" s="13"/>
      <c r="S1024" s="13"/>
      <c r="T1024" s="13"/>
      <c r="U1024" s="13"/>
      <c r="V1024" s="13"/>
      <c r="W1024" s="13"/>
      <c r="X1024" s="13" t="str">
        <f t="shared" si="71"/>
        <v/>
      </c>
      <c r="Y1024" s="13" t="str">
        <f t="shared" si="72"/>
        <v/>
      </c>
    </row>
    <row r="1025" spans="1:25">
      <c r="A1025" s="13" t="s">
        <v>2237</v>
      </c>
      <c r="B1025" s="13">
        <v>78</v>
      </c>
      <c r="C1025" s="17" t="s">
        <v>99</v>
      </c>
      <c r="D1025" s="13"/>
      <c r="E1025" s="13">
        <v>1</v>
      </c>
      <c r="F1025" s="13"/>
      <c r="G1025" s="35" t="str">
        <f t="shared" si="68"/>
        <v>ADC_ Local TaxN. Tax1_ Charged. Local Tax</v>
      </c>
      <c r="H1025" s="18"/>
      <c r="I1025" s="18" t="s">
        <v>2522</v>
      </c>
      <c r="J1025" s="13" t="s">
        <v>104</v>
      </c>
      <c r="K1025" s="17" t="s">
        <v>2157</v>
      </c>
      <c r="L1025" s="13" t="s">
        <v>2291</v>
      </c>
      <c r="M1025" s="13" t="s">
        <v>2047</v>
      </c>
      <c r="N1025" s="13"/>
      <c r="O1025" s="17"/>
      <c r="P1025" s="17"/>
      <c r="Q1025" s="13" t="s">
        <v>2290</v>
      </c>
      <c r="R1025" s="13"/>
      <c r="S1025" s="13"/>
      <c r="T1025" s="13"/>
      <c r="U1025" s="13"/>
      <c r="V1025" s="13"/>
      <c r="W1025" s="13"/>
      <c r="X1025" s="13" t="str">
        <f t="shared" si="71"/>
        <v/>
      </c>
      <c r="Y1025" s="13" t="str">
        <f t="shared" si="72"/>
        <v/>
      </c>
    </row>
    <row r="1026" spans="1:25">
      <c r="A1026" s="13" t="s">
        <v>2237</v>
      </c>
      <c r="B1026" s="13">
        <v>78</v>
      </c>
      <c r="C1026" s="17" t="s">
        <v>99</v>
      </c>
      <c r="D1026" s="13"/>
      <c r="E1026" s="13">
        <v>2</v>
      </c>
      <c r="F1026" s="13"/>
      <c r="G1026" s="35" t="str">
        <f t="shared" si="68"/>
        <v>ADC_ Local TaxN. Tax2_ Charged. Local Tax</v>
      </c>
      <c r="H1026" s="18"/>
      <c r="I1026" s="18" t="s">
        <v>2522</v>
      </c>
      <c r="J1026" s="13" t="s">
        <v>104</v>
      </c>
      <c r="K1026" s="17" t="s">
        <v>2157</v>
      </c>
      <c r="L1026" s="13" t="s">
        <v>2292</v>
      </c>
      <c r="M1026" s="13" t="s">
        <v>2047</v>
      </c>
      <c r="N1026" s="13"/>
      <c r="O1026" s="17"/>
      <c r="P1026" s="17"/>
      <c r="Q1026" s="13" t="s">
        <v>2290</v>
      </c>
      <c r="R1026" s="13"/>
      <c r="S1026" s="13"/>
      <c r="T1026" s="13"/>
      <c r="U1026" s="13"/>
      <c r="V1026" s="13"/>
      <c r="W1026" s="13"/>
      <c r="X1026" s="13"/>
      <c r="Y1026" s="13"/>
    </row>
    <row r="1027" spans="1:25">
      <c r="A1027" s="13" t="s">
        <v>2237</v>
      </c>
      <c r="B1027" s="13">
        <v>78</v>
      </c>
      <c r="C1027" s="17" t="s">
        <v>99</v>
      </c>
      <c r="D1027" s="13"/>
      <c r="E1027" s="13">
        <v>3</v>
      </c>
      <c r="F1027" s="13"/>
      <c r="G1027" s="35" t="str">
        <f t="shared" si="68"/>
        <v>ADC_ Local TaxN. Tax3_ Charged. Local Tax</v>
      </c>
      <c r="H1027" s="18"/>
      <c r="I1027" s="18" t="s">
        <v>2522</v>
      </c>
      <c r="J1027" s="13" t="s">
        <v>104</v>
      </c>
      <c r="K1027" s="17" t="s">
        <v>2157</v>
      </c>
      <c r="L1027" s="13" t="s">
        <v>2293</v>
      </c>
      <c r="M1027" s="13" t="s">
        <v>2047</v>
      </c>
      <c r="N1027" s="13"/>
      <c r="O1027" s="17"/>
      <c r="P1027" s="17"/>
      <c r="Q1027" s="13" t="s">
        <v>2290</v>
      </c>
      <c r="R1027" s="13"/>
      <c r="S1027" s="13"/>
      <c r="T1027" s="13"/>
      <c r="U1027" s="13"/>
      <c r="V1027" s="13"/>
      <c r="W1027" s="13"/>
      <c r="X1027" s="13"/>
      <c r="Y1027" s="13"/>
    </row>
    <row r="1028" spans="1:25">
      <c r="A1028" s="13" t="s">
        <v>2237</v>
      </c>
      <c r="B1028" s="13">
        <v>78</v>
      </c>
      <c r="C1028" s="17" t="s">
        <v>99</v>
      </c>
      <c r="D1028" s="13"/>
      <c r="E1028" s="13">
        <v>4</v>
      </c>
      <c r="F1028" s="13"/>
      <c r="G1028" s="35" t="str">
        <f t="shared" si="68"/>
        <v>ADC_ Local TaxN. Tax4_ Charged. Local Tax</v>
      </c>
      <c r="H1028" s="18"/>
      <c r="I1028" s="18" t="s">
        <v>2522</v>
      </c>
      <c r="J1028" s="13" t="s">
        <v>104</v>
      </c>
      <c r="K1028" s="17" t="s">
        <v>2157</v>
      </c>
      <c r="L1028" s="13" t="s">
        <v>2294</v>
      </c>
      <c r="M1028" s="13" t="s">
        <v>2047</v>
      </c>
      <c r="N1028" s="13"/>
      <c r="O1028" s="17"/>
      <c r="P1028" s="13"/>
      <c r="Q1028" s="13" t="s">
        <v>2290</v>
      </c>
      <c r="R1028" s="13"/>
      <c r="S1028" s="13"/>
      <c r="T1028" s="13"/>
      <c r="U1028" s="13"/>
      <c r="V1028" s="13"/>
      <c r="W1028" s="13"/>
      <c r="X1028" s="13"/>
      <c r="Y1028" s="13"/>
    </row>
    <row r="1029" spans="1:25">
      <c r="A1029" s="13" t="s">
        <v>2237</v>
      </c>
      <c r="B1029" s="13">
        <v>79</v>
      </c>
      <c r="C1029" s="17" t="s">
        <v>91</v>
      </c>
      <c r="D1029" s="13"/>
      <c r="E1029" s="13">
        <v>0</v>
      </c>
      <c r="F1029" s="13"/>
      <c r="G1029" s="35" t="str">
        <f t="shared" si="68"/>
        <v>ADC_ Local Tax. Details</v>
      </c>
      <c r="H1029" s="18"/>
      <c r="I1029" s="18"/>
      <c r="J1029" s="13" t="s">
        <v>104</v>
      </c>
      <c r="K1029" s="17" t="s">
        <v>2290</v>
      </c>
      <c r="L1029" s="13"/>
      <c r="M1029" s="13"/>
      <c r="N1029" s="13"/>
      <c r="O1029" s="17"/>
      <c r="P1029" s="17"/>
      <c r="Q1029" s="13"/>
      <c r="R1029" s="13"/>
      <c r="S1029" s="13"/>
      <c r="T1029" s="13"/>
      <c r="U1029" s="13"/>
      <c r="V1029" s="13"/>
      <c r="W1029" s="13"/>
      <c r="X1029" s="13" t="str">
        <f>IF((T1029=1),1,IF((T1029=2),0,""))</f>
        <v/>
      </c>
      <c r="Y1029" s="13" t="str">
        <f>IF((""&lt;&gt;X1029),1,"")</f>
        <v/>
      </c>
    </row>
    <row r="1030" spans="1:25">
      <c r="A1030" s="13" t="s">
        <v>2237</v>
      </c>
      <c r="B1030" s="13">
        <v>79</v>
      </c>
      <c r="C1030" s="17" t="s">
        <v>2164</v>
      </c>
      <c r="D1030" s="13"/>
      <c r="E1030" s="13">
        <v>1</v>
      </c>
      <c r="F1030" s="13"/>
      <c r="G1030" s="35" t="str">
        <f t="shared" si="68"/>
        <v>ADC_ Local Tax. Tax Type. ADC_ Tax Type</v>
      </c>
      <c r="H1030" s="18" t="s">
        <v>806</v>
      </c>
      <c r="I1030" s="25" t="s">
        <v>2303</v>
      </c>
      <c r="J1030" s="13" t="s">
        <v>104</v>
      </c>
      <c r="K1030" s="17" t="s">
        <v>2290</v>
      </c>
      <c r="L1030" s="13"/>
      <c r="M1030" s="13" t="s">
        <v>119</v>
      </c>
      <c r="N1030" s="13"/>
      <c r="O1030" s="17"/>
      <c r="P1030" s="17" t="s">
        <v>104</v>
      </c>
      <c r="Q1030" s="13" t="s">
        <v>119</v>
      </c>
      <c r="R1030" s="13"/>
      <c r="S1030" s="13"/>
      <c r="T1030" s="13"/>
      <c r="U1030" s="13"/>
      <c r="V1030" s="13"/>
      <c r="W1030" s="13"/>
      <c r="X1030" s="13"/>
      <c r="Y1030" s="13"/>
    </row>
    <row r="1031" spans="1:25">
      <c r="A1031" s="13" t="s">
        <v>2237</v>
      </c>
      <c r="B1031" s="13">
        <v>79</v>
      </c>
      <c r="C1031" s="17" t="s">
        <v>99</v>
      </c>
      <c r="D1031" s="13"/>
      <c r="E1031" s="13">
        <v>2</v>
      </c>
      <c r="F1031" s="13"/>
      <c r="G1031" s="35" t="str">
        <f t="shared" si="68"/>
        <v>ADC_ Local Tax. Tax. ADC_ Local Currency Amount</v>
      </c>
      <c r="H1031" s="18" t="s">
        <v>808</v>
      </c>
      <c r="I1031" s="25" t="s">
        <v>2302</v>
      </c>
      <c r="J1031" s="13" t="s">
        <v>104</v>
      </c>
      <c r="K1031" s="17" t="s">
        <v>2290</v>
      </c>
      <c r="L1031" s="13"/>
      <c r="M1031" s="13" t="s">
        <v>117</v>
      </c>
      <c r="N1031" s="13"/>
      <c r="O1031" s="17"/>
      <c r="P1031" s="17" t="s">
        <v>104</v>
      </c>
      <c r="Q1031" s="13" t="s">
        <v>2295</v>
      </c>
      <c r="R1031" s="13"/>
      <c r="S1031" s="13"/>
      <c r="T1031" s="13"/>
      <c r="U1031" s="13"/>
      <c r="V1031" s="13"/>
      <c r="W1031" s="13"/>
      <c r="X1031" s="13"/>
      <c r="Y1031" s="13"/>
    </row>
    <row r="1032" spans="1:25">
      <c r="A1032" s="13" t="s">
        <v>2237</v>
      </c>
      <c r="B1032" s="13">
        <v>79</v>
      </c>
      <c r="C1032" s="17" t="s">
        <v>2164</v>
      </c>
      <c r="D1032" s="13"/>
      <c r="E1032" s="13">
        <v>3</v>
      </c>
      <c r="F1032" s="13"/>
      <c r="G1032" s="35" t="str">
        <f t="shared" si="68"/>
        <v>ADC_ Local Tax. Tax Debit GL Account Number. ADC_ Chart Of Accounts</v>
      </c>
      <c r="H1032" s="18" t="s">
        <v>822</v>
      </c>
      <c r="I1032" s="18" t="s">
        <v>2300</v>
      </c>
      <c r="J1032" s="13" t="s">
        <v>104</v>
      </c>
      <c r="K1032" s="17" t="s">
        <v>2290</v>
      </c>
      <c r="L1032" s="13"/>
      <c r="M1032" s="13" t="s">
        <v>2298</v>
      </c>
      <c r="N1032" s="13"/>
      <c r="O1032" s="17"/>
      <c r="P1032" s="13" t="s">
        <v>104</v>
      </c>
      <c r="Q1032" s="17" t="s">
        <v>64</v>
      </c>
      <c r="R1032" s="13"/>
      <c r="S1032" s="13"/>
      <c r="T1032" s="13"/>
      <c r="U1032" s="13"/>
      <c r="V1032" s="13"/>
      <c r="W1032" s="13"/>
      <c r="X1032" s="13"/>
      <c r="Y1032" s="13"/>
    </row>
    <row r="1033" spans="1:25">
      <c r="A1033" s="13" t="s">
        <v>2237</v>
      </c>
      <c r="B1033" s="13">
        <v>79</v>
      </c>
      <c r="C1033" s="17" t="s">
        <v>2164</v>
      </c>
      <c r="D1033" s="13"/>
      <c r="E1033" s="13">
        <v>4</v>
      </c>
      <c r="F1033" s="13"/>
      <c r="G1033" s="35" t="str">
        <f t="shared" si="68"/>
        <v>ADC_ Local Tax. Tax Credit GL Account Number. ADC_ Chart Of Accounts</v>
      </c>
      <c r="H1033" s="18" t="s">
        <v>824</v>
      </c>
      <c r="I1033" s="18" t="s">
        <v>2301</v>
      </c>
      <c r="J1033" s="13" t="s">
        <v>104</v>
      </c>
      <c r="K1033" s="17" t="s">
        <v>2290</v>
      </c>
      <c r="L1033" s="13"/>
      <c r="M1033" s="13" t="s">
        <v>2299</v>
      </c>
      <c r="N1033" s="13"/>
      <c r="O1033" s="17"/>
      <c r="P1033" s="13" t="s">
        <v>104</v>
      </c>
      <c r="Q1033" s="17" t="s">
        <v>64</v>
      </c>
      <c r="R1033" s="13"/>
      <c r="S1033" s="13"/>
      <c r="T1033" s="13"/>
      <c r="U1033" s="13"/>
      <c r="V1033" s="13"/>
      <c r="W1033" s="13"/>
      <c r="X1033" s="13"/>
      <c r="Y1033" s="13"/>
    </row>
    <row r="1034" spans="1:25">
      <c r="A1034" s="13" t="s">
        <v>2237</v>
      </c>
      <c r="B1034" s="13">
        <v>80</v>
      </c>
      <c r="C1034" s="17" t="s">
        <v>91</v>
      </c>
      <c r="D1034" s="13"/>
      <c r="E1034" s="13">
        <v>0</v>
      </c>
      <c r="F1034" s="13"/>
      <c r="G1034" s="35" t="str">
        <f t="shared" si="68"/>
        <v>ADC_ Transaction TaxN. Details</v>
      </c>
      <c r="H1034" s="18"/>
      <c r="I1034" s="18"/>
      <c r="J1034" s="13" t="s">
        <v>104</v>
      </c>
      <c r="K1034" s="17" t="s">
        <v>2158</v>
      </c>
      <c r="L1034" s="13"/>
      <c r="M1034" s="13"/>
      <c r="N1034" s="13"/>
      <c r="O1034" s="17"/>
      <c r="P1034" s="17"/>
      <c r="Q1034" s="13"/>
      <c r="R1034" s="13"/>
      <c r="S1034" s="13"/>
      <c r="T1034" s="13"/>
      <c r="U1034" s="13"/>
      <c r="V1034" s="13"/>
      <c r="W1034" s="13"/>
      <c r="X1034" s="13" t="str">
        <f>IF((T1034=1),1,IF((T1034=2),0,""))</f>
        <v/>
      </c>
      <c r="Y1034" s="13" t="str">
        <f>IF((""&lt;&gt;X1034),1,"")</f>
        <v/>
      </c>
    </row>
    <row r="1035" spans="1:25">
      <c r="A1035" s="13" t="s">
        <v>2237</v>
      </c>
      <c r="B1035" s="13">
        <v>80</v>
      </c>
      <c r="C1035" s="17" t="s">
        <v>99</v>
      </c>
      <c r="D1035" s="13"/>
      <c r="E1035" s="13">
        <v>1</v>
      </c>
      <c r="F1035" s="13"/>
      <c r="G1035" s="35" t="str">
        <f t="shared" si="68"/>
        <v>ADC_ Transaction TaxN. Tax1_ Charged. ADC_ Transaction Tax</v>
      </c>
      <c r="H1035" s="18"/>
      <c r="I1035" s="18" t="s">
        <v>2522</v>
      </c>
      <c r="J1035" s="13" t="s">
        <v>104</v>
      </c>
      <c r="K1035" s="17" t="s">
        <v>2158</v>
      </c>
      <c r="L1035" s="13" t="s">
        <v>2291</v>
      </c>
      <c r="M1035" s="13" t="s">
        <v>2047</v>
      </c>
      <c r="N1035" s="13"/>
      <c r="O1035" s="17"/>
      <c r="P1035" s="17" t="s">
        <v>104</v>
      </c>
      <c r="Q1035" s="13" t="s">
        <v>2296</v>
      </c>
      <c r="R1035" s="13"/>
      <c r="S1035" s="13"/>
      <c r="T1035" s="13"/>
      <c r="U1035" s="13"/>
      <c r="V1035" s="13"/>
      <c r="W1035" s="13"/>
      <c r="X1035" s="13"/>
      <c r="Y1035" s="13"/>
    </row>
    <row r="1036" spans="1:25">
      <c r="A1036" s="13" t="s">
        <v>2237</v>
      </c>
      <c r="B1036" s="13">
        <v>80</v>
      </c>
      <c r="C1036" s="17" t="s">
        <v>99</v>
      </c>
      <c r="D1036" s="13"/>
      <c r="E1036" s="13">
        <v>1</v>
      </c>
      <c r="F1036" s="13"/>
      <c r="G1036" s="35" t="str">
        <f t="shared" si="68"/>
        <v>ADC_ Transaction TaxN. Tax2_ Charged. ADC_ Transaction Tax</v>
      </c>
      <c r="H1036" s="18"/>
      <c r="I1036" s="18" t="s">
        <v>2522</v>
      </c>
      <c r="J1036" s="13" t="s">
        <v>104</v>
      </c>
      <c r="K1036" s="17" t="s">
        <v>2158</v>
      </c>
      <c r="L1036" s="13" t="s">
        <v>2292</v>
      </c>
      <c r="M1036" s="13" t="s">
        <v>2047</v>
      </c>
      <c r="N1036" s="13"/>
      <c r="O1036" s="17"/>
      <c r="P1036" s="17" t="s">
        <v>104</v>
      </c>
      <c r="Q1036" s="13" t="s">
        <v>2296</v>
      </c>
      <c r="R1036" s="13"/>
      <c r="S1036" s="13"/>
      <c r="T1036" s="13"/>
      <c r="U1036" s="13"/>
      <c r="V1036" s="13"/>
      <c r="W1036" s="13"/>
      <c r="X1036" s="13"/>
      <c r="Y1036" s="13"/>
    </row>
    <row r="1037" spans="1:25">
      <c r="A1037" s="13" t="s">
        <v>2237</v>
      </c>
      <c r="B1037" s="13">
        <v>80</v>
      </c>
      <c r="C1037" s="17" t="s">
        <v>99</v>
      </c>
      <c r="D1037" s="13"/>
      <c r="E1037" s="13">
        <v>2</v>
      </c>
      <c r="F1037" s="13"/>
      <c r="G1037" s="35" t="str">
        <f t="shared" si="68"/>
        <v>ADC_ Transaction TaxN. Tax3_ Charged. ADC_ Transaction Tax</v>
      </c>
      <c r="H1037" s="18"/>
      <c r="I1037" s="18" t="s">
        <v>2522</v>
      </c>
      <c r="J1037" s="13" t="s">
        <v>104</v>
      </c>
      <c r="K1037" s="17" t="s">
        <v>2158</v>
      </c>
      <c r="L1037" s="13" t="s">
        <v>2293</v>
      </c>
      <c r="M1037" s="13" t="s">
        <v>2047</v>
      </c>
      <c r="N1037" s="13"/>
      <c r="O1037" s="17"/>
      <c r="P1037" s="17" t="s">
        <v>104</v>
      </c>
      <c r="Q1037" s="13" t="s">
        <v>2296</v>
      </c>
      <c r="R1037" s="13"/>
      <c r="S1037" s="13"/>
      <c r="T1037" s="13"/>
      <c r="U1037" s="13"/>
      <c r="V1037" s="13"/>
      <c r="W1037" s="13"/>
      <c r="X1037" s="13"/>
      <c r="Y1037" s="13"/>
    </row>
    <row r="1038" spans="1:25">
      <c r="A1038" s="13" t="s">
        <v>2237</v>
      </c>
      <c r="B1038" s="13">
        <v>80</v>
      </c>
      <c r="C1038" s="17" t="s">
        <v>99</v>
      </c>
      <c r="D1038" s="13"/>
      <c r="E1038" s="13">
        <v>3</v>
      </c>
      <c r="F1038" s="13"/>
      <c r="G1038" s="35" t="str">
        <f t="shared" si="68"/>
        <v>ADC_ Transaction TaxN. Tax4_ Charged. ADC_ Transaction Tax</v>
      </c>
      <c r="H1038" s="18"/>
      <c r="I1038" s="18" t="s">
        <v>2522</v>
      </c>
      <c r="J1038" s="13" t="s">
        <v>104</v>
      </c>
      <c r="K1038" s="17" t="s">
        <v>2158</v>
      </c>
      <c r="L1038" s="13" t="s">
        <v>2294</v>
      </c>
      <c r="M1038" s="13" t="s">
        <v>2047</v>
      </c>
      <c r="N1038" s="13"/>
      <c r="O1038" s="17"/>
      <c r="P1038" s="17" t="s">
        <v>104</v>
      </c>
      <c r="Q1038" s="13" t="s">
        <v>2296</v>
      </c>
      <c r="R1038" s="13"/>
      <c r="S1038" s="13"/>
      <c r="T1038" s="13"/>
      <c r="U1038" s="13"/>
      <c r="V1038" s="13"/>
      <c r="W1038" s="13"/>
      <c r="X1038" s="13"/>
      <c r="Y1038" s="13"/>
    </row>
    <row r="1039" spans="1:25">
      <c r="A1039" s="13" t="s">
        <v>2237</v>
      </c>
      <c r="B1039" s="13">
        <v>81</v>
      </c>
      <c r="C1039" s="17" t="s">
        <v>91</v>
      </c>
      <c r="D1039" s="13"/>
      <c r="E1039" s="13">
        <v>0</v>
      </c>
      <c r="F1039" s="13"/>
      <c r="G1039" s="35" t="str">
        <f t="shared" si="68"/>
        <v>ADC_ Transaction Tax. Details</v>
      </c>
      <c r="H1039" s="18"/>
      <c r="I1039" s="18"/>
      <c r="J1039" s="13" t="s">
        <v>104</v>
      </c>
      <c r="K1039" s="17" t="s">
        <v>2296</v>
      </c>
      <c r="L1039" s="13"/>
      <c r="M1039" s="13"/>
      <c r="N1039" s="13"/>
      <c r="O1039" s="17"/>
      <c r="P1039" s="17"/>
      <c r="Q1039" s="13"/>
      <c r="R1039" s="13"/>
      <c r="S1039" s="13"/>
      <c r="T1039" s="13"/>
      <c r="U1039" s="13"/>
      <c r="V1039" s="13"/>
      <c r="W1039" s="13"/>
      <c r="X1039" s="13" t="str">
        <f>IF((T1039=1),1,IF((T1039=2),0,""))</f>
        <v/>
      </c>
      <c r="Y1039" s="13" t="str">
        <f>IF((""&lt;&gt;X1039),1,"")</f>
        <v/>
      </c>
    </row>
    <row r="1040" spans="1:25">
      <c r="A1040" s="13" t="s">
        <v>2237</v>
      </c>
      <c r="B1040" s="13">
        <v>81</v>
      </c>
      <c r="C1040" s="17" t="s">
        <v>2164</v>
      </c>
      <c r="D1040" s="13"/>
      <c r="E1040" s="13">
        <v>1</v>
      </c>
      <c r="F1040" s="13"/>
      <c r="G1040" s="35" t="str">
        <f t="shared" si="68"/>
        <v>ADC_ Transaction Tax. Tax Type. ADC_ Tax Type</v>
      </c>
      <c r="H1040" s="18" t="s">
        <v>794</v>
      </c>
      <c r="I1040" s="25" t="s">
        <v>2303</v>
      </c>
      <c r="J1040" s="13" t="s">
        <v>104</v>
      </c>
      <c r="K1040" s="17" t="s">
        <v>2296</v>
      </c>
      <c r="L1040" s="13"/>
      <c r="M1040" s="13" t="s">
        <v>119</v>
      </c>
      <c r="N1040" s="13"/>
      <c r="O1040" s="17"/>
      <c r="P1040" s="17" t="s">
        <v>104</v>
      </c>
      <c r="Q1040" s="13" t="s">
        <v>119</v>
      </c>
      <c r="R1040" s="13"/>
      <c r="S1040" s="13"/>
      <c r="T1040" s="13"/>
      <c r="U1040" s="13"/>
      <c r="V1040" s="13"/>
      <c r="W1040" s="13"/>
      <c r="X1040" s="13"/>
      <c r="Y1040" s="13"/>
    </row>
    <row r="1041" spans="1:25">
      <c r="A1041" s="13" t="s">
        <v>2237</v>
      </c>
      <c r="B1041" s="13">
        <v>81</v>
      </c>
      <c r="C1041" s="17" t="s">
        <v>99</v>
      </c>
      <c r="D1041" s="13"/>
      <c r="E1041" s="13">
        <v>2</v>
      </c>
      <c r="F1041" s="13"/>
      <c r="G1041" s="35" t="str">
        <f t="shared" si="68"/>
        <v>ADC_ Transaction Tax. Tax. ADC_ Transaction Currency Amount</v>
      </c>
      <c r="H1041" s="18" t="s">
        <v>2046</v>
      </c>
      <c r="I1041" s="25" t="s">
        <v>2302</v>
      </c>
      <c r="J1041" s="13" t="s">
        <v>104</v>
      </c>
      <c r="K1041" s="17" t="s">
        <v>2296</v>
      </c>
      <c r="L1041" s="13"/>
      <c r="M1041" s="13" t="s">
        <v>117</v>
      </c>
      <c r="N1041" s="13"/>
      <c r="O1041" s="17"/>
      <c r="P1041" s="17" t="s">
        <v>104</v>
      </c>
      <c r="Q1041" s="13" t="s">
        <v>2260</v>
      </c>
      <c r="R1041" s="13"/>
      <c r="S1041" s="13"/>
      <c r="T1041" s="13"/>
      <c r="U1041" s="13"/>
      <c r="V1041" s="13"/>
      <c r="W1041" s="13"/>
      <c r="X1041" s="13"/>
      <c r="Y1041" s="13"/>
    </row>
    <row r="1042" spans="1:25">
      <c r="A1042" s="13" t="s">
        <v>2237</v>
      </c>
      <c r="B1042" s="13">
        <v>81</v>
      </c>
      <c r="C1042" s="17" t="s">
        <v>2164</v>
      </c>
      <c r="D1042" s="13"/>
      <c r="E1042" s="13">
        <v>3</v>
      </c>
      <c r="F1042" s="13"/>
      <c r="G1042" s="35" t="str">
        <f t="shared" si="68"/>
        <v>ADC_ Transaction Tax. Tax Debit GL Account Number. ADC_ Chart Of Accounts</v>
      </c>
      <c r="H1042" s="18" t="s">
        <v>810</v>
      </c>
      <c r="I1042" s="18" t="s">
        <v>2300</v>
      </c>
      <c r="J1042" s="13" t="s">
        <v>104</v>
      </c>
      <c r="K1042" s="17" t="s">
        <v>2296</v>
      </c>
      <c r="L1042" s="13"/>
      <c r="M1042" s="13" t="s">
        <v>2298</v>
      </c>
      <c r="N1042" s="13"/>
      <c r="O1042" s="17"/>
      <c r="P1042" s="13" t="s">
        <v>104</v>
      </c>
      <c r="Q1042" s="17" t="s">
        <v>64</v>
      </c>
      <c r="R1042" s="13"/>
      <c r="S1042" s="13"/>
      <c r="T1042" s="13"/>
      <c r="U1042" s="13"/>
      <c r="V1042" s="13"/>
      <c r="W1042" s="13"/>
      <c r="X1042" s="13"/>
      <c r="Y1042" s="13"/>
    </row>
    <row r="1043" spans="1:25">
      <c r="A1043" s="13" t="s">
        <v>2237</v>
      </c>
      <c r="B1043" s="13">
        <v>81</v>
      </c>
      <c r="C1043" s="17" t="s">
        <v>2164</v>
      </c>
      <c r="D1043" s="13"/>
      <c r="E1043" s="13">
        <v>4</v>
      </c>
      <c r="F1043" s="13"/>
      <c r="G1043" s="35" t="str">
        <f t="shared" si="68"/>
        <v>ADC_ Transaction Tax. Tax Credit GL Account Number. ADC_ Chart Of Accounts</v>
      </c>
      <c r="H1043" s="18" t="s">
        <v>812</v>
      </c>
      <c r="I1043" s="18" t="s">
        <v>2301</v>
      </c>
      <c r="J1043" s="13" t="s">
        <v>104</v>
      </c>
      <c r="K1043" s="17" t="s">
        <v>2296</v>
      </c>
      <c r="L1043" s="13"/>
      <c r="M1043" s="13" t="s">
        <v>2299</v>
      </c>
      <c r="N1043" s="13"/>
      <c r="O1043" s="17"/>
      <c r="P1043" s="13" t="s">
        <v>104</v>
      </c>
      <c r="Q1043" s="17" t="s">
        <v>64</v>
      </c>
      <c r="R1043" s="13"/>
      <c r="S1043" s="13"/>
      <c r="T1043" s="13"/>
      <c r="U1043" s="13"/>
      <c r="V1043" s="13"/>
      <c r="W1043" s="13"/>
      <c r="X1043" s="13"/>
      <c r="Y1043" s="13"/>
    </row>
    <row r="1044" spans="1:25">
      <c r="A1044" s="13" t="s">
        <v>2237</v>
      </c>
      <c r="B1044" s="13">
        <v>88</v>
      </c>
      <c r="C1044" s="17" t="s">
        <v>91</v>
      </c>
      <c r="D1044" s="13"/>
      <c r="E1044" s="13">
        <v>0</v>
      </c>
      <c r="F1044" s="13"/>
      <c r="G1044" s="35" t="str">
        <f t="shared" si="68"/>
        <v>ADC_ Multi Currency Amount. Details</v>
      </c>
      <c r="H1044" s="18" t="s">
        <v>2187</v>
      </c>
      <c r="I1044" s="18"/>
      <c r="J1044" s="13" t="s">
        <v>104</v>
      </c>
      <c r="K1044" s="17" t="s">
        <v>2175</v>
      </c>
      <c r="L1044" s="13"/>
      <c r="M1044" s="13"/>
      <c r="N1044" s="13"/>
      <c r="O1044" s="17"/>
      <c r="P1044" s="17"/>
      <c r="Q1044" s="17"/>
      <c r="R1044" s="13"/>
      <c r="S1044" s="13"/>
      <c r="T1044" s="13"/>
      <c r="U1044" s="13"/>
      <c r="V1044" s="13"/>
      <c r="W1044" s="13"/>
      <c r="X1044" s="13"/>
      <c r="Y1044" s="13"/>
    </row>
    <row r="1045" spans="1:25">
      <c r="A1045" s="13" t="s">
        <v>2237</v>
      </c>
      <c r="B1045" s="13">
        <v>88</v>
      </c>
      <c r="C1045" s="17" t="s">
        <v>98</v>
      </c>
      <c r="D1045" s="13"/>
      <c r="E1045" s="13">
        <v>1</v>
      </c>
      <c r="F1045" s="13"/>
      <c r="G1045" s="35" t="str">
        <f t="shared" si="68"/>
        <v>ADC_ Multi Currency Amount. Amount</v>
      </c>
      <c r="H1045" s="18" t="s">
        <v>2171</v>
      </c>
      <c r="I1045" s="25" t="s">
        <v>2220</v>
      </c>
      <c r="J1045" s="13" t="s">
        <v>104</v>
      </c>
      <c r="K1045" s="17" t="s">
        <v>2175</v>
      </c>
      <c r="L1045" s="13"/>
      <c r="M1045" s="24" t="s">
        <v>15</v>
      </c>
      <c r="N1045" s="13"/>
      <c r="O1045" s="17" t="s">
        <v>120</v>
      </c>
      <c r="P1045" s="17"/>
      <c r="Q1045" s="13"/>
      <c r="R1045" s="13" t="s">
        <v>249</v>
      </c>
      <c r="S1045" s="13" t="s">
        <v>250</v>
      </c>
      <c r="T1045" s="13">
        <v>1</v>
      </c>
      <c r="U1045" s="13"/>
      <c r="V1045" s="13"/>
      <c r="W1045" s="13"/>
      <c r="X1045" s="13">
        <f>IF((T1045=1),1,IF((T1045=2),0,""))</f>
        <v>1</v>
      </c>
      <c r="Y1045" s="13">
        <f>IF((""&lt;&gt;X1045),1,"")</f>
        <v>1</v>
      </c>
    </row>
    <row r="1046" spans="1:25">
      <c r="A1046" s="13" t="s">
        <v>2237</v>
      </c>
      <c r="B1046" s="13">
        <v>88</v>
      </c>
      <c r="C1046" s="17" t="s">
        <v>2164</v>
      </c>
      <c r="D1046" s="13"/>
      <c r="E1046" s="13">
        <v>2</v>
      </c>
      <c r="F1046" s="13"/>
      <c r="G1046" s="35" t="str">
        <f t="shared" ref="G1046:G1068" si="74">IF(ISTEXT(J1046),J1046&amp;"_ ","")&amp;
IF(("ABIE"=C1046),K1046&amp;". Details",K1046&amp;". ")&amp;
IF(NOT("ABIE"=C1046),
  IF(AND("identification"=M1046,"identifier"=O1046),
    "ID",
    IF(ISTEXT(L1046),L1046&amp;"_ ","")&amp;IF(ISTEXT(M1046),M1046,"")&amp;
    IF(AND(ISERROR(FIND(O1046,M1046)), NOT("Text"=O1046)),
      ". "&amp;IF(ISTEXT(N1046),N1046&amp;"_ ","")&amp;IF(ISTEXT(O1046),O1046,""),
      "")&amp;
    IF(ISTEXT(Q1046),
      ". "&amp; IF(ISTEXT(P1046),P1046&amp;"_ ","")&amp;Q1046,
      "")
  ),
  ""
)</f>
        <v>ADC_ Multi Currency Amount. Currency. Code</v>
      </c>
      <c r="H1046" s="18" t="s">
        <v>2184</v>
      </c>
      <c r="I1046" s="25" t="s">
        <v>2284</v>
      </c>
      <c r="J1046" s="13" t="s">
        <v>104</v>
      </c>
      <c r="K1046" s="17" t="s">
        <v>2175</v>
      </c>
      <c r="L1046" s="13"/>
      <c r="M1046" s="15" t="s">
        <v>2176</v>
      </c>
      <c r="N1046" s="13"/>
      <c r="O1046" s="17" t="s">
        <v>79</v>
      </c>
      <c r="P1046" s="17"/>
      <c r="Q1046" s="13"/>
      <c r="R1046" s="13" t="s">
        <v>134</v>
      </c>
      <c r="S1046" s="13" t="s">
        <v>229</v>
      </c>
      <c r="T1046" s="13"/>
      <c r="U1046" s="13"/>
      <c r="V1046" s="13"/>
      <c r="W1046" s="13"/>
      <c r="X1046" s="13"/>
      <c r="Y1046" s="13"/>
    </row>
    <row r="1047" spans="1:25">
      <c r="A1047" s="13" t="s">
        <v>2237</v>
      </c>
      <c r="B1047" s="13">
        <v>88</v>
      </c>
      <c r="C1047" s="17" t="s">
        <v>98</v>
      </c>
      <c r="D1047" s="13"/>
      <c r="E1047" s="13">
        <v>3</v>
      </c>
      <c r="F1047" s="13"/>
      <c r="G1047" s="35" t="str">
        <f t="shared" si="74"/>
        <v>ADC_ Multi Currency Amount. Reporting Amount</v>
      </c>
      <c r="H1047" s="18" t="s">
        <v>2172</v>
      </c>
      <c r="I1047" s="25" t="s">
        <v>2285</v>
      </c>
      <c r="J1047" s="13" t="s">
        <v>104</v>
      </c>
      <c r="K1047" s="17" t="s">
        <v>2175</v>
      </c>
      <c r="L1047" s="13"/>
      <c r="M1047" s="15" t="s">
        <v>2177</v>
      </c>
      <c r="N1047" s="13"/>
      <c r="O1047" s="17" t="s">
        <v>120</v>
      </c>
      <c r="P1047" s="17"/>
      <c r="Q1047" s="13"/>
      <c r="R1047" s="13" t="s">
        <v>249</v>
      </c>
      <c r="S1047" s="13" t="s">
        <v>250</v>
      </c>
      <c r="T1047" s="13">
        <v>1</v>
      </c>
      <c r="U1047" s="13"/>
      <c r="V1047" s="13"/>
      <c r="W1047" s="13"/>
      <c r="X1047" s="13">
        <f>IF((T1047=1),1,IF((T1047=2),0,""))</f>
        <v>1</v>
      </c>
      <c r="Y1047" s="13">
        <f>IF((""&lt;&gt;X1047),1,"")</f>
        <v>1</v>
      </c>
    </row>
    <row r="1048" spans="1:25">
      <c r="A1048" s="13" t="s">
        <v>2237</v>
      </c>
      <c r="B1048" s="13">
        <v>88</v>
      </c>
      <c r="C1048" s="17" t="s">
        <v>2164</v>
      </c>
      <c r="D1048" s="13"/>
      <c r="E1048" s="13">
        <v>4</v>
      </c>
      <c r="F1048" s="13"/>
      <c r="G1048" s="35" t="str">
        <f t="shared" si="74"/>
        <v>ADC_ Multi Currency Amount. Reporting Currency. Code</v>
      </c>
      <c r="H1048" s="18" t="s">
        <v>2185</v>
      </c>
      <c r="I1048" s="25" t="s">
        <v>2286</v>
      </c>
      <c r="J1048" s="13" t="s">
        <v>104</v>
      </c>
      <c r="K1048" s="17" t="s">
        <v>2175</v>
      </c>
      <c r="L1048" s="13"/>
      <c r="M1048" s="15" t="s">
        <v>2178</v>
      </c>
      <c r="N1048" s="13"/>
      <c r="O1048" s="17" t="s">
        <v>79</v>
      </c>
      <c r="P1048" s="17"/>
      <c r="Q1048" s="13"/>
      <c r="R1048" s="13" t="s">
        <v>134</v>
      </c>
      <c r="S1048" s="13" t="s">
        <v>229</v>
      </c>
      <c r="T1048" s="13"/>
      <c r="U1048" s="13"/>
      <c r="V1048" s="13"/>
      <c r="W1048" s="13"/>
      <c r="X1048" s="13"/>
      <c r="Y1048" s="13"/>
    </row>
    <row r="1049" spans="1:25">
      <c r="A1049" s="13" t="s">
        <v>2237</v>
      </c>
      <c r="B1049" s="13">
        <v>88</v>
      </c>
      <c r="C1049" s="17" t="s">
        <v>98</v>
      </c>
      <c r="D1049" s="13"/>
      <c r="E1049" s="13">
        <v>5</v>
      </c>
      <c r="F1049" s="13"/>
      <c r="G1049" s="35" t="str">
        <f t="shared" si="74"/>
        <v>ADC_ Multi Currency Amount. Local Amount</v>
      </c>
      <c r="H1049" s="18" t="s">
        <v>2173</v>
      </c>
      <c r="I1049" s="25" t="s">
        <v>2287</v>
      </c>
      <c r="J1049" s="13" t="s">
        <v>104</v>
      </c>
      <c r="K1049" s="17" t="s">
        <v>2175</v>
      </c>
      <c r="L1049" s="13"/>
      <c r="M1049" s="15" t="s">
        <v>2179</v>
      </c>
      <c r="N1049" s="13"/>
      <c r="O1049" s="17" t="s">
        <v>120</v>
      </c>
      <c r="P1049" s="17"/>
      <c r="Q1049" s="13"/>
      <c r="R1049" s="13" t="s">
        <v>249</v>
      </c>
      <c r="S1049" s="13" t="s">
        <v>250</v>
      </c>
      <c r="T1049" s="13">
        <v>1</v>
      </c>
      <c r="U1049" s="13"/>
      <c r="V1049" s="13"/>
      <c r="W1049" s="13"/>
      <c r="X1049" s="13">
        <f>IF((T1049=1),1,IF((T1049=2),0,""))</f>
        <v>1</v>
      </c>
      <c r="Y1049" s="13">
        <f>IF((""&lt;&gt;X1049),1,"")</f>
        <v>1</v>
      </c>
    </row>
    <row r="1050" spans="1:25">
      <c r="A1050" s="13" t="s">
        <v>2237</v>
      </c>
      <c r="B1050" s="13">
        <v>88</v>
      </c>
      <c r="C1050" s="17" t="s">
        <v>2164</v>
      </c>
      <c r="D1050" s="13"/>
      <c r="E1050" s="13">
        <v>6</v>
      </c>
      <c r="F1050" s="13"/>
      <c r="G1050" s="35" t="str">
        <f t="shared" si="74"/>
        <v>ADC_ Multi Currency Amount. Local Currency. Code</v>
      </c>
      <c r="H1050" s="18" t="s">
        <v>2186</v>
      </c>
      <c r="I1050" s="25" t="s">
        <v>2288</v>
      </c>
      <c r="J1050" s="13" t="s">
        <v>104</v>
      </c>
      <c r="K1050" s="17" t="s">
        <v>2175</v>
      </c>
      <c r="L1050" s="13"/>
      <c r="M1050" s="15" t="s">
        <v>2180</v>
      </c>
      <c r="N1050" s="13"/>
      <c r="O1050" s="17" t="s">
        <v>79</v>
      </c>
      <c r="P1050" s="17"/>
      <c r="Q1050" s="13"/>
      <c r="R1050" s="13" t="s">
        <v>134</v>
      </c>
      <c r="S1050" s="13" t="s">
        <v>229</v>
      </c>
      <c r="T1050" s="13"/>
      <c r="U1050" s="13"/>
      <c r="V1050" s="13"/>
      <c r="W1050" s="13"/>
      <c r="X1050" s="13"/>
      <c r="Y1050" s="13"/>
    </row>
    <row r="1051" spans="1:25">
      <c r="A1051" s="13" t="s">
        <v>2237</v>
      </c>
      <c r="B1051" s="13">
        <v>88</v>
      </c>
      <c r="C1051" s="17" t="s">
        <v>98</v>
      </c>
      <c r="D1051" s="13"/>
      <c r="E1051" s="13">
        <v>7</v>
      </c>
      <c r="F1051" s="13"/>
      <c r="G1051" s="35" t="str">
        <f t="shared" si="74"/>
        <v>ADC_ Multi Currency Amount. Transaction Amount</v>
      </c>
      <c r="H1051" s="18" t="s">
        <v>2174</v>
      </c>
      <c r="I1051" s="18"/>
      <c r="J1051" s="13" t="s">
        <v>104</v>
      </c>
      <c r="K1051" s="17" t="s">
        <v>2175</v>
      </c>
      <c r="L1051" s="13"/>
      <c r="M1051" s="17" t="s">
        <v>2181</v>
      </c>
      <c r="N1051" s="13"/>
      <c r="O1051" s="17" t="s">
        <v>120</v>
      </c>
      <c r="P1051" s="17"/>
      <c r="Q1051" s="13"/>
      <c r="R1051" s="13" t="s">
        <v>249</v>
      </c>
      <c r="S1051" s="13" t="s">
        <v>250</v>
      </c>
      <c r="T1051" s="13">
        <v>1</v>
      </c>
      <c r="U1051" s="13"/>
      <c r="V1051" s="13"/>
      <c r="W1051" s="13"/>
      <c r="X1051" s="13">
        <f>IF((T1051=1),1,IF((T1051=2),0,""))</f>
        <v>1</v>
      </c>
      <c r="Y1051" s="13">
        <f>IF((""&lt;&gt;X1051),1,"")</f>
        <v>1</v>
      </c>
    </row>
    <row r="1052" spans="1:25">
      <c r="A1052" s="13" t="s">
        <v>2237</v>
      </c>
      <c r="B1052" s="13">
        <v>88</v>
      </c>
      <c r="C1052" s="17" t="s">
        <v>2164</v>
      </c>
      <c r="D1052" s="13"/>
      <c r="E1052" s="13">
        <v>8</v>
      </c>
      <c r="F1052" s="13"/>
      <c r="G1052" s="35" t="str">
        <f t="shared" si="74"/>
        <v>ADC_ Multi Currency Amount. Transaction Currency. Code</v>
      </c>
      <c r="H1052" s="18" t="s">
        <v>2183</v>
      </c>
      <c r="I1052" s="18"/>
      <c r="J1052" s="13" t="s">
        <v>104</v>
      </c>
      <c r="K1052" s="17" t="s">
        <v>2175</v>
      </c>
      <c r="L1052" s="13"/>
      <c r="M1052" s="15" t="s">
        <v>2182</v>
      </c>
      <c r="N1052" s="13"/>
      <c r="O1052" s="17" t="s">
        <v>79</v>
      </c>
      <c r="P1052" s="17"/>
      <c r="Q1052" s="13"/>
      <c r="R1052" s="13" t="s">
        <v>134</v>
      </c>
      <c r="S1052" s="13" t="s">
        <v>229</v>
      </c>
      <c r="T1052" s="13"/>
      <c r="U1052" s="13"/>
      <c r="V1052" s="13"/>
      <c r="W1052" s="13"/>
      <c r="X1052" s="13"/>
      <c r="Y1052" s="13"/>
    </row>
    <row r="1053" spans="1:25">
      <c r="A1053" s="13" t="s">
        <v>2237</v>
      </c>
      <c r="B1053" s="13">
        <v>89</v>
      </c>
      <c r="C1053" s="17" t="s">
        <v>91</v>
      </c>
      <c r="D1053" s="13"/>
      <c r="E1053" s="13">
        <v>0</v>
      </c>
      <c r="F1053" s="13"/>
      <c r="G1053" s="35" t="str">
        <f t="shared" si="74"/>
        <v>ADC_ Transaction Currency Amount. Details</v>
      </c>
      <c r="H1053" s="18" t="s">
        <v>2261</v>
      </c>
      <c r="I1053" s="18"/>
      <c r="J1053" s="13" t="s">
        <v>104</v>
      </c>
      <c r="K1053" s="17" t="s">
        <v>2260</v>
      </c>
      <c r="L1053" s="13"/>
      <c r="M1053" s="13"/>
      <c r="N1053" s="13"/>
      <c r="O1053" s="17"/>
      <c r="P1053" s="17"/>
      <c r="Q1053" s="13"/>
      <c r="R1053" s="13"/>
      <c r="S1053" s="13"/>
      <c r="T1053" s="13"/>
      <c r="U1053" s="13"/>
      <c r="V1053" s="13"/>
      <c r="W1053" s="13"/>
      <c r="X1053" s="13"/>
      <c r="Y1053" s="13"/>
    </row>
    <row r="1054" spans="1:25">
      <c r="A1054" s="13" t="s">
        <v>2237</v>
      </c>
      <c r="B1054" s="13">
        <v>89</v>
      </c>
      <c r="C1054" s="17" t="s">
        <v>98</v>
      </c>
      <c r="D1054" s="13"/>
      <c r="E1054" s="13">
        <v>1</v>
      </c>
      <c r="F1054" s="13"/>
      <c r="G1054" s="35" t="str">
        <f t="shared" si="74"/>
        <v>ADC_ Transaction Currency Amount. Transaction Amount</v>
      </c>
      <c r="H1054" s="18" t="s">
        <v>2174</v>
      </c>
      <c r="I1054" s="18"/>
      <c r="J1054" s="13" t="s">
        <v>104</v>
      </c>
      <c r="K1054" s="17" t="s">
        <v>2260</v>
      </c>
      <c r="L1054" s="13"/>
      <c r="M1054" s="17" t="s">
        <v>2181</v>
      </c>
      <c r="N1054" s="13"/>
      <c r="O1054" s="17" t="s">
        <v>120</v>
      </c>
      <c r="P1054" s="17"/>
      <c r="Q1054" s="13"/>
      <c r="R1054" s="13" t="s">
        <v>249</v>
      </c>
      <c r="S1054" s="13" t="s">
        <v>250</v>
      </c>
      <c r="T1054" s="13">
        <v>1</v>
      </c>
      <c r="U1054" s="13"/>
      <c r="V1054" s="13"/>
      <c r="W1054" s="13"/>
      <c r="X1054" s="13">
        <f>IF((T1054=1),1,IF((T1054=2),0,""))</f>
        <v>1</v>
      </c>
      <c r="Y1054" s="13"/>
    </row>
    <row r="1055" spans="1:25">
      <c r="A1055" s="13" t="s">
        <v>2237</v>
      </c>
      <c r="B1055" s="13">
        <v>89</v>
      </c>
      <c r="C1055" s="17" t="s">
        <v>98</v>
      </c>
      <c r="D1055" s="13"/>
      <c r="E1055" s="13">
        <v>2</v>
      </c>
      <c r="F1055" s="13"/>
      <c r="G1055" s="35" t="str">
        <f t="shared" si="74"/>
        <v>ADC_ Transaction Currency Amount. Transaction Currency. Code</v>
      </c>
      <c r="H1055" s="18" t="s">
        <v>2183</v>
      </c>
      <c r="I1055" s="18"/>
      <c r="J1055" s="13" t="s">
        <v>104</v>
      </c>
      <c r="K1055" s="17" t="s">
        <v>2260</v>
      </c>
      <c r="L1055" s="13"/>
      <c r="M1055" s="15" t="s">
        <v>2182</v>
      </c>
      <c r="N1055" s="13"/>
      <c r="O1055" s="17" t="s">
        <v>79</v>
      </c>
      <c r="P1055" s="17"/>
      <c r="Q1055" s="13"/>
      <c r="R1055" s="13" t="s">
        <v>134</v>
      </c>
      <c r="S1055" s="13" t="s">
        <v>229</v>
      </c>
      <c r="T1055" s="13"/>
      <c r="U1055" s="13"/>
      <c r="V1055" s="13"/>
      <c r="W1055" s="13"/>
      <c r="X1055" s="13"/>
      <c r="Y1055" s="13"/>
    </row>
    <row r="1056" spans="1:25">
      <c r="A1056" s="13" t="s">
        <v>2237</v>
      </c>
      <c r="B1056" s="13">
        <v>90</v>
      </c>
      <c r="C1056" s="17" t="s">
        <v>91</v>
      </c>
      <c r="D1056" s="13"/>
      <c r="E1056" s="13">
        <v>0</v>
      </c>
      <c r="F1056" s="13"/>
      <c r="G1056" s="35" t="str">
        <f t="shared" si="74"/>
        <v>ADC_ Local Currency Amount. Details</v>
      </c>
      <c r="H1056" s="18" t="s">
        <v>2312</v>
      </c>
      <c r="I1056" s="18"/>
      <c r="J1056" s="13" t="s">
        <v>104</v>
      </c>
      <c r="K1056" s="17" t="s">
        <v>2295</v>
      </c>
      <c r="L1056" s="13"/>
      <c r="M1056" s="13"/>
      <c r="N1056" s="13"/>
      <c r="O1056" s="17"/>
      <c r="P1056" s="17"/>
      <c r="Q1056" s="13"/>
      <c r="R1056" s="13"/>
      <c r="S1056" s="13"/>
      <c r="T1056" s="13"/>
      <c r="U1056" s="13"/>
      <c r="V1056" s="13"/>
      <c r="W1056" s="13"/>
      <c r="X1056" s="13"/>
      <c r="Y1056" s="13"/>
    </row>
    <row r="1057" spans="1:25">
      <c r="A1057" s="13" t="s">
        <v>2237</v>
      </c>
      <c r="B1057" s="13">
        <v>90</v>
      </c>
      <c r="C1057" s="17" t="s">
        <v>98</v>
      </c>
      <c r="D1057" s="13"/>
      <c r="E1057" s="13">
        <v>1</v>
      </c>
      <c r="F1057" s="13"/>
      <c r="G1057" s="35" t="str">
        <f t="shared" si="74"/>
        <v>ADC_ Local Currency Amount. Local Amount</v>
      </c>
      <c r="H1057" s="18" t="s">
        <v>2173</v>
      </c>
      <c r="I1057" s="25" t="s">
        <v>2287</v>
      </c>
      <c r="J1057" s="13" t="s">
        <v>104</v>
      </c>
      <c r="K1057" s="17" t="s">
        <v>2295</v>
      </c>
      <c r="L1057" s="13"/>
      <c r="M1057" s="17" t="s">
        <v>2310</v>
      </c>
      <c r="N1057" s="13"/>
      <c r="O1057" s="17" t="s">
        <v>120</v>
      </c>
      <c r="P1057" s="17"/>
      <c r="Q1057" s="13"/>
      <c r="R1057" s="13" t="s">
        <v>249</v>
      </c>
      <c r="S1057" s="13" t="s">
        <v>250</v>
      </c>
      <c r="T1057" s="13">
        <v>1</v>
      </c>
      <c r="U1057" s="13"/>
      <c r="V1057" s="13"/>
      <c r="W1057" s="13"/>
      <c r="X1057" s="13">
        <f>IF((T1057=1),1,IF((T1057=2),0,""))</f>
        <v>1</v>
      </c>
      <c r="Y1057" s="13"/>
    </row>
    <row r="1058" spans="1:25">
      <c r="A1058" s="13" t="s">
        <v>2237</v>
      </c>
      <c r="B1058" s="13">
        <v>90</v>
      </c>
      <c r="C1058" s="17" t="s">
        <v>2164</v>
      </c>
      <c r="D1058" s="13"/>
      <c r="E1058" s="13">
        <v>2</v>
      </c>
      <c r="F1058" s="13"/>
      <c r="G1058" s="35" t="str">
        <f t="shared" si="74"/>
        <v>ADC_ Local Currency Amount. Local Currency. Code</v>
      </c>
      <c r="H1058" s="18" t="s">
        <v>2186</v>
      </c>
      <c r="I1058" s="25" t="s">
        <v>2288</v>
      </c>
      <c r="J1058" s="13" t="s">
        <v>104</v>
      </c>
      <c r="K1058" s="17" t="s">
        <v>2295</v>
      </c>
      <c r="L1058" s="13"/>
      <c r="M1058" s="15" t="s">
        <v>2311</v>
      </c>
      <c r="N1058" s="13"/>
      <c r="O1058" s="17" t="s">
        <v>79</v>
      </c>
      <c r="P1058" s="17"/>
      <c r="Q1058" s="13"/>
      <c r="R1058" s="13" t="s">
        <v>134</v>
      </c>
      <c r="S1058" s="13" t="s">
        <v>229</v>
      </c>
      <c r="T1058" s="13"/>
      <c r="U1058" s="13"/>
      <c r="V1058" s="13"/>
      <c r="W1058" s="13"/>
      <c r="X1058" s="13"/>
      <c r="Y1058" s="13"/>
    </row>
    <row r="1059" spans="1:25">
      <c r="A1059" s="13" t="s">
        <v>2237</v>
      </c>
      <c r="B1059" s="13">
        <v>91</v>
      </c>
      <c r="C1059" s="17" t="s">
        <v>91</v>
      </c>
      <c r="D1059" s="13"/>
      <c r="E1059" s="13">
        <v>0</v>
      </c>
      <c r="F1059" s="13"/>
      <c r="G1059" s="35" t="str">
        <f t="shared" si="74"/>
        <v>ADC_ Product. Details</v>
      </c>
      <c r="H1059" s="18"/>
      <c r="I1059" s="18"/>
      <c r="J1059" s="13" t="s">
        <v>104</v>
      </c>
      <c r="K1059" s="15" t="s">
        <v>73</v>
      </c>
      <c r="L1059" s="15"/>
      <c r="M1059" s="15"/>
      <c r="N1059" s="15"/>
      <c r="O1059" s="15"/>
      <c r="P1059" s="13"/>
      <c r="Q1059" s="13"/>
      <c r="R1059" s="13"/>
      <c r="S1059" s="13"/>
      <c r="T1059" s="13"/>
      <c r="U1059" s="13"/>
      <c r="V1059" s="13"/>
      <c r="W1059" s="13"/>
      <c r="X1059" s="13"/>
      <c r="Y1059" s="13"/>
    </row>
    <row r="1060" spans="1:25">
      <c r="A1060" s="13" t="s">
        <v>2237</v>
      </c>
      <c r="B1060" s="13">
        <v>91</v>
      </c>
      <c r="C1060" s="17" t="s">
        <v>2164</v>
      </c>
      <c r="D1060" s="13"/>
      <c r="E1060" s="13">
        <v>1</v>
      </c>
      <c r="F1060" s="13"/>
      <c r="G1060" s="35" t="str">
        <f t="shared" si="74"/>
        <v>ADC_ Product. Specified. Inventory Product</v>
      </c>
      <c r="H1060" s="18" t="s">
        <v>2318</v>
      </c>
      <c r="I1060" s="18"/>
      <c r="J1060" s="13" t="s">
        <v>104</v>
      </c>
      <c r="K1060" s="15" t="s">
        <v>73</v>
      </c>
      <c r="L1060" s="15"/>
      <c r="M1060" s="15" t="s">
        <v>2323</v>
      </c>
      <c r="N1060" s="15"/>
      <c r="O1060" s="15"/>
      <c r="P1060" s="13"/>
      <c r="Q1060" s="13" t="s">
        <v>2324</v>
      </c>
      <c r="R1060" s="13"/>
      <c r="S1060" s="13"/>
      <c r="T1060" s="13"/>
      <c r="U1060" s="13"/>
      <c r="V1060" s="13"/>
      <c r="W1060" s="13"/>
      <c r="X1060" s="13"/>
      <c r="Y1060" s="13"/>
    </row>
    <row r="1061" spans="1:25">
      <c r="A1061" s="13" t="s">
        <v>2237</v>
      </c>
      <c r="B1061" s="13">
        <v>91</v>
      </c>
      <c r="C1061" s="17" t="s">
        <v>98</v>
      </c>
      <c r="D1061" s="13"/>
      <c r="E1061" s="13">
        <v>2</v>
      </c>
      <c r="F1061" s="13"/>
      <c r="G1061" s="35" t="str">
        <f t="shared" si="74"/>
        <v>ADC_ Product. Code</v>
      </c>
      <c r="H1061" s="25" t="s">
        <v>2319</v>
      </c>
      <c r="I1061" s="18"/>
      <c r="J1061" s="13" t="s">
        <v>104</v>
      </c>
      <c r="K1061" s="15" t="s">
        <v>73</v>
      </c>
      <c r="L1061" s="15"/>
      <c r="M1061" s="15" t="s">
        <v>2313</v>
      </c>
      <c r="N1061" s="15"/>
      <c r="O1061" s="15" t="s">
        <v>2313</v>
      </c>
      <c r="P1061" s="13"/>
      <c r="Q1061" s="17"/>
      <c r="R1061" s="13"/>
      <c r="S1061" s="13"/>
      <c r="T1061" s="13"/>
      <c r="U1061" s="13"/>
      <c r="V1061" s="13"/>
      <c r="W1061" s="13"/>
      <c r="X1061" s="13"/>
      <c r="Y1061" s="13"/>
    </row>
    <row r="1062" spans="1:25">
      <c r="A1062" s="13" t="s">
        <v>2237</v>
      </c>
      <c r="B1062" s="13">
        <v>91</v>
      </c>
      <c r="C1062" s="17" t="s">
        <v>98</v>
      </c>
      <c r="D1062" s="13"/>
      <c r="E1062" s="13">
        <v>3</v>
      </c>
      <c r="F1062" s="13"/>
      <c r="G1062" s="35" t="str">
        <f t="shared" si="74"/>
        <v>ADC_ Product. Description</v>
      </c>
      <c r="H1062" s="25" t="s">
        <v>2320</v>
      </c>
      <c r="I1062" s="25" t="s">
        <v>2253</v>
      </c>
      <c r="J1062" s="13" t="s">
        <v>104</v>
      </c>
      <c r="K1062" s="15" t="s">
        <v>73</v>
      </c>
      <c r="L1062" s="15"/>
      <c r="M1062" s="15" t="s">
        <v>2314</v>
      </c>
      <c r="N1062" s="15"/>
      <c r="O1062" s="15" t="s">
        <v>2315</v>
      </c>
      <c r="P1062" s="13"/>
      <c r="Q1062" s="17"/>
      <c r="R1062" s="13"/>
      <c r="S1062" s="13"/>
      <c r="T1062" s="13"/>
      <c r="U1062" s="13"/>
      <c r="V1062" s="13"/>
      <c r="W1062" s="13"/>
      <c r="X1062" s="13"/>
      <c r="Y1062" s="13"/>
    </row>
    <row r="1063" spans="1:25">
      <c r="A1063" s="13" t="s">
        <v>2237</v>
      </c>
      <c r="B1063" s="13">
        <v>91</v>
      </c>
      <c r="C1063" s="17" t="s">
        <v>98</v>
      </c>
      <c r="D1063" s="13"/>
      <c r="E1063" s="13">
        <v>4</v>
      </c>
      <c r="F1063" s="13"/>
      <c r="G1063" s="35" t="str">
        <f t="shared" si="74"/>
        <v>ADC_ Product. Group 01. Code</v>
      </c>
      <c r="H1063" s="25" t="s">
        <v>2321</v>
      </c>
      <c r="I1063" s="25" t="s">
        <v>2255</v>
      </c>
      <c r="J1063" s="13" t="s">
        <v>104</v>
      </c>
      <c r="K1063" s="15" t="s">
        <v>73</v>
      </c>
      <c r="L1063" s="15"/>
      <c r="M1063" s="15" t="s">
        <v>2316</v>
      </c>
      <c r="N1063" s="15"/>
      <c r="O1063" s="15" t="s">
        <v>2313</v>
      </c>
      <c r="P1063" s="13"/>
      <c r="Q1063" s="17"/>
      <c r="R1063" s="13"/>
      <c r="S1063" s="13"/>
      <c r="T1063" s="13"/>
      <c r="U1063" s="13"/>
      <c r="V1063" s="13"/>
      <c r="W1063" s="13"/>
      <c r="X1063" s="13"/>
      <c r="Y1063" s="13"/>
    </row>
    <row r="1064" spans="1:25">
      <c r="A1064" s="13" t="s">
        <v>2237</v>
      </c>
      <c r="B1064" s="13">
        <v>91</v>
      </c>
      <c r="C1064" s="17" t="s">
        <v>98</v>
      </c>
      <c r="D1064" s="13"/>
      <c r="E1064" s="13">
        <v>5</v>
      </c>
      <c r="F1064" s="13"/>
      <c r="G1064" s="35" t="str">
        <f t="shared" si="74"/>
        <v>ADC_ Product. Group 02. Code</v>
      </c>
      <c r="H1064" s="25" t="s">
        <v>2322</v>
      </c>
      <c r="I1064" s="25" t="s">
        <v>2373</v>
      </c>
      <c r="J1064" s="13" t="s">
        <v>104</v>
      </c>
      <c r="K1064" s="15" t="s">
        <v>73</v>
      </c>
      <c r="L1064" s="15"/>
      <c r="M1064" s="15" t="s">
        <v>2317</v>
      </c>
      <c r="N1064" s="15"/>
      <c r="O1064" s="15" t="s">
        <v>2313</v>
      </c>
      <c r="P1064" s="13"/>
      <c r="Q1064" s="17"/>
      <c r="R1064" s="13"/>
      <c r="S1064" s="13"/>
      <c r="T1064" s="13"/>
      <c r="U1064" s="13"/>
      <c r="V1064" s="13"/>
      <c r="W1064" s="13"/>
      <c r="X1064" s="13"/>
      <c r="Y1064" s="13"/>
    </row>
    <row r="1065" spans="1:25">
      <c r="A1065" s="13" t="s">
        <v>2237</v>
      </c>
      <c r="B1065" s="13">
        <v>91</v>
      </c>
      <c r="C1065" s="17" t="s">
        <v>98</v>
      </c>
      <c r="D1065" s="13"/>
      <c r="E1065" s="13">
        <v>6</v>
      </c>
      <c r="F1065" s="13"/>
      <c r="G1065" s="35" t="str">
        <f t="shared" si="74"/>
        <v>ADC_ Product. Bar Code</v>
      </c>
      <c r="H1065" s="18" t="s">
        <v>2421</v>
      </c>
      <c r="I1065" s="25" t="s">
        <v>2356</v>
      </c>
      <c r="J1065" s="13" t="s">
        <v>104</v>
      </c>
      <c r="K1065" s="15" t="s">
        <v>73</v>
      </c>
      <c r="L1065" s="13"/>
      <c r="M1065" s="13" t="s">
        <v>1915</v>
      </c>
      <c r="N1065" s="13"/>
      <c r="O1065" s="17" t="s">
        <v>79</v>
      </c>
      <c r="P1065" s="17"/>
      <c r="Q1065" s="13"/>
      <c r="R1065" s="13"/>
      <c r="S1065" s="13"/>
      <c r="T1065" s="13"/>
      <c r="U1065" s="13"/>
      <c r="V1065" s="13"/>
      <c r="W1065" s="13"/>
      <c r="X1065" s="13"/>
      <c r="Y1065" s="13"/>
    </row>
    <row r="1066" spans="1:25">
      <c r="A1066" s="13" t="s">
        <v>2237</v>
      </c>
      <c r="B1066" s="13">
        <v>92</v>
      </c>
      <c r="C1066" s="17" t="s">
        <v>91</v>
      </c>
      <c r="D1066" s="13"/>
      <c r="E1066" s="13">
        <v>0</v>
      </c>
      <c r="F1066" s="13"/>
      <c r="G1066" s="35" t="str">
        <f t="shared" si="74"/>
        <v>ADC_ Measurement Quantity. Details</v>
      </c>
      <c r="H1066" s="18"/>
      <c r="I1066" s="18"/>
      <c r="J1066" s="13" t="s">
        <v>104</v>
      </c>
      <c r="K1066" s="17" t="s">
        <v>2415</v>
      </c>
      <c r="L1066" s="13"/>
      <c r="M1066" s="13"/>
      <c r="N1066" s="13"/>
      <c r="O1066" s="17"/>
      <c r="P1066" s="13"/>
      <c r="Q1066" s="13"/>
      <c r="R1066" s="13"/>
      <c r="S1066" s="13"/>
      <c r="T1066" s="13"/>
      <c r="U1066" s="13"/>
      <c r="V1066" s="13"/>
      <c r="W1066" s="13"/>
      <c r="X1066" s="13"/>
      <c r="Y1066" s="13"/>
    </row>
    <row r="1067" spans="1:25">
      <c r="A1067" s="13" t="s">
        <v>2237</v>
      </c>
      <c r="B1067" s="13">
        <v>92</v>
      </c>
      <c r="C1067" s="17" t="s">
        <v>98</v>
      </c>
      <c r="D1067" s="13"/>
      <c r="E1067" s="13">
        <v>1</v>
      </c>
      <c r="F1067" s="13"/>
      <c r="G1067" s="35" t="str">
        <f t="shared" si="74"/>
        <v>ADC_ Measurement Quantity. Quantity</v>
      </c>
      <c r="H1067" s="18"/>
      <c r="I1067" s="18" t="s">
        <v>2419</v>
      </c>
      <c r="J1067" s="13" t="s">
        <v>104</v>
      </c>
      <c r="K1067" s="17" t="s">
        <v>2415</v>
      </c>
      <c r="L1067" s="13"/>
      <c r="M1067" s="13" t="s">
        <v>113</v>
      </c>
      <c r="N1067" s="13"/>
      <c r="O1067" s="17"/>
      <c r="P1067" s="13"/>
      <c r="Q1067" s="13"/>
      <c r="R1067" s="13"/>
      <c r="S1067" s="13"/>
      <c r="T1067" s="13"/>
      <c r="U1067" s="13"/>
      <c r="V1067" s="13"/>
      <c r="W1067" s="13"/>
      <c r="X1067" s="13"/>
      <c r="Y1067" s="13"/>
    </row>
    <row r="1068" spans="1:25">
      <c r="A1068" s="13" t="s">
        <v>2237</v>
      </c>
      <c r="B1068" s="13">
        <v>92</v>
      </c>
      <c r="C1068" s="17" t="s">
        <v>2164</v>
      </c>
      <c r="D1068" s="13"/>
      <c r="E1068" s="13">
        <v>2</v>
      </c>
      <c r="F1068" s="13"/>
      <c r="G1068" s="35" t="str">
        <f t="shared" si="74"/>
        <v>ADC_ Measurement Quantity. Unit Of Measurement. ADC_ Measurement Unit</v>
      </c>
      <c r="H1068" s="18"/>
      <c r="I1068" s="18" t="s">
        <v>2420</v>
      </c>
      <c r="J1068" s="13" t="s">
        <v>104</v>
      </c>
      <c r="K1068" s="17" t="s">
        <v>2415</v>
      </c>
      <c r="L1068" s="13"/>
      <c r="M1068" s="13" t="s">
        <v>1874</v>
      </c>
      <c r="N1068" s="13"/>
      <c r="O1068" s="17"/>
      <c r="P1068" s="13" t="s">
        <v>104</v>
      </c>
      <c r="Q1068" s="13" t="s">
        <v>2168</v>
      </c>
      <c r="R1068" s="13" t="s">
        <v>134</v>
      </c>
      <c r="S1068" s="13" t="s">
        <v>199</v>
      </c>
      <c r="T1068" s="13">
        <v>1</v>
      </c>
      <c r="U1068" s="13" t="s">
        <v>181</v>
      </c>
      <c r="V1068" s="13" t="s">
        <v>405</v>
      </c>
      <c r="W1068" s="13" t="s">
        <v>404</v>
      </c>
      <c r="X1068" s="13">
        <v>1</v>
      </c>
      <c r="Y1068" s="13">
        <v>1</v>
      </c>
    </row>
    <row r="1069" spans="1:25">
      <c r="A1069" s="13"/>
      <c r="B1069" s="13"/>
      <c r="C1069" s="17"/>
      <c r="D1069" s="13"/>
      <c r="E1069" s="13"/>
      <c r="F1069" s="13"/>
      <c r="G1069" s="35"/>
      <c r="H1069" s="18"/>
      <c r="I1069" s="18"/>
      <c r="J1069" s="13"/>
      <c r="K1069" s="17"/>
      <c r="L1069" s="13"/>
      <c r="M1069" s="13"/>
      <c r="N1069" s="13"/>
      <c r="O1069" s="17"/>
      <c r="P1069" s="17"/>
      <c r="Q1069" s="13"/>
      <c r="R1069" s="13"/>
      <c r="S1069" s="13"/>
      <c r="T1069" s="13"/>
      <c r="U1069" s="13"/>
      <c r="V1069" s="13"/>
      <c r="W1069" s="13"/>
      <c r="X1069" s="13"/>
      <c r="Y1069" s="13"/>
    </row>
    <row r="1070" spans="1:25">
      <c r="A1070" s="13"/>
      <c r="B1070" s="13"/>
      <c r="C1070" s="17"/>
      <c r="D1070" s="26"/>
      <c r="E1070" s="26"/>
      <c r="F1070" s="26"/>
      <c r="G1070" s="35"/>
      <c r="H1070" s="27"/>
      <c r="I1070" s="18"/>
      <c r="J1070" s="26"/>
      <c r="K1070" s="17"/>
      <c r="L1070" s="26"/>
      <c r="M1070" s="26"/>
      <c r="N1070" s="26"/>
      <c r="O1070" s="10"/>
      <c r="P1070" s="26"/>
      <c r="Q1070" s="10"/>
      <c r="R1070" s="26"/>
      <c r="S1070" s="26"/>
      <c r="T1070" s="26"/>
      <c r="U1070" s="26"/>
      <c r="V1070" s="26"/>
      <c r="W1070" s="26"/>
      <c r="X1070" s="26"/>
      <c r="Y1070" s="26"/>
    </row>
    <row r="1071" spans="1:25">
      <c r="A1071" s="13"/>
      <c r="B1071" s="13"/>
      <c r="C1071" s="17"/>
      <c r="D1071" s="13"/>
      <c r="E1071" s="13"/>
      <c r="F1071" s="13"/>
      <c r="G1071" s="35"/>
      <c r="H1071" s="18"/>
      <c r="I1071" s="18"/>
      <c r="J1071" s="13"/>
      <c r="K1071" s="17"/>
      <c r="L1071" s="13"/>
      <c r="M1071" s="13"/>
      <c r="N1071" s="13"/>
      <c r="O1071" s="17"/>
      <c r="P1071" s="17"/>
      <c r="Q1071" s="13"/>
      <c r="R1071" s="13"/>
      <c r="S1071" s="13"/>
      <c r="T1071" s="13"/>
      <c r="U1071" s="13"/>
      <c r="V1071" s="13"/>
      <c r="W1071" s="13"/>
      <c r="X1071" s="13"/>
      <c r="Y1071" s="13"/>
    </row>
    <row r="1072" spans="1:25">
      <c r="A1072" s="13"/>
      <c r="B1072" s="13"/>
      <c r="C1072" s="17"/>
      <c r="D1072" s="13"/>
      <c r="E1072" s="13"/>
      <c r="F1072" s="13"/>
      <c r="G1072" s="35"/>
      <c r="H1072" s="13"/>
      <c r="I1072" s="18"/>
      <c r="J1072" s="13"/>
      <c r="K1072" s="17"/>
      <c r="L1072" s="13"/>
      <c r="M1072" s="13"/>
      <c r="N1072" s="13"/>
      <c r="O1072" s="17"/>
      <c r="P1072" s="13"/>
      <c r="Q1072" s="13"/>
      <c r="R1072" s="13"/>
      <c r="S1072" s="13"/>
      <c r="T1072" s="13"/>
      <c r="U1072" s="13"/>
      <c r="V1072" s="13"/>
      <c r="W1072" s="13"/>
      <c r="X1072" s="13"/>
      <c r="Y1072" s="13"/>
    </row>
    <row r="1073" spans="1:25">
      <c r="A1073" s="13"/>
      <c r="B1073" s="13"/>
      <c r="C1073" s="17"/>
      <c r="D1073" s="13"/>
      <c r="E1073" s="13"/>
      <c r="F1073" s="13"/>
      <c r="G1073" s="35"/>
      <c r="H1073" s="18"/>
      <c r="I1073" s="18"/>
      <c r="J1073" s="13"/>
      <c r="K1073" s="17"/>
      <c r="L1073" s="13"/>
      <c r="M1073" s="13"/>
      <c r="N1073" s="13"/>
      <c r="O1073" s="17"/>
      <c r="P1073" s="17"/>
      <c r="Q1073" s="13"/>
      <c r="R1073" s="13"/>
      <c r="S1073" s="13"/>
      <c r="T1073" s="13"/>
      <c r="U1073" s="13"/>
      <c r="V1073" s="13"/>
      <c r="W1073" s="13"/>
      <c r="X1073" s="13"/>
      <c r="Y1073" s="13"/>
    </row>
    <row r="1074" spans="1:25">
      <c r="A1074" s="13"/>
      <c r="B1074" s="13"/>
      <c r="C1074" s="17"/>
      <c r="D1074" s="13"/>
      <c r="E1074" s="13"/>
      <c r="F1074" s="13"/>
      <c r="G1074" s="35"/>
      <c r="H1074" s="18"/>
      <c r="I1074" s="18"/>
      <c r="J1074" s="13"/>
      <c r="K1074" s="17"/>
      <c r="L1074" s="13"/>
      <c r="M1074" s="13"/>
      <c r="N1074" s="13"/>
      <c r="O1074" s="17"/>
      <c r="P1074" s="13"/>
      <c r="Q1074" s="13"/>
      <c r="R1074" s="13"/>
      <c r="S1074" s="13"/>
      <c r="T1074" s="13"/>
      <c r="U1074" s="13"/>
      <c r="V1074" s="13"/>
      <c r="W1074" s="13"/>
      <c r="X1074" s="13"/>
      <c r="Y1074" s="13"/>
    </row>
    <row r="1075" spans="1:25">
      <c r="A1075" s="13"/>
      <c r="B1075" s="13"/>
      <c r="C1075" s="17"/>
      <c r="D1075" s="13"/>
      <c r="E1075" s="13"/>
      <c r="F1075" s="13"/>
      <c r="G1075" s="35"/>
      <c r="H1075" s="18"/>
      <c r="I1075" s="18"/>
      <c r="J1075" s="13"/>
      <c r="K1075" s="17"/>
      <c r="L1075" s="13"/>
      <c r="M1075" s="13"/>
      <c r="N1075" s="13"/>
      <c r="O1075" s="17"/>
      <c r="P1075" s="13"/>
      <c r="Q1075" s="13"/>
      <c r="R1075" s="13"/>
      <c r="S1075" s="13"/>
      <c r="T1075" s="13"/>
      <c r="U1075" s="13"/>
      <c r="V1075" s="13"/>
      <c r="W1075" s="13"/>
      <c r="X1075" s="13"/>
      <c r="Y1075" s="13"/>
    </row>
    <row r="1076" spans="1:25">
      <c r="A1076" s="13"/>
      <c r="B1076" s="13"/>
      <c r="C1076" s="17"/>
      <c r="D1076" s="13"/>
      <c r="E1076" s="13"/>
      <c r="F1076" s="13"/>
      <c r="G1076" s="35"/>
      <c r="H1076" s="18"/>
      <c r="I1076" s="18"/>
      <c r="J1076" s="13"/>
      <c r="K1076" s="17"/>
      <c r="L1076" s="13"/>
      <c r="M1076" s="13"/>
      <c r="N1076" s="13"/>
      <c r="O1076" s="17"/>
      <c r="P1076" s="13"/>
      <c r="Q1076" s="13"/>
      <c r="R1076" s="13"/>
      <c r="S1076" s="13"/>
      <c r="T1076" s="13"/>
      <c r="U1076" s="13"/>
      <c r="V1076" s="13"/>
      <c r="W1076" s="13"/>
      <c r="X1076" s="13"/>
      <c r="Y1076" s="13"/>
    </row>
    <row r="1077" spans="1:25">
      <c r="A1077" s="13"/>
      <c r="B1077" s="13"/>
      <c r="C1077" s="17"/>
      <c r="D1077" s="13"/>
      <c r="E1077" s="13"/>
      <c r="F1077" s="13"/>
      <c r="G1077" s="35"/>
      <c r="H1077" s="18"/>
      <c r="I1077" s="18"/>
      <c r="J1077" s="13"/>
      <c r="K1077" s="17"/>
      <c r="L1077" s="13"/>
      <c r="M1077" s="13"/>
      <c r="N1077" s="13"/>
      <c r="O1077" s="17"/>
      <c r="P1077" s="13"/>
      <c r="Q1077" s="13"/>
      <c r="R1077" s="13"/>
      <c r="S1077" s="13"/>
      <c r="T1077" s="13"/>
      <c r="U1077" s="13"/>
      <c r="V1077" s="13"/>
      <c r="W1077" s="13"/>
      <c r="X1077" s="13"/>
      <c r="Y1077" s="13"/>
    </row>
    <row r="1078" spans="1:25">
      <c r="A1078" s="13"/>
      <c r="B1078" s="13"/>
      <c r="C1078" s="17"/>
      <c r="D1078" s="13"/>
      <c r="E1078" s="13"/>
      <c r="F1078" s="13"/>
      <c r="G1078" s="35"/>
      <c r="H1078" s="18"/>
      <c r="I1078" s="18"/>
      <c r="J1078" s="13"/>
      <c r="K1078" s="17"/>
      <c r="L1078" s="13"/>
      <c r="M1078" s="13"/>
      <c r="N1078" s="13"/>
      <c r="O1078" s="17"/>
      <c r="P1078" s="13"/>
      <c r="Q1078" s="13"/>
      <c r="R1078" s="13"/>
      <c r="S1078" s="13"/>
      <c r="T1078" s="13"/>
      <c r="U1078" s="13"/>
      <c r="V1078" s="13"/>
      <c r="W1078" s="13"/>
      <c r="X1078" s="13"/>
      <c r="Y1078" s="13"/>
    </row>
    <row r="1079" spans="1:25">
      <c r="A1079" s="13"/>
      <c r="B1079" s="13"/>
      <c r="C1079" s="17"/>
      <c r="D1079" s="13"/>
      <c r="E1079" s="13"/>
      <c r="F1079" s="13"/>
      <c r="G1079" s="35"/>
      <c r="H1079" s="18"/>
      <c r="I1079" s="18"/>
      <c r="J1079" s="13"/>
      <c r="K1079" s="17"/>
      <c r="L1079" s="13"/>
      <c r="M1079" s="13"/>
      <c r="N1079" s="13"/>
      <c r="O1079" s="17"/>
      <c r="P1079" s="13"/>
      <c r="Q1079" s="13"/>
      <c r="R1079" s="13"/>
      <c r="S1079" s="13"/>
      <c r="T1079" s="13"/>
      <c r="U1079" s="13"/>
      <c r="V1079" s="13"/>
      <c r="W1079" s="13"/>
      <c r="X1079" s="13"/>
      <c r="Y1079" s="13"/>
    </row>
    <row r="1080" spans="1:25">
      <c r="A1080" s="13"/>
      <c r="B1080" s="13"/>
      <c r="C1080" s="17"/>
      <c r="D1080" s="13"/>
      <c r="E1080" s="13"/>
      <c r="F1080" s="13"/>
      <c r="G1080" s="35"/>
      <c r="H1080" s="18"/>
      <c r="I1080" s="18"/>
      <c r="J1080" s="13"/>
      <c r="K1080" s="17"/>
      <c r="L1080" s="13"/>
      <c r="M1080" s="13"/>
      <c r="N1080" s="13"/>
      <c r="O1080" s="17"/>
      <c r="P1080" s="13"/>
      <c r="Q1080" s="13"/>
      <c r="R1080" s="13"/>
      <c r="S1080" s="13"/>
      <c r="T1080" s="13"/>
      <c r="U1080" s="13"/>
      <c r="V1080" s="13"/>
      <c r="W1080" s="13"/>
      <c r="X1080" s="13"/>
      <c r="Y1080" s="13"/>
    </row>
    <row r="1081" spans="1:25">
      <c r="A1081" s="13"/>
      <c r="B1081" s="13"/>
      <c r="C1081" s="17"/>
      <c r="D1081" s="13"/>
      <c r="E1081" s="13"/>
      <c r="F1081" s="13"/>
      <c r="G1081" s="35"/>
      <c r="H1081" s="18"/>
      <c r="I1081" s="18"/>
      <c r="J1081" s="13"/>
      <c r="K1081" s="17"/>
      <c r="L1081" s="13"/>
      <c r="M1081" s="13"/>
      <c r="N1081" s="13"/>
      <c r="O1081" s="17"/>
      <c r="P1081" s="13"/>
      <c r="Q1081" s="13"/>
      <c r="R1081" s="13"/>
      <c r="S1081" s="13"/>
      <c r="T1081" s="13"/>
      <c r="U1081" s="13"/>
      <c r="V1081" s="13"/>
      <c r="W1081" s="13"/>
      <c r="X1081" s="13"/>
      <c r="Y1081" s="13"/>
    </row>
    <row r="1082" spans="1:25">
      <c r="A1082" s="13"/>
      <c r="B1082" s="13"/>
      <c r="C1082" s="17"/>
      <c r="D1082" s="13"/>
      <c r="E1082" s="13"/>
      <c r="F1082" s="13"/>
      <c r="G1082" s="35"/>
      <c r="H1082" s="18"/>
      <c r="I1082" s="18"/>
      <c r="J1082" s="13"/>
      <c r="K1082" s="17"/>
      <c r="L1082" s="13"/>
      <c r="M1082" s="13"/>
      <c r="N1082" s="13"/>
      <c r="O1082" s="17"/>
      <c r="P1082" s="13"/>
      <c r="Q1082" s="13"/>
      <c r="R1082" s="13"/>
      <c r="S1082" s="13"/>
      <c r="T1082" s="13"/>
      <c r="U1082" s="13"/>
      <c r="V1082" s="13"/>
      <c r="W1082" s="13"/>
      <c r="X1082" s="13"/>
      <c r="Y1082" s="13"/>
    </row>
    <row r="1083" spans="1:25">
      <c r="A1083" s="13"/>
      <c r="B1083" s="13"/>
      <c r="C1083" s="17"/>
      <c r="D1083" s="13"/>
      <c r="E1083" s="13"/>
      <c r="F1083" s="13"/>
      <c r="G1083" s="35"/>
      <c r="H1083" s="18"/>
      <c r="I1083" s="18"/>
      <c r="J1083" s="13"/>
      <c r="K1083" s="17"/>
      <c r="L1083" s="13"/>
      <c r="M1083" s="13"/>
      <c r="N1083" s="13"/>
      <c r="O1083" s="17"/>
      <c r="P1083" s="13"/>
      <c r="Q1083" s="13"/>
      <c r="R1083" s="13"/>
      <c r="S1083" s="13"/>
      <c r="T1083" s="13"/>
      <c r="U1083" s="13"/>
      <c r="V1083" s="13"/>
      <c r="W1083" s="13"/>
      <c r="X1083" s="13"/>
      <c r="Y1083" s="13"/>
    </row>
    <row r="1084" spans="1:25">
      <c r="A1084" s="13"/>
      <c r="B1084" s="13"/>
      <c r="C1084" s="17"/>
      <c r="D1084" s="13"/>
      <c r="E1084" s="13"/>
      <c r="F1084" s="13"/>
      <c r="G1084" s="35"/>
      <c r="H1084" s="18"/>
      <c r="I1084" s="18"/>
      <c r="J1084" s="13"/>
      <c r="K1084" s="17"/>
      <c r="L1084" s="13"/>
      <c r="M1084" s="13"/>
      <c r="N1084" s="13"/>
      <c r="O1084" s="17"/>
      <c r="P1084" s="13"/>
      <c r="Q1084" s="13"/>
      <c r="R1084" s="13"/>
      <c r="S1084" s="13"/>
      <c r="T1084" s="13"/>
      <c r="U1084" s="13"/>
      <c r="V1084" s="13"/>
      <c r="W1084" s="13"/>
      <c r="X1084" s="13"/>
      <c r="Y1084" s="13"/>
    </row>
    <row r="1085" spans="1:25">
      <c r="A1085" s="13"/>
      <c r="B1085" s="13"/>
      <c r="C1085" s="17"/>
      <c r="D1085" s="13"/>
      <c r="E1085" s="13"/>
      <c r="F1085" s="13"/>
      <c r="G1085" s="35"/>
      <c r="H1085" s="18"/>
      <c r="I1085" s="18"/>
      <c r="J1085" s="13"/>
      <c r="K1085" s="17"/>
      <c r="L1085" s="13"/>
      <c r="M1085" s="13"/>
      <c r="N1085" s="13"/>
      <c r="O1085" s="17"/>
      <c r="P1085" s="13"/>
      <c r="Q1085" s="13"/>
      <c r="R1085" s="13"/>
      <c r="S1085" s="13"/>
      <c r="T1085" s="13"/>
      <c r="U1085" s="13"/>
      <c r="V1085" s="13"/>
      <c r="W1085" s="13"/>
      <c r="X1085" s="13"/>
      <c r="Y1085" s="13"/>
    </row>
    <row r="1086" spans="1:25">
      <c r="A1086" s="13"/>
      <c r="B1086" s="13"/>
      <c r="C1086" s="17"/>
      <c r="D1086" s="13"/>
      <c r="E1086" s="13"/>
      <c r="F1086" s="13"/>
      <c r="G1086" s="35"/>
      <c r="H1086" s="18"/>
      <c r="I1086" s="18"/>
      <c r="J1086" s="13"/>
      <c r="K1086" s="17"/>
      <c r="L1086" s="13"/>
      <c r="M1086" s="13"/>
      <c r="N1086" s="13"/>
      <c r="O1086" s="17"/>
      <c r="P1086" s="13"/>
      <c r="Q1086" s="13"/>
      <c r="R1086" s="13"/>
      <c r="S1086" s="13"/>
      <c r="T1086" s="13"/>
      <c r="U1086" s="13"/>
      <c r="V1086" s="13"/>
      <c r="W1086" s="13"/>
      <c r="X1086" s="13"/>
      <c r="Y1086" s="13"/>
    </row>
    <row r="1087" spans="1:25">
      <c r="A1087" s="13"/>
      <c r="B1087" s="13"/>
      <c r="C1087" s="17"/>
      <c r="D1087" s="13"/>
      <c r="E1087" s="13"/>
      <c r="F1087" s="13"/>
      <c r="G1087" s="35"/>
      <c r="H1087" s="18"/>
      <c r="I1087" s="18"/>
      <c r="J1087" s="13"/>
      <c r="K1087" s="17"/>
      <c r="L1087" s="13"/>
      <c r="M1087" s="13"/>
      <c r="N1087" s="13"/>
      <c r="O1087" s="17"/>
      <c r="P1087" s="13"/>
      <c r="Q1087" s="13"/>
      <c r="R1087" s="13"/>
      <c r="S1087" s="13"/>
      <c r="T1087" s="13"/>
      <c r="U1087" s="13"/>
      <c r="V1087" s="13"/>
      <c r="W1087" s="13"/>
      <c r="X1087" s="13"/>
      <c r="Y1087" s="13"/>
    </row>
    <row r="1088" spans="1:25">
      <c r="A1088" s="13"/>
      <c r="B1088" s="13"/>
      <c r="C1088" s="17"/>
      <c r="D1088" s="13"/>
      <c r="E1088" s="13"/>
      <c r="F1088" s="13"/>
      <c r="G1088" s="35"/>
      <c r="H1088" s="18"/>
      <c r="I1088" s="18"/>
      <c r="J1088" s="13"/>
      <c r="K1088" s="17"/>
      <c r="L1088" s="13"/>
      <c r="M1088" s="13"/>
      <c r="N1088" s="13"/>
      <c r="O1088" s="17"/>
      <c r="P1088" s="13"/>
      <c r="Q1088" s="13"/>
      <c r="R1088" s="13"/>
      <c r="S1088" s="13"/>
      <c r="T1088" s="13"/>
      <c r="U1088" s="13"/>
      <c r="V1088" s="13"/>
      <c r="W1088" s="13"/>
      <c r="X1088" s="13"/>
      <c r="Y1088" s="13"/>
    </row>
    <row r="1089" spans="1:25">
      <c r="A1089" s="13"/>
      <c r="B1089" s="13"/>
      <c r="C1089" s="17"/>
      <c r="D1089" s="13"/>
      <c r="E1089" s="13"/>
      <c r="F1089" s="13"/>
      <c r="G1089" s="35"/>
      <c r="H1089" s="18"/>
      <c r="I1089" s="18"/>
      <c r="J1089" s="13"/>
      <c r="K1089" s="17"/>
      <c r="L1089" s="13"/>
      <c r="M1089" s="13"/>
      <c r="N1089" s="13"/>
      <c r="O1089" s="17"/>
      <c r="P1089" s="13"/>
      <c r="Q1089" s="13"/>
      <c r="R1089" s="13"/>
      <c r="S1089" s="13"/>
      <c r="T1089" s="13"/>
      <c r="U1089" s="13"/>
      <c r="V1089" s="13"/>
      <c r="W1089" s="13"/>
      <c r="X1089" s="13"/>
      <c r="Y1089" s="13"/>
    </row>
    <row r="1090" spans="1:25">
      <c r="A1090" s="13"/>
      <c r="B1090" s="13"/>
      <c r="C1090" s="17"/>
      <c r="D1090" s="13"/>
      <c r="E1090" s="13"/>
      <c r="F1090" s="13"/>
      <c r="G1090" s="35"/>
      <c r="H1090" s="18"/>
      <c r="I1090" s="18"/>
      <c r="J1090" s="13"/>
      <c r="K1090" s="17"/>
      <c r="L1090" s="13"/>
      <c r="M1090" s="13"/>
      <c r="N1090" s="13"/>
      <c r="O1090" s="17"/>
      <c r="P1090" s="13"/>
      <c r="Q1090" s="13"/>
      <c r="R1090" s="13"/>
      <c r="S1090" s="13"/>
      <c r="T1090" s="13"/>
      <c r="U1090" s="13"/>
      <c r="V1090" s="13"/>
      <c r="W1090" s="13"/>
      <c r="X1090" s="13"/>
      <c r="Y1090" s="13"/>
    </row>
    <row r="1091" spans="1:25">
      <c r="A1091" s="13"/>
      <c r="B1091" s="13"/>
      <c r="C1091" s="17"/>
      <c r="D1091" s="13"/>
      <c r="E1091" s="13"/>
      <c r="F1091" s="13"/>
      <c r="G1091" s="35"/>
      <c r="H1091" s="18"/>
      <c r="I1091" s="18"/>
      <c r="J1091" s="13"/>
      <c r="K1091" s="17"/>
      <c r="L1091" s="13"/>
      <c r="M1091" s="13"/>
      <c r="N1091" s="13"/>
      <c r="O1091" s="17"/>
      <c r="P1091" s="13"/>
      <c r="Q1091" s="17"/>
      <c r="R1091" s="13"/>
      <c r="S1091" s="13"/>
      <c r="T1091" s="13"/>
      <c r="U1091" s="13"/>
      <c r="V1091" s="13"/>
      <c r="W1091" s="13"/>
      <c r="X1091" s="13"/>
      <c r="Y1091" s="13"/>
    </row>
    <row r="1092" spans="1:25">
      <c r="A1092" s="13"/>
      <c r="B1092" s="13"/>
      <c r="C1092" s="17"/>
      <c r="D1092" s="13"/>
      <c r="E1092" s="13"/>
      <c r="F1092" s="13"/>
      <c r="G1092" s="35"/>
      <c r="H1092" s="18"/>
      <c r="I1092" s="18"/>
      <c r="J1092" s="13"/>
      <c r="K1092" s="17"/>
      <c r="L1092" s="13"/>
      <c r="M1092" s="13"/>
      <c r="N1092" s="13"/>
      <c r="O1092" s="17"/>
      <c r="P1092" s="13"/>
      <c r="Q1092" s="13"/>
      <c r="R1092" s="13"/>
      <c r="S1092" s="13"/>
      <c r="T1092" s="13"/>
      <c r="U1092" s="13"/>
      <c r="V1092" s="13"/>
      <c r="W1092" s="13"/>
      <c r="X1092" s="13"/>
      <c r="Y1092" s="13"/>
    </row>
    <row r="1093" spans="1:25">
      <c r="A1093" s="13"/>
      <c r="B1093" s="13"/>
      <c r="C1093" s="17"/>
      <c r="D1093" s="13"/>
      <c r="E1093" s="13"/>
      <c r="F1093" s="13"/>
      <c r="G1093" s="35"/>
      <c r="H1093" s="18"/>
      <c r="I1093" s="18"/>
      <c r="J1093" s="13"/>
      <c r="K1093" s="17"/>
      <c r="L1093" s="13"/>
      <c r="M1093" s="13"/>
      <c r="N1093" s="13"/>
      <c r="O1093" s="17"/>
      <c r="P1093" s="13"/>
      <c r="Q1093" s="13"/>
      <c r="R1093" s="13"/>
      <c r="S1093" s="13"/>
      <c r="T1093" s="13"/>
      <c r="U1093" s="13"/>
      <c r="V1093" s="13"/>
      <c r="W1093" s="13"/>
      <c r="X1093" s="13"/>
      <c r="Y1093" s="13"/>
    </row>
    <row r="1094" spans="1:25">
      <c r="A1094" s="13"/>
      <c r="B1094" s="13"/>
      <c r="C1094" s="17"/>
      <c r="D1094" s="13"/>
      <c r="E1094" s="13"/>
      <c r="F1094" s="13"/>
      <c r="G1094" s="35"/>
      <c r="H1094" s="18"/>
      <c r="I1094" s="18"/>
      <c r="J1094" s="13"/>
      <c r="K1094" s="17"/>
      <c r="L1094" s="13"/>
      <c r="M1094" s="13"/>
      <c r="N1094" s="13"/>
      <c r="O1094" s="17"/>
      <c r="P1094" s="13"/>
      <c r="Q1094" s="13"/>
      <c r="R1094" s="13"/>
      <c r="S1094" s="13"/>
      <c r="T1094" s="13"/>
      <c r="U1094" s="13"/>
      <c r="V1094" s="13"/>
      <c r="W1094" s="13"/>
      <c r="X1094" s="13"/>
      <c r="Y1094" s="13"/>
    </row>
    <row r="1095" spans="1:25">
      <c r="A1095" s="13"/>
      <c r="B1095" s="13"/>
      <c r="C1095" s="17"/>
      <c r="D1095" s="13"/>
      <c r="E1095" s="13"/>
      <c r="F1095" s="13"/>
      <c r="G1095" s="35"/>
      <c r="H1095" s="18"/>
      <c r="I1095" s="18"/>
      <c r="J1095" s="13"/>
      <c r="K1095" s="17"/>
      <c r="L1095" s="13"/>
      <c r="M1095" s="13"/>
      <c r="N1095" s="13"/>
      <c r="O1095" s="17"/>
      <c r="P1095" s="13"/>
      <c r="Q1095" s="17"/>
      <c r="R1095" s="13"/>
      <c r="S1095" s="13"/>
      <c r="T1095" s="13"/>
      <c r="U1095" s="13"/>
      <c r="V1095" s="13"/>
      <c r="W1095" s="13"/>
      <c r="X1095" s="13"/>
      <c r="Y1095" s="13"/>
    </row>
    <row r="1096" spans="1:25">
      <c r="A1096" s="13"/>
      <c r="B1096" s="13"/>
      <c r="C1096" s="17"/>
      <c r="D1096" s="13"/>
      <c r="E1096" s="13"/>
      <c r="F1096" s="13"/>
      <c r="G1096" s="35"/>
      <c r="H1096" s="18"/>
      <c r="I1096" s="18"/>
      <c r="J1096" s="13"/>
      <c r="K1096" s="17"/>
      <c r="L1096" s="13"/>
      <c r="M1096" s="13"/>
      <c r="N1096" s="13"/>
      <c r="O1096" s="17"/>
      <c r="P1096" s="13"/>
      <c r="Q1096" s="17"/>
      <c r="R1096" s="13"/>
      <c r="S1096" s="13"/>
      <c r="T1096" s="13"/>
      <c r="U1096" s="13"/>
      <c r="V1096" s="13"/>
      <c r="W1096" s="13"/>
      <c r="X1096" s="13"/>
      <c r="Y1096" s="13"/>
    </row>
    <row r="1097" spans="1:25">
      <c r="A1097" s="13"/>
      <c r="B1097" s="13"/>
      <c r="C1097" s="17"/>
      <c r="D1097" s="13"/>
      <c r="E1097" s="13"/>
      <c r="F1097" s="13"/>
      <c r="G1097" s="35"/>
      <c r="H1097" s="18"/>
      <c r="I1097" s="18"/>
      <c r="J1097" s="13"/>
      <c r="K1097" s="17"/>
      <c r="L1097" s="13"/>
      <c r="M1097" s="13"/>
      <c r="N1097" s="13"/>
      <c r="O1097" s="17"/>
      <c r="P1097" s="13"/>
      <c r="Q1097" s="17"/>
      <c r="R1097" s="13"/>
      <c r="S1097" s="13"/>
      <c r="T1097" s="13"/>
      <c r="U1097" s="13"/>
      <c r="V1097" s="13"/>
      <c r="W1097" s="13"/>
      <c r="X1097" s="13"/>
      <c r="Y1097" s="13"/>
    </row>
    <row r="1098" spans="1:25">
      <c r="A1098" s="13"/>
      <c r="B1098" s="13"/>
      <c r="C1098" s="17"/>
      <c r="D1098" s="13"/>
      <c r="E1098" s="13"/>
      <c r="F1098" s="13"/>
      <c r="G1098" s="35"/>
      <c r="H1098" s="18"/>
      <c r="I1098" s="18"/>
      <c r="J1098" s="13"/>
      <c r="K1098" s="17"/>
      <c r="L1098" s="13"/>
      <c r="M1098" s="13"/>
      <c r="N1098" s="13"/>
      <c r="O1098" s="17"/>
      <c r="P1098" s="13"/>
      <c r="Q1098" s="13"/>
      <c r="R1098" s="13"/>
      <c r="S1098" s="13"/>
      <c r="T1098" s="13"/>
      <c r="U1098" s="13"/>
      <c r="V1098" s="13"/>
      <c r="W1098" s="13"/>
      <c r="X1098" s="13"/>
      <c r="Y1098" s="13"/>
    </row>
    <row r="1099" spans="1:25">
      <c r="A1099" s="13"/>
      <c r="B1099" s="13"/>
      <c r="C1099" s="17"/>
      <c r="D1099" s="13"/>
      <c r="E1099" s="13"/>
      <c r="F1099" s="13"/>
      <c r="G1099" s="35"/>
      <c r="H1099" s="18"/>
      <c r="I1099" s="18"/>
      <c r="J1099" s="13"/>
      <c r="K1099" s="17"/>
      <c r="L1099" s="13"/>
      <c r="M1099" s="13"/>
      <c r="N1099" s="13"/>
      <c r="O1099" s="17"/>
      <c r="P1099" s="13"/>
      <c r="Q1099" s="13"/>
      <c r="R1099" s="13"/>
      <c r="S1099" s="13"/>
      <c r="T1099" s="13"/>
      <c r="U1099" s="13"/>
      <c r="V1099" s="13"/>
      <c r="W1099" s="13"/>
      <c r="X1099" s="13"/>
      <c r="Y1099" s="13"/>
    </row>
    <row r="1100" spans="1:25">
      <c r="A1100" s="13"/>
      <c r="B1100" s="13"/>
      <c r="C1100" s="17"/>
      <c r="D1100" s="13"/>
      <c r="E1100" s="13"/>
      <c r="F1100" s="13"/>
      <c r="G1100" s="35"/>
      <c r="H1100" s="18"/>
      <c r="I1100" s="18"/>
      <c r="J1100" s="13"/>
      <c r="K1100" s="17"/>
      <c r="L1100" s="13"/>
      <c r="M1100" s="13"/>
      <c r="N1100" s="13"/>
      <c r="O1100" s="17"/>
      <c r="P1100" s="13"/>
      <c r="Q1100" s="13"/>
      <c r="R1100" s="13"/>
      <c r="S1100" s="13"/>
      <c r="T1100" s="13"/>
      <c r="U1100" s="13"/>
      <c r="V1100" s="13"/>
      <c r="W1100" s="13"/>
      <c r="X1100" s="13"/>
      <c r="Y1100" s="13"/>
    </row>
    <row r="1101" spans="1:25">
      <c r="A1101" s="13"/>
      <c r="B1101" s="13"/>
      <c r="C1101" s="17"/>
      <c r="D1101" s="13"/>
      <c r="E1101" s="13"/>
      <c r="F1101" s="13"/>
      <c r="G1101" s="35"/>
      <c r="H1101" s="18"/>
      <c r="I1101" s="18"/>
      <c r="J1101" s="13"/>
      <c r="K1101" s="17"/>
      <c r="L1101" s="13"/>
      <c r="M1101" s="13"/>
      <c r="N1101" s="13"/>
      <c r="O1101" s="17"/>
      <c r="P1101" s="13"/>
      <c r="Q1101" s="13"/>
      <c r="R1101" s="13"/>
      <c r="S1101" s="13"/>
      <c r="T1101" s="13"/>
      <c r="U1101" s="13"/>
      <c r="V1101" s="13"/>
      <c r="W1101" s="13"/>
      <c r="X1101" s="13"/>
      <c r="Y1101" s="13"/>
    </row>
    <row r="1102" spans="1:25">
      <c r="A1102" s="13"/>
      <c r="B1102" s="13"/>
      <c r="C1102" s="17"/>
      <c r="D1102" s="13"/>
      <c r="E1102" s="13"/>
      <c r="F1102" s="13"/>
      <c r="G1102" s="35"/>
      <c r="H1102" s="18"/>
      <c r="I1102" s="18"/>
      <c r="J1102" s="13"/>
      <c r="K1102" s="17"/>
      <c r="L1102" s="13"/>
      <c r="M1102" s="13"/>
      <c r="N1102" s="13"/>
      <c r="O1102" s="17"/>
      <c r="P1102" s="13"/>
      <c r="Q1102" s="13"/>
      <c r="R1102" s="13"/>
      <c r="S1102" s="13"/>
      <c r="T1102" s="13"/>
      <c r="U1102" s="13"/>
      <c r="V1102" s="13"/>
      <c r="W1102" s="13"/>
      <c r="X1102" s="13"/>
      <c r="Y1102" s="13"/>
    </row>
    <row r="1103" spans="1:25">
      <c r="A1103" s="13"/>
      <c r="B1103" s="13"/>
      <c r="C1103" s="17"/>
      <c r="D1103" s="13"/>
      <c r="E1103" s="13"/>
      <c r="F1103" s="13"/>
      <c r="G1103" s="35"/>
      <c r="H1103" s="18"/>
      <c r="I1103" s="18"/>
      <c r="J1103" s="13"/>
      <c r="K1103" s="17"/>
      <c r="L1103" s="13"/>
      <c r="M1103" s="13"/>
      <c r="N1103" s="13"/>
      <c r="O1103" s="17"/>
      <c r="P1103" s="13"/>
      <c r="Q1103" s="13"/>
      <c r="R1103" s="13"/>
      <c r="S1103" s="13"/>
      <c r="T1103" s="13"/>
      <c r="U1103" s="13"/>
      <c r="V1103" s="13"/>
      <c r="W1103" s="13"/>
      <c r="X1103" s="13"/>
      <c r="Y1103" s="13"/>
    </row>
    <row r="1104" spans="1:25">
      <c r="A1104" s="13"/>
      <c r="B1104" s="13"/>
      <c r="C1104" s="17"/>
      <c r="D1104" s="13"/>
      <c r="E1104" s="13"/>
      <c r="F1104" s="13"/>
      <c r="G1104" s="35"/>
      <c r="H1104" s="18"/>
      <c r="I1104" s="18"/>
      <c r="J1104" s="13"/>
      <c r="K1104" s="17"/>
      <c r="L1104" s="13"/>
      <c r="M1104" s="13"/>
      <c r="N1104" s="13"/>
      <c r="O1104" s="17"/>
      <c r="P1104" s="13"/>
      <c r="Q1104" s="17"/>
      <c r="R1104" s="13"/>
      <c r="S1104" s="13"/>
      <c r="T1104" s="13"/>
      <c r="U1104" s="13"/>
      <c r="V1104" s="13"/>
      <c r="W1104" s="13"/>
      <c r="X1104" s="13"/>
      <c r="Y1104" s="13"/>
    </row>
    <row r="1105" spans="1:25">
      <c r="A1105" s="13"/>
      <c r="B1105" s="13"/>
      <c r="C1105" s="17"/>
      <c r="D1105" s="13"/>
      <c r="E1105" s="13"/>
      <c r="F1105" s="13"/>
      <c r="G1105" s="35"/>
      <c r="H1105" s="18"/>
      <c r="I1105" s="18"/>
      <c r="J1105" s="13"/>
      <c r="K1105" s="17"/>
      <c r="L1105" s="13"/>
      <c r="M1105" s="13"/>
      <c r="N1105" s="13"/>
      <c r="O1105" s="17"/>
      <c r="P1105" s="13"/>
      <c r="Q1105" s="17"/>
      <c r="R1105" s="13"/>
      <c r="S1105" s="13"/>
      <c r="T1105" s="13"/>
      <c r="U1105" s="13"/>
      <c r="V1105" s="13"/>
      <c r="W1105" s="13"/>
      <c r="X1105" s="13"/>
      <c r="Y1105" s="13"/>
    </row>
    <row r="1106" spans="1:25">
      <c r="A1106" s="13"/>
      <c r="B1106" s="13"/>
      <c r="C1106" s="17"/>
      <c r="D1106" s="13"/>
      <c r="E1106" s="13"/>
      <c r="F1106" s="13"/>
      <c r="G1106" s="35"/>
      <c r="H1106" s="18"/>
      <c r="I1106" s="18"/>
      <c r="J1106" s="13"/>
      <c r="K1106" s="17"/>
      <c r="L1106" s="13"/>
      <c r="M1106" s="13"/>
      <c r="N1106" s="13"/>
      <c r="O1106" s="17"/>
      <c r="P1106" s="13"/>
      <c r="Q1106" s="17"/>
      <c r="R1106" s="13"/>
      <c r="S1106" s="13"/>
      <c r="T1106" s="13"/>
      <c r="U1106" s="13"/>
      <c r="V1106" s="13"/>
      <c r="W1106" s="13"/>
      <c r="X1106" s="13"/>
      <c r="Y1106" s="13"/>
    </row>
    <row r="1107" spans="1:25">
      <c r="A1107" s="13"/>
      <c r="B1107" s="13"/>
      <c r="C1107" s="17"/>
      <c r="D1107" s="13"/>
      <c r="E1107" s="13"/>
      <c r="F1107" s="13"/>
      <c r="G1107" s="35"/>
      <c r="H1107" s="18"/>
      <c r="I1107" s="18"/>
      <c r="J1107" s="13"/>
      <c r="K1107" s="17"/>
      <c r="L1107" s="13"/>
      <c r="M1107" s="13"/>
      <c r="N1107" s="13"/>
      <c r="O1107" s="17"/>
      <c r="P1107" s="13"/>
      <c r="Q1107" s="17"/>
      <c r="R1107" s="13"/>
      <c r="S1107" s="13"/>
      <c r="T1107" s="13"/>
      <c r="U1107" s="13"/>
      <c r="V1107" s="13"/>
      <c r="W1107" s="13"/>
      <c r="X1107" s="13"/>
      <c r="Y1107" s="13"/>
    </row>
    <row r="1108" spans="1:25">
      <c r="A1108" s="13"/>
      <c r="B1108" s="13"/>
      <c r="C1108" s="17"/>
      <c r="D1108" s="13"/>
      <c r="E1108" s="13"/>
      <c r="F1108" s="13"/>
      <c r="G1108" s="35"/>
      <c r="H1108" s="18"/>
      <c r="I1108" s="18"/>
      <c r="J1108" s="13"/>
      <c r="K1108" s="17"/>
      <c r="L1108" s="13"/>
      <c r="M1108" s="13"/>
      <c r="N1108" s="13"/>
      <c r="O1108" s="17"/>
      <c r="P1108" s="13"/>
      <c r="Q1108" s="17"/>
      <c r="R1108" s="13"/>
      <c r="S1108" s="13"/>
      <c r="T1108" s="13"/>
      <c r="U1108" s="13"/>
      <c r="V1108" s="13"/>
      <c r="W1108" s="13"/>
      <c r="X1108" s="13"/>
      <c r="Y1108" s="13"/>
    </row>
    <row r="1109" spans="1:25">
      <c r="A1109" s="13"/>
      <c r="B1109" s="13"/>
      <c r="C1109" s="17"/>
      <c r="D1109" s="13"/>
      <c r="E1109" s="13"/>
      <c r="F1109" s="13"/>
      <c r="G1109" s="35"/>
      <c r="H1109" s="18"/>
      <c r="I1109" s="18"/>
      <c r="J1109" s="13"/>
      <c r="K1109" s="17"/>
      <c r="L1109" s="13"/>
      <c r="M1109" s="13"/>
      <c r="N1109" s="13"/>
      <c r="O1109" s="17"/>
      <c r="P1109" s="13"/>
      <c r="Q1109" s="17"/>
      <c r="R1109" s="13"/>
      <c r="S1109" s="13"/>
      <c r="T1109" s="13"/>
      <c r="U1109" s="13"/>
      <c r="V1109" s="13"/>
      <c r="W1109" s="13"/>
      <c r="X1109" s="13"/>
      <c r="Y1109" s="13"/>
    </row>
    <row r="1110" spans="1:25">
      <c r="A1110" s="13"/>
      <c r="B1110" s="13"/>
      <c r="C1110" s="17"/>
      <c r="D1110" s="13"/>
      <c r="E1110" s="13"/>
      <c r="F1110" s="13"/>
      <c r="G1110" s="35"/>
      <c r="H1110" s="18"/>
      <c r="I1110" s="18"/>
      <c r="J1110" s="13"/>
      <c r="K1110" s="17"/>
      <c r="L1110" s="13"/>
      <c r="M1110" s="13"/>
      <c r="N1110" s="13"/>
      <c r="O1110" s="17"/>
      <c r="P1110" s="13"/>
      <c r="Q1110" s="17"/>
      <c r="R1110" s="13"/>
      <c r="S1110" s="13"/>
      <c r="T1110" s="13"/>
      <c r="U1110" s="13"/>
      <c r="V1110" s="13"/>
      <c r="W1110" s="13"/>
      <c r="X1110" s="13"/>
      <c r="Y1110" s="13"/>
    </row>
    <row r="1111" spans="1:25">
      <c r="A1111" s="13"/>
      <c r="B1111" s="13"/>
      <c r="C1111" s="17"/>
      <c r="D1111" s="13"/>
      <c r="E1111" s="13"/>
      <c r="F1111" s="13"/>
      <c r="G1111" s="35"/>
      <c r="H1111" s="18"/>
      <c r="I1111" s="18"/>
      <c r="J1111" s="13"/>
      <c r="K1111" s="17"/>
      <c r="L1111" s="13"/>
      <c r="M1111" s="13"/>
      <c r="N1111" s="13"/>
      <c r="O1111" s="17"/>
      <c r="P1111" s="13"/>
      <c r="Q1111" s="17"/>
      <c r="R1111" s="13"/>
      <c r="S1111" s="13"/>
      <c r="T1111" s="13"/>
      <c r="U1111" s="13"/>
      <c r="V1111" s="13"/>
      <c r="W1111" s="13"/>
      <c r="X1111" s="13"/>
      <c r="Y1111" s="13"/>
    </row>
    <row r="1112" spans="1:25">
      <c r="A1112" s="13"/>
      <c r="B1112" s="13"/>
      <c r="C1112" s="17"/>
      <c r="D1112" s="13"/>
      <c r="E1112" s="13"/>
      <c r="F1112" s="13"/>
      <c r="G1112" s="35"/>
      <c r="H1112" s="18"/>
      <c r="I1112" s="18"/>
      <c r="J1112" s="13"/>
      <c r="K1112" s="17"/>
      <c r="L1112" s="13"/>
      <c r="M1112" s="13"/>
      <c r="N1112" s="13"/>
      <c r="O1112" s="17"/>
      <c r="P1112" s="13"/>
      <c r="Q1112" s="17"/>
      <c r="R1112" s="13"/>
      <c r="S1112" s="13"/>
      <c r="T1112" s="13"/>
      <c r="U1112" s="13"/>
      <c r="V1112" s="13"/>
      <c r="W1112" s="13"/>
      <c r="X1112" s="13"/>
      <c r="Y1112" s="13"/>
    </row>
    <row r="1113" spans="1:25">
      <c r="A1113" s="13"/>
      <c r="B1113" s="13"/>
      <c r="C1113" s="17"/>
      <c r="D1113" s="13"/>
      <c r="E1113" s="13"/>
      <c r="F1113" s="13"/>
      <c r="G1113" s="35"/>
      <c r="H1113" s="18"/>
      <c r="I1113" s="18"/>
      <c r="J1113" s="13"/>
      <c r="K1113" s="17"/>
      <c r="L1113" s="13"/>
      <c r="M1113" s="13"/>
      <c r="N1113" s="13"/>
      <c r="O1113" s="17"/>
      <c r="P1113" s="13"/>
      <c r="Q1113" s="17"/>
      <c r="R1113" s="13"/>
      <c r="S1113" s="13"/>
      <c r="T1113" s="13"/>
      <c r="U1113" s="13"/>
      <c r="V1113" s="13"/>
      <c r="W1113" s="13"/>
      <c r="X1113" s="13"/>
      <c r="Y1113" s="13"/>
    </row>
    <row r="1114" spans="1:25">
      <c r="A1114" s="13"/>
      <c r="B1114" s="13"/>
      <c r="C1114" s="17"/>
      <c r="D1114" s="13"/>
      <c r="E1114" s="13"/>
      <c r="F1114" s="13"/>
      <c r="G1114" s="35"/>
      <c r="H1114" s="18"/>
      <c r="I1114" s="18"/>
      <c r="J1114" s="13"/>
      <c r="K1114" s="17"/>
      <c r="L1114" s="13"/>
      <c r="M1114" s="13"/>
      <c r="N1114" s="13"/>
      <c r="O1114" s="17"/>
      <c r="P1114" s="13"/>
      <c r="Q1114" s="17"/>
      <c r="R1114" s="13"/>
      <c r="S1114" s="13"/>
      <c r="T1114" s="13"/>
      <c r="U1114" s="13"/>
      <c r="V1114" s="13"/>
      <c r="W1114" s="13"/>
      <c r="X1114" s="13"/>
      <c r="Y1114" s="13"/>
    </row>
    <row r="1115" spans="1:25">
      <c r="A1115" s="13"/>
      <c r="B1115" s="13"/>
      <c r="C1115" s="17"/>
      <c r="D1115" s="13"/>
      <c r="E1115" s="13"/>
      <c r="F1115" s="13"/>
      <c r="G1115" s="35"/>
      <c r="H1115" s="18"/>
      <c r="I1115" s="18"/>
      <c r="J1115" s="13"/>
      <c r="K1115" s="17"/>
      <c r="L1115" s="13"/>
      <c r="M1115" s="13"/>
      <c r="N1115" s="13"/>
      <c r="O1115" s="17"/>
      <c r="P1115" s="13"/>
      <c r="Q1115" s="17"/>
      <c r="R1115" s="13"/>
      <c r="S1115" s="13"/>
      <c r="T1115" s="13"/>
      <c r="U1115" s="13"/>
      <c r="V1115" s="13"/>
      <c r="W1115" s="13"/>
      <c r="X1115" s="13"/>
      <c r="Y1115" s="13"/>
    </row>
    <row r="1116" spans="1:25">
      <c r="A1116" s="13"/>
      <c r="B1116" s="13"/>
      <c r="C1116" s="17"/>
      <c r="D1116" s="13"/>
      <c r="E1116" s="13"/>
      <c r="F1116" s="13"/>
      <c r="G1116" s="35"/>
      <c r="H1116" s="18"/>
      <c r="I1116" s="18"/>
      <c r="J1116" s="13"/>
      <c r="K1116" s="17"/>
      <c r="L1116" s="13"/>
      <c r="M1116" s="13"/>
      <c r="N1116" s="13"/>
      <c r="O1116" s="17"/>
      <c r="P1116" s="13"/>
      <c r="Q1116" s="17"/>
      <c r="R1116" s="13"/>
      <c r="S1116" s="13"/>
      <c r="T1116" s="13"/>
      <c r="U1116" s="13"/>
      <c r="V1116" s="13"/>
      <c r="W1116" s="13"/>
      <c r="X1116" s="13"/>
      <c r="Y1116" s="13"/>
    </row>
    <row r="1117" spans="1:25">
      <c r="A1117" s="13"/>
      <c r="B1117" s="13"/>
      <c r="C1117" s="17"/>
      <c r="D1117" s="13"/>
      <c r="E1117" s="13"/>
      <c r="F1117" s="13"/>
      <c r="G1117" s="35"/>
      <c r="H1117" s="18"/>
      <c r="I1117" s="18"/>
      <c r="J1117" s="13"/>
      <c r="K1117" s="17"/>
      <c r="L1117" s="13"/>
      <c r="M1117" s="13"/>
      <c r="N1117" s="13"/>
      <c r="O1117" s="17"/>
      <c r="P1117" s="13"/>
      <c r="Q1117" s="17"/>
      <c r="R1117" s="13"/>
      <c r="S1117" s="13"/>
      <c r="T1117" s="13"/>
      <c r="U1117" s="13"/>
      <c r="V1117" s="13"/>
      <c r="W1117" s="13"/>
      <c r="X1117" s="13"/>
      <c r="Y1117" s="13"/>
    </row>
    <row r="1118" spans="1:25">
      <c r="A1118" s="13"/>
      <c r="B1118" s="13"/>
      <c r="C1118" s="17"/>
      <c r="D1118" s="13"/>
      <c r="E1118" s="13"/>
      <c r="F1118" s="13"/>
      <c r="G1118" s="35"/>
      <c r="H1118" s="18"/>
      <c r="I1118" s="18"/>
      <c r="J1118" s="13"/>
      <c r="K1118" s="17"/>
      <c r="L1118" s="13"/>
      <c r="M1118" s="13"/>
      <c r="N1118" s="13"/>
      <c r="O1118" s="17"/>
      <c r="P1118" s="13"/>
      <c r="Q1118" s="17"/>
      <c r="R1118" s="13"/>
      <c r="S1118" s="13"/>
      <c r="T1118" s="13"/>
      <c r="U1118" s="13"/>
      <c r="V1118" s="13"/>
      <c r="W1118" s="13"/>
      <c r="X1118" s="13"/>
      <c r="Y1118" s="13"/>
    </row>
    <row r="1119" spans="1:25">
      <c r="A1119" s="13"/>
      <c r="B1119" s="13"/>
      <c r="C1119" s="17"/>
      <c r="D1119" s="13"/>
      <c r="E1119" s="13"/>
      <c r="F1119" s="13"/>
      <c r="G1119" s="35"/>
      <c r="H1119" s="18"/>
      <c r="I1119" s="18"/>
      <c r="J1119" s="13"/>
      <c r="K1119" s="17"/>
      <c r="L1119" s="13"/>
      <c r="M1119" s="13"/>
      <c r="N1119" s="13"/>
      <c r="O1119" s="17"/>
      <c r="P1119" s="13"/>
      <c r="Q1119" s="17"/>
      <c r="R1119" s="13"/>
      <c r="S1119" s="13"/>
      <c r="T1119" s="13"/>
      <c r="U1119" s="13"/>
      <c r="V1119" s="13"/>
      <c r="W1119" s="13"/>
      <c r="X1119" s="13"/>
      <c r="Y1119" s="13"/>
    </row>
    <row r="1120" spans="1:25">
      <c r="A1120" s="13"/>
      <c r="B1120" s="13"/>
      <c r="C1120" s="17"/>
      <c r="D1120" s="13"/>
      <c r="E1120" s="13"/>
      <c r="F1120" s="13"/>
      <c r="G1120" s="35"/>
      <c r="H1120" s="18"/>
      <c r="I1120" s="18"/>
      <c r="J1120" s="13"/>
      <c r="K1120" s="17"/>
      <c r="L1120" s="13"/>
      <c r="M1120" s="13"/>
      <c r="N1120" s="13"/>
      <c r="O1120" s="17"/>
      <c r="P1120" s="13"/>
      <c r="Q1120" s="17"/>
      <c r="R1120" s="13"/>
      <c r="S1120" s="13"/>
      <c r="T1120" s="13"/>
      <c r="U1120" s="13"/>
      <c r="V1120" s="13"/>
      <c r="W1120" s="13"/>
      <c r="X1120" s="13"/>
      <c r="Y1120" s="13"/>
    </row>
    <row r="1121" spans="1:25">
      <c r="A1121" s="13"/>
      <c r="B1121" s="13"/>
      <c r="C1121" s="17"/>
      <c r="D1121" s="13"/>
      <c r="E1121" s="13"/>
      <c r="F1121" s="13"/>
      <c r="G1121" s="35"/>
      <c r="H1121" s="18"/>
      <c r="I1121" s="18"/>
      <c r="J1121" s="13"/>
      <c r="K1121" s="17"/>
      <c r="L1121" s="13"/>
      <c r="M1121" s="13"/>
      <c r="N1121" s="13"/>
      <c r="O1121" s="17"/>
      <c r="P1121" s="13"/>
      <c r="Q1121" s="17"/>
      <c r="R1121" s="13"/>
      <c r="S1121" s="13"/>
      <c r="T1121" s="13"/>
      <c r="U1121" s="13"/>
      <c r="V1121" s="13"/>
      <c r="W1121" s="13"/>
      <c r="X1121" s="13"/>
      <c r="Y1121" s="13"/>
    </row>
    <row r="1122" spans="1:25">
      <c r="A1122" s="13"/>
      <c r="B1122" s="13"/>
      <c r="C1122" s="17"/>
      <c r="D1122" s="13"/>
      <c r="E1122" s="13"/>
      <c r="F1122" s="13"/>
      <c r="G1122" s="35"/>
      <c r="H1122" s="18"/>
      <c r="I1122" s="18"/>
      <c r="J1122" s="13"/>
      <c r="K1122" s="17"/>
      <c r="L1122" s="13"/>
      <c r="M1122" s="13"/>
      <c r="N1122" s="13"/>
      <c r="O1122" s="17"/>
      <c r="P1122" s="17"/>
      <c r="Q1122" s="13"/>
      <c r="R1122" s="13"/>
      <c r="S1122" s="13"/>
      <c r="T1122" s="13"/>
      <c r="U1122" s="13"/>
      <c r="V1122" s="13"/>
      <c r="W1122" s="13"/>
      <c r="X1122" s="13"/>
      <c r="Y1122" s="13"/>
    </row>
    <row r="1123" spans="1:25">
      <c r="A1123" s="13"/>
      <c r="B1123" s="13"/>
      <c r="C1123" s="17"/>
      <c r="D1123" s="13"/>
      <c r="E1123" s="13"/>
      <c r="F1123" s="13"/>
      <c r="G1123" s="35"/>
      <c r="H1123" s="18"/>
      <c r="I1123" s="18"/>
      <c r="J1123" s="13"/>
      <c r="K1123" s="17"/>
      <c r="L1123" s="13"/>
      <c r="M1123" s="13"/>
      <c r="N1123" s="13"/>
      <c r="O1123" s="17"/>
      <c r="P1123" s="17"/>
      <c r="Q1123" s="13"/>
      <c r="R1123" s="13"/>
      <c r="S1123" s="13"/>
      <c r="T1123" s="13"/>
      <c r="U1123" s="13"/>
      <c r="V1123" s="13"/>
      <c r="W1123" s="13"/>
      <c r="X1123" s="13"/>
      <c r="Y1123" s="13"/>
    </row>
    <row r="1124" spans="1:25">
      <c r="A1124" s="13"/>
      <c r="B1124" s="13"/>
      <c r="C1124" s="17"/>
      <c r="D1124" s="13"/>
      <c r="E1124" s="13"/>
      <c r="F1124" s="13"/>
      <c r="G1124" s="35"/>
      <c r="H1124" s="18"/>
      <c r="I1124" s="18"/>
      <c r="J1124" s="13"/>
      <c r="K1124" s="17"/>
      <c r="L1124" s="13"/>
      <c r="M1124" s="13"/>
      <c r="N1124" s="13"/>
      <c r="O1124" s="17"/>
      <c r="P1124" s="17"/>
      <c r="Q1124" s="13"/>
      <c r="R1124" s="13"/>
      <c r="S1124" s="13"/>
      <c r="T1124" s="13"/>
      <c r="U1124" s="13"/>
      <c r="V1124" s="13"/>
      <c r="W1124" s="13"/>
      <c r="X1124" s="13"/>
      <c r="Y1124" s="13"/>
    </row>
    <row r="1125" spans="1:25">
      <c r="A1125" s="13"/>
      <c r="B1125" s="13"/>
      <c r="C1125" s="17"/>
      <c r="D1125" s="13"/>
      <c r="E1125" s="13"/>
      <c r="F1125" s="13"/>
      <c r="G1125" s="35"/>
      <c r="H1125" s="18"/>
      <c r="I1125" s="18"/>
      <c r="J1125" s="13"/>
      <c r="K1125" s="17"/>
      <c r="L1125" s="13"/>
      <c r="M1125" s="13"/>
      <c r="N1125" s="13"/>
      <c r="O1125" s="17"/>
      <c r="P1125" s="17"/>
      <c r="Q1125" s="13"/>
      <c r="R1125" s="13"/>
      <c r="S1125" s="13"/>
      <c r="T1125" s="13"/>
      <c r="U1125" s="13"/>
      <c r="V1125" s="13"/>
      <c r="W1125" s="13"/>
      <c r="X1125" s="13"/>
      <c r="Y1125" s="13"/>
    </row>
    <row r="1126" spans="1:25">
      <c r="A1126" s="13"/>
      <c r="B1126" s="13"/>
      <c r="C1126" s="17"/>
      <c r="D1126" s="13"/>
      <c r="E1126" s="13"/>
      <c r="F1126" s="13"/>
      <c r="G1126" s="35"/>
      <c r="H1126" s="18"/>
      <c r="I1126" s="18"/>
      <c r="J1126" s="13"/>
      <c r="K1126" s="17"/>
      <c r="L1126" s="13"/>
      <c r="M1126" s="13"/>
      <c r="N1126" s="13"/>
      <c r="O1126" s="17"/>
      <c r="P1126" s="13"/>
      <c r="Q1126" s="17"/>
      <c r="R1126" s="13"/>
      <c r="S1126" s="13"/>
      <c r="T1126" s="13"/>
      <c r="U1126" s="13"/>
      <c r="V1126" s="13"/>
      <c r="W1126" s="13"/>
      <c r="X1126" s="13"/>
      <c r="Y1126" s="13"/>
    </row>
    <row r="1127" spans="1:25">
      <c r="A1127" s="13"/>
      <c r="B1127" s="13"/>
      <c r="C1127" s="17"/>
      <c r="D1127" s="13"/>
      <c r="E1127" s="13"/>
      <c r="F1127" s="13"/>
      <c r="G1127" s="35"/>
      <c r="H1127" s="18"/>
      <c r="I1127" s="18"/>
      <c r="J1127" s="13"/>
      <c r="K1127" s="17"/>
      <c r="L1127" s="13"/>
      <c r="M1127" s="13"/>
      <c r="N1127" s="13"/>
      <c r="O1127" s="17"/>
      <c r="P1127" s="13"/>
      <c r="Q1127" s="17"/>
      <c r="R1127" s="13"/>
      <c r="S1127" s="13"/>
      <c r="T1127" s="13"/>
      <c r="U1127" s="13"/>
      <c r="V1127" s="13"/>
      <c r="W1127" s="13"/>
      <c r="X1127" s="13"/>
      <c r="Y1127" s="13"/>
    </row>
    <row r="1128" spans="1:25">
      <c r="A1128" s="13"/>
      <c r="B1128" s="13"/>
      <c r="C1128" s="17"/>
      <c r="D1128" s="13"/>
      <c r="E1128" s="13"/>
      <c r="F1128" s="13"/>
      <c r="G1128" s="35"/>
      <c r="H1128" s="18"/>
      <c r="I1128" s="18"/>
      <c r="J1128" s="13"/>
      <c r="K1128" s="17"/>
      <c r="L1128" s="13"/>
      <c r="M1128" s="13"/>
      <c r="N1128" s="13"/>
      <c r="O1128" s="17"/>
      <c r="P1128" s="17"/>
      <c r="Q1128" s="13"/>
      <c r="R1128" s="13"/>
      <c r="S1128" s="13"/>
      <c r="T1128" s="13"/>
      <c r="U1128" s="13"/>
      <c r="V1128" s="13"/>
      <c r="W1128" s="13"/>
      <c r="X1128" s="13"/>
      <c r="Y1128" s="13"/>
    </row>
    <row r="1129" spans="1:25">
      <c r="A1129" s="13"/>
      <c r="B1129" s="13"/>
      <c r="C1129" s="17"/>
      <c r="D1129" s="13"/>
      <c r="E1129" s="13"/>
      <c r="F1129" s="13"/>
      <c r="G1129" s="35"/>
      <c r="H1129" s="18"/>
      <c r="I1129" s="18"/>
      <c r="J1129" s="13"/>
      <c r="K1129" s="17"/>
      <c r="L1129" s="13"/>
      <c r="M1129" s="13"/>
      <c r="N1129" s="13"/>
      <c r="O1129" s="17"/>
      <c r="P1129" s="17"/>
      <c r="Q1129" s="13"/>
      <c r="R1129" s="13"/>
      <c r="S1129" s="13"/>
      <c r="T1129" s="13"/>
      <c r="U1129" s="13"/>
      <c r="V1129" s="13"/>
      <c r="W1129" s="13"/>
      <c r="X1129" s="13"/>
      <c r="Y1129" s="13"/>
    </row>
    <row r="1130" spans="1:25">
      <c r="A1130" s="13"/>
      <c r="B1130" s="13"/>
      <c r="C1130" s="17"/>
      <c r="D1130" s="13"/>
      <c r="E1130" s="13"/>
      <c r="F1130" s="13"/>
      <c r="G1130" s="35"/>
      <c r="H1130" s="18"/>
      <c r="I1130" s="18"/>
      <c r="J1130" s="13"/>
      <c r="K1130" s="17"/>
      <c r="L1130" s="13"/>
      <c r="M1130" s="13"/>
      <c r="N1130" s="13"/>
      <c r="O1130" s="17"/>
      <c r="P1130" s="17"/>
      <c r="Q1130" s="13"/>
      <c r="R1130" s="13"/>
      <c r="S1130" s="13"/>
      <c r="T1130" s="13"/>
      <c r="U1130" s="13"/>
      <c r="V1130" s="13"/>
      <c r="W1130" s="13"/>
      <c r="X1130" s="13"/>
      <c r="Y1130" s="13"/>
    </row>
    <row r="1131" spans="1:25">
      <c r="A1131" s="13"/>
      <c r="B1131" s="13"/>
      <c r="C1131" s="17"/>
      <c r="D1131" s="13"/>
      <c r="E1131" s="13"/>
      <c r="F1131" s="13"/>
      <c r="G1131" s="35"/>
      <c r="H1131" s="18"/>
      <c r="I1131" s="18"/>
      <c r="J1131" s="13"/>
      <c r="K1131" s="17"/>
      <c r="L1131" s="13"/>
      <c r="M1131" s="13"/>
      <c r="N1131" s="13"/>
      <c r="O1131" s="17"/>
      <c r="P1131" s="17"/>
      <c r="Q1131" s="13"/>
      <c r="R1131" s="13"/>
      <c r="S1131" s="13"/>
      <c r="T1131" s="13"/>
      <c r="U1131" s="13"/>
      <c r="V1131" s="13"/>
      <c r="W1131" s="13"/>
      <c r="X1131" s="13"/>
      <c r="Y1131" s="13"/>
    </row>
    <row r="1132" spans="1:25">
      <c r="A1132" s="13"/>
      <c r="B1132" s="13"/>
      <c r="C1132" s="17"/>
      <c r="D1132" s="13"/>
      <c r="E1132" s="13"/>
      <c r="F1132" s="13"/>
      <c r="G1132" s="35"/>
      <c r="H1132" s="18"/>
      <c r="I1132" s="18"/>
      <c r="J1132" s="13"/>
      <c r="K1132" s="17"/>
      <c r="L1132" s="13"/>
      <c r="M1132" s="13"/>
      <c r="N1132" s="13"/>
      <c r="O1132" s="17"/>
      <c r="P1132" s="13"/>
      <c r="Q1132" s="17"/>
      <c r="R1132" s="13"/>
      <c r="S1132" s="13"/>
      <c r="T1132" s="13"/>
      <c r="U1132" s="13"/>
      <c r="V1132" s="13"/>
      <c r="W1132" s="13"/>
      <c r="X1132" s="13"/>
      <c r="Y1132" s="13"/>
    </row>
    <row r="1133" spans="1:25">
      <c r="A1133" s="13"/>
      <c r="B1133" s="13"/>
      <c r="C1133" s="17"/>
      <c r="D1133" s="13"/>
      <c r="E1133" s="13"/>
      <c r="F1133" s="13"/>
      <c r="G1133" s="35"/>
      <c r="H1133" s="18"/>
      <c r="I1133" s="18"/>
      <c r="J1133" s="13"/>
      <c r="K1133" s="17"/>
      <c r="L1133" s="13"/>
      <c r="M1133" s="13"/>
      <c r="N1133" s="13"/>
      <c r="O1133" s="17"/>
      <c r="P1133" s="13"/>
      <c r="Q1133" s="17"/>
      <c r="R1133" s="13"/>
      <c r="S1133" s="13"/>
      <c r="T1133" s="13"/>
      <c r="U1133" s="13"/>
      <c r="V1133" s="13"/>
      <c r="W1133" s="13"/>
      <c r="X1133" s="13"/>
      <c r="Y1133" s="13"/>
    </row>
    <row r="1134" spans="1:25">
      <c r="A1134" s="13"/>
      <c r="B1134" s="13"/>
      <c r="C1134" s="17"/>
      <c r="D1134" s="13"/>
      <c r="E1134" s="13"/>
      <c r="F1134" s="13"/>
      <c r="G1134" s="35"/>
      <c r="H1134" s="18"/>
      <c r="I1134" s="18"/>
      <c r="J1134" s="13"/>
      <c r="K1134" s="17"/>
      <c r="L1134" s="13"/>
      <c r="M1134" s="13"/>
      <c r="N1134" s="13"/>
      <c r="O1134" s="17"/>
      <c r="P1134" s="17"/>
      <c r="Q1134" s="13"/>
      <c r="R1134" s="13"/>
      <c r="S1134" s="13"/>
      <c r="T1134" s="13"/>
      <c r="U1134" s="13"/>
      <c r="V1134" s="13"/>
      <c r="W1134" s="13"/>
      <c r="X1134" s="13"/>
      <c r="Y1134" s="13"/>
    </row>
    <row r="1135" spans="1:25">
      <c r="A1135" s="13"/>
      <c r="B1135" s="13"/>
      <c r="C1135" s="17"/>
      <c r="D1135" s="13"/>
      <c r="E1135" s="13"/>
      <c r="F1135" s="13"/>
      <c r="G1135" s="35"/>
      <c r="H1135" s="18"/>
      <c r="I1135" s="18"/>
      <c r="J1135" s="13"/>
      <c r="K1135" s="17"/>
      <c r="L1135" s="13"/>
      <c r="M1135" s="13"/>
      <c r="N1135" s="13"/>
      <c r="O1135" s="17"/>
      <c r="P1135" s="17"/>
      <c r="Q1135" s="13"/>
      <c r="R1135" s="13"/>
      <c r="S1135" s="13"/>
      <c r="T1135" s="13"/>
      <c r="U1135" s="13"/>
      <c r="V1135" s="13"/>
      <c r="W1135" s="13"/>
      <c r="X1135" s="13"/>
      <c r="Y1135" s="13"/>
    </row>
    <row r="1136" spans="1:25">
      <c r="A1136" s="13"/>
      <c r="B1136" s="13"/>
      <c r="C1136" s="17"/>
      <c r="D1136" s="13"/>
      <c r="E1136" s="13"/>
      <c r="F1136" s="13"/>
      <c r="G1136" s="35"/>
      <c r="H1136" s="18"/>
      <c r="I1136" s="18"/>
      <c r="J1136" s="13"/>
      <c r="K1136" s="17"/>
      <c r="L1136" s="13"/>
      <c r="M1136" s="13"/>
      <c r="N1136" s="13"/>
      <c r="O1136" s="17"/>
      <c r="P1136" s="17"/>
      <c r="Q1136" s="13"/>
      <c r="R1136" s="13"/>
      <c r="S1136" s="13"/>
      <c r="T1136" s="13"/>
      <c r="U1136" s="13"/>
      <c r="V1136" s="13"/>
      <c r="W1136" s="13"/>
      <c r="X1136" s="13"/>
      <c r="Y1136" s="13"/>
    </row>
    <row r="1137" spans="1:25">
      <c r="A1137" s="13"/>
      <c r="B1137" s="13"/>
      <c r="C1137" s="17"/>
      <c r="D1137" s="13"/>
      <c r="E1137" s="13"/>
      <c r="F1137" s="13"/>
      <c r="G1137" s="35"/>
      <c r="H1137" s="18"/>
      <c r="I1137" s="18"/>
      <c r="J1137" s="13"/>
      <c r="K1137" s="17"/>
      <c r="L1137" s="13"/>
      <c r="M1137" s="13"/>
      <c r="N1137" s="13"/>
      <c r="O1137" s="17"/>
      <c r="P1137" s="17"/>
      <c r="Q1137" s="13"/>
      <c r="R1137" s="13"/>
      <c r="S1137" s="13"/>
      <c r="T1137" s="13"/>
      <c r="U1137" s="13"/>
      <c r="V1137" s="13"/>
      <c r="W1137" s="13"/>
      <c r="X1137" s="13"/>
      <c r="Y1137" s="13"/>
    </row>
    <row r="1138" spans="1:25">
      <c r="A1138" s="13"/>
      <c r="B1138" s="13"/>
      <c r="C1138" s="17"/>
      <c r="D1138" s="13"/>
      <c r="E1138" s="13"/>
      <c r="F1138" s="13"/>
      <c r="G1138" s="35"/>
      <c r="H1138" s="18"/>
      <c r="I1138" s="18"/>
      <c r="J1138" s="13"/>
      <c r="K1138" s="17"/>
      <c r="L1138" s="13"/>
      <c r="M1138" s="13"/>
      <c r="N1138" s="13"/>
      <c r="O1138" s="17"/>
      <c r="P1138" s="13"/>
      <c r="Q1138" s="17"/>
      <c r="R1138" s="13"/>
      <c r="S1138" s="13"/>
      <c r="T1138" s="13"/>
      <c r="U1138" s="13"/>
      <c r="V1138" s="13"/>
      <c r="W1138" s="13"/>
      <c r="X1138" s="13"/>
      <c r="Y1138" s="13"/>
    </row>
    <row r="1139" spans="1:25">
      <c r="A1139" s="13"/>
      <c r="B1139" s="13"/>
      <c r="C1139" s="17"/>
      <c r="D1139" s="13"/>
      <c r="E1139" s="13"/>
      <c r="F1139" s="13"/>
      <c r="G1139" s="35"/>
      <c r="H1139" s="18"/>
      <c r="I1139" s="18"/>
      <c r="J1139" s="13"/>
      <c r="K1139" s="17"/>
      <c r="L1139" s="13"/>
      <c r="M1139" s="13"/>
      <c r="N1139" s="13"/>
      <c r="O1139" s="17"/>
      <c r="P1139" s="13"/>
      <c r="Q1139" s="17"/>
      <c r="R1139" s="13"/>
      <c r="S1139" s="13"/>
      <c r="T1139" s="13"/>
      <c r="U1139" s="13"/>
      <c r="V1139" s="13"/>
      <c r="W1139" s="13"/>
      <c r="X1139" s="13"/>
      <c r="Y1139" s="13"/>
    </row>
    <row r="1140" spans="1:25">
      <c r="A1140" s="13"/>
      <c r="B1140" s="13"/>
      <c r="C1140" s="17"/>
      <c r="D1140" s="13"/>
      <c r="E1140" s="13"/>
      <c r="F1140" s="13"/>
      <c r="G1140" s="35"/>
      <c r="H1140" s="18"/>
      <c r="I1140" s="18"/>
      <c r="J1140" s="13"/>
      <c r="K1140" s="17"/>
      <c r="L1140" s="13"/>
      <c r="M1140" s="13"/>
      <c r="N1140" s="13"/>
      <c r="O1140" s="17"/>
      <c r="P1140" s="13"/>
      <c r="Q1140" s="13"/>
      <c r="R1140" s="13"/>
      <c r="S1140" s="13"/>
      <c r="T1140" s="13"/>
      <c r="U1140" s="13"/>
      <c r="V1140" s="13"/>
      <c r="W1140" s="13"/>
      <c r="X1140" s="13"/>
      <c r="Y1140" s="13"/>
    </row>
    <row r="1141" spans="1:25">
      <c r="A1141" s="13"/>
      <c r="B1141" s="13"/>
      <c r="C1141" s="17"/>
      <c r="D1141" s="13"/>
      <c r="E1141" s="13"/>
      <c r="F1141" s="13"/>
      <c r="G1141" s="35"/>
      <c r="H1141" s="18"/>
      <c r="I1141" s="18"/>
      <c r="J1141" s="13"/>
      <c r="K1141" s="17"/>
      <c r="L1141" s="13"/>
      <c r="M1141" s="13"/>
      <c r="N1141" s="13"/>
      <c r="O1141" s="17"/>
      <c r="P1141" s="13"/>
      <c r="Q1141" s="13"/>
      <c r="R1141" s="13"/>
      <c r="S1141" s="13"/>
      <c r="T1141" s="13"/>
      <c r="U1141" s="13"/>
      <c r="V1141" s="13"/>
      <c r="W1141" s="13"/>
      <c r="X1141" s="13"/>
      <c r="Y1141" s="13"/>
    </row>
    <row r="1142" spans="1:25">
      <c r="A1142" s="13"/>
      <c r="B1142" s="13"/>
      <c r="C1142" s="17"/>
      <c r="D1142" s="13"/>
      <c r="E1142" s="13"/>
      <c r="F1142" s="13"/>
      <c r="G1142" s="35"/>
      <c r="H1142" s="18"/>
      <c r="I1142" s="18"/>
      <c r="J1142" s="13"/>
      <c r="K1142" s="17"/>
      <c r="L1142" s="13"/>
      <c r="M1142" s="13"/>
      <c r="N1142" s="13"/>
      <c r="O1142" s="17"/>
      <c r="P1142" s="13"/>
      <c r="Q1142" s="13"/>
      <c r="R1142" s="13"/>
      <c r="S1142" s="13"/>
      <c r="T1142" s="13"/>
      <c r="U1142" s="13"/>
      <c r="V1142" s="13"/>
      <c r="W1142" s="13"/>
      <c r="X1142" s="13"/>
      <c r="Y1142" s="13"/>
    </row>
    <row r="1143" spans="1:25">
      <c r="A1143" s="13"/>
      <c r="B1143" s="13"/>
      <c r="C1143" s="17"/>
      <c r="D1143" s="13"/>
      <c r="E1143" s="13"/>
      <c r="F1143" s="13"/>
      <c r="G1143" s="35"/>
      <c r="H1143" s="18"/>
      <c r="I1143" s="18"/>
      <c r="J1143" s="13"/>
      <c r="K1143" s="17"/>
      <c r="L1143" s="13"/>
      <c r="M1143" s="13"/>
      <c r="N1143" s="13"/>
      <c r="O1143" s="17"/>
      <c r="P1143" s="13"/>
      <c r="Q1143" s="13"/>
      <c r="R1143" s="13"/>
      <c r="S1143" s="13"/>
      <c r="T1143" s="13"/>
      <c r="U1143" s="13"/>
      <c r="V1143" s="13"/>
      <c r="W1143" s="13"/>
      <c r="X1143" s="13"/>
      <c r="Y1143" s="13"/>
    </row>
    <row r="1144" spans="1:25">
      <c r="A1144" s="13"/>
      <c r="B1144" s="13"/>
      <c r="C1144" s="17"/>
      <c r="D1144" s="13"/>
      <c r="E1144" s="13"/>
      <c r="F1144" s="13"/>
      <c r="G1144" s="35"/>
      <c r="H1144" s="18"/>
      <c r="I1144" s="18"/>
      <c r="J1144" s="13"/>
      <c r="K1144" s="17"/>
      <c r="L1144" s="13"/>
      <c r="M1144" s="13"/>
      <c r="N1144" s="13"/>
      <c r="O1144" s="17"/>
      <c r="P1144" s="13"/>
      <c r="Q1144" s="13"/>
      <c r="R1144" s="13"/>
      <c r="S1144" s="13"/>
      <c r="T1144" s="13"/>
      <c r="U1144" s="13"/>
      <c r="V1144" s="13"/>
      <c r="W1144" s="13"/>
      <c r="X1144" s="13"/>
      <c r="Y1144" s="13"/>
    </row>
    <row r="1145" spans="1:25">
      <c r="A1145" s="13"/>
      <c r="B1145" s="13"/>
      <c r="C1145" s="17"/>
      <c r="D1145" s="13"/>
      <c r="E1145" s="13"/>
      <c r="F1145" s="13"/>
      <c r="G1145" s="35"/>
      <c r="H1145" s="18"/>
      <c r="I1145" s="18"/>
      <c r="J1145" s="13"/>
      <c r="K1145" s="17"/>
      <c r="L1145" s="13"/>
      <c r="M1145" s="13"/>
      <c r="N1145" s="13"/>
      <c r="O1145" s="17"/>
      <c r="P1145" s="13"/>
      <c r="Q1145" s="13"/>
      <c r="R1145" s="13"/>
      <c r="S1145" s="13"/>
      <c r="T1145" s="13"/>
      <c r="U1145" s="13"/>
      <c r="V1145" s="13"/>
      <c r="W1145" s="13"/>
      <c r="X1145" s="13"/>
      <c r="Y1145" s="13"/>
    </row>
    <row r="1146" spans="1:25">
      <c r="A1146" s="13"/>
      <c r="B1146" s="13"/>
      <c r="C1146" s="17"/>
      <c r="D1146" s="13"/>
      <c r="E1146" s="13"/>
      <c r="F1146" s="13"/>
      <c r="G1146" s="35"/>
      <c r="H1146" s="18"/>
      <c r="I1146" s="18"/>
      <c r="J1146" s="13"/>
      <c r="K1146" s="17"/>
      <c r="L1146" s="13"/>
      <c r="M1146" s="13"/>
      <c r="N1146" s="13"/>
      <c r="O1146" s="17"/>
      <c r="P1146" s="13"/>
      <c r="Q1146" s="13"/>
      <c r="R1146" s="13"/>
      <c r="S1146" s="13"/>
      <c r="T1146" s="13"/>
      <c r="U1146" s="13"/>
      <c r="V1146" s="13"/>
      <c r="W1146" s="13"/>
      <c r="X1146" s="13"/>
      <c r="Y1146" s="13"/>
    </row>
    <row r="1147" spans="1:25">
      <c r="A1147" s="13"/>
      <c r="B1147" s="13"/>
      <c r="C1147" s="17"/>
      <c r="D1147" s="13"/>
      <c r="E1147" s="13"/>
      <c r="F1147" s="13"/>
      <c r="G1147" s="35"/>
      <c r="H1147" s="18"/>
      <c r="I1147" s="18"/>
      <c r="J1147" s="13"/>
      <c r="K1147" s="17"/>
      <c r="L1147" s="13"/>
      <c r="M1147" s="13"/>
      <c r="N1147" s="13"/>
      <c r="O1147" s="17"/>
      <c r="P1147" s="13"/>
      <c r="Q1147" s="13"/>
      <c r="R1147" s="13"/>
      <c r="S1147" s="13"/>
      <c r="T1147" s="13"/>
      <c r="U1147" s="13"/>
      <c r="V1147" s="13"/>
      <c r="W1147" s="13"/>
      <c r="X1147" s="13"/>
      <c r="Y1147" s="13"/>
    </row>
    <row r="1148" spans="1:25">
      <c r="A1148" s="13"/>
      <c r="B1148" s="13"/>
      <c r="C1148" s="17"/>
      <c r="D1148" s="13"/>
      <c r="E1148" s="13"/>
      <c r="F1148" s="13"/>
      <c r="G1148" s="35"/>
      <c r="H1148" s="18"/>
      <c r="I1148" s="18"/>
      <c r="J1148" s="13"/>
      <c r="K1148" s="17"/>
      <c r="L1148" s="13"/>
      <c r="M1148" s="13"/>
      <c r="N1148" s="13"/>
      <c r="O1148" s="17"/>
      <c r="P1148" s="13"/>
      <c r="Q1148" s="13"/>
      <c r="R1148" s="13"/>
      <c r="S1148" s="13"/>
      <c r="T1148" s="13"/>
      <c r="U1148" s="13"/>
      <c r="V1148" s="13"/>
      <c r="W1148" s="13"/>
      <c r="X1148" s="13"/>
      <c r="Y1148" s="13"/>
    </row>
    <row r="1149" spans="1:25">
      <c r="A1149" s="13"/>
      <c r="B1149" s="13"/>
      <c r="C1149" s="17"/>
      <c r="D1149" s="13"/>
      <c r="E1149" s="13"/>
      <c r="F1149" s="13"/>
      <c r="G1149" s="35"/>
      <c r="H1149" s="18"/>
      <c r="I1149" s="18"/>
      <c r="J1149" s="13"/>
      <c r="K1149" s="17"/>
      <c r="L1149" s="13"/>
      <c r="M1149" s="13"/>
      <c r="N1149" s="13"/>
      <c r="O1149" s="17"/>
      <c r="P1149" s="13"/>
      <c r="Q1149" s="13"/>
      <c r="R1149" s="13"/>
      <c r="S1149" s="13"/>
      <c r="T1149" s="13"/>
      <c r="U1149" s="13"/>
      <c r="V1149" s="13"/>
      <c r="W1149" s="13"/>
      <c r="X1149" s="13"/>
      <c r="Y1149" s="13"/>
    </row>
    <row r="1150" spans="1:25">
      <c r="A1150" s="13"/>
      <c r="B1150" s="13"/>
      <c r="C1150" s="17"/>
      <c r="D1150" s="13"/>
      <c r="E1150" s="13"/>
      <c r="F1150" s="13"/>
      <c r="G1150" s="35"/>
      <c r="H1150" s="18"/>
      <c r="I1150" s="18"/>
      <c r="J1150" s="13"/>
      <c r="K1150" s="17"/>
      <c r="L1150" s="13"/>
      <c r="M1150" s="13"/>
      <c r="N1150" s="13"/>
      <c r="O1150" s="17"/>
      <c r="P1150" s="13"/>
      <c r="Q1150" s="13"/>
      <c r="R1150" s="13"/>
      <c r="S1150" s="13"/>
      <c r="T1150" s="13"/>
      <c r="U1150" s="13"/>
      <c r="V1150" s="13"/>
      <c r="W1150" s="13"/>
      <c r="X1150" s="13"/>
      <c r="Y1150" s="13"/>
    </row>
    <row r="1151" spans="1:25">
      <c r="A1151" s="13"/>
      <c r="B1151" s="13"/>
      <c r="C1151" s="17"/>
      <c r="D1151" s="13"/>
      <c r="E1151" s="13"/>
      <c r="F1151" s="13"/>
      <c r="G1151" s="35"/>
      <c r="H1151" s="18"/>
      <c r="I1151" s="18"/>
      <c r="J1151" s="13"/>
      <c r="K1151" s="17"/>
      <c r="L1151" s="13"/>
      <c r="M1151" s="13"/>
      <c r="N1151" s="13"/>
      <c r="O1151" s="17"/>
      <c r="P1151" s="13"/>
      <c r="Q1151" s="13"/>
      <c r="R1151" s="13"/>
      <c r="S1151" s="13"/>
      <c r="T1151" s="13"/>
      <c r="U1151" s="13"/>
      <c r="V1151" s="13"/>
      <c r="W1151" s="13"/>
      <c r="X1151" s="13"/>
      <c r="Y1151" s="13"/>
    </row>
    <row r="1152" spans="1:25">
      <c r="A1152" s="13"/>
      <c r="B1152" s="13"/>
      <c r="C1152" s="17"/>
      <c r="D1152" s="13"/>
      <c r="E1152" s="13"/>
      <c r="F1152" s="13"/>
      <c r="G1152" s="35"/>
      <c r="H1152" s="18"/>
      <c r="I1152" s="18"/>
      <c r="J1152" s="13"/>
      <c r="K1152" s="17"/>
      <c r="L1152" s="13"/>
      <c r="M1152" s="13"/>
      <c r="N1152" s="13"/>
      <c r="O1152" s="17"/>
      <c r="P1152" s="13"/>
      <c r="Q1152" s="13"/>
      <c r="R1152" s="13"/>
      <c r="S1152" s="13"/>
      <c r="T1152" s="13"/>
      <c r="U1152" s="13"/>
      <c r="V1152" s="13"/>
      <c r="W1152" s="13"/>
      <c r="X1152" s="13"/>
      <c r="Y1152" s="13"/>
    </row>
    <row r="1153" spans="1:25">
      <c r="A1153" s="13"/>
      <c r="B1153" s="13"/>
      <c r="C1153" s="17"/>
      <c r="D1153" s="13"/>
      <c r="E1153" s="13"/>
      <c r="F1153" s="13"/>
      <c r="G1153" s="35"/>
      <c r="H1153" s="18"/>
      <c r="I1153" s="18"/>
      <c r="J1153" s="13"/>
      <c r="K1153" s="17"/>
      <c r="L1153" s="13"/>
      <c r="M1153" s="13"/>
      <c r="N1153" s="13"/>
      <c r="O1153" s="17"/>
      <c r="P1153" s="13"/>
      <c r="Q1153" s="13"/>
      <c r="R1153" s="13"/>
      <c r="S1153" s="13"/>
      <c r="T1153" s="13"/>
      <c r="U1153" s="13"/>
      <c r="V1153" s="13"/>
      <c r="W1153" s="13"/>
      <c r="X1153" s="13"/>
      <c r="Y1153" s="13"/>
    </row>
    <row r="1154" spans="1:25">
      <c r="A1154" s="13"/>
      <c r="B1154" s="13"/>
      <c r="C1154" s="17"/>
      <c r="D1154" s="13"/>
      <c r="E1154" s="13"/>
      <c r="F1154" s="13"/>
      <c r="G1154" s="35"/>
      <c r="H1154" s="18"/>
      <c r="I1154" s="18"/>
      <c r="J1154" s="13"/>
      <c r="K1154" s="17"/>
      <c r="L1154" s="13"/>
      <c r="M1154" s="13"/>
      <c r="N1154" s="13"/>
      <c r="O1154" s="17"/>
      <c r="P1154" s="13"/>
      <c r="Q1154" s="13"/>
      <c r="R1154" s="13"/>
      <c r="S1154" s="13"/>
      <c r="T1154" s="13"/>
      <c r="U1154" s="13"/>
      <c r="V1154" s="13"/>
      <c r="W1154" s="13"/>
      <c r="X1154" s="13"/>
      <c r="Y1154" s="13"/>
    </row>
    <row r="1155" spans="1:25">
      <c r="A1155" s="13"/>
      <c r="B1155" s="13"/>
      <c r="C1155" s="17"/>
      <c r="D1155" s="13"/>
      <c r="E1155" s="13"/>
      <c r="F1155" s="13"/>
      <c r="G1155" s="35"/>
      <c r="H1155" s="18"/>
      <c r="I1155" s="18"/>
      <c r="J1155" s="13"/>
      <c r="K1155" s="17"/>
      <c r="L1155" s="13"/>
      <c r="M1155" s="13"/>
      <c r="N1155" s="13"/>
      <c r="O1155" s="17"/>
      <c r="P1155" s="13"/>
      <c r="Q1155" s="13"/>
      <c r="R1155" s="13"/>
      <c r="S1155" s="13"/>
      <c r="T1155" s="13"/>
      <c r="U1155" s="13"/>
      <c r="V1155" s="13"/>
      <c r="W1155" s="13"/>
      <c r="X1155" s="13"/>
      <c r="Y1155" s="13"/>
    </row>
    <row r="1156" spans="1:25">
      <c r="A1156" s="13"/>
      <c r="B1156" s="13"/>
      <c r="C1156" s="17"/>
      <c r="D1156" s="13"/>
      <c r="E1156" s="13"/>
      <c r="F1156" s="13"/>
      <c r="G1156" s="35"/>
      <c r="H1156" s="18"/>
      <c r="I1156" s="18"/>
      <c r="J1156" s="13"/>
      <c r="K1156" s="17"/>
      <c r="L1156" s="13"/>
      <c r="M1156" s="13"/>
      <c r="N1156" s="13"/>
      <c r="O1156" s="17"/>
      <c r="P1156" s="13"/>
      <c r="Q1156" s="13"/>
      <c r="R1156" s="13"/>
      <c r="S1156" s="13"/>
      <c r="T1156" s="13"/>
      <c r="U1156" s="13"/>
      <c r="V1156" s="13"/>
      <c r="W1156" s="13"/>
      <c r="X1156" s="13"/>
      <c r="Y1156" s="13"/>
    </row>
    <row r="1157" spans="1:25">
      <c r="A1157" s="13"/>
      <c r="B1157" s="13"/>
      <c r="C1157" s="17"/>
      <c r="D1157" s="13"/>
      <c r="E1157" s="13"/>
      <c r="F1157" s="13"/>
      <c r="G1157" s="35"/>
      <c r="H1157" s="18"/>
      <c r="I1157" s="18"/>
      <c r="J1157" s="13"/>
      <c r="K1157" s="17"/>
      <c r="L1157" s="13"/>
      <c r="M1157" s="13"/>
      <c r="N1157" s="13"/>
      <c r="O1157" s="17"/>
      <c r="P1157" s="13"/>
      <c r="Q1157" s="13"/>
      <c r="R1157" s="13"/>
      <c r="S1157" s="13"/>
      <c r="T1157" s="13"/>
      <c r="U1157" s="13"/>
      <c r="V1157" s="13"/>
      <c r="W1157" s="13"/>
      <c r="X1157" s="13"/>
      <c r="Y1157" s="13"/>
    </row>
    <row r="1158" spans="1:25">
      <c r="A1158" s="13"/>
      <c r="B1158" s="13"/>
      <c r="C1158" s="17"/>
      <c r="D1158" s="13"/>
      <c r="E1158" s="13"/>
      <c r="F1158" s="13"/>
      <c r="G1158" s="35"/>
      <c r="H1158" s="18"/>
      <c r="I1158" s="18"/>
      <c r="J1158" s="13"/>
      <c r="K1158" s="17"/>
      <c r="L1158" s="13"/>
      <c r="M1158" s="13"/>
      <c r="N1158" s="13"/>
      <c r="O1158" s="17"/>
      <c r="P1158" s="13"/>
      <c r="Q1158" s="13"/>
      <c r="R1158" s="13"/>
      <c r="S1158" s="13"/>
      <c r="T1158" s="13"/>
      <c r="U1158" s="13"/>
      <c r="V1158" s="13"/>
      <c r="W1158" s="13"/>
      <c r="X1158" s="13"/>
      <c r="Y1158" s="13"/>
    </row>
    <row r="1159" spans="1:25">
      <c r="A1159" s="13"/>
      <c r="B1159" s="13"/>
      <c r="C1159" s="17"/>
      <c r="D1159" s="13"/>
      <c r="E1159" s="13"/>
      <c r="F1159" s="13"/>
      <c r="G1159" s="35"/>
      <c r="H1159" s="18"/>
      <c r="I1159" s="18"/>
      <c r="J1159" s="13"/>
      <c r="K1159" s="17"/>
      <c r="L1159" s="13"/>
      <c r="M1159" s="13"/>
      <c r="N1159" s="13"/>
      <c r="O1159" s="17"/>
      <c r="P1159" s="13"/>
      <c r="Q1159" s="13"/>
      <c r="R1159" s="13"/>
      <c r="S1159" s="13"/>
      <c r="T1159" s="13"/>
      <c r="U1159" s="13"/>
      <c r="V1159" s="13"/>
      <c r="W1159" s="13"/>
      <c r="X1159" s="13"/>
      <c r="Y1159" s="13"/>
    </row>
    <row r="1160" spans="1:25">
      <c r="A1160" s="13"/>
      <c r="B1160" s="13"/>
      <c r="C1160" s="17"/>
      <c r="D1160" s="13"/>
      <c r="E1160" s="13"/>
      <c r="F1160" s="13"/>
      <c r="G1160" s="35"/>
      <c r="H1160" s="18"/>
      <c r="I1160" s="18"/>
      <c r="J1160" s="13"/>
      <c r="K1160" s="17"/>
      <c r="L1160" s="13"/>
      <c r="M1160" s="13"/>
      <c r="N1160" s="13"/>
      <c r="O1160" s="17"/>
      <c r="P1160" s="13"/>
      <c r="Q1160" s="13"/>
      <c r="R1160" s="13"/>
      <c r="S1160" s="13"/>
      <c r="T1160" s="13"/>
      <c r="U1160" s="13"/>
      <c r="V1160" s="13"/>
      <c r="W1160" s="13"/>
      <c r="X1160" s="13"/>
      <c r="Y1160" s="13"/>
    </row>
    <row r="1161" spans="1:25">
      <c r="A1161" s="13"/>
      <c r="B1161" s="13"/>
      <c r="C1161" s="17"/>
      <c r="D1161" s="13"/>
      <c r="E1161" s="13"/>
      <c r="F1161" s="13"/>
      <c r="G1161" s="35"/>
      <c r="H1161" s="18"/>
      <c r="I1161" s="18"/>
      <c r="J1161" s="13"/>
      <c r="K1161" s="17"/>
      <c r="L1161" s="13"/>
      <c r="M1161" s="13"/>
      <c r="N1161" s="13"/>
      <c r="O1161" s="17"/>
      <c r="P1161" s="17"/>
      <c r="Q1161" s="13"/>
      <c r="R1161" s="13"/>
      <c r="S1161" s="13"/>
      <c r="T1161" s="13"/>
      <c r="U1161" s="13"/>
      <c r="V1161" s="13"/>
      <c r="W1161" s="13"/>
      <c r="X1161" s="13"/>
      <c r="Y1161" s="13"/>
    </row>
    <row r="1162" spans="1:25">
      <c r="A1162" s="13"/>
      <c r="B1162" s="13"/>
      <c r="C1162" s="17"/>
      <c r="D1162" s="13"/>
      <c r="E1162" s="13"/>
      <c r="F1162" s="13"/>
      <c r="G1162" s="35"/>
      <c r="H1162" s="18"/>
      <c r="I1162" s="18"/>
      <c r="J1162" s="13"/>
      <c r="K1162" s="17"/>
      <c r="L1162" s="13"/>
      <c r="M1162" s="13"/>
      <c r="N1162" s="13"/>
      <c r="O1162" s="17"/>
      <c r="P1162" s="13"/>
      <c r="Q1162" s="13"/>
      <c r="R1162" s="13"/>
      <c r="S1162" s="13"/>
      <c r="T1162" s="13"/>
      <c r="U1162" s="13"/>
      <c r="V1162" s="13"/>
      <c r="W1162" s="13"/>
      <c r="X1162" s="13"/>
      <c r="Y1162" s="13"/>
    </row>
    <row r="1163" spans="1:25">
      <c r="A1163" s="13"/>
      <c r="B1163" s="13"/>
      <c r="C1163" s="17"/>
      <c r="D1163" s="13"/>
      <c r="E1163" s="13"/>
      <c r="F1163" s="13"/>
      <c r="G1163" s="35"/>
      <c r="H1163" s="18"/>
      <c r="I1163" s="18"/>
      <c r="J1163" s="13"/>
      <c r="K1163" s="17"/>
      <c r="L1163" s="13"/>
      <c r="M1163" s="13"/>
      <c r="N1163" s="13"/>
      <c r="O1163" s="17"/>
      <c r="P1163" s="13"/>
      <c r="Q1163" s="13"/>
      <c r="R1163" s="13"/>
      <c r="S1163" s="13"/>
      <c r="T1163" s="13"/>
      <c r="U1163" s="13"/>
      <c r="V1163" s="13"/>
      <c r="W1163" s="13"/>
      <c r="X1163" s="13"/>
      <c r="Y1163" s="13"/>
    </row>
    <row r="1164" spans="1:25">
      <c r="A1164" s="13"/>
      <c r="B1164" s="13"/>
      <c r="C1164" s="17"/>
      <c r="D1164" s="13"/>
      <c r="E1164" s="13"/>
      <c r="F1164" s="13"/>
      <c r="G1164" s="35"/>
      <c r="H1164" s="18"/>
      <c r="I1164" s="18"/>
      <c r="J1164" s="13"/>
      <c r="K1164" s="17"/>
      <c r="L1164" s="13"/>
      <c r="M1164" s="13"/>
      <c r="N1164" s="13"/>
      <c r="O1164" s="17"/>
      <c r="P1164" s="13"/>
      <c r="Q1164" s="13"/>
      <c r="R1164" s="13"/>
      <c r="S1164" s="13"/>
      <c r="T1164" s="13"/>
      <c r="U1164" s="13"/>
      <c r="V1164" s="13"/>
      <c r="W1164" s="13"/>
      <c r="X1164" s="13"/>
      <c r="Y1164" s="13"/>
    </row>
    <row r="1165" spans="1:25">
      <c r="A1165" s="13"/>
      <c r="B1165" s="13"/>
      <c r="C1165" s="17"/>
      <c r="D1165" s="13"/>
      <c r="E1165" s="13"/>
      <c r="F1165" s="13"/>
      <c r="G1165" s="35"/>
      <c r="H1165" s="18"/>
      <c r="I1165" s="18"/>
      <c r="J1165" s="13"/>
      <c r="K1165" s="17"/>
      <c r="L1165" s="13"/>
      <c r="M1165" s="13"/>
      <c r="N1165" s="13"/>
      <c r="O1165" s="17"/>
      <c r="P1165" s="13"/>
      <c r="Q1165" s="13"/>
      <c r="R1165" s="13"/>
      <c r="S1165" s="13"/>
      <c r="T1165" s="13"/>
      <c r="U1165" s="13"/>
      <c r="V1165" s="13"/>
      <c r="W1165" s="13"/>
      <c r="X1165" s="13"/>
      <c r="Y1165" s="13"/>
    </row>
    <row r="1166" spans="1:25">
      <c r="A1166" s="13"/>
      <c r="B1166" s="13"/>
      <c r="C1166" s="17"/>
      <c r="D1166" s="13"/>
      <c r="E1166" s="13"/>
      <c r="F1166" s="13"/>
      <c r="G1166" s="35"/>
      <c r="H1166" s="18"/>
      <c r="I1166" s="18"/>
      <c r="J1166" s="13"/>
      <c r="K1166" s="17"/>
      <c r="L1166" s="13"/>
      <c r="M1166" s="13"/>
      <c r="N1166" s="13"/>
      <c r="O1166" s="17"/>
      <c r="P1166" s="13"/>
      <c r="Q1166" s="13"/>
      <c r="R1166" s="13"/>
      <c r="S1166" s="13"/>
      <c r="T1166" s="13"/>
      <c r="U1166" s="13"/>
      <c r="V1166" s="13"/>
      <c r="W1166" s="13"/>
      <c r="X1166" s="13"/>
      <c r="Y1166" s="13"/>
    </row>
    <row r="1167" spans="1:25">
      <c r="A1167" s="13"/>
      <c r="B1167" s="13"/>
      <c r="C1167" s="17"/>
      <c r="D1167" s="13"/>
      <c r="E1167" s="13"/>
      <c r="F1167" s="13"/>
      <c r="G1167" s="35"/>
      <c r="H1167" s="18"/>
      <c r="I1167" s="18"/>
      <c r="J1167" s="13"/>
      <c r="K1167" s="17"/>
      <c r="L1167" s="13"/>
      <c r="M1167" s="13"/>
      <c r="N1167" s="13"/>
      <c r="O1167" s="17"/>
      <c r="P1167" s="13"/>
      <c r="Q1167" s="13"/>
      <c r="R1167" s="13"/>
      <c r="S1167" s="13"/>
      <c r="T1167" s="13"/>
      <c r="U1167" s="13"/>
      <c r="V1167" s="13"/>
      <c r="W1167" s="13"/>
      <c r="X1167" s="13"/>
      <c r="Y1167" s="13"/>
    </row>
    <row r="1168" spans="1:25">
      <c r="A1168" s="13"/>
      <c r="B1168" s="13"/>
      <c r="C1168" s="17"/>
      <c r="D1168" s="13"/>
      <c r="E1168" s="13"/>
      <c r="F1168" s="13"/>
      <c r="G1168" s="35"/>
      <c r="H1168" s="18"/>
      <c r="I1168" s="18"/>
      <c r="J1168" s="13"/>
      <c r="K1168" s="17"/>
      <c r="L1168" s="13"/>
      <c r="M1168" s="13"/>
      <c r="N1168" s="13"/>
      <c r="O1168" s="17"/>
      <c r="P1168" s="13"/>
      <c r="Q1168" s="13"/>
      <c r="R1168" s="13"/>
      <c r="S1168" s="13"/>
      <c r="T1168" s="13"/>
      <c r="U1168" s="13"/>
      <c r="V1168" s="13"/>
      <c r="W1168" s="13"/>
      <c r="X1168" s="13"/>
      <c r="Y1168" s="13"/>
    </row>
    <row r="1169" spans="1:25">
      <c r="A1169" s="13"/>
      <c r="B1169" s="13"/>
      <c r="C1169" s="17"/>
      <c r="D1169" s="13"/>
      <c r="E1169" s="13"/>
      <c r="F1169" s="13"/>
      <c r="G1169" s="35"/>
      <c r="H1169" s="18"/>
      <c r="I1169" s="18"/>
      <c r="J1169" s="13"/>
      <c r="K1169" s="17"/>
      <c r="L1169" s="13"/>
      <c r="M1169" s="13"/>
      <c r="N1169" s="13"/>
      <c r="O1169" s="17"/>
      <c r="P1169" s="13"/>
      <c r="Q1169" s="13"/>
      <c r="R1169" s="13"/>
      <c r="S1169" s="13"/>
      <c r="T1169" s="13"/>
      <c r="U1169" s="13"/>
      <c r="V1169" s="13"/>
      <c r="W1169" s="13"/>
      <c r="X1169" s="13"/>
      <c r="Y1169" s="13"/>
    </row>
    <row r="1170" spans="1:25">
      <c r="A1170" s="13"/>
      <c r="B1170" s="13"/>
      <c r="C1170" s="17"/>
      <c r="D1170" s="13"/>
      <c r="E1170" s="13"/>
      <c r="F1170" s="13"/>
      <c r="G1170" s="35"/>
      <c r="H1170" s="18"/>
      <c r="I1170" s="18"/>
      <c r="J1170" s="13"/>
      <c r="K1170" s="17"/>
      <c r="L1170" s="13"/>
      <c r="M1170" s="13"/>
      <c r="N1170" s="13"/>
      <c r="O1170" s="17"/>
      <c r="P1170" s="13"/>
      <c r="Q1170" s="13"/>
      <c r="R1170" s="13"/>
      <c r="S1170" s="13"/>
      <c r="T1170" s="13"/>
      <c r="U1170" s="13"/>
      <c r="V1170" s="13"/>
      <c r="W1170" s="13"/>
      <c r="X1170" s="13"/>
      <c r="Y1170" s="13"/>
    </row>
    <row r="1171" spans="1:25">
      <c r="A1171" s="13"/>
      <c r="B1171" s="13"/>
      <c r="C1171" s="17"/>
      <c r="D1171" s="13"/>
      <c r="E1171" s="13"/>
      <c r="F1171" s="13"/>
      <c r="G1171" s="35"/>
      <c r="H1171" s="18"/>
      <c r="I1171" s="18"/>
      <c r="J1171" s="13"/>
      <c r="K1171" s="17"/>
      <c r="L1171" s="13"/>
      <c r="M1171" s="13"/>
      <c r="N1171" s="13"/>
      <c r="O1171" s="17"/>
      <c r="P1171" s="13"/>
      <c r="Q1171" s="13"/>
      <c r="R1171" s="13"/>
      <c r="S1171" s="13"/>
      <c r="T1171" s="13"/>
      <c r="U1171" s="13"/>
      <c r="V1171" s="13"/>
      <c r="W1171" s="13"/>
      <c r="X1171" s="13"/>
      <c r="Y1171" s="13"/>
    </row>
    <row r="1172" spans="1:25">
      <c r="A1172" s="13"/>
      <c r="B1172" s="13"/>
      <c r="C1172" s="17"/>
      <c r="D1172" s="13"/>
      <c r="E1172" s="13"/>
      <c r="F1172" s="13"/>
      <c r="G1172" s="35"/>
      <c r="H1172" s="18"/>
      <c r="I1172" s="18"/>
      <c r="J1172" s="13"/>
      <c r="K1172" s="17"/>
      <c r="L1172" s="13"/>
      <c r="M1172" s="13"/>
      <c r="N1172" s="13"/>
      <c r="O1172" s="17"/>
      <c r="P1172" s="13"/>
      <c r="Q1172" s="13"/>
      <c r="R1172" s="13"/>
      <c r="S1172" s="13"/>
      <c r="T1172" s="13"/>
      <c r="U1172" s="13"/>
      <c r="V1172" s="13"/>
      <c r="W1172" s="13"/>
      <c r="X1172" s="13"/>
      <c r="Y1172" s="13"/>
    </row>
    <row r="1173" spans="1:25">
      <c r="A1173" s="13"/>
      <c r="B1173" s="13"/>
      <c r="C1173" s="17"/>
      <c r="D1173" s="13"/>
      <c r="E1173" s="13"/>
      <c r="F1173" s="13"/>
      <c r="G1173" s="35"/>
      <c r="H1173" s="18"/>
      <c r="I1173" s="18"/>
      <c r="J1173" s="13"/>
      <c r="K1173" s="17"/>
      <c r="L1173" s="13"/>
      <c r="M1173" s="13"/>
      <c r="N1173" s="13"/>
      <c r="O1173" s="17"/>
      <c r="P1173" s="13"/>
      <c r="Q1173" s="13"/>
      <c r="R1173" s="13"/>
      <c r="S1173" s="13"/>
      <c r="T1173" s="13"/>
      <c r="U1173" s="13"/>
      <c r="V1173" s="13"/>
      <c r="W1173" s="13"/>
      <c r="X1173" s="13"/>
      <c r="Y1173" s="13"/>
    </row>
    <row r="1174" spans="1:25">
      <c r="A1174" s="13"/>
      <c r="B1174" s="13"/>
      <c r="C1174" s="17"/>
      <c r="D1174" s="13"/>
      <c r="E1174" s="13"/>
      <c r="F1174" s="13"/>
      <c r="G1174" s="35"/>
      <c r="H1174" s="18"/>
      <c r="I1174" s="18"/>
      <c r="J1174" s="13"/>
      <c r="K1174" s="17"/>
      <c r="L1174" s="13"/>
      <c r="M1174" s="13"/>
      <c r="N1174" s="13"/>
      <c r="O1174" s="17"/>
      <c r="P1174" s="13"/>
      <c r="Q1174" s="13"/>
      <c r="R1174" s="13"/>
      <c r="S1174" s="13"/>
      <c r="T1174" s="13"/>
      <c r="U1174" s="13"/>
      <c r="V1174" s="13"/>
      <c r="W1174" s="13"/>
      <c r="X1174" s="13"/>
      <c r="Y1174" s="13"/>
    </row>
    <row r="1175" spans="1:25">
      <c r="A1175" s="13"/>
      <c r="B1175" s="13"/>
      <c r="C1175" s="17"/>
      <c r="D1175" s="13"/>
      <c r="E1175" s="13"/>
      <c r="F1175" s="13"/>
      <c r="G1175" s="35"/>
      <c r="H1175" s="18"/>
      <c r="I1175" s="18"/>
      <c r="J1175" s="13"/>
      <c r="K1175" s="17"/>
      <c r="L1175" s="13"/>
      <c r="M1175" s="13"/>
      <c r="N1175" s="13"/>
      <c r="O1175" s="17"/>
      <c r="P1175" s="13"/>
      <c r="Q1175" s="13"/>
      <c r="R1175" s="13"/>
      <c r="S1175" s="13"/>
      <c r="T1175" s="13"/>
      <c r="U1175" s="13"/>
      <c r="V1175" s="13"/>
      <c r="W1175" s="13"/>
      <c r="X1175" s="13"/>
      <c r="Y1175" s="13"/>
    </row>
    <row r="1176" spans="1:25">
      <c r="A1176" s="13"/>
      <c r="B1176" s="13"/>
      <c r="C1176" s="17"/>
      <c r="D1176" s="13"/>
      <c r="E1176" s="13"/>
      <c r="F1176" s="13"/>
      <c r="G1176" s="35"/>
      <c r="H1176" s="18"/>
      <c r="I1176" s="18"/>
      <c r="J1176" s="13"/>
      <c r="K1176" s="17"/>
      <c r="L1176" s="13"/>
      <c r="M1176" s="13"/>
      <c r="N1176" s="13"/>
      <c r="O1176" s="17"/>
      <c r="P1176" s="13"/>
      <c r="Q1176" s="13"/>
      <c r="R1176" s="13"/>
      <c r="S1176" s="13"/>
      <c r="T1176" s="13"/>
      <c r="U1176" s="13"/>
      <c r="V1176" s="13"/>
      <c r="W1176" s="13"/>
      <c r="X1176" s="13"/>
      <c r="Y1176" s="13"/>
    </row>
    <row r="1177" spans="1:25">
      <c r="A1177" s="13"/>
      <c r="B1177" s="13"/>
      <c r="C1177" s="17"/>
      <c r="D1177" s="13"/>
      <c r="E1177" s="13"/>
      <c r="F1177" s="13"/>
      <c r="G1177" s="35"/>
      <c r="H1177" s="18"/>
      <c r="I1177" s="18"/>
      <c r="J1177" s="13"/>
      <c r="K1177" s="17"/>
      <c r="L1177" s="13"/>
      <c r="M1177" s="13"/>
      <c r="N1177" s="13"/>
      <c r="O1177" s="17"/>
      <c r="P1177" s="13"/>
      <c r="Q1177" s="13"/>
      <c r="R1177" s="13"/>
      <c r="S1177" s="13"/>
      <c r="T1177" s="13"/>
      <c r="U1177" s="13"/>
      <c r="V1177" s="13"/>
      <c r="W1177" s="13"/>
      <c r="X1177" s="13"/>
      <c r="Y1177" s="13"/>
    </row>
    <row r="1178" spans="1:25">
      <c r="A1178" s="26"/>
      <c r="B1178" s="26"/>
      <c r="C1178" s="10"/>
      <c r="D1178" s="26"/>
      <c r="E1178" s="26"/>
      <c r="F1178" s="26"/>
      <c r="G1178" s="36"/>
      <c r="H1178" s="27"/>
      <c r="I1178" s="27"/>
      <c r="J1178" s="26"/>
      <c r="K1178" s="10"/>
      <c r="L1178" s="26"/>
      <c r="M1178" s="26"/>
      <c r="N1178" s="26"/>
      <c r="O1178" s="10"/>
      <c r="P1178" s="26"/>
      <c r="Q1178" s="26"/>
      <c r="R1178" s="26"/>
      <c r="S1178" s="26"/>
      <c r="T1178" s="26"/>
      <c r="U1178" s="26"/>
      <c r="V1178" s="26"/>
      <c r="W1178" s="26"/>
      <c r="X1178" s="26"/>
      <c r="Y1178" s="26"/>
    </row>
    <row r="1179" spans="1:25">
      <c r="A1179" s="26"/>
      <c r="B1179" s="26"/>
      <c r="C1179" s="10"/>
      <c r="D1179" s="26"/>
      <c r="E1179" s="26"/>
      <c r="F1179" s="26"/>
      <c r="G1179" s="36"/>
      <c r="H1179" s="27"/>
      <c r="I1179" s="27"/>
      <c r="J1179" s="26"/>
      <c r="K1179" s="10"/>
      <c r="L1179" s="26"/>
      <c r="M1179" s="26"/>
      <c r="N1179" s="26"/>
      <c r="O1179" s="10"/>
      <c r="P1179" s="26"/>
      <c r="Q1179" s="26"/>
      <c r="R1179" s="26"/>
      <c r="S1179" s="26"/>
      <c r="T1179" s="26"/>
      <c r="U1179" s="26"/>
      <c r="V1179" s="26"/>
      <c r="W1179" s="26"/>
      <c r="X1179" s="26"/>
      <c r="Y1179" s="26"/>
    </row>
    <row r="1180" spans="1:25">
      <c r="A1180" s="26"/>
      <c r="B1180" s="26"/>
      <c r="C1180" s="10"/>
      <c r="D1180" s="26"/>
      <c r="E1180" s="26"/>
      <c r="F1180" s="26"/>
      <c r="G1180" s="36"/>
      <c r="H1180" s="27"/>
      <c r="I1180" s="27"/>
      <c r="J1180" s="26"/>
      <c r="K1180" s="10"/>
      <c r="L1180" s="26"/>
      <c r="M1180" s="26"/>
      <c r="N1180" s="26"/>
      <c r="O1180" s="10"/>
      <c r="P1180" s="26"/>
      <c r="Q1180" s="26"/>
      <c r="R1180" s="26"/>
      <c r="S1180" s="26"/>
      <c r="T1180" s="26"/>
      <c r="U1180" s="26"/>
      <c r="V1180" s="26"/>
      <c r="W1180" s="26"/>
      <c r="X1180" s="26"/>
      <c r="Y1180" s="26"/>
    </row>
    <row r="1227" spans="13:13">
      <c r="M1227" s="13"/>
    </row>
    <row r="1228" spans="13:13">
      <c r="M1228" s="13"/>
    </row>
    <row r="1229" spans="13:13">
      <c r="M1229" s="13"/>
    </row>
    <row r="1230" spans="13:13">
      <c r="M1230" s="26"/>
    </row>
    <row r="1231" spans="13:13">
      <c r="M1231" s="13"/>
    </row>
    <row r="1232" spans="13:13">
      <c r="M1232" s="13"/>
    </row>
    <row r="1233" spans="13:13">
      <c r="M1233" s="13"/>
    </row>
    <row r="1234" spans="13:13">
      <c r="M1234" s="26"/>
    </row>
    <row r="1235" spans="13:13">
      <c r="M1235" s="26"/>
    </row>
    <row r="1236" spans="13:13">
      <c r="M1236" s="26"/>
    </row>
    <row r="1250" spans="3:17">
      <c r="H1250" s="11"/>
      <c r="I1250" s="11"/>
      <c r="J1250" s="12"/>
    </row>
    <row r="1253" spans="3:17">
      <c r="H1253" s="11"/>
      <c r="I1253" s="11"/>
      <c r="J1253" s="12"/>
    </row>
    <row r="1254" spans="3:17">
      <c r="H1254" s="11"/>
      <c r="I1254" s="11"/>
      <c r="J1254" s="12"/>
    </row>
    <row r="1255" spans="3:17">
      <c r="H1255" s="11"/>
      <c r="I1255" s="11"/>
      <c r="J1255" s="12"/>
    </row>
    <row r="1256" spans="3:17">
      <c r="H1256" s="11"/>
      <c r="I1256" s="11"/>
      <c r="J1256" s="12"/>
    </row>
    <row r="1257" spans="3:17">
      <c r="H1257" s="11"/>
      <c r="I1257" s="11"/>
      <c r="J1257" s="12"/>
    </row>
    <row r="1258" spans="3:17">
      <c r="H1258" s="11"/>
      <c r="I1258" s="11"/>
      <c r="J1258" s="12"/>
    </row>
    <row r="1260" spans="3:17">
      <c r="C1260" s="7"/>
      <c r="G1260" s="37" t="str">
        <f>IF(("ABIE"=C1260),
  K1260&amp;". Details",
  K1260&amp;". "&amp;
  IF(ISTEXT(L1260),L1260&amp;"_ ","")&amp;
  IF(ISTEXT(O1260),
    IF(AND("identification"=M1260,"identifier"=O1260),
      "ID",
      IF(("Amount"=M1260),"",M1260)&amp;
      IF(("Text"=O1260),"",IF(("Amount"=M1260),"",". ")&amp;IF(ISTEXT(N1260),N1260&amp;"_ ","")&amp;O1260
    )
  ),
  IF(ISTEXT(Q1260),M1260&amp;". "&amp;Q1260,""))
 )</f>
        <v xml:space="preserve">. </v>
      </c>
    </row>
    <row r="1261" spans="3:17">
      <c r="Q1261" s="8"/>
    </row>
    <row r="1262" spans="3:17">
      <c r="Q1262" s="8"/>
    </row>
    <row r="1267" spans="17:17">
      <c r="Q1267" s="8"/>
    </row>
    <row r="1268" spans="17:17">
      <c r="Q1268" s="8"/>
    </row>
    <row r="1269" spans="17:17">
      <c r="Q1269" s="8"/>
    </row>
    <row r="1270" spans="17:17">
      <c r="Q1270" s="8"/>
    </row>
    <row r="1271" spans="17:17">
      <c r="Q1271" s="8"/>
    </row>
    <row r="1272" spans="17:17">
      <c r="Q1272" s="8"/>
    </row>
    <row r="1273" spans="17:17">
      <c r="Q1273" s="8"/>
    </row>
    <row r="1274" spans="17:17">
      <c r="Q1274" s="8"/>
    </row>
    <row r="1283" spans="17:17">
      <c r="Q1283" s="8"/>
    </row>
    <row r="1284" spans="17:17">
      <c r="Q1284" s="8"/>
    </row>
    <row r="1285" spans="17:17">
      <c r="Q1285" s="8"/>
    </row>
    <row r="1286" spans="17:17">
      <c r="Q1286" s="8"/>
    </row>
    <row r="1287" spans="17:17">
      <c r="Q1287" s="8"/>
    </row>
    <row r="1288" spans="17:17">
      <c r="Q1288" s="8"/>
    </row>
    <row r="1289" spans="17:17">
      <c r="Q1289" s="8"/>
    </row>
    <row r="1290" spans="17:17">
      <c r="Q1290" s="8"/>
    </row>
    <row r="1295" spans="17:17">
      <c r="Q1295" s="8"/>
    </row>
    <row r="1296" spans="17:17">
      <c r="Q1296" s="8"/>
    </row>
    <row r="1297" spans="17:17">
      <c r="Q1297" s="8"/>
    </row>
    <row r="1298" spans="17:17">
      <c r="Q1298" s="8"/>
    </row>
    <row r="1299" spans="17:17">
      <c r="Q1299" s="8"/>
    </row>
    <row r="1300" spans="17:17">
      <c r="Q1300" s="8"/>
    </row>
    <row r="1301" spans="17:17">
      <c r="Q1301" s="8"/>
    </row>
    <row r="1302" spans="17:17">
      <c r="Q1302" s="8"/>
    </row>
    <row r="1319" spans="17:17">
      <c r="Q1319" s="8"/>
    </row>
    <row r="1320" spans="17:17">
      <c r="Q1320" s="8"/>
    </row>
    <row r="1321" spans="17:17">
      <c r="Q1321" s="8"/>
    </row>
    <row r="1322" spans="17:17">
      <c r="Q1322" s="8"/>
    </row>
    <row r="1323" spans="17:17">
      <c r="Q1323" s="8"/>
    </row>
    <row r="1324" spans="17:17">
      <c r="Q1324" s="8"/>
    </row>
    <row r="1325" spans="17:17">
      <c r="Q1325" s="8"/>
    </row>
    <row r="1326" spans="17:17">
      <c r="Q1326" s="8"/>
    </row>
    <row r="1343" spans="17:17">
      <c r="Q1343" s="8"/>
    </row>
    <row r="1344" spans="17:17">
      <c r="Q1344" s="8"/>
    </row>
    <row r="1345" spans="17:17">
      <c r="Q1345" s="8"/>
    </row>
    <row r="1346" spans="17:17">
      <c r="Q1346" s="8"/>
    </row>
    <row r="1347" spans="17:17">
      <c r="Q1347" s="8"/>
    </row>
    <row r="1348" spans="17:17">
      <c r="Q1348" s="8"/>
    </row>
    <row r="1349" spans="17:17">
      <c r="Q1349" s="8"/>
    </row>
    <row r="1350" spans="17:17">
      <c r="Q1350" s="8"/>
    </row>
    <row r="1567" spans="1:24">
      <c r="A1567" s="13"/>
      <c r="G1567" s="35"/>
      <c r="H1567" s="18"/>
    </row>
    <row r="1568" spans="1:24">
      <c r="A1568" s="13"/>
      <c r="G1568" s="35" t="str">
        <f>IF(("ABIE"=C1568),
  K1568&amp;". Details",
  K1568&amp;". "&amp;
  IF(ISTEXT(L1568),L1568&amp;"_ ","")&amp;
  IF(ISTEXT(O1568),
    IF(AND("identification"=M1568,"identifier"=O1568),
      "ID",
      IF(("Amount"=M1568),"",M1568)&amp;
      IF(("Text"=O1568),"",IF(("Amount"=M1568),"",". ")&amp;IF(ISTEXT(N1568),N1568&amp;"_ ","")&amp;O1568
    )
  ),
  IF(ISTEXT(Q1568),M1568&amp;". "&amp;Q1568,""))
 )</f>
        <v xml:space="preserve">. </v>
      </c>
      <c r="H1568" s="18"/>
      <c r="M1568" s="13"/>
      <c r="N1568" s="13"/>
      <c r="O1568" s="17"/>
      <c r="R1568" s="13"/>
      <c r="S1568" s="13"/>
      <c r="T1568" s="13"/>
      <c r="U1568" s="13"/>
      <c r="V1568" s="13"/>
      <c r="W1568" s="13"/>
      <c r="X1568" s="13"/>
    </row>
    <row r="1569" spans="1:24">
      <c r="A1569" s="13"/>
      <c r="G1569" s="35" t="str">
        <f>IF(("ABIE"=C1569),
  K1569&amp;". Details",
  K1569&amp;". "&amp;
  IF(ISTEXT(L1569),L1569&amp;"_ ","")&amp;
  IF(ISTEXT(O1569),
    IF(AND("identification"=M1569,"identifier"=O1569),
      "ID",
      IF(("Amount"=M1569),"",M1569)&amp;
      IF(("Text"=O1569),"",IF(("Amount"=M1569),"",". ")&amp;IF(ISTEXT(N1569),N1569&amp;"_ ","")&amp;O1569
    )
  ),
  IF(ISTEXT(Q1569),M1569&amp;". "&amp;Q1569,""))
 )</f>
        <v xml:space="preserve">. </v>
      </c>
      <c r="H1569" s="18"/>
      <c r="M1569" s="13"/>
      <c r="N1569" s="13"/>
      <c r="O1569" s="17"/>
      <c r="R1569" s="13"/>
      <c r="S1569" s="13"/>
      <c r="T1569" s="13"/>
      <c r="U1569" s="13"/>
      <c r="V1569" s="13"/>
      <c r="W1569" s="13"/>
      <c r="X1569" s="13"/>
    </row>
    <row r="1570" spans="1:24">
      <c r="G1570" s="35" t="str">
        <f>IF(ISTEXT(J1570),J1570&amp;"_ ","")&amp;
IF(("ABIE"=C1570),K1570&amp;". Details",K1570&amp;". ")&amp;
IF(NOT("ABIE"=C1570),
  IF(AND("identification"=M1570,"identifier"=O1570),
    "ID",
    IF(ISTEXT(L1570),L1570&amp;"_ ","")&amp;IF(ISTEXT(M1570),M1570,"")&amp;
    IF(ISERROR(FIND(O1570,M1570)),
      ". "&amp;IF(ISTEXT(N1570),N1570&amp;"_ ","")&amp;IF(ISTEXT(O1570),O1570,""),
      "")&amp;
    IF(ISTEXT(Q1570),
      ". "&amp; IF(ISTEXT(P1570),P1570&amp;"_ ","")&amp;Q1570,
      "")
  ),
  ""
)</f>
        <v xml:space="preserve">. </v>
      </c>
    </row>
  </sheetData>
  <autoFilter ref="A1:Y1569" xr:uid="{0CF6626A-8B5F-C542-943E-BE7491A74134}"/>
  <sortState xmlns:xlrd2="http://schemas.microsoft.com/office/spreadsheetml/2017/richdata2" ref="A2:AA1570">
    <sortCondition ref="B2:B1570"/>
    <sortCondition ref="E2:E1570"/>
  </sortState>
  <phoneticPr fontId="18"/>
  <conditionalFormatting sqref="F1:F1200">
    <cfRule type="expression" dxfId="28" priority="747">
      <formula>OR("PK"=$U1,"PK/REF"=$U1)</formula>
    </cfRule>
  </conditionalFormatting>
  <conditionalFormatting sqref="J515:Q515 J520:Q520 J530:Q530 J550:Q550 J108:Q109 I110:Q514 I1:Q107 I516:Q519 I521:Q529 I531:Q549 I551:Q1200">
    <cfRule type="containsBlanks" dxfId="27" priority="29">
      <formula>LEN(TRIM(I1))=0</formula>
    </cfRule>
  </conditionalFormatting>
  <conditionalFormatting sqref="A515:H515 J515:Q515 A520:H520 J520:Q520 A530:H530 J530:Q530 A550:H550 J550:Q550 A108:H109 J108:Q109 A1:Q107 A516:Q519 A110:Q514 A521:Q529 A531:Q549 A551:Q1200">
    <cfRule type="expression" dxfId="26" priority="748">
      <formula>$C1="ASBIE"</formula>
    </cfRule>
    <cfRule type="expression" dxfId="25" priority="749">
      <formula>$C1="RBIE"</formula>
    </cfRule>
    <cfRule type="expression" dxfId="24" priority="750">
      <formula>$C1="ABIE"</formula>
    </cfRule>
  </conditionalFormatting>
  <conditionalFormatting sqref="I515">
    <cfRule type="containsBlanks" dxfId="23" priority="21">
      <formula>LEN(TRIM(I515))=0</formula>
    </cfRule>
    <cfRule type="expression" dxfId="22" priority="22">
      <formula>$C515="RBIE"</formula>
    </cfRule>
    <cfRule type="expression" dxfId="21" priority="23">
      <formula>$C515="ABIE"</formula>
    </cfRule>
    <cfRule type="expression" dxfId="20" priority="24">
      <formula>$C515="ASBIE"</formula>
    </cfRule>
  </conditionalFormatting>
  <conditionalFormatting sqref="I520">
    <cfRule type="containsBlanks" dxfId="19" priority="17">
      <formula>LEN(TRIM(I520))=0</formula>
    </cfRule>
    <cfRule type="expression" dxfId="18" priority="18">
      <formula>$C520="RBIE"</formula>
    </cfRule>
    <cfRule type="expression" dxfId="17" priority="19">
      <formula>$C520="ABIE"</formula>
    </cfRule>
    <cfRule type="expression" dxfId="16" priority="20">
      <formula>$C520="ASBIE"</formula>
    </cfRule>
  </conditionalFormatting>
  <conditionalFormatting sqref="I530">
    <cfRule type="containsBlanks" dxfId="15" priority="13">
      <formula>LEN(TRIM(I530))=0</formula>
    </cfRule>
    <cfRule type="expression" dxfId="14" priority="14">
      <formula>$C530="RBIE"</formula>
    </cfRule>
    <cfRule type="expression" dxfId="13" priority="15">
      <formula>$C530="ABIE"</formula>
    </cfRule>
    <cfRule type="expression" dxfId="12" priority="16">
      <formula>$C530="ASBIE"</formula>
    </cfRule>
  </conditionalFormatting>
  <conditionalFormatting sqref="I550">
    <cfRule type="containsBlanks" dxfId="11" priority="9">
      <formula>LEN(TRIM(I550))=0</formula>
    </cfRule>
    <cfRule type="expression" dxfId="10" priority="10">
      <formula>$C550="RBIE"</formula>
    </cfRule>
    <cfRule type="expression" dxfId="9" priority="11">
      <formula>$C550="ABIE"</formula>
    </cfRule>
    <cfRule type="expression" dxfId="8" priority="12">
      <formula>$C550="ASBIE"</formula>
    </cfRule>
  </conditionalFormatting>
  <conditionalFormatting sqref="I108">
    <cfRule type="containsBlanks" dxfId="7" priority="5">
      <formula>LEN(TRIM(I108))=0</formula>
    </cfRule>
    <cfRule type="expression" dxfId="6" priority="6">
      <formula>$C108="RBIE"</formula>
    </cfRule>
    <cfRule type="expression" dxfId="5" priority="7">
      <formula>$C108="ABIE"</formula>
    </cfRule>
    <cfRule type="expression" dxfId="4" priority="8">
      <formula>$C108="ASBIE"</formula>
    </cfRule>
  </conditionalFormatting>
  <conditionalFormatting sqref="I109">
    <cfRule type="containsBlanks" dxfId="3" priority="1">
      <formula>LEN(TRIM(I109))=0</formula>
    </cfRule>
    <cfRule type="expression" dxfId="2" priority="2">
      <formula>$C109="RBIE"</formula>
    </cfRule>
    <cfRule type="expression" dxfId="1" priority="3">
      <formula>$C109="ABIE"</formula>
    </cfRule>
    <cfRule type="expression" dxfId="0" priority="4">
      <formula>$C109="ASBIE"</formula>
    </cfRule>
  </conditionalFormatting>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50A4B-2282-424A-BB95-5A6C77AF0E6E}">
  <dimension ref="A1:E72"/>
  <sheetViews>
    <sheetView zoomScale="90" zoomScaleNormal="90" workbookViewId="0">
      <pane ySplit="1" topLeftCell="A43" activePane="bottomLeft" state="frozen"/>
      <selection pane="bottomLeft" activeCell="F45" sqref="F45"/>
    </sheetView>
  </sheetViews>
  <sheetFormatPr baseColWidth="10" defaultRowHeight="18"/>
  <cols>
    <col min="1" max="2" width="4.5" style="1" customWidth="1"/>
    <col min="3" max="3" width="25.33203125" style="1" bestFit="1" customWidth="1"/>
    <col min="4" max="4" width="51.6640625" style="2" customWidth="1"/>
    <col min="5" max="5" width="7" style="6" bestFit="1" customWidth="1"/>
    <col min="6" max="16384" width="10.83203125" style="3"/>
  </cols>
  <sheetData>
    <row r="1" spans="1:5" ht="19">
      <c r="C1" s="1" t="s">
        <v>80</v>
      </c>
      <c r="D1" s="2" t="s">
        <v>106</v>
      </c>
      <c r="E1" s="6" t="s">
        <v>107</v>
      </c>
    </row>
    <row r="2" spans="1:5" ht="190">
      <c r="A2" s="4">
        <v>1</v>
      </c>
      <c r="B2" s="4">
        <v>1</v>
      </c>
      <c r="C2" s="5" t="s">
        <v>132</v>
      </c>
      <c r="D2" s="2" t="s">
        <v>2077</v>
      </c>
    </row>
    <row r="3" spans="1:5" ht="171">
      <c r="A3" s="4">
        <v>1</v>
      </c>
      <c r="B3" s="4">
        <v>2</v>
      </c>
      <c r="C3" s="5" t="s">
        <v>144</v>
      </c>
      <c r="D3" s="2" t="s">
        <v>2078</v>
      </c>
    </row>
    <row r="4" spans="1:5" ht="38">
      <c r="A4" s="4">
        <v>1</v>
      </c>
      <c r="B4" s="4">
        <v>3</v>
      </c>
      <c r="C4" s="5" t="s">
        <v>152</v>
      </c>
      <c r="D4" s="2" t="s">
        <v>2079</v>
      </c>
    </row>
    <row r="5" spans="1:5" ht="38">
      <c r="A5" s="4">
        <v>1</v>
      </c>
      <c r="B5" s="4">
        <v>4</v>
      </c>
      <c r="C5" s="5" t="s">
        <v>182</v>
      </c>
      <c r="D5" s="2" t="s">
        <v>2080</v>
      </c>
    </row>
    <row r="6" spans="1:5" ht="38">
      <c r="A6" s="4">
        <v>1</v>
      </c>
      <c r="B6" s="4">
        <v>5</v>
      </c>
      <c r="C6" s="5" t="s">
        <v>193</v>
      </c>
      <c r="D6" s="2" t="s">
        <v>2081</v>
      </c>
    </row>
    <row r="7" spans="1:5" ht="38">
      <c r="A7" s="4">
        <v>1</v>
      </c>
      <c r="B7" s="4">
        <v>6</v>
      </c>
      <c r="C7" s="5" t="s">
        <v>203</v>
      </c>
      <c r="D7" s="2" t="s">
        <v>2082</v>
      </c>
    </row>
    <row r="8" spans="1:5" ht="38">
      <c r="A8" s="4">
        <v>1</v>
      </c>
      <c r="B8" s="4">
        <v>7</v>
      </c>
      <c r="C8" s="5" t="s">
        <v>282</v>
      </c>
      <c r="D8" s="2" t="s">
        <v>2083</v>
      </c>
    </row>
    <row r="9" spans="1:5" ht="38">
      <c r="A9" s="4">
        <v>1</v>
      </c>
      <c r="B9" s="4">
        <v>8</v>
      </c>
      <c r="C9" s="5" t="s">
        <v>281</v>
      </c>
      <c r="D9" s="2" t="s">
        <v>2084</v>
      </c>
    </row>
    <row r="10" spans="1:5" ht="171">
      <c r="A10" s="4">
        <v>1</v>
      </c>
      <c r="B10" s="4">
        <v>9</v>
      </c>
      <c r="C10" s="5" t="s">
        <v>341</v>
      </c>
      <c r="D10" s="2" t="s">
        <v>2085</v>
      </c>
    </row>
    <row r="11" spans="1:5" ht="114">
      <c r="A11" s="4">
        <v>1</v>
      </c>
      <c r="B11" s="4">
        <v>10</v>
      </c>
      <c r="C11" s="5" t="s">
        <v>364</v>
      </c>
      <c r="D11" s="2" t="s">
        <v>2086</v>
      </c>
    </row>
    <row r="12" spans="1:5" ht="57">
      <c r="A12" s="4">
        <v>1</v>
      </c>
      <c r="B12" s="4">
        <v>11</v>
      </c>
      <c r="C12" s="5" t="s">
        <v>373</v>
      </c>
      <c r="D12" s="2" t="s">
        <v>2087</v>
      </c>
    </row>
    <row r="13" spans="1:5" ht="95">
      <c r="A13" s="4">
        <v>1</v>
      </c>
      <c r="B13" s="4">
        <v>12</v>
      </c>
      <c r="C13" s="5" t="s">
        <v>382</v>
      </c>
      <c r="D13" s="2" t="s">
        <v>2088</v>
      </c>
    </row>
    <row r="14" spans="1:5" ht="114">
      <c r="A14" s="4">
        <v>1</v>
      </c>
      <c r="B14" s="4">
        <v>13</v>
      </c>
      <c r="C14" s="5" t="s">
        <v>388</v>
      </c>
      <c r="D14" s="2" t="s">
        <v>2089</v>
      </c>
    </row>
    <row r="15" spans="1:5" ht="19">
      <c r="A15" s="4">
        <v>1</v>
      </c>
      <c r="B15" s="4">
        <v>14</v>
      </c>
      <c r="C15" s="5" t="s">
        <v>394</v>
      </c>
      <c r="D15" s="2" t="s">
        <v>2090</v>
      </c>
    </row>
    <row r="16" spans="1:5" ht="57">
      <c r="A16" s="4">
        <v>1</v>
      </c>
      <c r="B16" s="4">
        <v>15</v>
      </c>
      <c r="C16" s="5" t="s">
        <v>404</v>
      </c>
      <c r="D16" s="2" t="s">
        <v>2091</v>
      </c>
    </row>
    <row r="17" spans="1:5" ht="133">
      <c r="A17" s="4">
        <v>1</v>
      </c>
      <c r="B17" s="4">
        <v>16</v>
      </c>
      <c r="C17" s="5" t="s">
        <v>412</v>
      </c>
      <c r="D17" s="2" t="s">
        <v>2092</v>
      </c>
      <c r="E17" s="6" t="s">
        <v>2093</v>
      </c>
    </row>
    <row r="18" spans="1:5" ht="190">
      <c r="A18" s="4">
        <v>1</v>
      </c>
      <c r="B18" s="4">
        <v>17</v>
      </c>
      <c r="C18" s="5" t="s">
        <v>422</v>
      </c>
      <c r="D18" s="2" t="s">
        <v>2094</v>
      </c>
      <c r="E18" s="6" t="s">
        <v>2095</v>
      </c>
    </row>
    <row r="19" spans="1:5" ht="19">
      <c r="A19" s="4">
        <v>1</v>
      </c>
      <c r="B19" s="4">
        <v>18</v>
      </c>
      <c r="C19" s="5" t="s">
        <v>434</v>
      </c>
      <c r="D19" s="2" t="s">
        <v>2096</v>
      </c>
      <c r="E19" s="6" t="s">
        <v>2095</v>
      </c>
    </row>
    <row r="20" spans="1:5" ht="57">
      <c r="A20" s="4">
        <v>1</v>
      </c>
      <c r="B20" s="4">
        <v>19</v>
      </c>
      <c r="C20" s="5" t="s">
        <v>451</v>
      </c>
      <c r="D20" s="2" t="s">
        <v>2097</v>
      </c>
      <c r="E20" s="6" t="s">
        <v>2093</v>
      </c>
    </row>
    <row r="21" spans="1:5" ht="133">
      <c r="A21" s="4">
        <v>1</v>
      </c>
      <c r="B21" s="4">
        <v>20</v>
      </c>
      <c r="C21" s="5" t="s">
        <v>474</v>
      </c>
      <c r="D21" s="2" t="s">
        <v>2098</v>
      </c>
      <c r="E21" s="6" t="s">
        <v>2093</v>
      </c>
    </row>
    <row r="22" spans="1:5" ht="114">
      <c r="A22" s="4">
        <v>1</v>
      </c>
      <c r="B22" s="4">
        <v>21</v>
      </c>
      <c r="C22" s="5" t="s">
        <v>487</v>
      </c>
      <c r="D22" s="2" t="s">
        <v>2099</v>
      </c>
      <c r="E22" s="6" t="s">
        <v>2095</v>
      </c>
    </row>
    <row r="23" spans="1:5" ht="38">
      <c r="A23" s="4">
        <v>1</v>
      </c>
      <c r="B23" s="4">
        <v>22</v>
      </c>
      <c r="C23" s="5" t="s">
        <v>498</v>
      </c>
      <c r="D23" s="2" t="s">
        <v>2100</v>
      </c>
      <c r="E23" s="6" t="s">
        <v>2095</v>
      </c>
    </row>
    <row r="24" spans="1:5" ht="190">
      <c r="A24" s="4">
        <v>1</v>
      </c>
      <c r="B24" s="4">
        <v>23</v>
      </c>
      <c r="C24" s="5" t="s">
        <v>511</v>
      </c>
      <c r="D24" s="2" t="s">
        <v>2101</v>
      </c>
      <c r="E24" s="6" t="s">
        <v>2095</v>
      </c>
    </row>
    <row r="25" spans="1:5" ht="114">
      <c r="A25" s="4">
        <v>2</v>
      </c>
      <c r="B25" s="4">
        <v>1</v>
      </c>
      <c r="C25" s="5" t="s">
        <v>535</v>
      </c>
      <c r="D25" s="2" t="s">
        <v>2102</v>
      </c>
      <c r="E25" s="6" t="s">
        <v>2093</v>
      </c>
    </row>
    <row r="26" spans="1:5" ht="95">
      <c r="A26" s="4">
        <v>2</v>
      </c>
      <c r="B26" s="4">
        <v>2</v>
      </c>
      <c r="C26" s="5" t="s">
        <v>562</v>
      </c>
      <c r="D26" s="2" t="s">
        <v>2103</v>
      </c>
      <c r="E26" s="6" t="s">
        <v>2093</v>
      </c>
    </row>
    <row r="27" spans="1:5" ht="95">
      <c r="A27" s="4">
        <v>2</v>
      </c>
      <c r="B27" s="4">
        <v>3</v>
      </c>
      <c r="C27" s="5" t="s">
        <v>622</v>
      </c>
      <c r="D27" s="2" t="s">
        <v>2104</v>
      </c>
      <c r="E27" s="6" t="s">
        <v>2095</v>
      </c>
    </row>
    <row r="28" spans="1:5" ht="380">
      <c r="A28" s="4">
        <v>2</v>
      </c>
      <c r="B28" s="4">
        <v>4</v>
      </c>
      <c r="C28" s="5" t="s">
        <v>634</v>
      </c>
      <c r="D28" s="2" t="s">
        <v>2105</v>
      </c>
      <c r="E28" s="6" t="s">
        <v>2095</v>
      </c>
    </row>
    <row r="29" spans="1:5" ht="266">
      <c r="A29" s="4">
        <v>2</v>
      </c>
      <c r="B29" s="4">
        <v>5</v>
      </c>
      <c r="C29" s="5" t="s">
        <v>644</v>
      </c>
      <c r="D29" s="2" t="s">
        <v>2106</v>
      </c>
      <c r="E29" s="6" t="s">
        <v>2095</v>
      </c>
    </row>
    <row r="30" spans="1:5" ht="171">
      <c r="A30" s="4">
        <v>3</v>
      </c>
      <c r="B30" s="4">
        <v>1</v>
      </c>
      <c r="C30" s="5" t="s">
        <v>693</v>
      </c>
      <c r="D30" s="2" t="s">
        <v>2107</v>
      </c>
      <c r="E30" s="6" t="s">
        <v>2093</v>
      </c>
    </row>
    <row r="31" spans="1:5" ht="57">
      <c r="A31" s="4">
        <v>3</v>
      </c>
      <c r="B31" s="4">
        <v>2</v>
      </c>
      <c r="C31" s="5" t="s">
        <v>731</v>
      </c>
      <c r="D31" s="2" t="s">
        <v>2108</v>
      </c>
      <c r="E31" s="6" t="s">
        <v>2093</v>
      </c>
    </row>
    <row r="32" spans="1:5" ht="152">
      <c r="A32" s="4">
        <v>3</v>
      </c>
      <c r="B32" s="4">
        <v>3</v>
      </c>
      <c r="C32" s="5" t="s">
        <v>754</v>
      </c>
      <c r="D32" s="2" t="s">
        <v>2109</v>
      </c>
      <c r="E32" s="6" t="s">
        <v>2093</v>
      </c>
    </row>
    <row r="33" spans="1:5" ht="152">
      <c r="A33" s="4">
        <v>3</v>
      </c>
      <c r="B33" s="4">
        <v>4</v>
      </c>
      <c r="C33" s="5" t="s">
        <v>765</v>
      </c>
      <c r="D33" s="2" t="s">
        <v>2110</v>
      </c>
      <c r="E33" s="6" t="s">
        <v>2093</v>
      </c>
    </row>
    <row r="34" spans="1:5" ht="76">
      <c r="A34" s="4">
        <v>3</v>
      </c>
      <c r="B34" s="4">
        <v>5</v>
      </c>
      <c r="C34" s="5" t="s">
        <v>825</v>
      </c>
      <c r="D34" s="2" t="s">
        <v>2111</v>
      </c>
      <c r="E34" s="6" t="s">
        <v>2093</v>
      </c>
    </row>
    <row r="35" spans="1:5" ht="95">
      <c r="A35" s="4">
        <v>4</v>
      </c>
      <c r="B35" s="4">
        <v>1</v>
      </c>
      <c r="C35" s="5" t="s">
        <v>730</v>
      </c>
      <c r="D35" s="2" t="s">
        <v>2112</v>
      </c>
      <c r="E35" s="6" t="s">
        <v>2095</v>
      </c>
    </row>
    <row r="36" spans="1:5" ht="76">
      <c r="A36" s="4">
        <v>4</v>
      </c>
      <c r="B36" s="4">
        <v>2</v>
      </c>
      <c r="C36" s="5" t="s">
        <v>866</v>
      </c>
      <c r="D36" s="2" t="s">
        <v>2113</v>
      </c>
      <c r="E36" s="6" t="s">
        <v>2095</v>
      </c>
    </row>
    <row r="37" spans="1:5" ht="95">
      <c r="A37" s="4">
        <v>4</v>
      </c>
      <c r="B37" s="4">
        <v>3</v>
      </c>
      <c r="C37" s="5" t="s">
        <v>908</v>
      </c>
      <c r="D37" s="2" t="s">
        <v>2114</v>
      </c>
      <c r="E37" s="6" t="s">
        <v>2093</v>
      </c>
    </row>
    <row r="38" spans="1:5" ht="133">
      <c r="A38" s="4">
        <v>4</v>
      </c>
      <c r="B38" s="4">
        <v>4</v>
      </c>
      <c r="C38" s="5" t="s">
        <v>933</v>
      </c>
      <c r="D38" s="2" t="s">
        <v>2115</v>
      </c>
      <c r="E38" s="6" t="s">
        <v>2093</v>
      </c>
    </row>
    <row r="39" spans="1:5" ht="152">
      <c r="A39" s="4">
        <v>4</v>
      </c>
      <c r="B39" s="4">
        <v>5</v>
      </c>
      <c r="C39" s="5" t="s">
        <v>729</v>
      </c>
      <c r="D39" s="2" t="s">
        <v>2116</v>
      </c>
      <c r="E39" s="6" t="s">
        <v>2093</v>
      </c>
    </row>
    <row r="40" spans="1:5" ht="95">
      <c r="A40" s="4">
        <v>4</v>
      </c>
      <c r="B40" s="4">
        <v>6</v>
      </c>
      <c r="C40" s="5" t="s">
        <v>843</v>
      </c>
      <c r="D40" s="2" t="s">
        <v>2117</v>
      </c>
      <c r="E40" s="6" t="s">
        <v>2093</v>
      </c>
    </row>
    <row r="41" spans="1:5" ht="152">
      <c r="A41" s="4">
        <v>4</v>
      </c>
      <c r="B41" s="4">
        <v>7</v>
      </c>
      <c r="C41" s="5" t="s">
        <v>1011</v>
      </c>
      <c r="D41" s="2" t="s">
        <v>2118</v>
      </c>
      <c r="E41" s="6" t="s">
        <v>2093</v>
      </c>
    </row>
    <row r="42" spans="1:5" ht="76">
      <c r="A42" s="4">
        <v>4</v>
      </c>
      <c r="B42" s="4">
        <v>8</v>
      </c>
      <c r="C42" s="5" t="s">
        <v>1040</v>
      </c>
      <c r="D42" s="2" t="s">
        <v>2119</v>
      </c>
      <c r="E42" s="6" t="s">
        <v>2093</v>
      </c>
    </row>
    <row r="43" spans="1:5" ht="171">
      <c r="A43" s="4">
        <v>5</v>
      </c>
      <c r="B43" s="4">
        <v>1</v>
      </c>
      <c r="C43" s="5" t="s">
        <v>1059</v>
      </c>
      <c r="D43" s="2" t="s">
        <v>2120</v>
      </c>
      <c r="E43" s="6" t="s">
        <v>2093</v>
      </c>
    </row>
    <row r="44" spans="1:5" ht="57">
      <c r="A44" s="4">
        <v>5</v>
      </c>
      <c r="B44" s="4">
        <v>2</v>
      </c>
      <c r="C44" s="5" t="s">
        <v>1075</v>
      </c>
      <c r="D44" s="2" t="s">
        <v>2121</v>
      </c>
      <c r="E44" s="6" t="s">
        <v>2093</v>
      </c>
    </row>
    <row r="45" spans="1:5" ht="152">
      <c r="A45" s="4">
        <v>5</v>
      </c>
      <c r="B45" s="4">
        <v>3</v>
      </c>
      <c r="C45" s="5" t="s">
        <v>1088</v>
      </c>
      <c r="D45" s="2" t="s">
        <v>2160</v>
      </c>
      <c r="E45" s="6" t="s">
        <v>2093</v>
      </c>
    </row>
    <row r="46" spans="1:5" ht="152">
      <c r="A46" s="4">
        <v>5</v>
      </c>
      <c r="B46" s="4">
        <v>4</v>
      </c>
      <c r="C46" s="5" t="s">
        <v>1095</v>
      </c>
      <c r="D46" s="2" t="s">
        <v>2159</v>
      </c>
      <c r="E46" s="6" t="s">
        <v>2093</v>
      </c>
    </row>
    <row r="47" spans="1:5" ht="76">
      <c r="A47" s="4">
        <v>5</v>
      </c>
      <c r="B47" s="4">
        <v>5</v>
      </c>
      <c r="C47" s="5" t="s">
        <v>1102</v>
      </c>
      <c r="D47" s="2" t="s">
        <v>2122</v>
      </c>
      <c r="E47" s="6" t="s">
        <v>2093</v>
      </c>
    </row>
    <row r="48" spans="1:5" ht="57">
      <c r="A48" s="4">
        <v>6</v>
      </c>
      <c r="B48" s="4">
        <v>1</v>
      </c>
      <c r="C48" s="5" t="s">
        <v>1108</v>
      </c>
      <c r="D48" s="2" t="s">
        <v>2123</v>
      </c>
      <c r="E48" s="6" t="s">
        <v>2093</v>
      </c>
    </row>
    <row r="49" spans="1:5" ht="76">
      <c r="A49" s="4">
        <v>6</v>
      </c>
      <c r="B49" s="4">
        <v>2</v>
      </c>
      <c r="C49" s="5" t="s">
        <v>1118</v>
      </c>
      <c r="D49" s="2" t="s">
        <v>2124</v>
      </c>
      <c r="E49" s="6" t="s">
        <v>2093</v>
      </c>
    </row>
    <row r="50" spans="1:5" ht="95">
      <c r="A50" s="4">
        <v>6</v>
      </c>
      <c r="B50" s="4">
        <v>3</v>
      </c>
      <c r="C50" s="5" t="s">
        <v>1074</v>
      </c>
      <c r="D50" s="2" t="s">
        <v>2125</v>
      </c>
      <c r="E50" s="6" t="s">
        <v>2095</v>
      </c>
    </row>
    <row r="51" spans="1:5" ht="76">
      <c r="A51" s="4">
        <v>6</v>
      </c>
      <c r="B51" s="4">
        <v>4</v>
      </c>
      <c r="C51" s="5" t="s">
        <v>1153</v>
      </c>
      <c r="D51" s="2" t="s">
        <v>2126</v>
      </c>
      <c r="E51" s="6" t="s">
        <v>2095</v>
      </c>
    </row>
    <row r="52" spans="1:5" ht="95">
      <c r="A52" s="4">
        <v>6</v>
      </c>
      <c r="B52" s="4">
        <v>5</v>
      </c>
      <c r="C52" s="5" t="s">
        <v>1169</v>
      </c>
      <c r="D52" s="2" t="s">
        <v>2127</v>
      </c>
      <c r="E52" s="6" t="s">
        <v>2093</v>
      </c>
    </row>
    <row r="53" spans="1:5" ht="133">
      <c r="A53" s="4">
        <v>6</v>
      </c>
      <c r="B53" s="4">
        <v>6</v>
      </c>
      <c r="C53" s="5" t="s">
        <v>1193</v>
      </c>
      <c r="D53" s="2" t="s">
        <v>2128</v>
      </c>
      <c r="E53" s="6" t="s">
        <v>2093</v>
      </c>
    </row>
    <row r="54" spans="1:5" ht="133">
      <c r="A54" s="4">
        <v>6</v>
      </c>
      <c r="B54" s="4">
        <v>7</v>
      </c>
      <c r="C54" s="5" t="s">
        <v>1073</v>
      </c>
      <c r="D54" s="2" t="s">
        <v>2129</v>
      </c>
      <c r="E54" s="6" t="s">
        <v>2093</v>
      </c>
    </row>
    <row r="55" spans="1:5" ht="95">
      <c r="A55" s="4">
        <v>6</v>
      </c>
      <c r="B55" s="4">
        <v>8</v>
      </c>
      <c r="C55" s="5" t="s">
        <v>1107</v>
      </c>
      <c r="D55" s="2" t="s">
        <v>2130</v>
      </c>
      <c r="E55" s="6" t="s">
        <v>2093</v>
      </c>
    </row>
    <row r="56" spans="1:5" ht="152">
      <c r="A56" s="4">
        <v>6</v>
      </c>
      <c r="B56" s="4">
        <v>9</v>
      </c>
      <c r="C56" s="5" t="s">
        <v>1243</v>
      </c>
      <c r="D56" s="2" t="s">
        <v>2131</v>
      </c>
      <c r="E56" s="6" t="s">
        <v>2093</v>
      </c>
    </row>
    <row r="57" spans="1:5" ht="76">
      <c r="A57" s="4">
        <v>6</v>
      </c>
      <c r="B57" s="4">
        <v>10</v>
      </c>
      <c r="C57" s="5" t="s">
        <v>1266</v>
      </c>
      <c r="D57" s="2" t="s">
        <v>2132</v>
      </c>
      <c r="E57" s="6" t="s">
        <v>2093</v>
      </c>
    </row>
    <row r="58" spans="1:5" ht="38">
      <c r="A58" s="4">
        <v>7</v>
      </c>
      <c r="B58" s="4">
        <v>1</v>
      </c>
      <c r="C58" s="5" t="s">
        <v>1284</v>
      </c>
      <c r="D58" s="2" t="s">
        <v>2133</v>
      </c>
      <c r="E58" s="6" t="s">
        <v>2093</v>
      </c>
    </row>
    <row r="59" spans="1:5" ht="57">
      <c r="A59" s="4">
        <v>7</v>
      </c>
      <c r="B59" s="4">
        <v>2</v>
      </c>
      <c r="C59" s="5" t="s">
        <v>1312</v>
      </c>
      <c r="D59" s="2" t="s">
        <v>2134</v>
      </c>
      <c r="E59" s="6" t="s">
        <v>2095</v>
      </c>
    </row>
    <row r="60" spans="1:5" ht="57">
      <c r="A60" s="4">
        <v>7</v>
      </c>
      <c r="B60" s="4">
        <v>3</v>
      </c>
      <c r="C60" s="5" t="s">
        <v>907</v>
      </c>
      <c r="D60" s="2" t="s">
        <v>2135</v>
      </c>
      <c r="E60" s="6" t="s">
        <v>2093</v>
      </c>
    </row>
    <row r="61" spans="1:5" ht="57">
      <c r="A61" s="4">
        <v>7</v>
      </c>
      <c r="B61" s="4">
        <v>4</v>
      </c>
      <c r="C61" s="5" t="s">
        <v>1351</v>
      </c>
      <c r="D61" s="2" t="s">
        <v>2136</v>
      </c>
      <c r="E61" s="6" t="s">
        <v>2093</v>
      </c>
    </row>
    <row r="62" spans="1:5" ht="38">
      <c r="A62" s="4">
        <v>7</v>
      </c>
      <c r="B62" s="4">
        <v>5</v>
      </c>
      <c r="C62" s="5" t="s">
        <v>1399</v>
      </c>
      <c r="D62" s="2" t="s">
        <v>2137</v>
      </c>
      <c r="E62" s="6" t="s">
        <v>2093</v>
      </c>
    </row>
    <row r="63" spans="1:5" ht="57">
      <c r="A63" s="4">
        <v>7</v>
      </c>
      <c r="B63" s="4">
        <v>6</v>
      </c>
      <c r="C63" s="5" t="s">
        <v>1452</v>
      </c>
      <c r="D63" s="2" t="s">
        <v>2138</v>
      </c>
      <c r="E63" s="6" t="s">
        <v>2093</v>
      </c>
    </row>
    <row r="64" spans="1:5" ht="57">
      <c r="A64" s="4">
        <v>7</v>
      </c>
      <c r="B64" s="4">
        <v>7</v>
      </c>
      <c r="C64" s="5" t="s">
        <v>1474</v>
      </c>
      <c r="D64" s="2" t="s">
        <v>2139</v>
      </c>
      <c r="E64" s="6" t="s">
        <v>2093</v>
      </c>
    </row>
    <row r="65" spans="1:5" ht="19">
      <c r="A65" s="4">
        <v>8</v>
      </c>
      <c r="B65" s="4">
        <v>1</v>
      </c>
      <c r="C65" s="5" t="s">
        <v>1493</v>
      </c>
      <c r="D65" s="2" t="s">
        <v>2140</v>
      </c>
      <c r="E65" s="6" t="s">
        <v>2093</v>
      </c>
    </row>
    <row r="66" spans="1:5" ht="57">
      <c r="A66" s="4">
        <v>8</v>
      </c>
      <c r="B66" s="4">
        <v>2</v>
      </c>
      <c r="C66" s="5" t="s">
        <v>1501</v>
      </c>
      <c r="D66" s="2" t="s">
        <v>2141</v>
      </c>
      <c r="E66" s="6" t="s">
        <v>2093</v>
      </c>
    </row>
    <row r="67" spans="1:5" ht="38">
      <c r="A67" s="4">
        <v>8</v>
      </c>
      <c r="B67" s="4">
        <v>3</v>
      </c>
      <c r="C67" s="5" t="s">
        <v>1559</v>
      </c>
      <c r="D67" s="2" t="s">
        <v>2142</v>
      </c>
      <c r="E67" s="6" t="s">
        <v>2095</v>
      </c>
    </row>
    <row r="68" spans="1:5" ht="38">
      <c r="A68" s="4">
        <v>8</v>
      </c>
      <c r="B68" s="4">
        <v>4</v>
      </c>
      <c r="C68" s="5" t="s">
        <v>1577</v>
      </c>
      <c r="D68" s="2" t="s">
        <v>2143</v>
      </c>
      <c r="E68" s="6" t="s">
        <v>2093</v>
      </c>
    </row>
    <row r="69" spans="1:5" ht="76">
      <c r="A69" s="4">
        <v>8</v>
      </c>
      <c r="B69" s="4">
        <v>5</v>
      </c>
      <c r="C69" s="5" t="s">
        <v>1612</v>
      </c>
      <c r="D69" s="2" t="s">
        <v>2144</v>
      </c>
      <c r="E69" s="6" t="s">
        <v>2093</v>
      </c>
    </row>
    <row r="70" spans="1:5" ht="76">
      <c r="A70" s="4">
        <v>8</v>
      </c>
      <c r="B70" s="4">
        <v>6</v>
      </c>
      <c r="C70" s="5" t="s">
        <v>1628</v>
      </c>
      <c r="D70" s="2" t="s">
        <v>2145</v>
      </c>
      <c r="E70" s="6" t="s">
        <v>2093</v>
      </c>
    </row>
    <row r="71" spans="1:5" ht="38">
      <c r="A71" s="4">
        <v>8</v>
      </c>
      <c r="B71" s="4">
        <v>7</v>
      </c>
      <c r="C71" s="5" t="s">
        <v>1632</v>
      </c>
      <c r="D71" s="2" t="s">
        <v>2146</v>
      </c>
      <c r="E71" s="6" t="s">
        <v>2093</v>
      </c>
    </row>
    <row r="72" spans="1:5" ht="38">
      <c r="A72" s="4">
        <v>8</v>
      </c>
      <c r="B72" s="4">
        <v>8</v>
      </c>
      <c r="C72" s="5" t="s">
        <v>1641</v>
      </c>
      <c r="D72" s="2" t="s">
        <v>2147</v>
      </c>
      <c r="E72" s="6" t="s">
        <v>2093</v>
      </c>
    </row>
  </sheetData>
  <phoneticPr fontId="18"/>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DA584-7EE9-A04C-96A9-04F190C03957}">
  <dimension ref="A1:K1399"/>
  <sheetViews>
    <sheetView zoomScale="90" zoomScaleNormal="90" workbookViewId="0">
      <pane ySplit="1" topLeftCell="A1373" activePane="bottomLeft" state="frozen"/>
      <selection pane="bottomLeft" activeCell="B1400" sqref="B1400"/>
    </sheetView>
  </sheetViews>
  <sheetFormatPr baseColWidth="10" defaultRowHeight="18"/>
  <cols>
    <col min="1" max="1" width="4.33203125" bestFit="1" customWidth="1"/>
    <col min="2" max="2" width="34.1640625" bestFit="1" customWidth="1"/>
    <col min="3" max="3" width="5.1640625" bestFit="1" customWidth="1"/>
    <col min="4" max="4" width="37.83203125" bestFit="1" customWidth="1"/>
    <col min="6" max="6" width="8.6640625" customWidth="1"/>
    <col min="8" max="8" width="5.83203125" customWidth="1"/>
    <col min="9" max="9" width="8.83203125" bestFit="1" customWidth="1"/>
    <col min="10" max="10" width="32.33203125" bestFit="1" customWidth="1"/>
    <col min="11" max="11" width="32.1640625" bestFit="1" customWidth="1"/>
  </cols>
  <sheetData>
    <row r="1" spans="1:11">
      <c r="B1" t="s">
        <v>12</v>
      </c>
      <c r="C1" t="s">
        <v>130</v>
      </c>
      <c r="D1" t="s">
        <v>0</v>
      </c>
      <c r="E1" t="s">
        <v>131</v>
      </c>
      <c r="F1" t="s">
        <v>1</v>
      </c>
      <c r="G1" t="s">
        <v>2</v>
      </c>
      <c r="H1" t="s">
        <v>3</v>
      </c>
      <c r="I1" t="s">
        <v>14</v>
      </c>
      <c r="J1" t="s">
        <v>1726</v>
      </c>
      <c r="K1" t="s">
        <v>1727</v>
      </c>
    </row>
    <row r="2" spans="1:11">
      <c r="A2">
        <v>1</v>
      </c>
      <c r="B2" t="s">
        <v>132</v>
      </c>
      <c r="C2">
        <v>1</v>
      </c>
      <c r="D2" t="s">
        <v>133</v>
      </c>
      <c r="E2" t="s">
        <v>134</v>
      </c>
      <c r="F2" t="s">
        <v>135</v>
      </c>
      <c r="G2" t="s">
        <v>136</v>
      </c>
      <c r="H2">
        <v>1</v>
      </c>
      <c r="I2" t="s">
        <v>150</v>
      </c>
    </row>
    <row r="3" spans="1:11">
      <c r="A3">
        <v>1</v>
      </c>
      <c r="B3" t="s">
        <v>132</v>
      </c>
      <c r="C3">
        <v>2</v>
      </c>
      <c r="D3" t="s">
        <v>137</v>
      </c>
      <c r="E3" t="s">
        <v>134</v>
      </c>
      <c r="F3" t="s">
        <v>135</v>
      </c>
      <c r="G3" t="s">
        <v>138</v>
      </c>
      <c r="H3">
        <v>1</v>
      </c>
    </row>
    <row r="4" spans="1:11">
      <c r="A4">
        <v>1</v>
      </c>
      <c r="B4" t="s">
        <v>132</v>
      </c>
      <c r="C4">
        <v>3</v>
      </c>
      <c r="D4" t="s">
        <v>139</v>
      </c>
      <c r="E4" t="s">
        <v>134</v>
      </c>
      <c r="F4" t="s">
        <v>140</v>
      </c>
      <c r="G4" t="s">
        <v>141</v>
      </c>
      <c r="H4">
        <v>1</v>
      </c>
    </row>
    <row r="5" spans="1:11">
      <c r="A5">
        <v>1</v>
      </c>
      <c r="B5" t="s">
        <v>132</v>
      </c>
      <c r="C5">
        <v>4</v>
      </c>
      <c r="D5" t="s">
        <v>142</v>
      </c>
      <c r="E5" t="s">
        <v>134</v>
      </c>
      <c r="F5" t="s">
        <v>143</v>
      </c>
      <c r="G5" t="s">
        <v>1653</v>
      </c>
      <c r="H5">
        <v>1</v>
      </c>
    </row>
    <row r="6" spans="1:11">
      <c r="A6">
        <v>2</v>
      </c>
      <c r="B6" t="s">
        <v>144</v>
      </c>
      <c r="C6">
        <v>1</v>
      </c>
      <c r="D6" t="s">
        <v>145</v>
      </c>
      <c r="E6" t="s">
        <v>134</v>
      </c>
      <c r="F6" t="s">
        <v>135</v>
      </c>
      <c r="G6" t="s">
        <v>146</v>
      </c>
      <c r="H6">
        <v>1</v>
      </c>
      <c r="I6" t="s">
        <v>149</v>
      </c>
      <c r="J6" t="s">
        <v>133</v>
      </c>
      <c r="K6" t="s">
        <v>132</v>
      </c>
    </row>
    <row r="7" spans="1:11">
      <c r="A7">
        <v>2</v>
      </c>
      <c r="B7" t="s">
        <v>144</v>
      </c>
      <c r="C7">
        <v>2</v>
      </c>
      <c r="D7" t="s">
        <v>147</v>
      </c>
      <c r="E7" t="s">
        <v>134</v>
      </c>
      <c r="F7" t="s">
        <v>135</v>
      </c>
      <c r="G7" t="s">
        <v>148</v>
      </c>
      <c r="H7">
        <v>1</v>
      </c>
      <c r="I7" t="s">
        <v>149</v>
      </c>
      <c r="J7" t="s">
        <v>133</v>
      </c>
      <c r="K7" t="s">
        <v>132</v>
      </c>
    </row>
    <row r="8" spans="1:11">
      <c r="A8">
        <v>3</v>
      </c>
      <c r="B8" t="s">
        <v>152</v>
      </c>
      <c r="C8">
        <v>1</v>
      </c>
      <c r="D8" t="s">
        <v>153</v>
      </c>
      <c r="E8" t="s">
        <v>134</v>
      </c>
      <c r="F8" t="s">
        <v>143</v>
      </c>
      <c r="G8" t="s">
        <v>154</v>
      </c>
      <c r="H8">
        <v>1</v>
      </c>
      <c r="I8" t="s">
        <v>150</v>
      </c>
    </row>
    <row r="9" spans="1:11">
      <c r="A9">
        <v>3</v>
      </c>
      <c r="B9" t="s">
        <v>152</v>
      </c>
      <c r="C9">
        <v>2</v>
      </c>
      <c r="D9" t="s">
        <v>155</v>
      </c>
      <c r="E9" t="s">
        <v>134</v>
      </c>
      <c r="F9" t="s">
        <v>143</v>
      </c>
      <c r="G9" t="s">
        <v>156</v>
      </c>
      <c r="H9">
        <v>1</v>
      </c>
    </row>
    <row r="10" spans="1:11">
      <c r="A10">
        <v>3</v>
      </c>
      <c r="B10" t="s">
        <v>152</v>
      </c>
      <c r="C10">
        <v>3</v>
      </c>
      <c r="D10" t="s">
        <v>157</v>
      </c>
      <c r="E10" t="s">
        <v>134</v>
      </c>
      <c r="F10" t="s">
        <v>158</v>
      </c>
      <c r="G10" t="s">
        <v>159</v>
      </c>
      <c r="H10">
        <v>1</v>
      </c>
    </row>
    <row r="11" spans="1:11">
      <c r="A11">
        <v>3</v>
      </c>
      <c r="B11" t="s">
        <v>152</v>
      </c>
      <c r="C11">
        <v>4</v>
      </c>
      <c r="D11" t="s">
        <v>160</v>
      </c>
      <c r="E11" t="s">
        <v>161</v>
      </c>
      <c r="F11" t="s">
        <v>162</v>
      </c>
      <c r="G11" t="s">
        <v>163</v>
      </c>
      <c r="H11">
        <v>2</v>
      </c>
    </row>
    <row r="12" spans="1:11">
      <c r="A12">
        <v>3</v>
      </c>
      <c r="B12" t="s">
        <v>152</v>
      </c>
      <c r="C12">
        <v>5</v>
      </c>
      <c r="D12" t="s">
        <v>164</v>
      </c>
      <c r="E12" t="s">
        <v>134</v>
      </c>
      <c r="F12" t="s">
        <v>143</v>
      </c>
      <c r="G12" t="s">
        <v>165</v>
      </c>
      <c r="H12">
        <v>1</v>
      </c>
    </row>
    <row r="13" spans="1:11">
      <c r="A13">
        <v>3</v>
      </c>
      <c r="B13" t="s">
        <v>152</v>
      </c>
      <c r="C13">
        <v>6</v>
      </c>
      <c r="D13" t="s">
        <v>166</v>
      </c>
      <c r="E13" t="s">
        <v>134</v>
      </c>
      <c r="F13" t="s">
        <v>143</v>
      </c>
      <c r="G13" t="s">
        <v>167</v>
      </c>
      <c r="H13">
        <v>1</v>
      </c>
    </row>
    <row r="14" spans="1:11">
      <c r="A14">
        <v>3</v>
      </c>
      <c r="B14" t="s">
        <v>152</v>
      </c>
      <c r="C14">
        <v>7</v>
      </c>
      <c r="D14" t="s">
        <v>168</v>
      </c>
      <c r="E14" t="s">
        <v>134</v>
      </c>
      <c r="F14" t="s">
        <v>135</v>
      </c>
      <c r="G14" t="s">
        <v>169</v>
      </c>
      <c r="H14">
        <v>1</v>
      </c>
      <c r="I14" t="s">
        <v>181</v>
      </c>
      <c r="J14" t="s">
        <v>133</v>
      </c>
      <c r="K14" t="s">
        <v>132</v>
      </c>
    </row>
    <row r="15" spans="1:11">
      <c r="A15">
        <v>3</v>
      </c>
      <c r="B15" t="s">
        <v>152</v>
      </c>
      <c r="C15">
        <v>8</v>
      </c>
      <c r="D15" t="s">
        <v>170</v>
      </c>
      <c r="E15" t="s">
        <v>134</v>
      </c>
      <c r="F15" t="s">
        <v>143</v>
      </c>
      <c r="G15" t="s">
        <v>171</v>
      </c>
      <c r="H15">
        <v>2</v>
      </c>
    </row>
    <row r="16" spans="1:11">
      <c r="A16">
        <v>3</v>
      </c>
      <c r="B16" t="s">
        <v>152</v>
      </c>
      <c r="C16">
        <v>9</v>
      </c>
      <c r="D16" t="s">
        <v>172</v>
      </c>
      <c r="E16" t="s">
        <v>134</v>
      </c>
      <c r="F16" t="s">
        <v>143</v>
      </c>
      <c r="G16" t="s">
        <v>173</v>
      </c>
      <c r="H16">
        <v>2</v>
      </c>
    </row>
    <row r="17" spans="1:11">
      <c r="A17">
        <v>3</v>
      </c>
      <c r="B17" t="s">
        <v>152</v>
      </c>
      <c r="C17">
        <v>10</v>
      </c>
      <c r="D17" t="s">
        <v>174</v>
      </c>
      <c r="E17" t="s">
        <v>4</v>
      </c>
      <c r="F17" t="s">
        <v>175</v>
      </c>
      <c r="G17" t="s">
        <v>176</v>
      </c>
      <c r="H17">
        <v>2</v>
      </c>
    </row>
    <row r="18" spans="1:11">
      <c r="A18">
        <v>3</v>
      </c>
      <c r="B18" t="s">
        <v>152</v>
      </c>
      <c r="C18">
        <v>11</v>
      </c>
      <c r="D18" t="s">
        <v>177</v>
      </c>
      <c r="E18" t="s">
        <v>4</v>
      </c>
      <c r="F18" t="s">
        <v>175</v>
      </c>
      <c r="G18" t="s">
        <v>178</v>
      </c>
      <c r="H18">
        <v>2</v>
      </c>
    </row>
    <row r="19" spans="1:11">
      <c r="A19">
        <v>3</v>
      </c>
      <c r="B19" t="s">
        <v>152</v>
      </c>
      <c r="C19">
        <v>12</v>
      </c>
      <c r="D19" t="s">
        <v>179</v>
      </c>
      <c r="E19" t="s">
        <v>134</v>
      </c>
      <c r="F19" t="s">
        <v>135</v>
      </c>
      <c r="G19" t="s">
        <v>180</v>
      </c>
      <c r="H19">
        <v>2</v>
      </c>
      <c r="I19" t="s">
        <v>181</v>
      </c>
      <c r="J19" t="s">
        <v>179</v>
      </c>
      <c r="K19" t="s">
        <v>182</v>
      </c>
    </row>
    <row r="20" spans="1:11">
      <c r="A20">
        <v>4</v>
      </c>
      <c r="B20" t="s">
        <v>182</v>
      </c>
      <c r="C20">
        <v>1</v>
      </c>
      <c r="D20" t="s">
        <v>179</v>
      </c>
      <c r="E20" t="s">
        <v>134</v>
      </c>
      <c r="F20" t="s">
        <v>135</v>
      </c>
      <c r="G20" t="s">
        <v>183</v>
      </c>
      <c r="H20">
        <v>1</v>
      </c>
      <c r="I20" t="s">
        <v>150</v>
      </c>
    </row>
    <row r="21" spans="1:11">
      <c r="A21">
        <v>4</v>
      </c>
      <c r="B21" t="s">
        <v>182</v>
      </c>
      <c r="C21">
        <v>2</v>
      </c>
      <c r="D21" t="s">
        <v>184</v>
      </c>
      <c r="E21" t="s">
        <v>161</v>
      </c>
      <c r="F21" t="s">
        <v>162</v>
      </c>
      <c r="G21" t="s">
        <v>185</v>
      </c>
      <c r="H21">
        <v>2</v>
      </c>
    </row>
    <row r="22" spans="1:11">
      <c r="A22">
        <v>4</v>
      </c>
      <c r="B22" t="s">
        <v>182</v>
      </c>
      <c r="C22">
        <v>3</v>
      </c>
      <c r="D22" t="s">
        <v>186</v>
      </c>
      <c r="E22" t="s">
        <v>4</v>
      </c>
      <c r="F22" t="s">
        <v>175</v>
      </c>
      <c r="G22" t="s">
        <v>1654</v>
      </c>
      <c r="H22">
        <v>2</v>
      </c>
    </row>
    <row r="23" spans="1:11">
      <c r="A23">
        <v>4</v>
      </c>
      <c r="B23" t="s">
        <v>182</v>
      </c>
      <c r="C23">
        <v>4</v>
      </c>
      <c r="D23" t="s">
        <v>187</v>
      </c>
      <c r="E23" t="s">
        <v>134</v>
      </c>
      <c r="F23" t="s">
        <v>158</v>
      </c>
      <c r="G23" t="s">
        <v>188</v>
      </c>
      <c r="H23">
        <v>1</v>
      </c>
    </row>
    <row r="24" spans="1:11">
      <c r="A24">
        <v>4</v>
      </c>
      <c r="B24" t="s">
        <v>182</v>
      </c>
      <c r="C24">
        <v>5</v>
      </c>
      <c r="D24" t="s">
        <v>189</v>
      </c>
      <c r="E24" t="s">
        <v>134</v>
      </c>
      <c r="F24" t="s">
        <v>158</v>
      </c>
      <c r="G24" t="s">
        <v>190</v>
      </c>
      <c r="H24">
        <v>2</v>
      </c>
    </row>
    <row r="25" spans="1:11">
      <c r="A25">
        <v>4</v>
      </c>
      <c r="B25" t="s">
        <v>182</v>
      </c>
      <c r="C25">
        <v>6</v>
      </c>
      <c r="D25" t="s">
        <v>168</v>
      </c>
      <c r="E25" t="s">
        <v>134</v>
      </c>
      <c r="F25" t="s">
        <v>135</v>
      </c>
      <c r="G25" t="s">
        <v>191</v>
      </c>
      <c r="H25">
        <v>2</v>
      </c>
      <c r="I25" t="s">
        <v>181</v>
      </c>
      <c r="J25" t="s">
        <v>133</v>
      </c>
      <c r="K25" t="s">
        <v>132</v>
      </c>
    </row>
    <row r="26" spans="1:11">
      <c r="A26">
        <v>4</v>
      </c>
      <c r="B26" t="s">
        <v>182</v>
      </c>
      <c r="C26">
        <v>7</v>
      </c>
      <c r="D26" t="s">
        <v>192</v>
      </c>
      <c r="E26" t="s">
        <v>134</v>
      </c>
      <c r="F26" t="s">
        <v>158</v>
      </c>
      <c r="G26" t="s">
        <v>1655</v>
      </c>
      <c r="H26">
        <v>2</v>
      </c>
    </row>
    <row r="27" spans="1:11">
      <c r="A27">
        <v>5</v>
      </c>
      <c r="B27" t="s">
        <v>193</v>
      </c>
      <c r="C27">
        <v>1</v>
      </c>
      <c r="D27" t="s">
        <v>194</v>
      </c>
      <c r="E27" t="s">
        <v>134</v>
      </c>
      <c r="F27" t="s">
        <v>143</v>
      </c>
      <c r="G27" t="s">
        <v>195</v>
      </c>
      <c r="H27">
        <v>1</v>
      </c>
      <c r="I27" t="s">
        <v>150</v>
      </c>
    </row>
    <row r="28" spans="1:11">
      <c r="A28">
        <v>5</v>
      </c>
      <c r="B28" t="s">
        <v>193</v>
      </c>
      <c r="C28">
        <v>2</v>
      </c>
      <c r="D28" t="s">
        <v>196</v>
      </c>
      <c r="E28" t="s">
        <v>134</v>
      </c>
      <c r="F28" t="s">
        <v>158</v>
      </c>
      <c r="G28" t="s">
        <v>197</v>
      </c>
      <c r="H28">
        <v>1</v>
      </c>
    </row>
    <row r="29" spans="1:11">
      <c r="A29">
        <v>5</v>
      </c>
      <c r="B29" t="s">
        <v>193</v>
      </c>
      <c r="C29">
        <v>3</v>
      </c>
      <c r="D29" t="s">
        <v>198</v>
      </c>
      <c r="E29" t="s">
        <v>134</v>
      </c>
      <c r="F29" t="s">
        <v>199</v>
      </c>
      <c r="G29" t="s">
        <v>200</v>
      </c>
      <c r="H29">
        <v>1</v>
      </c>
    </row>
    <row r="30" spans="1:11">
      <c r="A30">
        <v>5</v>
      </c>
      <c r="B30" t="s">
        <v>193</v>
      </c>
      <c r="C30">
        <v>4</v>
      </c>
      <c r="D30" t="s">
        <v>201</v>
      </c>
      <c r="E30" t="s">
        <v>134</v>
      </c>
      <c r="F30" t="s">
        <v>143</v>
      </c>
      <c r="G30" t="s">
        <v>202</v>
      </c>
      <c r="H30">
        <v>2</v>
      </c>
      <c r="I30" t="s">
        <v>181</v>
      </c>
      <c r="J30" t="s">
        <v>194</v>
      </c>
      <c r="K30" t="s">
        <v>193</v>
      </c>
    </row>
    <row r="31" spans="1:11">
      <c r="A31">
        <v>6</v>
      </c>
      <c r="B31" t="s">
        <v>203</v>
      </c>
      <c r="C31">
        <v>1</v>
      </c>
      <c r="D31" t="s">
        <v>204</v>
      </c>
      <c r="E31" t="s">
        <v>134</v>
      </c>
      <c r="F31" t="s">
        <v>158</v>
      </c>
      <c r="G31" t="s">
        <v>205</v>
      </c>
      <c r="H31">
        <v>1</v>
      </c>
      <c r="I31" t="s">
        <v>150</v>
      </c>
    </row>
    <row r="32" spans="1:11">
      <c r="A32">
        <v>6</v>
      </c>
      <c r="B32" t="s">
        <v>203</v>
      </c>
      <c r="C32">
        <v>2</v>
      </c>
      <c r="D32" t="s">
        <v>206</v>
      </c>
      <c r="E32" t="s">
        <v>134</v>
      </c>
      <c r="F32" t="s">
        <v>158</v>
      </c>
      <c r="G32" t="s">
        <v>207</v>
      </c>
      <c r="H32">
        <v>1</v>
      </c>
    </row>
    <row r="33" spans="1:11">
      <c r="A33">
        <v>6</v>
      </c>
      <c r="B33" t="s">
        <v>203</v>
      </c>
      <c r="C33">
        <v>3</v>
      </c>
      <c r="D33" t="s">
        <v>208</v>
      </c>
      <c r="E33" t="s">
        <v>134</v>
      </c>
      <c r="F33" t="s">
        <v>209</v>
      </c>
      <c r="G33" t="s">
        <v>210</v>
      </c>
      <c r="H33">
        <v>1</v>
      </c>
    </row>
    <row r="34" spans="1:11">
      <c r="A34">
        <v>6</v>
      </c>
      <c r="B34" t="s">
        <v>203</v>
      </c>
      <c r="C34">
        <v>4</v>
      </c>
      <c r="D34" t="s">
        <v>211</v>
      </c>
      <c r="E34" t="s">
        <v>134</v>
      </c>
      <c r="F34" t="s">
        <v>158</v>
      </c>
      <c r="G34" t="s">
        <v>1656</v>
      </c>
      <c r="H34">
        <v>2</v>
      </c>
    </row>
    <row r="35" spans="1:11">
      <c r="A35">
        <v>6</v>
      </c>
      <c r="B35" t="s">
        <v>203</v>
      </c>
      <c r="C35">
        <v>5</v>
      </c>
      <c r="D35" t="s">
        <v>212</v>
      </c>
      <c r="E35" t="s">
        <v>134</v>
      </c>
      <c r="F35" t="s">
        <v>158</v>
      </c>
      <c r="G35" t="s">
        <v>213</v>
      </c>
      <c r="H35">
        <v>2</v>
      </c>
      <c r="I35" t="s">
        <v>181</v>
      </c>
      <c r="J35" t="s">
        <v>204</v>
      </c>
      <c r="K35" t="s">
        <v>203</v>
      </c>
    </row>
    <row r="36" spans="1:11">
      <c r="A36">
        <v>6</v>
      </c>
      <c r="B36" t="s">
        <v>203</v>
      </c>
      <c r="C36">
        <v>6</v>
      </c>
      <c r="D36" t="s">
        <v>214</v>
      </c>
      <c r="E36" t="s">
        <v>134</v>
      </c>
      <c r="F36" t="s">
        <v>158</v>
      </c>
      <c r="G36" t="s">
        <v>215</v>
      </c>
      <c r="H36">
        <v>2</v>
      </c>
      <c r="I36" t="s">
        <v>181</v>
      </c>
      <c r="J36" t="s">
        <v>280</v>
      </c>
      <c r="K36" t="s">
        <v>281</v>
      </c>
    </row>
    <row r="37" spans="1:11">
      <c r="A37">
        <v>6</v>
      </c>
      <c r="B37" t="s">
        <v>203</v>
      </c>
      <c r="C37">
        <v>7</v>
      </c>
      <c r="D37" t="s">
        <v>194</v>
      </c>
      <c r="E37" t="s">
        <v>134</v>
      </c>
      <c r="F37" t="s">
        <v>143</v>
      </c>
      <c r="G37" t="s">
        <v>216</v>
      </c>
      <c r="H37">
        <v>2</v>
      </c>
      <c r="I37" t="s">
        <v>181</v>
      </c>
      <c r="J37" t="s">
        <v>194</v>
      </c>
      <c r="K37" t="s">
        <v>193</v>
      </c>
    </row>
    <row r="38" spans="1:11">
      <c r="A38">
        <v>6</v>
      </c>
      <c r="B38" t="s">
        <v>203</v>
      </c>
      <c r="C38">
        <v>8</v>
      </c>
      <c r="D38" t="s">
        <v>217</v>
      </c>
      <c r="E38" t="s">
        <v>134</v>
      </c>
      <c r="F38" t="s">
        <v>158</v>
      </c>
      <c r="G38" t="s">
        <v>1657</v>
      </c>
      <c r="H38">
        <v>1</v>
      </c>
    </row>
    <row r="39" spans="1:11">
      <c r="A39">
        <v>6</v>
      </c>
      <c r="B39" t="s">
        <v>203</v>
      </c>
      <c r="C39">
        <v>9</v>
      </c>
      <c r="D39" t="s">
        <v>218</v>
      </c>
      <c r="E39" t="s">
        <v>134</v>
      </c>
      <c r="F39" t="s">
        <v>158</v>
      </c>
      <c r="G39" t="s">
        <v>1658</v>
      </c>
      <c r="H39">
        <v>1</v>
      </c>
    </row>
    <row r="40" spans="1:11">
      <c r="A40">
        <v>6</v>
      </c>
      <c r="B40" t="s">
        <v>203</v>
      </c>
      <c r="C40">
        <v>10</v>
      </c>
      <c r="D40" t="s">
        <v>219</v>
      </c>
      <c r="E40" t="s">
        <v>134</v>
      </c>
      <c r="F40" t="s">
        <v>158</v>
      </c>
      <c r="G40" t="s">
        <v>1659</v>
      </c>
      <c r="H40">
        <v>1</v>
      </c>
    </row>
    <row r="41" spans="1:11">
      <c r="A41">
        <v>6</v>
      </c>
      <c r="B41" t="s">
        <v>203</v>
      </c>
      <c r="C41">
        <v>11</v>
      </c>
      <c r="D41" t="s">
        <v>220</v>
      </c>
      <c r="E41" t="s">
        <v>134</v>
      </c>
      <c r="F41" t="s">
        <v>158</v>
      </c>
      <c r="G41" t="s">
        <v>221</v>
      </c>
      <c r="H41">
        <v>1</v>
      </c>
    </row>
    <row r="42" spans="1:11">
      <c r="A42">
        <v>6</v>
      </c>
      <c r="B42" t="s">
        <v>203</v>
      </c>
      <c r="C42">
        <v>12</v>
      </c>
      <c r="D42" t="s">
        <v>222</v>
      </c>
      <c r="E42" t="s">
        <v>134</v>
      </c>
      <c r="F42" t="s">
        <v>223</v>
      </c>
      <c r="G42" t="s">
        <v>224</v>
      </c>
      <c r="H42">
        <v>2</v>
      </c>
    </row>
    <row r="43" spans="1:11">
      <c r="A43">
        <v>6</v>
      </c>
      <c r="B43" t="s">
        <v>203</v>
      </c>
      <c r="C43">
        <v>13</v>
      </c>
      <c r="D43" t="s">
        <v>225</v>
      </c>
      <c r="E43" t="s">
        <v>134</v>
      </c>
      <c r="F43" t="s">
        <v>226</v>
      </c>
      <c r="G43" t="s">
        <v>227</v>
      </c>
      <c r="H43">
        <v>1</v>
      </c>
    </row>
    <row r="44" spans="1:11">
      <c r="A44">
        <v>6</v>
      </c>
      <c r="B44" t="s">
        <v>203</v>
      </c>
      <c r="C44">
        <v>14</v>
      </c>
      <c r="D44" t="s">
        <v>228</v>
      </c>
      <c r="E44" t="s">
        <v>134</v>
      </c>
      <c r="F44" t="s">
        <v>229</v>
      </c>
      <c r="G44" t="s">
        <v>230</v>
      </c>
      <c r="H44">
        <v>1</v>
      </c>
    </row>
    <row r="45" spans="1:11">
      <c r="A45">
        <v>6</v>
      </c>
      <c r="B45" t="s">
        <v>203</v>
      </c>
      <c r="C45">
        <v>15</v>
      </c>
      <c r="D45" t="s">
        <v>231</v>
      </c>
      <c r="E45" t="s">
        <v>134</v>
      </c>
      <c r="F45" t="s">
        <v>158</v>
      </c>
      <c r="G45" t="s">
        <v>1660</v>
      </c>
      <c r="H45">
        <v>1</v>
      </c>
    </row>
    <row r="46" spans="1:11">
      <c r="A46">
        <v>6</v>
      </c>
      <c r="B46" t="s">
        <v>203</v>
      </c>
      <c r="C46">
        <v>16</v>
      </c>
      <c r="D46" t="s">
        <v>232</v>
      </c>
      <c r="E46" t="s">
        <v>134</v>
      </c>
      <c r="F46" t="s">
        <v>158</v>
      </c>
      <c r="G46" t="s">
        <v>1661</v>
      </c>
      <c r="H46">
        <v>1</v>
      </c>
    </row>
    <row r="47" spans="1:11">
      <c r="A47">
        <v>6</v>
      </c>
      <c r="B47" t="s">
        <v>203</v>
      </c>
      <c r="C47">
        <v>17</v>
      </c>
      <c r="D47" t="s">
        <v>233</v>
      </c>
      <c r="E47" t="s">
        <v>134</v>
      </c>
      <c r="F47" t="s">
        <v>158</v>
      </c>
      <c r="G47" t="s">
        <v>234</v>
      </c>
      <c r="H47">
        <v>1</v>
      </c>
    </row>
    <row r="48" spans="1:11">
      <c r="A48">
        <v>6</v>
      </c>
      <c r="B48" t="s">
        <v>203</v>
      </c>
      <c r="C48">
        <v>18</v>
      </c>
      <c r="D48" t="s">
        <v>235</v>
      </c>
      <c r="E48" t="s">
        <v>134</v>
      </c>
      <c r="F48" t="s">
        <v>223</v>
      </c>
      <c r="G48" t="s">
        <v>236</v>
      </c>
      <c r="H48">
        <v>2</v>
      </c>
    </row>
    <row r="49" spans="1:11">
      <c r="A49">
        <v>6</v>
      </c>
      <c r="B49" t="s">
        <v>203</v>
      </c>
      <c r="C49">
        <v>19</v>
      </c>
      <c r="D49" t="s">
        <v>237</v>
      </c>
      <c r="E49" t="s">
        <v>134</v>
      </c>
      <c r="F49" t="s">
        <v>226</v>
      </c>
      <c r="G49" t="s">
        <v>1662</v>
      </c>
      <c r="H49">
        <v>1</v>
      </c>
    </row>
    <row r="50" spans="1:11">
      <c r="A50">
        <v>6</v>
      </c>
      <c r="B50" t="s">
        <v>203</v>
      </c>
      <c r="C50">
        <v>20</v>
      </c>
      <c r="D50" t="s">
        <v>238</v>
      </c>
      <c r="E50" t="s">
        <v>134</v>
      </c>
      <c r="F50" t="s">
        <v>229</v>
      </c>
      <c r="G50" t="s">
        <v>239</v>
      </c>
      <c r="H50">
        <v>1</v>
      </c>
    </row>
    <row r="51" spans="1:11">
      <c r="A51">
        <v>6</v>
      </c>
      <c r="B51" t="s">
        <v>203</v>
      </c>
      <c r="C51">
        <v>21</v>
      </c>
      <c r="D51" t="s">
        <v>240</v>
      </c>
      <c r="E51" t="s">
        <v>134</v>
      </c>
      <c r="F51" t="s">
        <v>158</v>
      </c>
      <c r="G51" t="s">
        <v>241</v>
      </c>
      <c r="H51">
        <v>2</v>
      </c>
    </row>
    <row r="52" spans="1:11">
      <c r="A52">
        <v>6</v>
      </c>
      <c r="B52" t="s">
        <v>203</v>
      </c>
      <c r="C52">
        <v>22</v>
      </c>
      <c r="D52" t="s">
        <v>242</v>
      </c>
      <c r="E52" t="s">
        <v>134</v>
      </c>
      <c r="F52" t="s">
        <v>226</v>
      </c>
      <c r="G52" t="s">
        <v>243</v>
      </c>
      <c r="H52">
        <v>2</v>
      </c>
    </row>
    <row r="53" spans="1:11">
      <c r="A53">
        <v>6</v>
      </c>
      <c r="B53" t="s">
        <v>203</v>
      </c>
      <c r="C53">
        <v>23</v>
      </c>
      <c r="D53" t="s">
        <v>244</v>
      </c>
      <c r="E53" t="s">
        <v>134</v>
      </c>
      <c r="F53" t="s">
        <v>158</v>
      </c>
      <c r="G53" t="s">
        <v>245</v>
      </c>
      <c r="H53">
        <v>2</v>
      </c>
    </row>
    <row r="54" spans="1:11">
      <c r="A54">
        <v>6</v>
      </c>
      <c r="B54" t="s">
        <v>203</v>
      </c>
      <c r="C54">
        <v>24</v>
      </c>
      <c r="D54" t="s">
        <v>246</v>
      </c>
      <c r="E54" t="s">
        <v>4</v>
      </c>
      <c r="F54" t="s">
        <v>175</v>
      </c>
      <c r="G54" t="s">
        <v>247</v>
      </c>
      <c r="H54">
        <v>2</v>
      </c>
    </row>
    <row r="55" spans="1:11">
      <c r="A55">
        <v>6</v>
      </c>
      <c r="B55" t="s">
        <v>203</v>
      </c>
      <c r="C55">
        <v>25</v>
      </c>
      <c r="D55" t="s">
        <v>248</v>
      </c>
      <c r="E55" t="s">
        <v>249</v>
      </c>
      <c r="F55" t="s">
        <v>250</v>
      </c>
      <c r="G55" t="s">
        <v>251</v>
      </c>
      <c r="H55">
        <v>2</v>
      </c>
    </row>
    <row r="56" spans="1:11">
      <c r="A56">
        <v>6</v>
      </c>
      <c r="B56" t="s">
        <v>203</v>
      </c>
      <c r="C56">
        <v>26</v>
      </c>
      <c r="D56" t="s">
        <v>252</v>
      </c>
      <c r="E56" t="s">
        <v>249</v>
      </c>
      <c r="F56" t="s">
        <v>250</v>
      </c>
      <c r="G56" t="s">
        <v>1663</v>
      </c>
      <c r="H56">
        <v>2</v>
      </c>
    </row>
    <row r="57" spans="1:11">
      <c r="A57">
        <v>6</v>
      </c>
      <c r="B57" t="s">
        <v>203</v>
      </c>
      <c r="C57">
        <v>27</v>
      </c>
      <c r="D57" t="s">
        <v>253</v>
      </c>
      <c r="E57" t="s">
        <v>249</v>
      </c>
      <c r="F57" t="s">
        <v>254</v>
      </c>
      <c r="G57" t="s">
        <v>255</v>
      </c>
      <c r="H57">
        <v>2</v>
      </c>
    </row>
    <row r="58" spans="1:11">
      <c r="A58">
        <v>6</v>
      </c>
      <c r="B58" t="s">
        <v>203</v>
      </c>
      <c r="C58">
        <v>28</v>
      </c>
      <c r="D58" t="s">
        <v>256</v>
      </c>
      <c r="E58" t="s">
        <v>5</v>
      </c>
      <c r="F58" t="s">
        <v>257</v>
      </c>
      <c r="G58" t="s">
        <v>258</v>
      </c>
      <c r="H58">
        <v>2</v>
      </c>
    </row>
    <row r="59" spans="1:11">
      <c r="A59">
        <v>6</v>
      </c>
      <c r="B59" t="s">
        <v>203</v>
      </c>
      <c r="C59">
        <v>29</v>
      </c>
      <c r="D59" t="s">
        <v>259</v>
      </c>
      <c r="E59" t="s">
        <v>5</v>
      </c>
      <c r="F59" t="s">
        <v>257</v>
      </c>
      <c r="G59" t="s">
        <v>260</v>
      </c>
      <c r="H59">
        <v>2</v>
      </c>
    </row>
    <row r="60" spans="1:11">
      <c r="A60">
        <v>6</v>
      </c>
      <c r="B60" t="s">
        <v>203</v>
      </c>
      <c r="C60">
        <v>30</v>
      </c>
      <c r="D60" t="s">
        <v>261</v>
      </c>
      <c r="E60" t="s">
        <v>134</v>
      </c>
      <c r="F60" t="s">
        <v>135</v>
      </c>
      <c r="G60" t="s">
        <v>110</v>
      </c>
      <c r="H60">
        <v>2</v>
      </c>
      <c r="I60" t="s">
        <v>181</v>
      </c>
      <c r="J60" t="s">
        <v>179</v>
      </c>
      <c r="K60" t="s">
        <v>182</v>
      </c>
    </row>
    <row r="61" spans="1:11">
      <c r="A61">
        <v>6</v>
      </c>
      <c r="B61" t="s">
        <v>203</v>
      </c>
      <c r="C61">
        <v>31</v>
      </c>
      <c r="D61" t="s">
        <v>263</v>
      </c>
      <c r="E61" t="s">
        <v>4</v>
      </c>
      <c r="F61" t="s">
        <v>175</v>
      </c>
      <c r="G61" t="s">
        <v>264</v>
      </c>
      <c r="H61">
        <v>2</v>
      </c>
    </row>
    <row r="62" spans="1:11">
      <c r="A62">
        <v>6</v>
      </c>
      <c r="B62" t="s">
        <v>203</v>
      </c>
      <c r="C62">
        <v>32</v>
      </c>
      <c r="D62" t="s">
        <v>265</v>
      </c>
      <c r="E62" t="s">
        <v>6</v>
      </c>
      <c r="F62" t="s">
        <v>266</v>
      </c>
      <c r="G62" t="s">
        <v>267</v>
      </c>
      <c r="H62">
        <v>2</v>
      </c>
    </row>
    <row r="63" spans="1:11">
      <c r="A63">
        <v>6</v>
      </c>
      <c r="B63" t="s">
        <v>203</v>
      </c>
      <c r="C63">
        <v>33</v>
      </c>
      <c r="D63" t="s">
        <v>268</v>
      </c>
      <c r="E63" t="s">
        <v>134</v>
      </c>
      <c r="F63" t="s">
        <v>135</v>
      </c>
      <c r="G63" t="s">
        <v>269</v>
      </c>
      <c r="H63">
        <v>2</v>
      </c>
      <c r="I63" t="s">
        <v>181</v>
      </c>
      <c r="J63" t="s">
        <v>179</v>
      </c>
      <c r="K63" t="s">
        <v>182</v>
      </c>
    </row>
    <row r="64" spans="1:11">
      <c r="A64">
        <v>6</v>
      </c>
      <c r="B64" t="s">
        <v>203</v>
      </c>
      <c r="C64">
        <v>34</v>
      </c>
      <c r="D64" t="s">
        <v>270</v>
      </c>
      <c r="E64" t="s">
        <v>4</v>
      </c>
      <c r="F64" t="s">
        <v>175</v>
      </c>
      <c r="G64" t="s">
        <v>271</v>
      </c>
      <c r="H64">
        <v>2</v>
      </c>
    </row>
    <row r="65" spans="1:11">
      <c r="A65">
        <v>6</v>
      </c>
      <c r="B65" t="s">
        <v>203</v>
      </c>
      <c r="C65">
        <v>35</v>
      </c>
      <c r="D65" t="s">
        <v>272</v>
      </c>
      <c r="E65" t="s">
        <v>6</v>
      </c>
      <c r="F65" t="s">
        <v>266</v>
      </c>
      <c r="G65" t="s">
        <v>273</v>
      </c>
      <c r="H65">
        <v>2</v>
      </c>
    </row>
    <row r="66" spans="1:11">
      <c r="A66">
        <v>6</v>
      </c>
      <c r="B66" t="s">
        <v>203</v>
      </c>
      <c r="C66">
        <v>36</v>
      </c>
      <c r="D66" t="s">
        <v>274</v>
      </c>
      <c r="E66" t="s">
        <v>134</v>
      </c>
      <c r="F66" t="s">
        <v>135</v>
      </c>
      <c r="G66" t="s">
        <v>275</v>
      </c>
      <c r="H66">
        <v>2</v>
      </c>
      <c r="I66" t="s">
        <v>181</v>
      </c>
      <c r="J66" t="s">
        <v>179</v>
      </c>
      <c r="K66" t="s">
        <v>182</v>
      </c>
    </row>
    <row r="67" spans="1:11">
      <c r="A67">
        <v>6</v>
      </c>
      <c r="B67" t="s">
        <v>203</v>
      </c>
      <c r="C67">
        <v>37</v>
      </c>
      <c r="D67" t="s">
        <v>276</v>
      </c>
      <c r="E67" t="s">
        <v>4</v>
      </c>
      <c r="F67" t="s">
        <v>175</v>
      </c>
      <c r="G67" t="s">
        <v>277</v>
      </c>
      <c r="H67">
        <v>2</v>
      </c>
    </row>
    <row r="68" spans="1:11">
      <c r="A68">
        <v>6</v>
      </c>
      <c r="B68" t="s">
        <v>203</v>
      </c>
      <c r="C68">
        <v>38</v>
      </c>
      <c r="D68" t="s">
        <v>278</v>
      </c>
      <c r="E68" t="s">
        <v>6</v>
      </c>
      <c r="F68" t="s">
        <v>266</v>
      </c>
      <c r="G68" t="s">
        <v>279</v>
      </c>
      <c r="H68">
        <v>2</v>
      </c>
    </row>
    <row r="69" spans="1:11">
      <c r="A69">
        <v>7</v>
      </c>
      <c r="B69" t="s">
        <v>282</v>
      </c>
      <c r="C69">
        <v>1</v>
      </c>
      <c r="D69" t="s">
        <v>283</v>
      </c>
      <c r="E69" t="s">
        <v>134</v>
      </c>
      <c r="F69" t="s">
        <v>143</v>
      </c>
      <c r="G69" t="s">
        <v>284</v>
      </c>
      <c r="H69">
        <v>1</v>
      </c>
      <c r="I69" t="s">
        <v>150</v>
      </c>
    </row>
    <row r="70" spans="1:11">
      <c r="A70">
        <v>7</v>
      </c>
      <c r="B70" t="s">
        <v>282</v>
      </c>
      <c r="C70">
        <v>2</v>
      </c>
      <c r="D70" t="s">
        <v>285</v>
      </c>
      <c r="E70" t="s">
        <v>134</v>
      </c>
      <c r="F70" t="s">
        <v>158</v>
      </c>
      <c r="G70" t="s">
        <v>286</v>
      </c>
      <c r="H70">
        <v>1</v>
      </c>
    </row>
    <row r="71" spans="1:11">
      <c r="A71">
        <v>7</v>
      </c>
      <c r="B71" t="s">
        <v>282</v>
      </c>
      <c r="C71">
        <v>3</v>
      </c>
      <c r="D71" t="s">
        <v>287</v>
      </c>
      <c r="E71" t="s">
        <v>134</v>
      </c>
      <c r="F71" t="s">
        <v>199</v>
      </c>
      <c r="G71" t="s">
        <v>288</v>
      </c>
      <c r="H71">
        <v>1</v>
      </c>
    </row>
    <row r="72" spans="1:11">
      <c r="A72">
        <v>7</v>
      </c>
      <c r="B72" t="s">
        <v>282</v>
      </c>
      <c r="C72">
        <v>4</v>
      </c>
      <c r="D72" t="s">
        <v>289</v>
      </c>
      <c r="E72" t="s">
        <v>134</v>
      </c>
      <c r="F72" t="s">
        <v>143</v>
      </c>
      <c r="G72" t="s">
        <v>290</v>
      </c>
      <c r="H72">
        <v>2</v>
      </c>
      <c r="I72" t="s">
        <v>181</v>
      </c>
      <c r="J72" t="s">
        <v>283</v>
      </c>
      <c r="K72" t="s">
        <v>282</v>
      </c>
    </row>
    <row r="73" spans="1:11">
      <c r="A73">
        <v>8</v>
      </c>
      <c r="B73" t="s">
        <v>281</v>
      </c>
      <c r="C73">
        <v>1</v>
      </c>
      <c r="D73" t="s">
        <v>280</v>
      </c>
      <c r="E73" t="s">
        <v>134</v>
      </c>
      <c r="F73" t="s">
        <v>158</v>
      </c>
      <c r="G73" t="s">
        <v>291</v>
      </c>
      <c r="H73">
        <v>1</v>
      </c>
      <c r="I73" t="s">
        <v>150</v>
      </c>
    </row>
    <row r="74" spans="1:11">
      <c r="A74">
        <v>8</v>
      </c>
      <c r="B74" t="s">
        <v>281</v>
      </c>
      <c r="C74">
        <v>2</v>
      </c>
      <c r="D74" t="s">
        <v>292</v>
      </c>
      <c r="E74" t="s">
        <v>134</v>
      </c>
      <c r="F74" t="s">
        <v>158</v>
      </c>
      <c r="G74" t="s">
        <v>293</v>
      </c>
      <c r="H74">
        <v>1</v>
      </c>
    </row>
    <row r="75" spans="1:11">
      <c r="A75">
        <v>8</v>
      </c>
      <c r="B75" t="s">
        <v>281</v>
      </c>
      <c r="C75">
        <v>3</v>
      </c>
      <c r="D75" t="s">
        <v>294</v>
      </c>
      <c r="E75" t="s">
        <v>134</v>
      </c>
      <c r="F75" t="s">
        <v>209</v>
      </c>
      <c r="G75" t="s">
        <v>295</v>
      </c>
      <c r="H75">
        <v>1</v>
      </c>
    </row>
    <row r="76" spans="1:11">
      <c r="A76">
        <v>8</v>
      </c>
      <c r="B76" t="s">
        <v>281</v>
      </c>
      <c r="C76">
        <v>4</v>
      </c>
      <c r="D76" t="s">
        <v>296</v>
      </c>
      <c r="E76" t="s">
        <v>134</v>
      </c>
      <c r="F76" t="s">
        <v>158</v>
      </c>
      <c r="G76" t="s">
        <v>1664</v>
      </c>
      <c r="H76">
        <v>2</v>
      </c>
    </row>
    <row r="77" spans="1:11">
      <c r="A77">
        <v>8</v>
      </c>
      <c r="B77" t="s">
        <v>281</v>
      </c>
      <c r="C77">
        <v>5</v>
      </c>
      <c r="D77" t="s">
        <v>297</v>
      </c>
      <c r="E77" t="s">
        <v>134</v>
      </c>
      <c r="F77" t="s">
        <v>158</v>
      </c>
      <c r="G77" t="s">
        <v>298</v>
      </c>
      <c r="H77">
        <v>2</v>
      </c>
      <c r="I77" t="s">
        <v>181</v>
      </c>
      <c r="J77" t="s">
        <v>280</v>
      </c>
      <c r="K77" t="s">
        <v>281</v>
      </c>
    </row>
    <row r="78" spans="1:11">
      <c r="A78">
        <v>8</v>
      </c>
      <c r="B78" t="s">
        <v>281</v>
      </c>
      <c r="C78">
        <v>6</v>
      </c>
      <c r="D78" t="s">
        <v>299</v>
      </c>
      <c r="E78" t="s">
        <v>134</v>
      </c>
      <c r="F78" t="s">
        <v>158</v>
      </c>
      <c r="G78" t="s">
        <v>300</v>
      </c>
      <c r="H78">
        <v>2</v>
      </c>
      <c r="I78" t="s">
        <v>181</v>
      </c>
      <c r="J78" t="s">
        <v>204</v>
      </c>
      <c r="K78" t="s">
        <v>203</v>
      </c>
    </row>
    <row r="79" spans="1:11">
      <c r="A79">
        <v>8</v>
      </c>
      <c r="B79" t="s">
        <v>281</v>
      </c>
      <c r="C79">
        <v>7</v>
      </c>
      <c r="D79" t="s">
        <v>283</v>
      </c>
      <c r="E79" t="s">
        <v>134</v>
      </c>
      <c r="F79" t="s">
        <v>143</v>
      </c>
      <c r="G79" t="s">
        <v>301</v>
      </c>
      <c r="H79">
        <v>2</v>
      </c>
      <c r="I79" t="s">
        <v>181</v>
      </c>
      <c r="J79" t="s">
        <v>283</v>
      </c>
      <c r="K79" t="s">
        <v>282</v>
      </c>
    </row>
    <row r="80" spans="1:11">
      <c r="A80">
        <v>8</v>
      </c>
      <c r="B80" t="s">
        <v>281</v>
      </c>
      <c r="C80">
        <v>8</v>
      </c>
      <c r="D80" t="s">
        <v>302</v>
      </c>
      <c r="E80" t="s">
        <v>134</v>
      </c>
      <c r="F80" t="s">
        <v>158</v>
      </c>
      <c r="G80" t="s">
        <v>1665</v>
      </c>
      <c r="H80">
        <v>1</v>
      </c>
    </row>
    <row r="81" spans="1:8">
      <c r="A81">
        <v>8</v>
      </c>
      <c r="B81" t="s">
        <v>281</v>
      </c>
      <c r="C81">
        <v>9</v>
      </c>
      <c r="D81" t="s">
        <v>303</v>
      </c>
      <c r="E81" t="s">
        <v>134</v>
      </c>
      <c r="F81" t="s">
        <v>158</v>
      </c>
      <c r="G81" t="s">
        <v>1666</v>
      </c>
      <c r="H81">
        <v>1</v>
      </c>
    </row>
    <row r="82" spans="1:8">
      <c r="A82">
        <v>8</v>
      </c>
      <c r="B82" t="s">
        <v>281</v>
      </c>
      <c r="C82">
        <v>10</v>
      </c>
      <c r="D82" t="s">
        <v>304</v>
      </c>
      <c r="E82" t="s">
        <v>134</v>
      </c>
      <c r="F82" t="s">
        <v>158</v>
      </c>
      <c r="G82" t="s">
        <v>1667</v>
      </c>
      <c r="H82">
        <v>1</v>
      </c>
    </row>
    <row r="83" spans="1:8">
      <c r="A83">
        <v>8</v>
      </c>
      <c r="B83" t="s">
        <v>281</v>
      </c>
      <c r="C83">
        <v>11</v>
      </c>
      <c r="D83" t="s">
        <v>305</v>
      </c>
      <c r="E83" t="s">
        <v>134</v>
      </c>
      <c r="F83" t="s">
        <v>158</v>
      </c>
      <c r="G83" t="s">
        <v>306</v>
      </c>
      <c r="H83">
        <v>1</v>
      </c>
    </row>
    <row r="84" spans="1:8">
      <c r="A84">
        <v>8</v>
      </c>
      <c r="B84" t="s">
        <v>281</v>
      </c>
      <c r="C84">
        <v>12</v>
      </c>
      <c r="D84" t="s">
        <v>307</v>
      </c>
      <c r="E84" t="s">
        <v>134</v>
      </c>
      <c r="F84" t="s">
        <v>223</v>
      </c>
      <c r="G84" t="s">
        <v>308</v>
      </c>
      <c r="H84">
        <v>2</v>
      </c>
    </row>
    <row r="85" spans="1:8">
      <c r="A85">
        <v>8</v>
      </c>
      <c r="B85" t="s">
        <v>281</v>
      </c>
      <c r="C85">
        <v>13</v>
      </c>
      <c r="D85" t="s">
        <v>309</v>
      </c>
      <c r="E85" t="s">
        <v>134</v>
      </c>
      <c r="F85" t="s">
        <v>226</v>
      </c>
      <c r="G85" t="s">
        <v>310</v>
      </c>
      <c r="H85">
        <v>1</v>
      </c>
    </row>
    <row r="86" spans="1:8">
      <c r="A86">
        <v>8</v>
      </c>
      <c r="B86" t="s">
        <v>281</v>
      </c>
      <c r="C86">
        <v>14</v>
      </c>
      <c r="D86" t="s">
        <v>311</v>
      </c>
      <c r="E86" t="s">
        <v>134</v>
      </c>
      <c r="F86" t="s">
        <v>229</v>
      </c>
      <c r="G86" t="s">
        <v>312</v>
      </c>
      <c r="H86">
        <v>1</v>
      </c>
    </row>
    <row r="87" spans="1:8">
      <c r="A87">
        <v>8</v>
      </c>
      <c r="B87" t="s">
        <v>281</v>
      </c>
      <c r="C87">
        <v>15</v>
      </c>
      <c r="D87" t="s">
        <v>313</v>
      </c>
      <c r="E87" t="s">
        <v>134</v>
      </c>
      <c r="F87" t="s">
        <v>158</v>
      </c>
      <c r="G87" t="s">
        <v>1668</v>
      </c>
      <c r="H87">
        <v>1</v>
      </c>
    </row>
    <row r="88" spans="1:8">
      <c r="A88">
        <v>8</v>
      </c>
      <c r="B88" t="s">
        <v>281</v>
      </c>
      <c r="C88">
        <v>16</v>
      </c>
      <c r="D88" t="s">
        <v>314</v>
      </c>
      <c r="E88" t="s">
        <v>134</v>
      </c>
      <c r="F88" t="s">
        <v>158</v>
      </c>
      <c r="G88" t="s">
        <v>1669</v>
      </c>
      <c r="H88">
        <v>1</v>
      </c>
    </row>
    <row r="89" spans="1:8">
      <c r="A89">
        <v>8</v>
      </c>
      <c r="B89" t="s">
        <v>281</v>
      </c>
      <c r="C89">
        <v>17</v>
      </c>
      <c r="D89" t="s">
        <v>315</v>
      </c>
      <c r="E89" t="s">
        <v>134</v>
      </c>
      <c r="F89" t="s">
        <v>158</v>
      </c>
      <c r="G89" t="s">
        <v>316</v>
      </c>
      <c r="H89">
        <v>1</v>
      </c>
    </row>
    <row r="90" spans="1:8">
      <c r="A90">
        <v>8</v>
      </c>
      <c r="B90" t="s">
        <v>281</v>
      </c>
      <c r="C90">
        <v>18</v>
      </c>
      <c r="D90" t="s">
        <v>317</v>
      </c>
      <c r="E90" t="s">
        <v>134</v>
      </c>
      <c r="F90" t="s">
        <v>223</v>
      </c>
      <c r="G90" t="s">
        <v>318</v>
      </c>
      <c r="H90">
        <v>1</v>
      </c>
    </row>
    <row r="91" spans="1:8">
      <c r="A91">
        <v>8</v>
      </c>
      <c r="B91" t="s">
        <v>281</v>
      </c>
      <c r="C91">
        <v>19</v>
      </c>
      <c r="D91" t="s">
        <v>319</v>
      </c>
      <c r="E91" t="s">
        <v>134</v>
      </c>
      <c r="F91" t="s">
        <v>226</v>
      </c>
      <c r="G91" t="s">
        <v>1670</v>
      </c>
      <c r="H91">
        <v>1</v>
      </c>
    </row>
    <row r="92" spans="1:8">
      <c r="A92">
        <v>8</v>
      </c>
      <c r="B92" t="s">
        <v>281</v>
      </c>
      <c r="C92">
        <v>20</v>
      </c>
      <c r="D92" t="s">
        <v>320</v>
      </c>
      <c r="E92" t="s">
        <v>134</v>
      </c>
      <c r="F92" t="s">
        <v>229</v>
      </c>
      <c r="G92" t="s">
        <v>321</v>
      </c>
      <c r="H92">
        <v>1</v>
      </c>
    </row>
    <row r="93" spans="1:8">
      <c r="A93">
        <v>8</v>
      </c>
      <c r="B93" t="s">
        <v>281</v>
      </c>
      <c r="C93">
        <v>21</v>
      </c>
      <c r="D93" t="s">
        <v>240</v>
      </c>
      <c r="E93" t="s">
        <v>134</v>
      </c>
      <c r="F93" t="s">
        <v>158</v>
      </c>
      <c r="G93" t="s">
        <v>322</v>
      </c>
      <c r="H93">
        <v>2</v>
      </c>
    </row>
    <row r="94" spans="1:8">
      <c r="A94">
        <v>8</v>
      </c>
      <c r="B94" t="s">
        <v>281</v>
      </c>
      <c r="C94">
        <v>22</v>
      </c>
      <c r="D94" t="s">
        <v>242</v>
      </c>
      <c r="E94" t="s">
        <v>134</v>
      </c>
      <c r="F94" t="s">
        <v>226</v>
      </c>
      <c r="G94" t="s">
        <v>323</v>
      </c>
      <c r="H94">
        <v>2</v>
      </c>
    </row>
    <row r="95" spans="1:8">
      <c r="A95">
        <v>8</v>
      </c>
      <c r="B95" t="s">
        <v>281</v>
      </c>
      <c r="C95">
        <v>23</v>
      </c>
      <c r="D95" t="s">
        <v>244</v>
      </c>
      <c r="E95" t="s">
        <v>134</v>
      </c>
      <c r="F95" t="s">
        <v>158</v>
      </c>
      <c r="G95" t="s">
        <v>324</v>
      </c>
      <c r="H95">
        <v>2</v>
      </c>
    </row>
    <row r="96" spans="1:8">
      <c r="A96">
        <v>8</v>
      </c>
      <c r="B96" t="s">
        <v>281</v>
      </c>
      <c r="C96">
        <v>24</v>
      </c>
      <c r="D96" t="s">
        <v>325</v>
      </c>
      <c r="E96" t="s">
        <v>134</v>
      </c>
      <c r="F96" t="s">
        <v>158</v>
      </c>
      <c r="G96" t="s">
        <v>326</v>
      </c>
      <c r="H96">
        <v>2</v>
      </c>
    </row>
    <row r="97" spans="1:11">
      <c r="A97">
        <v>8</v>
      </c>
      <c r="B97" t="s">
        <v>281</v>
      </c>
      <c r="C97">
        <v>25</v>
      </c>
      <c r="D97" t="s">
        <v>246</v>
      </c>
      <c r="E97" t="s">
        <v>4</v>
      </c>
      <c r="F97" t="s">
        <v>175</v>
      </c>
      <c r="G97" t="s">
        <v>327</v>
      </c>
      <c r="H97">
        <v>2</v>
      </c>
    </row>
    <row r="98" spans="1:11">
      <c r="A98">
        <v>8</v>
      </c>
      <c r="B98" t="s">
        <v>281</v>
      </c>
      <c r="C98">
        <v>26</v>
      </c>
      <c r="D98" t="s">
        <v>248</v>
      </c>
      <c r="E98" t="s">
        <v>249</v>
      </c>
      <c r="F98" t="s">
        <v>250</v>
      </c>
      <c r="G98" t="s">
        <v>328</v>
      </c>
      <c r="H98">
        <v>2</v>
      </c>
    </row>
    <row r="99" spans="1:11">
      <c r="A99">
        <v>8</v>
      </c>
      <c r="B99" t="s">
        <v>281</v>
      </c>
      <c r="C99">
        <v>27</v>
      </c>
      <c r="D99" t="s">
        <v>252</v>
      </c>
      <c r="E99" t="s">
        <v>249</v>
      </c>
      <c r="F99" t="s">
        <v>250</v>
      </c>
      <c r="G99" t="s">
        <v>329</v>
      </c>
      <c r="H99">
        <v>2</v>
      </c>
    </row>
    <row r="100" spans="1:11">
      <c r="A100">
        <v>8</v>
      </c>
      <c r="B100" t="s">
        <v>281</v>
      </c>
      <c r="C100">
        <v>28</v>
      </c>
      <c r="D100" t="s">
        <v>253</v>
      </c>
      <c r="E100" t="s">
        <v>249</v>
      </c>
      <c r="F100" t="s">
        <v>254</v>
      </c>
      <c r="G100" t="s">
        <v>330</v>
      </c>
      <c r="H100">
        <v>2</v>
      </c>
    </row>
    <row r="101" spans="1:11">
      <c r="A101">
        <v>8</v>
      </c>
      <c r="B101" t="s">
        <v>281</v>
      </c>
      <c r="C101">
        <v>29</v>
      </c>
      <c r="D101" t="s">
        <v>256</v>
      </c>
      <c r="E101" t="s">
        <v>5</v>
      </c>
      <c r="F101" t="s">
        <v>257</v>
      </c>
      <c r="G101" t="s">
        <v>331</v>
      </c>
      <c r="H101">
        <v>2</v>
      </c>
    </row>
    <row r="102" spans="1:11">
      <c r="A102">
        <v>8</v>
      </c>
      <c r="B102" t="s">
        <v>281</v>
      </c>
      <c r="C102">
        <v>30</v>
      </c>
      <c r="D102" t="s">
        <v>259</v>
      </c>
      <c r="E102" t="s">
        <v>5</v>
      </c>
      <c r="F102" t="s">
        <v>257</v>
      </c>
      <c r="G102" t="s">
        <v>332</v>
      </c>
      <c r="H102">
        <v>2</v>
      </c>
    </row>
    <row r="103" spans="1:11">
      <c r="A103">
        <v>8</v>
      </c>
      <c r="B103" t="s">
        <v>281</v>
      </c>
      <c r="C103">
        <v>31</v>
      </c>
      <c r="D103" t="s">
        <v>261</v>
      </c>
      <c r="E103" t="s">
        <v>134</v>
      </c>
      <c r="F103" t="s">
        <v>135</v>
      </c>
      <c r="G103" t="s">
        <v>262</v>
      </c>
      <c r="H103">
        <v>2</v>
      </c>
      <c r="I103" t="s">
        <v>181</v>
      </c>
      <c r="J103" t="s">
        <v>179</v>
      </c>
      <c r="K103" t="s">
        <v>182</v>
      </c>
    </row>
    <row r="104" spans="1:11">
      <c r="A104">
        <v>8</v>
      </c>
      <c r="B104" t="s">
        <v>281</v>
      </c>
      <c r="C104">
        <v>32</v>
      </c>
      <c r="D104" t="s">
        <v>263</v>
      </c>
      <c r="E104" t="s">
        <v>4</v>
      </c>
      <c r="F104" t="s">
        <v>175</v>
      </c>
      <c r="G104" t="s">
        <v>333</v>
      </c>
      <c r="H104">
        <v>2</v>
      </c>
    </row>
    <row r="105" spans="1:11">
      <c r="A105">
        <v>8</v>
      </c>
      <c r="B105" t="s">
        <v>281</v>
      </c>
      <c r="C105">
        <v>33</v>
      </c>
      <c r="D105" t="s">
        <v>265</v>
      </c>
      <c r="E105" t="s">
        <v>6</v>
      </c>
      <c r="F105" t="s">
        <v>266</v>
      </c>
      <c r="G105" t="s">
        <v>334</v>
      </c>
      <c r="H105">
        <v>2</v>
      </c>
    </row>
    <row r="106" spans="1:11">
      <c r="A106">
        <v>8</v>
      </c>
      <c r="B106" t="s">
        <v>281</v>
      </c>
      <c r="C106">
        <v>34</v>
      </c>
      <c r="D106" t="s">
        <v>268</v>
      </c>
      <c r="E106" t="s">
        <v>134</v>
      </c>
      <c r="F106" t="s">
        <v>135</v>
      </c>
      <c r="G106" t="s">
        <v>335</v>
      </c>
      <c r="H106">
        <v>2</v>
      </c>
      <c r="I106" t="s">
        <v>181</v>
      </c>
      <c r="J106" t="s">
        <v>179</v>
      </c>
      <c r="K106" t="s">
        <v>182</v>
      </c>
    </row>
    <row r="107" spans="1:11">
      <c r="A107">
        <v>8</v>
      </c>
      <c r="B107" t="s">
        <v>281</v>
      </c>
      <c r="C107">
        <v>35</v>
      </c>
      <c r="D107" t="s">
        <v>270</v>
      </c>
      <c r="E107" t="s">
        <v>4</v>
      </c>
      <c r="F107" t="s">
        <v>175</v>
      </c>
      <c r="G107" t="s">
        <v>336</v>
      </c>
      <c r="H107">
        <v>2</v>
      </c>
    </row>
    <row r="108" spans="1:11">
      <c r="A108">
        <v>8</v>
      </c>
      <c r="B108" t="s">
        <v>281</v>
      </c>
      <c r="C108">
        <v>36</v>
      </c>
      <c r="D108" t="s">
        <v>272</v>
      </c>
      <c r="E108" t="s">
        <v>6</v>
      </c>
      <c r="F108" t="s">
        <v>266</v>
      </c>
      <c r="G108" t="s">
        <v>337</v>
      </c>
      <c r="H108">
        <v>2</v>
      </c>
    </row>
    <row r="109" spans="1:11">
      <c r="A109">
        <v>8</v>
      </c>
      <c r="B109" t="s">
        <v>281</v>
      </c>
      <c r="C109">
        <v>37</v>
      </c>
      <c r="D109" t="s">
        <v>274</v>
      </c>
      <c r="E109" t="s">
        <v>134</v>
      </c>
      <c r="F109" t="s">
        <v>135</v>
      </c>
      <c r="G109" t="s">
        <v>338</v>
      </c>
      <c r="H109">
        <v>2</v>
      </c>
      <c r="I109" t="s">
        <v>181</v>
      </c>
      <c r="J109" t="s">
        <v>179</v>
      </c>
      <c r="K109" t="s">
        <v>182</v>
      </c>
    </row>
    <row r="110" spans="1:11">
      <c r="A110">
        <v>8</v>
      </c>
      <c r="B110" t="s">
        <v>281</v>
      </c>
      <c r="C110">
        <v>38</v>
      </c>
      <c r="D110" t="s">
        <v>276</v>
      </c>
      <c r="E110" t="s">
        <v>4</v>
      </c>
      <c r="F110" t="s">
        <v>175</v>
      </c>
      <c r="G110" t="s">
        <v>339</v>
      </c>
      <c r="H110">
        <v>2</v>
      </c>
    </row>
    <row r="111" spans="1:11">
      <c r="A111">
        <v>8</v>
      </c>
      <c r="B111" t="s">
        <v>281</v>
      </c>
      <c r="C111">
        <v>39</v>
      </c>
      <c r="D111" t="s">
        <v>278</v>
      </c>
      <c r="E111" t="s">
        <v>6</v>
      </c>
      <c r="F111" t="s">
        <v>266</v>
      </c>
      <c r="G111" t="s">
        <v>340</v>
      </c>
      <c r="H111">
        <v>2</v>
      </c>
    </row>
    <row r="112" spans="1:11">
      <c r="A112">
        <v>9</v>
      </c>
      <c r="B112" t="s">
        <v>341</v>
      </c>
      <c r="C112">
        <v>1</v>
      </c>
      <c r="D112" t="s">
        <v>342</v>
      </c>
      <c r="E112" t="s">
        <v>134</v>
      </c>
      <c r="F112" t="s">
        <v>158</v>
      </c>
      <c r="G112" t="s">
        <v>343</v>
      </c>
      <c r="H112">
        <v>1</v>
      </c>
      <c r="I112" t="s">
        <v>150</v>
      </c>
    </row>
    <row r="113" spans="1:11">
      <c r="A113">
        <v>9</v>
      </c>
      <c r="B113" t="s">
        <v>341</v>
      </c>
      <c r="C113">
        <v>2</v>
      </c>
      <c r="D113" t="s">
        <v>344</v>
      </c>
      <c r="E113" t="s">
        <v>134</v>
      </c>
      <c r="F113" t="s">
        <v>158</v>
      </c>
      <c r="G113" t="s">
        <v>345</v>
      </c>
      <c r="H113">
        <v>1</v>
      </c>
    </row>
    <row r="114" spans="1:11">
      <c r="A114">
        <v>9</v>
      </c>
      <c r="B114" t="s">
        <v>341</v>
      </c>
      <c r="C114">
        <v>3</v>
      </c>
      <c r="D114" t="s">
        <v>346</v>
      </c>
      <c r="E114" t="s">
        <v>134</v>
      </c>
      <c r="F114" t="s">
        <v>347</v>
      </c>
      <c r="G114" t="s">
        <v>348</v>
      </c>
      <c r="H114">
        <v>2</v>
      </c>
    </row>
    <row r="115" spans="1:11">
      <c r="A115">
        <v>9</v>
      </c>
      <c r="B115" t="s">
        <v>341</v>
      </c>
      <c r="C115">
        <v>4</v>
      </c>
      <c r="D115" t="s">
        <v>349</v>
      </c>
      <c r="E115" t="s">
        <v>134</v>
      </c>
      <c r="F115" t="s">
        <v>158</v>
      </c>
      <c r="G115" t="s">
        <v>350</v>
      </c>
      <c r="H115">
        <v>1</v>
      </c>
    </row>
    <row r="116" spans="1:11">
      <c r="A116">
        <v>9</v>
      </c>
      <c r="B116" t="s">
        <v>341</v>
      </c>
      <c r="C116">
        <v>5</v>
      </c>
      <c r="D116" t="s">
        <v>351</v>
      </c>
      <c r="E116" t="s">
        <v>134</v>
      </c>
      <c r="F116" t="s">
        <v>135</v>
      </c>
      <c r="G116" t="s">
        <v>352</v>
      </c>
      <c r="H116">
        <v>1</v>
      </c>
    </row>
    <row r="117" spans="1:11">
      <c r="A117">
        <v>9</v>
      </c>
      <c r="B117" t="s">
        <v>341</v>
      </c>
      <c r="C117">
        <v>6</v>
      </c>
      <c r="D117" t="s">
        <v>353</v>
      </c>
      <c r="E117" t="s">
        <v>134</v>
      </c>
      <c r="F117" t="s">
        <v>135</v>
      </c>
      <c r="G117" t="s">
        <v>354</v>
      </c>
      <c r="H117">
        <v>1</v>
      </c>
    </row>
    <row r="118" spans="1:11">
      <c r="A118">
        <v>9</v>
      </c>
      <c r="B118" t="s">
        <v>341</v>
      </c>
      <c r="C118">
        <v>7</v>
      </c>
      <c r="D118" t="s">
        <v>355</v>
      </c>
      <c r="E118" t="s">
        <v>5</v>
      </c>
      <c r="F118" t="s">
        <v>356</v>
      </c>
      <c r="G118" t="s">
        <v>357</v>
      </c>
      <c r="H118">
        <v>2</v>
      </c>
    </row>
    <row r="119" spans="1:11">
      <c r="A119">
        <v>9</v>
      </c>
      <c r="B119" t="s">
        <v>341</v>
      </c>
      <c r="C119">
        <v>8</v>
      </c>
      <c r="D119" t="s">
        <v>358</v>
      </c>
      <c r="E119" t="s">
        <v>134</v>
      </c>
      <c r="F119" t="s">
        <v>158</v>
      </c>
      <c r="G119" t="s">
        <v>359</v>
      </c>
      <c r="H119">
        <v>1</v>
      </c>
      <c r="I119" t="s">
        <v>181</v>
      </c>
      <c r="J119" t="s">
        <v>342</v>
      </c>
      <c r="K119" t="s">
        <v>341</v>
      </c>
    </row>
    <row r="120" spans="1:11">
      <c r="A120">
        <v>9</v>
      </c>
      <c r="B120" t="s">
        <v>341</v>
      </c>
      <c r="C120">
        <v>9</v>
      </c>
      <c r="D120" t="s">
        <v>360</v>
      </c>
      <c r="E120" t="s">
        <v>134</v>
      </c>
      <c r="F120" t="s">
        <v>162</v>
      </c>
      <c r="G120" t="s">
        <v>1671</v>
      </c>
      <c r="H120">
        <v>2</v>
      </c>
    </row>
    <row r="121" spans="1:11">
      <c r="A121">
        <v>9</v>
      </c>
      <c r="B121" t="s">
        <v>341</v>
      </c>
      <c r="C121">
        <v>10</v>
      </c>
      <c r="D121" t="s">
        <v>361</v>
      </c>
      <c r="E121" t="s">
        <v>161</v>
      </c>
      <c r="F121" t="s">
        <v>162</v>
      </c>
      <c r="G121" t="s">
        <v>362</v>
      </c>
      <c r="H121">
        <v>2</v>
      </c>
    </row>
    <row r="122" spans="1:11">
      <c r="A122">
        <v>9</v>
      </c>
      <c r="B122" t="s">
        <v>341</v>
      </c>
      <c r="C122">
        <v>11</v>
      </c>
      <c r="D122" t="s">
        <v>363</v>
      </c>
      <c r="E122" t="s">
        <v>134</v>
      </c>
      <c r="F122" t="s">
        <v>135</v>
      </c>
      <c r="G122" t="s">
        <v>1672</v>
      </c>
      <c r="H122">
        <v>1</v>
      </c>
    </row>
    <row r="123" spans="1:11">
      <c r="A123">
        <v>10</v>
      </c>
      <c r="B123" t="s">
        <v>364</v>
      </c>
      <c r="C123">
        <v>1</v>
      </c>
      <c r="D123" t="s">
        <v>365</v>
      </c>
      <c r="E123" t="s">
        <v>134</v>
      </c>
      <c r="F123" t="s">
        <v>366</v>
      </c>
      <c r="G123" t="s">
        <v>1673</v>
      </c>
      <c r="H123">
        <v>1</v>
      </c>
      <c r="I123" t="s">
        <v>150</v>
      </c>
    </row>
    <row r="124" spans="1:11">
      <c r="A124">
        <v>10</v>
      </c>
      <c r="B124" t="s">
        <v>364</v>
      </c>
      <c r="C124">
        <v>2</v>
      </c>
      <c r="D124" t="s">
        <v>367</v>
      </c>
      <c r="E124" t="s">
        <v>134</v>
      </c>
      <c r="F124" t="s">
        <v>368</v>
      </c>
      <c r="G124" t="s">
        <v>1674</v>
      </c>
      <c r="H124">
        <v>1</v>
      </c>
      <c r="I124" t="s">
        <v>150</v>
      </c>
    </row>
    <row r="125" spans="1:11">
      <c r="A125">
        <v>10</v>
      </c>
      <c r="B125" t="s">
        <v>364</v>
      </c>
      <c r="C125">
        <v>3</v>
      </c>
      <c r="D125" t="s">
        <v>369</v>
      </c>
      <c r="E125" t="s">
        <v>4</v>
      </c>
      <c r="F125" t="s">
        <v>175</v>
      </c>
      <c r="G125" t="s">
        <v>370</v>
      </c>
      <c r="H125">
        <v>1</v>
      </c>
    </row>
    <row r="126" spans="1:11">
      <c r="A126">
        <v>10</v>
      </c>
      <c r="B126" t="s">
        <v>364</v>
      </c>
      <c r="C126">
        <v>4</v>
      </c>
      <c r="D126" t="s">
        <v>371</v>
      </c>
      <c r="E126" t="s">
        <v>4</v>
      </c>
      <c r="F126" t="s">
        <v>175</v>
      </c>
      <c r="G126" t="s">
        <v>372</v>
      </c>
      <c r="H126">
        <v>1</v>
      </c>
    </row>
    <row r="127" spans="1:11">
      <c r="A127">
        <v>11</v>
      </c>
      <c r="B127" t="s">
        <v>373</v>
      </c>
      <c r="C127">
        <v>1</v>
      </c>
      <c r="D127" t="s">
        <v>374</v>
      </c>
      <c r="E127" t="s">
        <v>134</v>
      </c>
      <c r="F127" t="s">
        <v>143</v>
      </c>
      <c r="G127" t="s">
        <v>375</v>
      </c>
      <c r="H127">
        <v>1</v>
      </c>
      <c r="I127" t="s">
        <v>150</v>
      </c>
    </row>
    <row r="128" spans="1:11">
      <c r="A128">
        <v>11</v>
      </c>
      <c r="B128" t="s">
        <v>373</v>
      </c>
      <c r="C128">
        <v>2</v>
      </c>
      <c r="D128" t="s">
        <v>376</v>
      </c>
      <c r="E128" t="s">
        <v>134</v>
      </c>
      <c r="F128" t="s">
        <v>143</v>
      </c>
      <c r="G128" t="s">
        <v>377</v>
      </c>
      <c r="H128">
        <v>1</v>
      </c>
    </row>
    <row r="129" spans="1:9">
      <c r="A129">
        <v>11</v>
      </c>
      <c r="B129" t="s">
        <v>373</v>
      </c>
      <c r="C129">
        <v>3</v>
      </c>
      <c r="D129" t="s">
        <v>378</v>
      </c>
      <c r="E129" t="s">
        <v>134</v>
      </c>
      <c r="F129" t="s">
        <v>379</v>
      </c>
      <c r="G129" t="s">
        <v>380</v>
      </c>
      <c r="H129">
        <v>2</v>
      </c>
    </row>
    <row r="130" spans="1:9">
      <c r="A130">
        <v>11</v>
      </c>
      <c r="B130" t="s">
        <v>373</v>
      </c>
      <c r="C130">
        <v>4</v>
      </c>
      <c r="D130" t="s">
        <v>361</v>
      </c>
      <c r="E130" t="s">
        <v>161</v>
      </c>
      <c r="F130" t="s">
        <v>162</v>
      </c>
      <c r="G130" t="s">
        <v>381</v>
      </c>
      <c r="H130">
        <v>2</v>
      </c>
    </row>
    <row r="131" spans="1:9">
      <c r="A131">
        <v>12</v>
      </c>
      <c r="B131" t="s">
        <v>382</v>
      </c>
      <c r="C131">
        <v>1</v>
      </c>
      <c r="D131" t="s">
        <v>383</v>
      </c>
      <c r="E131" t="s">
        <v>134</v>
      </c>
      <c r="F131" t="s">
        <v>143</v>
      </c>
      <c r="G131" t="s">
        <v>384</v>
      </c>
      <c r="H131">
        <v>1</v>
      </c>
      <c r="I131" t="s">
        <v>150</v>
      </c>
    </row>
    <row r="132" spans="1:9">
      <c r="A132">
        <v>12</v>
      </c>
      <c r="B132" t="s">
        <v>382</v>
      </c>
      <c r="C132">
        <v>2</v>
      </c>
      <c r="D132" t="s">
        <v>385</v>
      </c>
      <c r="E132" t="s">
        <v>134</v>
      </c>
      <c r="F132" t="s">
        <v>143</v>
      </c>
      <c r="G132" t="s">
        <v>386</v>
      </c>
      <c r="H132">
        <v>1</v>
      </c>
    </row>
    <row r="133" spans="1:9">
      <c r="A133">
        <v>12</v>
      </c>
      <c r="B133" t="s">
        <v>382</v>
      </c>
      <c r="C133">
        <v>3</v>
      </c>
      <c r="D133" t="s">
        <v>361</v>
      </c>
      <c r="E133" t="s">
        <v>161</v>
      </c>
      <c r="F133" t="s">
        <v>162</v>
      </c>
      <c r="G133" t="s">
        <v>387</v>
      </c>
      <c r="H133">
        <v>2</v>
      </c>
    </row>
    <row r="134" spans="1:9">
      <c r="A134">
        <v>13</v>
      </c>
      <c r="B134" t="s">
        <v>388</v>
      </c>
      <c r="C134">
        <v>1</v>
      </c>
      <c r="D134" t="s">
        <v>389</v>
      </c>
      <c r="E134" t="s">
        <v>134</v>
      </c>
      <c r="F134" t="s">
        <v>143</v>
      </c>
      <c r="G134" t="s">
        <v>390</v>
      </c>
      <c r="H134">
        <v>1</v>
      </c>
      <c r="I134" t="s">
        <v>150</v>
      </c>
    </row>
    <row r="135" spans="1:9">
      <c r="A135">
        <v>13</v>
      </c>
      <c r="B135" t="s">
        <v>388</v>
      </c>
      <c r="C135">
        <v>2</v>
      </c>
      <c r="D135" t="s">
        <v>391</v>
      </c>
      <c r="E135" t="s">
        <v>134</v>
      </c>
      <c r="F135" t="s">
        <v>143</v>
      </c>
      <c r="G135" t="s">
        <v>392</v>
      </c>
      <c r="H135">
        <v>1</v>
      </c>
    </row>
    <row r="136" spans="1:9">
      <c r="A136">
        <v>13</v>
      </c>
      <c r="B136" t="s">
        <v>388</v>
      </c>
      <c r="C136">
        <v>3</v>
      </c>
      <c r="D136" t="s">
        <v>361</v>
      </c>
      <c r="E136" t="s">
        <v>161</v>
      </c>
      <c r="F136" t="s">
        <v>162</v>
      </c>
      <c r="G136" t="s">
        <v>393</v>
      </c>
      <c r="H136">
        <v>2</v>
      </c>
    </row>
    <row r="137" spans="1:9">
      <c r="A137">
        <v>14</v>
      </c>
      <c r="B137" t="s">
        <v>394</v>
      </c>
      <c r="C137">
        <v>1</v>
      </c>
      <c r="D137" t="s">
        <v>395</v>
      </c>
      <c r="E137" t="s">
        <v>134</v>
      </c>
      <c r="F137" t="s">
        <v>396</v>
      </c>
      <c r="G137" t="s">
        <v>397</v>
      </c>
      <c r="H137">
        <v>1</v>
      </c>
      <c r="I137" t="s">
        <v>150</v>
      </c>
    </row>
    <row r="138" spans="1:9">
      <c r="A138">
        <v>14</v>
      </c>
      <c r="B138" t="s">
        <v>394</v>
      </c>
      <c r="C138">
        <v>2</v>
      </c>
      <c r="D138" t="s">
        <v>398</v>
      </c>
      <c r="E138" t="s">
        <v>134</v>
      </c>
      <c r="F138" t="s">
        <v>379</v>
      </c>
      <c r="G138" t="s">
        <v>399</v>
      </c>
      <c r="H138">
        <v>1</v>
      </c>
    </row>
    <row r="139" spans="1:9">
      <c r="A139">
        <v>14</v>
      </c>
      <c r="B139" t="s">
        <v>394</v>
      </c>
      <c r="C139">
        <v>3</v>
      </c>
      <c r="D139" t="s">
        <v>400</v>
      </c>
      <c r="E139" t="s">
        <v>5</v>
      </c>
      <c r="F139" t="s">
        <v>401</v>
      </c>
      <c r="G139" t="s">
        <v>402</v>
      </c>
      <c r="H139">
        <v>2</v>
      </c>
    </row>
    <row r="140" spans="1:9">
      <c r="A140">
        <v>14</v>
      </c>
      <c r="B140" t="s">
        <v>394</v>
      </c>
      <c r="C140">
        <v>4</v>
      </c>
      <c r="D140" t="s">
        <v>361</v>
      </c>
      <c r="E140" t="s">
        <v>161</v>
      </c>
      <c r="F140" t="s">
        <v>162</v>
      </c>
      <c r="G140" t="s">
        <v>403</v>
      </c>
      <c r="H140">
        <v>2</v>
      </c>
    </row>
    <row r="141" spans="1:9">
      <c r="A141">
        <v>15</v>
      </c>
      <c r="B141" t="s">
        <v>404</v>
      </c>
      <c r="C141">
        <v>1</v>
      </c>
      <c r="D141" t="s">
        <v>405</v>
      </c>
      <c r="E141" t="s">
        <v>134</v>
      </c>
      <c r="F141" t="s">
        <v>199</v>
      </c>
      <c r="G141" t="s">
        <v>406</v>
      </c>
      <c r="H141">
        <v>1</v>
      </c>
      <c r="I141" t="s">
        <v>150</v>
      </c>
    </row>
    <row r="142" spans="1:9">
      <c r="A142">
        <v>15</v>
      </c>
      <c r="B142" t="s">
        <v>404</v>
      </c>
      <c r="C142">
        <v>2</v>
      </c>
      <c r="D142" t="s">
        <v>407</v>
      </c>
      <c r="E142" t="s">
        <v>134</v>
      </c>
      <c r="F142" t="s">
        <v>199</v>
      </c>
      <c r="G142" t="s">
        <v>408</v>
      </c>
      <c r="H142">
        <v>1</v>
      </c>
    </row>
    <row r="143" spans="1:9">
      <c r="A143">
        <v>15</v>
      </c>
      <c r="B143" t="s">
        <v>404</v>
      </c>
      <c r="C143">
        <v>3</v>
      </c>
      <c r="D143" t="s">
        <v>409</v>
      </c>
      <c r="E143" t="s">
        <v>134</v>
      </c>
      <c r="F143" t="s">
        <v>410</v>
      </c>
      <c r="G143" t="s">
        <v>1675</v>
      </c>
      <c r="H143">
        <v>1</v>
      </c>
    </row>
    <row r="144" spans="1:9">
      <c r="A144">
        <v>15</v>
      </c>
      <c r="B144" t="s">
        <v>404</v>
      </c>
      <c r="C144">
        <v>4</v>
      </c>
      <c r="D144" t="s">
        <v>361</v>
      </c>
      <c r="E144" t="s">
        <v>161</v>
      </c>
      <c r="F144" t="s">
        <v>162</v>
      </c>
      <c r="G144" t="s">
        <v>411</v>
      </c>
      <c r="H144">
        <v>2</v>
      </c>
    </row>
    <row r="145" spans="1:9">
      <c r="A145">
        <v>16</v>
      </c>
      <c r="B145" t="s">
        <v>412</v>
      </c>
      <c r="C145">
        <v>1</v>
      </c>
      <c r="D145" t="s">
        <v>413</v>
      </c>
      <c r="E145" t="s">
        <v>134</v>
      </c>
      <c r="F145" t="s">
        <v>199</v>
      </c>
      <c r="G145" t="s">
        <v>414</v>
      </c>
      <c r="H145">
        <v>1</v>
      </c>
      <c r="I145" t="s">
        <v>150</v>
      </c>
    </row>
    <row r="146" spans="1:9">
      <c r="A146">
        <v>16</v>
      </c>
      <c r="B146" t="s">
        <v>412</v>
      </c>
      <c r="C146">
        <v>2</v>
      </c>
      <c r="D146" t="s">
        <v>415</v>
      </c>
      <c r="E146" t="s">
        <v>134</v>
      </c>
      <c r="F146" t="s">
        <v>209</v>
      </c>
      <c r="G146" t="s">
        <v>416</v>
      </c>
      <c r="H146">
        <v>1</v>
      </c>
    </row>
    <row r="147" spans="1:9">
      <c r="A147">
        <v>16</v>
      </c>
      <c r="B147" t="s">
        <v>412</v>
      </c>
      <c r="C147">
        <v>3</v>
      </c>
      <c r="D147" t="s">
        <v>417</v>
      </c>
      <c r="E147" t="s">
        <v>134</v>
      </c>
      <c r="F147" t="s">
        <v>418</v>
      </c>
      <c r="G147" t="s">
        <v>419</v>
      </c>
      <c r="H147">
        <v>1</v>
      </c>
    </row>
    <row r="148" spans="1:9">
      <c r="A148">
        <v>16</v>
      </c>
      <c r="B148" t="s">
        <v>412</v>
      </c>
      <c r="C148">
        <v>4</v>
      </c>
      <c r="D148" t="s">
        <v>420</v>
      </c>
      <c r="E148" t="s">
        <v>134</v>
      </c>
      <c r="F148" t="s">
        <v>347</v>
      </c>
      <c r="G148" t="s">
        <v>1676</v>
      </c>
      <c r="H148">
        <v>1</v>
      </c>
    </row>
    <row r="149" spans="1:9">
      <c r="A149">
        <v>16</v>
      </c>
      <c r="B149" t="s">
        <v>412</v>
      </c>
      <c r="C149">
        <v>5</v>
      </c>
      <c r="D149" t="s">
        <v>361</v>
      </c>
      <c r="E149" t="s">
        <v>161</v>
      </c>
      <c r="F149" t="s">
        <v>162</v>
      </c>
      <c r="G149" t="s">
        <v>421</v>
      </c>
      <c r="H149">
        <v>2</v>
      </c>
    </row>
    <row r="150" spans="1:9">
      <c r="A150">
        <v>17</v>
      </c>
      <c r="B150" t="s">
        <v>422</v>
      </c>
      <c r="C150">
        <v>1</v>
      </c>
      <c r="D150" t="s">
        <v>423</v>
      </c>
      <c r="E150" t="s">
        <v>134</v>
      </c>
      <c r="F150" t="s">
        <v>143</v>
      </c>
      <c r="G150" t="s">
        <v>424</v>
      </c>
      <c r="H150">
        <v>1</v>
      </c>
      <c r="I150" t="s">
        <v>150</v>
      </c>
    </row>
    <row r="151" spans="1:9">
      <c r="A151">
        <v>17</v>
      </c>
      <c r="B151" t="s">
        <v>422</v>
      </c>
      <c r="C151">
        <v>2</v>
      </c>
      <c r="D151" t="s">
        <v>425</v>
      </c>
      <c r="E151" t="s">
        <v>134</v>
      </c>
      <c r="F151" t="s">
        <v>199</v>
      </c>
      <c r="G151" t="s">
        <v>426</v>
      </c>
      <c r="H151">
        <v>1</v>
      </c>
    </row>
    <row r="152" spans="1:9">
      <c r="A152">
        <v>17</v>
      </c>
      <c r="B152" t="s">
        <v>422</v>
      </c>
      <c r="C152">
        <v>3</v>
      </c>
      <c r="D152" t="s">
        <v>427</v>
      </c>
      <c r="E152" t="s">
        <v>134</v>
      </c>
      <c r="F152" t="s">
        <v>199</v>
      </c>
      <c r="G152" t="s">
        <v>428</v>
      </c>
      <c r="H152">
        <v>1</v>
      </c>
    </row>
    <row r="153" spans="1:9">
      <c r="A153">
        <v>17</v>
      </c>
      <c r="B153" t="s">
        <v>422</v>
      </c>
      <c r="C153">
        <v>4</v>
      </c>
      <c r="D153" t="s">
        <v>429</v>
      </c>
      <c r="E153" t="s">
        <v>4</v>
      </c>
      <c r="F153" t="s">
        <v>175</v>
      </c>
      <c r="G153" t="s">
        <v>430</v>
      </c>
      <c r="H153">
        <v>2</v>
      </c>
    </row>
    <row r="154" spans="1:9">
      <c r="A154">
        <v>17</v>
      </c>
      <c r="B154" t="s">
        <v>422</v>
      </c>
      <c r="C154">
        <v>5</v>
      </c>
      <c r="D154" t="s">
        <v>431</v>
      </c>
      <c r="E154" t="s">
        <v>4</v>
      </c>
      <c r="F154" t="s">
        <v>175</v>
      </c>
      <c r="G154" t="s">
        <v>432</v>
      </c>
      <c r="H154">
        <v>2</v>
      </c>
    </row>
    <row r="155" spans="1:9">
      <c r="A155">
        <v>17</v>
      </c>
      <c r="B155" t="s">
        <v>422</v>
      </c>
      <c r="C155">
        <v>6</v>
      </c>
      <c r="D155" t="s">
        <v>361</v>
      </c>
      <c r="E155" t="s">
        <v>161</v>
      </c>
      <c r="F155" t="s">
        <v>162</v>
      </c>
      <c r="G155" t="s">
        <v>433</v>
      </c>
      <c r="H155">
        <v>2</v>
      </c>
    </row>
    <row r="156" spans="1:9">
      <c r="A156">
        <v>17</v>
      </c>
      <c r="B156" t="s">
        <v>422</v>
      </c>
      <c r="C156">
        <v>7</v>
      </c>
      <c r="D156" t="s">
        <v>363</v>
      </c>
      <c r="E156" t="s">
        <v>134</v>
      </c>
      <c r="F156" t="s">
        <v>135</v>
      </c>
      <c r="G156" t="s">
        <v>1672</v>
      </c>
      <c r="H156">
        <v>1</v>
      </c>
    </row>
    <row r="157" spans="1:9">
      <c r="A157">
        <v>18</v>
      </c>
      <c r="B157" t="s">
        <v>434</v>
      </c>
      <c r="C157">
        <v>1</v>
      </c>
      <c r="D157" t="s">
        <v>435</v>
      </c>
      <c r="E157" t="s">
        <v>134</v>
      </c>
      <c r="F157" t="s">
        <v>143</v>
      </c>
      <c r="G157" t="s">
        <v>436</v>
      </c>
      <c r="H157">
        <v>1</v>
      </c>
      <c r="I157" t="s">
        <v>150</v>
      </c>
    </row>
    <row r="158" spans="1:9">
      <c r="A158">
        <v>18</v>
      </c>
      <c r="B158" t="s">
        <v>434</v>
      </c>
      <c r="C158">
        <v>2</v>
      </c>
      <c r="D158" t="s">
        <v>437</v>
      </c>
      <c r="E158" t="s">
        <v>134</v>
      </c>
      <c r="F158" t="s">
        <v>438</v>
      </c>
      <c r="G158" t="s">
        <v>439</v>
      </c>
      <c r="H158">
        <v>1</v>
      </c>
    </row>
    <row r="159" spans="1:9">
      <c r="A159">
        <v>18</v>
      </c>
      <c r="B159" t="s">
        <v>434</v>
      </c>
      <c r="C159">
        <v>3</v>
      </c>
      <c r="D159" t="s">
        <v>440</v>
      </c>
      <c r="E159" t="s">
        <v>134</v>
      </c>
      <c r="F159" t="s">
        <v>199</v>
      </c>
      <c r="G159" t="s">
        <v>441</v>
      </c>
      <c r="H159">
        <v>1</v>
      </c>
    </row>
    <row r="160" spans="1:9">
      <c r="A160">
        <v>18</v>
      </c>
      <c r="B160" t="s">
        <v>434</v>
      </c>
      <c r="C160">
        <v>4</v>
      </c>
      <c r="D160" t="s">
        <v>442</v>
      </c>
      <c r="E160" t="s">
        <v>134</v>
      </c>
      <c r="F160" t="s">
        <v>209</v>
      </c>
      <c r="G160" t="s">
        <v>443</v>
      </c>
      <c r="H160">
        <v>1</v>
      </c>
    </row>
    <row r="161" spans="1:11">
      <c r="A161">
        <v>18</v>
      </c>
      <c r="B161" t="s">
        <v>434</v>
      </c>
      <c r="C161">
        <v>5</v>
      </c>
      <c r="D161" t="s">
        <v>444</v>
      </c>
      <c r="E161" t="s">
        <v>134</v>
      </c>
      <c r="F161" t="s">
        <v>199</v>
      </c>
      <c r="G161" t="s">
        <v>1677</v>
      </c>
      <c r="H161">
        <v>1</v>
      </c>
    </row>
    <row r="162" spans="1:11">
      <c r="A162">
        <v>18</v>
      </c>
      <c r="B162" t="s">
        <v>434</v>
      </c>
      <c r="C162">
        <v>6</v>
      </c>
      <c r="D162" t="s">
        <v>445</v>
      </c>
      <c r="E162" t="s">
        <v>134</v>
      </c>
      <c r="F162" t="s">
        <v>209</v>
      </c>
      <c r="G162" t="s">
        <v>1678</v>
      </c>
      <c r="H162">
        <v>1</v>
      </c>
    </row>
    <row r="163" spans="1:11">
      <c r="A163">
        <v>18</v>
      </c>
      <c r="B163" t="s">
        <v>434</v>
      </c>
      <c r="C163">
        <v>7</v>
      </c>
      <c r="D163" t="s">
        <v>446</v>
      </c>
      <c r="E163" t="s">
        <v>134</v>
      </c>
      <c r="F163" t="s">
        <v>229</v>
      </c>
      <c r="G163" t="s">
        <v>447</v>
      </c>
      <c r="H163">
        <v>2</v>
      </c>
    </row>
    <row r="164" spans="1:11">
      <c r="A164">
        <v>18</v>
      </c>
      <c r="B164" t="s">
        <v>434</v>
      </c>
      <c r="C164">
        <v>8</v>
      </c>
      <c r="D164" t="s">
        <v>448</v>
      </c>
      <c r="E164" t="s">
        <v>134</v>
      </c>
      <c r="F164" t="s">
        <v>135</v>
      </c>
      <c r="G164" t="s">
        <v>449</v>
      </c>
      <c r="H164">
        <v>2</v>
      </c>
    </row>
    <row r="165" spans="1:11">
      <c r="A165">
        <v>18</v>
      </c>
      <c r="B165" t="s">
        <v>434</v>
      </c>
      <c r="C165">
        <v>9</v>
      </c>
      <c r="D165" t="s">
        <v>361</v>
      </c>
      <c r="E165" t="s">
        <v>161</v>
      </c>
      <c r="F165" t="s">
        <v>162</v>
      </c>
      <c r="G165" t="s">
        <v>450</v>
      </c>
      <c r="H165">
        <v>2</v>
      </c>
    </row>
    <row r="166" spans="1:11">
      <c r="A166">
        <v>18</v>
      </c>
      <c r="B166" t="s">
        <v>434</v>
      </c>
      <c r="C166">
        <v>10</v>
      </c>
      <c r="D166" t="s">
        <v>363</v>
      </c>
      <c r="E166" t="s">
        <v>134</v>
      </c>
      <c r="F166" t="s">
        <v>135</v>
      </c>
      <c r="G166" t="s">
        <v>2150</v>
      </c>
      <c r="H166">
        <v>1</v>
      </c>
    </row>
    <row r="167" spans="1:11">
      <c r="A167">
        <v>19</v>
      </c>
      <c r="B167" t="s">
        <v>451</v>
      </c>
      <c r="C167">
        <v>1</v>
      </c>
      <c r="D167" t="s">
        <v>452</v>
      </c>
      <c r="E167" t="s">
        <v>134</v>
      </c>
      <c r="F167" t="s">
        <v>135</v>
      </c>
      <c r="G167" t="s">
        <v>453</v>
      </c>
      <c r="H167">
        <v>1</v>
      </c>
      <c r="I167" t="s">
        <v>150</v>
      </c>
    </row>
    <row r="168" spans="1:11">
      <c r="A168">
        <v>19</v>
      </c>
      <c r="B168" t="s">
        <v>451</v>
      </c>
      <c r="C168">
        <v>2</v>
      </c>
      <c r="D168" t="s">
        <v>454</v>
      </c>
      <c r="E168" t="s">
        <v>134</v>
      </c>
      <c r="F168" t="s">
        <v>229</v>
      </c>
      <c r="G168" t="s">
        <v>455</v>
      </c>
      <c r="H168">
        <v>1</v>
      </c>
    </row>
    <row r="169" spans="1:11">
      <c r="A169">
        <v>19</v>
      </c>
      <c r="B169" t="s">
        <v>451</v>
      </c>
      <c r="C169">
        <v>3</v>
      </c>
      <c r="D169" t="s">
        <v>456</v>
      </c>
      <c r="E169" t="s">
        <v>134</v>
      </c>
      <c r="F169" t="s">
        <v>135</v>
      </c>
      <c r="G169" t="s">
        <v>457</v>
      </c>
      <c r="H169">
        <v>1</v>
      </c>
    </row>
    <row r="170" spans="1:11">
      <c r="A170">
        <v>19</v>
      </c>
      <c r="B170" t="s">
        <v>451</v>
      </c>
      <c r="C170">
        <v>4</v>
      </c>
      <c r="D170" t="s">
        <v>458</v>
      </c>
      <c r="E170" t="s">
        <v>134</v>
      </c>
      <c r="F170" t="s">
        <v>158</v>
      </c>
      <c r="G170" t="s">
        <v>459</v>
      </c>
      <c r="H170">
        <v>1</v>
      </c>
    </row>
    <row r="171" spans="1:11">
      <c r="A171">
        <v>19</v>
      </c>
      <c r="B171" t="s">
        <v>451</v>
      </c>
      <c r="C171">
        <v>5</v>
      </c>
      <c r="D171" t="s">
        <v>460</v>
      </c>
      <c r="E171" t="s">
        <v>134</v>
      </c>
      <c r="F171" t="s">
        <v>226</v>
      </c>
      <c r="G171" t="s">
        <v>461</v>
      </c>
      <c r="H171">
        <v>1</v>
      </c>
    </row>
    <row r="172" spans="1:11">
      <c r="A172">
        <v>19</v>
      </c>
      <c r="B172" t="s">
        <v>451</v>
      </c>
      <c r="C172">
        <v>6</v>
      </c>
      <c r="D172" t="s">
        <v>462</v>
      </c>
      <c r="E172" t="s">
        <v>134</v>
      </c>
      <c r="F172" t="s">
        <v>158</v>
      </c>
      <c r="G172" t="s">
        <v>463</v>
      </c>
      <c r="H172">
        <v>1</v>
      </c>
      <c r="I172" t="s">
        <v>181</v>
      </c>
      <c r="J172" t="s">
        <v>342</v>
      </c>
      <c r="K172" t="s">
        <v>341</v>
      </c>
    </row>
    <row r="173" spans="1:11">
      <c r="A173">
        <v>19</v>
      </c>
      <c r="B173" t="s">
        <v>451</v>
      </c>
      <c r="C173">
        <v>7</v>
      </c>
      <c r="D173" t="s">
        <v>464</v>
      </c>
      <c r="E173" t="s">
        <v>134</v>
      </c>
      <c r="F173" t="s">
        <v>158</v>
      </c>
      <c r="G173" t="s">
        <v>465</v>
      </c>
      <c r="H173">
        <v>1</v>
      </c>
      <c r="I173" t="s">
        <v>181</v>
      </c>
      <c r="J173" t="s">
        <v>342</v>
      </c>
      <c r="K173" t="s">
        <v>341</v>
      </c>
    </row>
    <row r="174" spans="1:11">
      <c r="A174">
        <v>19</v>
      </c>
      <c r="B174" t="s">
        <v>451</v>
      </c>
      <c r="C174">
        <v>8</v>
      </c>
      <c r="D174" t="s">
        <v>466</v>
      </c>
      <c r="E174" t="s">
        <v>134</v>
      </c>
      <c r="F174" t="s">
        <v>158</v>
      </c>
      <c r="G174" t="s">
        <v>467</v>
      </c>
      <c r="H174">
        <v>1</v>
      </c>
      <c r="I174" t="s">
        <v>181</v>
      </c>
      <c r="J174" t="s">
        <v>342</v>
      </c>
      <c r="K174" t="s">
        <v>341</v>
      </c>
    </row>
    <row r="175" spans="1:11">
      <c r="A175">
        <v>19</v>
      </c>
      <c r="B175" t="s">
        <v>451</v>
      </c>
      <c r="C175">
        <v>9</v>
      </c>
      <c r="D175" t="s">
        <v>468</v>
      </c>
      <c r="E175" t="s">
        <v>134</v>
      </c>
      <c r="F175" t="s">
        <v>135</v>
      </c>
      <c r="G175" t="s">
        <v>469</v>
      </c>
      <c r="H175">
        <v>1</v>
      </c>
    </row>
    <row r="176" spans="1:11">
      <c r="A176">
        <v>19</v>
      </c>
      <c r="B176" t="s">
        <v>451</v>
      </c>
      <c r="C176">
        <v>10</v>
      </c>
      <c r="D176" t="s">
        <v>470</v>
      </c>
      <c r="E176" t="s">
        <v>134</v>
      </c>
      <c r="F176" t="s">
        <v>135</v>
      </c>
      <c r="G176" t="s">
        <v>471</v>
      </c>
      <c r="H176">
        <v>1</v>
      </c>
      <c r="I176" t="s">
        <v>181</v>
      </c>
      <c r="J176" t="s">
        <v>133</v>
      </c>
      <c r="K176" t="s">
        <v>132</v>
      </c>
    </row>
    <row r="177" spans="1:11">
      <c r="A177">
        <v>19</v>
      </c>
      <c r="B177" t="s">
        <v>451</v>
      </c>
      <c r="C177">
        <v>11</v>
      </c>
      <c r="D177" t="s">
        <v>472</v>
      </c>
      <c r="E177" t="s">
        <v>161</v>
      </c>
      <c r="F177" t="s">
        <v>162</v>
      </c>
      <c r="G177" t="s">
        <v>473</v>
      </c>
      <c r="H177">
        <v>1</v>
      </c>
    </row>
    <row r="178" spans="1:11">
      <c r="A178">
        <v>19</v>
      </c>
      <c r="B178" t="s">
        <v>451</v>
      </c>
      <c r="C178">
        <v>12</v>
      </c>
      <c r="D178" t="s">
        <v>363</v>
      </c>
      <c r="E178" t="s">
        <v>134</v>
      </c>
      <c r="F178" t="s">
        <v>135</v>
      </c>
      <c r="G178" t="s">
        <v>1672</v>
      </c>
      <c r="H178">
        <v>1</v>
      </c>
    </row>
    <row r="179" spans="1:11">
      <c r="A179">
        <v>20</v>
      </c>
      <c r="B179" t="s">
        <v>474</v>
      </c>
      <c r="C179">
        <v>1</v>
      </c>
      <c r="D179" t="s">
        <v>475</v>
      </c>
      <c r="E179" t="s">
        <v>134</v>
      </c>
      <c r="F179" t="s">
        <v>135</v>
      </c>
      <c r="G179" t="s">
        <v>476</v>
      </c>
      <c r="H179">
        <v>1</v>
      </c>
      <c r="I179" t="s">
        <v>150</v>
      </c>
    </row>
    <row r="180" spans="1:11">
      <c r="A180">
        <v>20</v>
      </c>
      <c r="B180" t="s">
        <v>474</v>
      </c>
      <c r="C180">
        <v>2</v>
      </c>
      <c r="D180" t="s">
        <v>477</v>
      </c>
      <c r="E180" t="s">
        <v>134</v>
      </c>
      <c r="F180" t="s">
        <v>158</v>
      </c>
      <c r="G180" t="s">
        <v>478</v>
      </c>
      <c r="H180">
        <v>1</v>
      </c>
    </row>
    <row r="181" spans="1:11">
      <c r="A181">
        <v>20</v>
      </c>
      <c r="B181" t="s">
        <v>474</v>
      </c>
      <c r="C181">
        <v>3</v>
      </c>
      <c r="D181" t="s">
        <v>452</v>
      </c>
      <c r="E181" t="s">
        <v>134</v>
      </c>
      <c r="F181" t="s">
        <v>135</v>
      </c>
      <c r="G181" t="s">
        <v>479</v>
      </c>
      <c r="H181">
        <v>1</v>
      </c>
      <c r="I181" t="s">
        <v>181</v>
      </c>
      <c r="J181" t="s">
        <v>452</v>
      </c>
      <c r="K181" t="s">
        <v>451</v>
      </c>
    </row>
    <row r="182" spans="1:11">
      <c r="A182">
        <v>20</v>
      </c>
      <c r="B182" t="s">
        <v>474</v>
      </c>
      <c r="C182">
        <v>4</v>
      </c>
      <c r="D182" t="s">
        <v>480</v>
      </c>
      <c r="E182" t="s">
        <v>134</v>
      </c>
      <c r="F182" t="s">
        <v>158</v>
      </c>
      <c r="G182" t="s">
        <v>481</v>
      </c>
      <c r="H182">
        <v>1</v>
      </c>
    </row>
    <row r="183" spans="1:11">
      <c r="A183">
        <v>20</v>
      </c>
      <c r="B183" t="s">
        <v>474</v>
      </c>
      <c r="C183">
        <v>5</v>
      </c>
      <c r="D183" t="s">
        <v>482</v>
      </c>
      <c r="E183" t="s">
        <v>134</v>
      </c>
      <c r="F183" t="s">
        <v>347</v>
      </c>
      <c r="G183" t="s">
        <v>483</v>
      </c>
      <c r="H183">
        <v>1</v>
      </c>
    </row>
    <row r="184" spans="1:11">
      <c r="A184">
        <v>20</v>
      </c>
      <c r="B184" t="s">
        <v>474</v>
      </c>
      <c r="C184">
        <v>6</v>
      </c>
      <c r="D184" t="s">
        <v>484</v>
      </c>
      <c r="E184" t="s">
        <v>249</v>
      </c>
      <c r="F184" t="s">
        <v>485</v>
      </c>
      <c r="G184" t="s">
        <v>486</v>
      </c>
      <c r="H184">
        <v>1</v>
      </c>
    </row>
    <row r="185" spans="1:11">
      <c r="A185">
        <v>20</v>
      </c>
      <c r="B185" t="s">
        <v>474</v>
      </c>
      <c r="C185">
        <v>7</v>
      </c>
      <c r="D185" t="s">
        <v>363</v>
      </c>
      <c r="E185" t="s">
        <v>134</v>
      </c>
      <c r="F185" t="s">
        <v>135</v>
      </c>
      <c r="G185" t="s">
        <v>1672</v>
      </c>
      <c r="H185">
        <v>1</v>
      </c>
    </row>
    <row r="186" spans="1:11">
      <c r="A186">
        <v>21</v>
      </c>
      <c r="B186" t="s">
        <v>487</v>
      </c>
      <c r="C186">
        <v>1</v>
      </c>
      <c r="D186" t="s">
        <v>488</v>
      </c>
      <c r="E186" t="s">
        <v>134</v>
      </c>
      <c r="F186" t="s">
        <v>143</v>
      </c>
      <c r="G186" t="s">
        <v>489</v>
      </c>
      <c r="H186">
        <v>1</v>
      </c>
      <c r="I186" t="s">
        <v>150</v>
      </c>
    </row>
    <row r="187" spans="1:11">
      <c r="A187">
        <v>21</v>
      </c>
      <c r="B187" t="s">
        <v>487</v>
      </c>
      <c r="C187">
        <v>2</v>
      </c>
      <c r="D187" t="s">
        <v>490</v>
      </c>
      <c r="E187" t="s">
        <v>134</v>
      </c>
      <c r="F187" t="s">
        <v>209</v>
      </c>
      <c r="G187" t="s">
        <v>491</v>
      </c>
      <c r="H187">
        <v>1</v>
      </c>
    </row>
    <row r="188" spans="1:11">
      <c r="A188">
        <v>21</v>
      </c>
      <c r="B188" t="s">
        <v>487</v>
      </c>
      <c r="C188">
        <v>3</v>
      </c>
      <c r="D188" t="s">
        <v>492</v>
      </c>
      <c r="E188" t="s">
        <v>134</v>
      </c>
      <c r="F188" t="s">
        <v>347</v>
      </c>
      <c r="G188" t="s">
        <v>493</v>
      </c>
      <c r="H188">
        <v>2</v>
      </c>
    </row>
    <row r="189" spans="1:11">
      <c r="A189">
        <v>21</v>
      </c>
      <c r="B189" t="s">
        <v>487</v>
      </c>
      <c r="C189">
        <v>4</v>
      </c>
      <c r="D189" t="s">
        <v>494</v>
      </c>
      <c r="E189" t="s">
        <v>134</v>
      </c>
      <c r="F189" t="s">
        <v>226</v>
      </c>
      <c r="G189" t="s">
        <v>1679</v>
      </c>
      <c r="H189">
        <v>2</v>
      </c>
    </row>
    <row r="190" spans="1:11">
      <c r="A190">
        <v>21</v>
      </c>
      <c r="B190" t="s">
        <v>487</v>
      </c>
      <c r="C190">
        <v>5</v>
      </c>
      <c r="D190" t="s">
        <v>495</v>
      </c>
      <c r="E190" t="s">
        <v>161</v>
      </c>
      <c r="F190" t="s">
        <v>162</v>
      </c>
      <c r="G190" t="s">
        <v>496</v>
      </c>
      <c r="H190">
        <v>2</v>
      </c>
    </row>
    <row r="191" spans="1:11">
      <c r="A191">
        <v>21</v>
      </c>
      <c r="B191" t="s">
        <v>487</v>
      </c>
      <c r="C191">
        <v>6</v>
      </c>
      <c r="D191" t="s">
        <v>361</v>
      </c>
      <c r="E191" t="s">
        <v>161</v>
      </c>
      <c r="F191" t="s">
        <v>162</v>
      </c>
      <c r="G191" t="s">
        <v>497</v>
      </c>
      <c r="H191">
        <v>2</v>
      </c>
    </row>
    <row r="192" spans="1:11">
      <c r="A192">
        <v>22</v>
      </c>
      <c r="B192" t="s">
        <v>498</v>
      </c>
      <c r="C192">
        <v>1</v>
      </c>
      <c r="D192" t="s">
        <v>499</v>
      </c>
      <c r="E192" t="s">
        <v>134</v>
      </c>
      <c r="F192" t="s">
        <v>143</v>
      </c>
      <c r="G192" t="s">
        <v>500</v>
      </c>
      <c r="H192">
        <v>1</v>
      </c>
      <c r="I192" t="s">
        <v>150</v>
      </c>
    </row>
    <row r="193" spans="1:11">
      <c r="A193">
        <v>22</v>
      </c>
      <c r="B193" t="s">
        <v>498</v>
      </c>
      <c r="C193">
        <v>2</v>
      </c>
      <c r="D193" t="s">
        <v>488</v>
      </c>
      <c r="E193" t="s">
        <v>134</v>
      </c>
      <c r="F193" t="s">
        <v>143</v>
      </c>
      <c r="G193" t="s">
        <v>501</v>
      </c>
      <c r="H193">
        <v>1</v>
      </c>
      <c r="I193" t="s">
        <v>181</v>
      </c>
      <c r="J193" t="s">
        <v>488</v>
      </c>
      <c r="K193" t="s">
        <v>487</v>
      </c>
    </row>
    <row r="194" spans="1:11">
      <c r="A194">
        <v>22</v>
      </c>
      <c r="B194" t="s">
        <v>498</v>
      </c>
      <c r="C194">
        <v>3</v>
      </c>
      <c r="D194" t="s">
        <v>502</v>
      </c>
      <c r="E194" t="s">
        <v>134</v>
      </c>
      <c r="F194" t="s">
        <v>209</v>
      </c>
      <c r="G194" t="s">
        <v>503</v>
      </c>
      <c r="H194">
        <v>1</v>
      </c>
    </row>
    <row r="195" spans="1:11">
      <c r="A195">
        <v>22</v>
      </c>
      <c r="B195" t="s">
        <v>498</v>
      </c>
      <c r="C195">
        <v>4</v>
      </c>
      <c r="D195" t="s">
        <v>504</v>
      </c>
      <c r="E195" t="s">
        <v>134</v>
      </c>
      <c r="F195" t="s">
        <v>347</v>
      </c>
      <c r="G195" t="s">
        <v>505</v>
      </c>
      <c r="H195">
        <v>2</v>
      </c>
    </row>
    <row r="196" spans="1:11">
      <c r="A196">
        <v>22</v>
      </c>
      <c r="B196" t="s">
        <v>498</v>
      </c>
      <c r="C196">
        <v>5</v>
      </c>
      <c r="D196" t="s">
        <v>506</v>
      </c>
      <c r="E196" t="s">
        <v>134</v>
      </c>
      <c r="F196" t="s">
        <v>143</v>
      </c>
      <c r="G196" t="s">
        <v>507</v>
      </c>
      <c r="H196">
        <v>1</v>
      </c>
      <c r="I196" t="s">
        <v>181</v>
      </c>
      <c r="J196" t="s">
        <v>499</v>
      </c>
      <c r="K196" t="s">
        <v>498</v>
      </c>
    </row>
    <row r="197" spans="1:11">
      <c r="A197">
        <v>22</v>
      </c>
      <c r="B197" t="s">
        <v>498</v>
      </c>
      <c r="C197">
        <v>6</v>
      </c>
      <c r="D197" t="s">
        <v>508</v>
      </c>
      <c r="E197" t="s">
        <v>134</v>
      </c>
      <c r="F197" t="s">
        <v>509</v>
      </c>
      <c r="G197" t="s">
        <v>510</v>
      </c>
      <c r="H197">
        <v>2</v>
      </c>
    </row>
    <row r="198" spans="1:11">
      <c r="A198">
        <v>23</v>
      </c>
      <c r="B198" t="s">
        <v>511</v>
      </c>
      <c r="C198">
        <v>1</v>
      </c>
      <c r="D198" t="s">
        <v>512</v>
      </c>
      <c r="E198" t="s">
        <v>134</v>
      </c>
      <c r="F198" t="s">
        <v>513</v>
      </c>
      <c r="G198" t="s">
        <v>514</v>
      </c>
      <c r="H198">
        <v>1</v>
      </c>
      <c r="I198" t="s">
        <v>150</v>
      </c>
    </row>
    <row r="199" spans="1:11">
      <c r="A199">
        <v>23</v>
      </c>
      <c r="B199" t="s">
        <v>511</v>
      </c>
      <c r="C199">
        <v>2</v>
      </c>
      <c r="D199" t="s">
        <v>515</v>
      </c>
      <c r="E199" t="s">
        <v>134</v>
      </c>
      <c r="F199" t="s">
        <v>379</v>
      </c>
      <c r="G199" t="s">
        <v>516</v>
      </c>
      <c r="H199">
        <v>1</v>
      </c>
    </row>
    <row r="200" spans="1:11">
      <c r="A200">
        <v>23</v>
      </c>
      <c r="B200" t="s">
        <v>511</v>
      </c>
      <c r="C200">
        <v>3</v>
      </c>
      <c r="D200" t="s">
        <v>365</v>
      </c>
      <c r="E200" t="s">
        <v>134</v>
      </c>
      <c r="F200" t="s">
        <v>366</v>
      </c>
      <c r="G200" t="s">
        <v>1680</v>
      </c>
      <c r="H200">
        <v>2</v>
      </c>
    </row>
    <row r="201" spans="1:11">
      <c r="A201">
        <v>23</v>
      </c>
      <c r="B201" t="s">
        <v>511</v>
      </c>
      <c r="C201">
        <v>4</v>
      </c>
      <c r="D201" t="s">
        <v>517</v>
      </c>
      <c r="E201" t="s">
        <v>134</v>
      </c>
      <c r="F201" t="s">
        <v>143</v>
      </c>
      <c r="G201" t="s">
        <v>518</v>
      </c>
      <c r="H201">
        <v>2</v>
      </c>
    </row>
    <row r="202" spans="1:11">
      <c r="A202">
        <v>23</v>
      </c>
      <c r="B202" t="s">
        <v>511</v>
      </c>
      <c r="C202">
        <v>5</v>
      </c>
      <c r="D202" t="s">
        <v>519</v>
      </c>
      <c r="E202" t="s">
        <v>134</v>
      </c>
      <c r="F202" t="s">
        <v>226</v>
      </c>
      <c r="G202" t="s">
        <v>520</v>
      </c>
      <c r="H202">
        <v>2</v>
      </c>
    </row>
    <row r="203" spans="1:11">
      <c r="A203">
        <v>23</v>
      </c>
      <c r="B203" t="s">
        <v>511</v>
      </c>
      <c r="C203">
        <v>6</v>
      </c>
      <c r="D203" t="s">
        <v>521</v>
      </c>
      <c r="E203" t="s">
        <v>134</v>
      </c>
      <c r="F203" t="s">
        <v>209</v>
      </c>
      <c r="G203" t="s">
        <v>522</v>
      </c>
      <c r="H203">
        <v>2</v>
      </c>
    </row>
    <row r="204" spans="1:11">
      <c r="A204">
        <v>23</v>
      </c>
      <c r="B204" t="s">
        <v>511</v>
      </c>
      <c r="C204">
        <v>7</v>
      </c>
      <c r="D204" t="s">
        <v>523</v>
      </c>
      <c r="E204" t="s">
        <v>134</v>
      </c>
      <c r="F204" t="s">
        <v>209</v>
      </c>
      <c r="G204" t="s">
        <v>524</v>
      </c>
      <c r="H204">
        <v>2</v>
      </c>
    </row>
    <row r="205" spans="1:11">
      <c r="A205">
        <v>23</v>
      </c>
      <c r="B205" t="s">
        <v>511</v>
      </c>
      <c r="C205">
        <v>8</v>
      </c>
      <c r="D205" t="s">
        <v>525</v>
      </c>
      <c r="E205" t="s">
        <v>134</v>
      </c>
      <c r="F205" t="s">
        <v>226</v>
      </c>
      <c r="G205" t="s">
        <v>526</v>
      </c>
      <c r="H205">
        <v>2</v>
      </c>
    </row>
    <row r="206" spans="1:11">
      <c r="A206">
        <v>23</v>
      </c>
      <c r="B206" t="s">
        <v>511</v>
      </c>
      <c r="C206">
        <v>9</v>
      </c>
      <c r="D206" t="s">
        <v>527</v>
      </c>
      <c r="E206" t="s">
        <v>134</v>
      </c>
      <c r="F206" t="s">
        <v>396</v>
      </c>
      <c r="G206" t="s">
        <v>528</v>
      </c>
      <c r="H206">
        <v>2</v>
      </c>
    </row>
    <row r="207" spans="1:11">
      <c r="A207">
        <v>23</v>
      </c>
      <c r="B207" t="s">
        <v>511</v>
      </c>
      <c r="C207">
        <v>10</v>
      </c>
      <c r="D207" t="s">
        <v>529</v>
      </c>
      <c r="E207" t="s">
        <v>134</v>
      </c>
      <c r="F207" t="s">
        <v>379</v>
      </c>
      <c r="G207" t="s">
        <v>530</v>
      </c>
      <c r="H207">
        <v>2</v>
      </c>
    </row>
    <row r="208" spans="1:11">
      <c r="A208">
        <v>23</v>
      </c>
      <c r="B208" t="s">
        <v>511</v>
      </c>
      <c r="C208">
        <v>11</v>
      </c>
      <c r="D208" t="s">
        <v>531</v>
      </c>
      <c r="E208" t="s">
        <v>4</v>
      </c>
      <c r="F208" t="s">
        <v>175</v>
      </c>
      <c r="G208" t="s">
        <v>532</v>
      </c>
      <c r="H208">
        <v>1</v>
      </c>
    </row>
    <row r="209" spans="1:11">
      <c r="A209">
        <v>23</v>
      </c>
      <c r="B209" t="s">
        <v>511</v>
      </c>
      <c r="C209">
        <v>12</v>
      </c>
      <c r="D209" t="s">
        <v>533</v>
      </c>
      <c r="E209" t="s">
        <v>134</v>
      </c>
      <c r="F209" t="s">
        <v>534</v>
      </c>
      <c r="G209" t="s">
        <v>1681</v>
      </c>
      <c r="H209">
        <v>1</v>
      </c>
    </row>
    <row r="210" spans="1:11">
      <c r="A210">
        <v>23</v>
      </c>
      <c r="B210" t="s">
        <v>511</v>
      </c>
      <c r="C210">
        <v>13</v>
      </c>
      <c r="D210" t="s">
        <v>363</v>
      </c>
      <c r="E210" t="s">
        <v>134</v>
      </c>
      <c r="F210" t="s">
        <v>135</v>
      </c>
      <c r="G210" t="s">
        <v>1672</v>
      </c>
      <c r="H210">
        <v>1</v>
      </c>
    </row>
    <row r="211" spans="1:11">
      <c r="A211">
        <v>24</v>
      </c>
      <c r="B211" t="s">
        <v>535</v>
      </c>
      <c r="C211">
        <v>1</v>
      </c>
      <c r="D211" t="s">
        <v>342</v>
      </c>
      <c r="E211" t="s">
        <v>134</v>
      </c>
      <c r="F211" t="s">
        <v>158</v>
      </c>
      <c r="G211" t="s">
        <v>536</v>
      </c>
      <c r="H211">
        <v>1</v>
      </c>
      <c r="I211" t="s">
        <v>149</v>
      </c>
      <c r="J211" t="s">
        <v>342</v>
      </c>
      <c r="K211" t="s">
        <v>341</v>
      </c>
    </row>
    <row r="212" spans="1:11">
      <c r="A212">
        <v>24</v>
      </c>
      <c r="B212" t="s">
        <v>535</v>
      </c>
      <c r="C212">
        <v>2</v>
      </c>
      <c r="D212" t="s">
        <v>365</v>
      </c>
      <c r="E212" t="s">
        <v>134</v>
      </c>
      <c r="F212" t="s">
        <v>366</v>
      </c>
      <c r="G212" t="s">
        <v>1682</v>
      </c>
      <c r="H212">
        <v>1</v>
      </c>
      <c r="I212" t="s">
        <v>149</v>
      </c>
      <c r="J212" t="s">
        <v>365</v>
      </c>
      <c r="K212" t="s">
        <v>364</v>
      </c>
    </row>
    <row r="213" spans="1:11">
      <c r="A213">
        <v>24</v>
      </c>
      <c r="B213" t="s">
        <v>535</v>
      </c>
      <c r="C213">
        <v>3</v>
      </c>
      <c r="D213" t="s">
        <v>367</v>
      </c>
      <c r="E213" t="s">
        <v>134</v>
      </c>
      <c r="F213" t="s">
        <v>368</v>
      </c>
      <c r="G213" t="s">
        <v>1683</v>
      </c>
      <c r="H213">
        <v>1</v>
      </c>
      <c r="I213" t="s">
        <v>149</v>
      </c>
      <c r="J213" t="s">
        <v>367</v>
      </c>
      <c r="K213" t="s">
        <v>364</v>
      </c>
    </row>
    <row r="214" spans="1:11">
      <c r="A214">
        <v>24</v>
      </c>
      <c r="B214" t="s">
        <v>535</v>
      </c>
      <c r="C214">
        <v>4</v>
      </c>
      <c r="D214" t="s">
        <v>537</v>
      </c>
      <c r="E214" t="s">
        <v>4</v>
      </c>
      <c r="F214" t="s">
        <v>175</v>
      </c>
      <c r="G214" t="s">
        <v>538</v>
      </c>
      <c r="H214">
        <v>1</v>
      </c>
    </row>
    <row r="215" spans="1:11">
      <c r="A215">
        <v>24</v>
      </c>
      <c r="B215" t="s">
        <v>535</v>
      </c>
      <c r="C215">
        <v>5</v>
      </c>
      <c r="D215" t="s">
        <v>527</v>
      </c>
      <c r="E215" t="s">
        <v>134</v>
      </c>
      <c r="F215" t="s">
        <v>396</v>
      </c>
      <c r="G215" t="s">
        <v>539</v>
      </c>
      <c r="H215">
        <v>1</v>
      </c>
      <c r="I215" t="s">
        <v>181</v>
      </c>
      <c r="J215" t="s">
        <v>395</v>
      </c>
      <c r="K215" t="s">
        <v>394</v>
      </c>
    </row>
    <row r="216" spans="1:11">
      <c r="A216">
        <v>24</v>
      </c>
      <c r="B216" t="s">
        <v>535</v>
      </c>
      <c r="C216">
        <v>6</v>
      </c>
      <c r="D216" t="s">
        <v>540</v>
      </c>
      <c r="E216" t="s">
        <v>134</v>
      </c>
      <c r="F216" t="s">
        <v>396</v>
      </c>
      <c r="G216" t="s">
        <v>541</v>
      </c>
      <c r="H216">
        <v>1</v>
      </c>
      <c r="I216" t="s">
        <v>181</v>
      </c>
      <c r="J216" t="s">
        <v>395</v>
      </c>
      <c r="K216" t="s">
        <v>394</v>
      </c>
    </row>
    <row r="217" spans="1:11">
      <c r="A217">
        <v>24</v>
      </c>
      <c r="B217" t="s">
        <v>535</v>
      </c>
      <c r="C217">
        <v>7</v>
      </c>
      <c r="D217" t="s">
        <v>542</v>
      </c>
      <c r="E217" t="s">
        <v>134</v>
      </c>
      <c r="F217" t="s">
        <v>396</v>
      </c>
      <c r="G217" t="s">
        <v>543</v>
      </c>
      <c r="H217">
        <v>1</v>
      </c>
      <c r="I217" t="s">
        <v>181</v>
      </c>
      <c r="J217" t="s">
        <v>395</v>
      </c>
      <c r="K217" t="s">
        <v>394</v>
      </c>
    </row>
    <row r="218" spans="1:11">
      <c r="A218">
        <v>24</v>
      </c>
      <c r="B218" t="s">
        <v>535</v>
      </c>
      <c r="C218">
        <v>8</v>
      </c>
      <c r="D218" t="s">
        <v>544</v>
      </c>
      <c r="E218" t="s">
        <v>134</v>
      </c>
      <c r="F218" t="s">
        <v>396</v>
      </c>
      <c r="G218" t="s">
        <v>545</v>
      </c>
      <c r="H218">
        <v>1</v>
      </c>
      <c r="I218" t="s">
        <v>181</v>
      </c>
      <c r="J218" t="s">
        <v>395</v>
      </c>
      <c r="K218" t="s">
        <v>394</v>
      </c>
    </row>
    <row r="219" spans="1:11">
      <c r="A219">
        <v>24</v>
      </c>
      <c r="B219" t="s">
        <v>535</v>
      </c>
      <c r="C219">
        <v>9</v>
      </c>
      <c r="D219" t="s">
        <v>546</v>
      </c>
      <c r="E219" t="s">
        <v>249</v>
      </c>
      <c r="F219" t="s">
        <v>250</v>
      </c>
      <c r="G219" t="s">
        <v>547</v>
      </c>
      <c r="H219">
        <v>1</v>
      </c>
    </row>
    <row r="220" spans="1:11">
      <c r="A220">
        <v>24</v>
      </c>
      <c r="B220" t="s">
        <v>535</v>
      </c>
      <c r="C220">
        <v>10</v>
      </c>
      <c r="D220" t="s">
        <v>548</v>
      </c>
      <c r="E220" t="s">
        <v>249</v>
      </c>
      <c r="F220" t="s">
        <v>250</v>
      </c>
      <c r="G220" t="s">
        <v>549</v>
      </c>
      <c r="H220">
        <v>2</v>
      </c>
    </row>
    <row r="221" spans="1:11">
      <c r="A221">
        <v>24</v>
      </c>
      <c r="B221" t="s">
        <v>535</v>
      </c>
      <c r="C221">
        <v>11</v>
      </c>
      <c r="D221" t="s">
        <v>550</v>
      </c>
      <c r="E221" t="s">
        <v>249</v>
      </c>
      <c r="F221" t="s">
        <v>250</v>
      </c>
      <c r="G221" t="s">
        <v>551</v>
      </c>
      <c r="H221">
        <v>2</v>
      </c>
    </row>
    <row r="222" spans="1:11">
      <c r="A222">
        <v>24</v>
      </c>
      <c r="B222" t="s">
        <v>535</v>
      </c>
      <c r="C222">
        <v>12</v>
      </c>
      <c r="D222" t="s">
        <v>552</v>
      </c>
      <c r="E222" t="s">
        <v>249</v>
      </c>
      <c r="F222" t="s">
        <v>250</v>
      </c>
      <c r="G222" t="s">
        <v>553</v>
      </c>
      <c r="H222">
        <v>2</v>
      </c>
    </row>
    <row r="223" spans="1:11">
      <c r="A223">
        <v>24</v>
      </c>
      <c r="B223" t="s">
        <v>535</v>
      </c>
      <c r="C223">
        <v>13</v>
      </c>
      <c r="D223" t="s">
        <v>554</v>
      </c>
      <c r="E223" t="s">
        <v>249</v>
      </c>
      <c r="F223" t="s">
        <v>250</v>
      </c>
      <c r="G223" t="s">
        <v>555</v>
      </c>
      <c r="H223">
        <v>1</v>
      </c>
    </row>
    <row r="224" spans="1:11">
      <c r="A224">
        <v>24</v>
      </c>
      <c r="B224" t="s">
        <v>535</v>
      </c>
      <c r="C224">
        <v>14</v>
      </c>
      <c r="D224" t="s">
        <v>556</v>
      </c>
      <c r="E224" t="s">
        <v>249</v>
      </c>
      <c r="F224" t="s">
        <v>250</v>
      </c>
      <c r="G224" t="s">
        <v>557</v>
      </c>
      <c r="H224">
        <v>2</v>
      </c>
    </row>
    <row r="225" spans="1:11">
      <c r="A225">
        <v>24</v>
      </c>
      <c r="B225" t="s">
        <v>535</v>
      </c>
      <c r="C225">
        <v>15</v>
      </c>
      <c r="D225" t="s">
        <v>558</v>
      </c>
      <c r="E225" t="s">
        <v>249</v>
      </c>
      <c r="F225" t="s">
        <v>250</v>
      </c>
      <c r="G225" t="s">
        <v>559</v>
      </c>
      <c r="H225">
        <v>2</v>
      </c>
    </row>
    <row r="226" spans="1:11">
      <c r="A226">
        <v>24</v>
      </c>
      <c r="B226" t="s">
        <v>535</v>
      </c>
      <c r="C226">
        <v>16</v>
      </c>
      <c r="D226" t="s">
        <v>560</v>
      </c>
      <c r="E226" t="s">
        <v>249</v>
      </c>
      <c r="F226" t="s">
        <v>250</v>
      </c>
      <c r="G226" t="s">
        <v>561</v>
      </c>
      <c r="H226">
        <v>2</v>
      </c>
    </row>
    <row r="227" spans="1:11">
      <c r="A227">
        <v>24</v>
      </c>
      <c r="B227" t="s">
        <v>535</v>
      </c>
      <c r="C227">
        <v>17</v>
      </c>
      <c r="D227" t="s">
        <v>363</v>
      </c>
      <c r="E227" t="s">
        <v>134</v>
      </c>
      <c r="F227" t="s">
        <v>135</v>
      </c>
      <c r="G227" t="s">
        <v>1672</v>
      </c>
      <c r="H227">
        <v>1</v>
      </c>
    </row>
    <row r="228" spans="1:11">
      <c r="A228">
        <v>25</v>
      </c>
      <c r="B228" t="s">
        <v>562</v>
      </c>
      <c r="C228">
        <v>1</v>
      </c>
      <c r="D228" t="s">
        <v>563</v>
      </c>
      <c r="E228" t="s">
        <v>134</v>
      </c>
      <c r="F228" t="s">
        <v>158</v>
      </c>
      <c r="G228" t="s">
        <v>564</v>
      </c>
      <c r="H228">
        <v>1</v>
      </c>
      <c r="I228" t="s">
        <v>150</v>
      </c>
    </row>
    <row r="229" spans="1:11">
      <c r="A229">
        <v>25</v>
      </c>
      <c r="B229" t="s">
        <v>562</v>
      </c>
      <c r="C229">
        <v>2</v>
      </c>
      <c r="D229" t="s">
        <v>565</v>
      </c>
      <c r="E229" t="s">
        <v>134</v>
      </c>
      <c r="F229" t="s">
        <v>158</v>
      </c>
      <c r="G229" t="s">
        <v>566</v>
      </c>
      <c r="H229">
        <v>1</v>
      </c>
    </row>
    <row r="230" spans="1:11">
      <c r="A230">
        <v>25</v>
      </c>
      <c r="B230" t="s">
        <v>562</v>
      </c>
      <c r="C230">
        <v>3</v>
      </c>
      <c r="D230" t="s">
        <v>342</v>
      </c>
      <c r="E230" t="s">
        <v>134</v>
      </c>
      <c r="F230" t="s">
        <v>158</v>
      </c>
      <c r="G230" t="s">
        <v>567</v>
      </c>
      <c r="H230">
        <v>1</v>
      </c>
      <c r="I230" t="s">
        <v>181</v>
      </c>
      <c r="J230" t="s">
        <v>342</v>
      </c>
      <c r="K230" t="s">
        <v>341</v>
      </c>
    </row>
    <row r="231" spans="1:11">
      <c r="A231">
        <v>25</v>
      </c>
      <c r="B231" t="s">
        <v>562</v>
      </c>
      <c r="C231">
        <v>4</v>
      </c>
      <c r="D231" t="s">
        <v>365</v>
      </c>
      <c r="E231" t="s">
        <v>134</v>
      </c>
      <c r="F231" t="s">
        <v>366</v>
      </c>
      <c r="G231" t="s">
        <v>1684</v>
      </c>
      <c r="H231">
        <v>1</v>
      </c>
      <c r="I231" t="s">
        <v>181</v>
      </c>
      <c r="J231" t="s">
        <v>365</v>
      </c>
      <c r="K231" t="s">
        <v>364</v>
      </c>
    </row>
    <row r="232" spans="1:11">
      <c r="A232">
        <v>25</v>
      </c>
      <c r="B232" t="s">
        <v>562</v>
      </c>
      <c r="C232">
        <v>5</v>
      </c>
      <c r="D232" t="s">
        <v>367</v>
      </c>
      <c r="E232" t="s">
        <v>134</v>
      </c>
      <c r="F232" t="s">
        <v>368</v>
      </c>
      <c r="G232" t="s">
        <v>1685</v>
      </c>
      <c r="H232">
        <v>1</v>
      </c>
      <c r="I232" t="s">
        <v>181</v>
      </c>
      <c r="J232" t="s">
        <v>367</v>
      </c>
      <c r="K232" t="s">
        <v>364</v>
      </c>
    </row>
    <row r="233" spans="1:11">
      <c r="A233">
        <v>25</v>
      </c>
      <c r="B233" t="s">
        <v>562</v>
      </c>
      <c r="C233">
        <v>6</v>
      </c>
      <c r="D233" t="s">
        <v>568</v>
      </c>
      <c r="E233" t="s">
        <v>4</v>
      </c>
      <c r="F233" t="s">
        <v>175</v>
      </c>
      <c r="G233" t="s">
        <v>569</v>
      </c>
      <c r="H233">
        <v>1</v>
      </c>
    </row>
    <row r="234" spans="1:11">
      <c r="A234">
        <v>25</v>
      </c>
      <c r="B234" t="s">
        <v>562</v>
      </c>
      <c r="C234">
        <v>7</v>
      </c>
      <c r="D234" t="s">
        <v>570</v>
      </c>
      <c r="E234" t="s">
        <v>134</v>
      </c>
      <c r="F234" t="s">
        <v>158</v>
      </c>
      <c r="G234" t="s">
        <v>571</v>
      </c>
      <c r="H234">
        <v>1</v>
      </c>
    </row>
    <row r="235" spans="1:11">
      <c r="A235">
        <v>25</v>
      </c>
      <c r="B235" t="s">
        <v>562</v>
      </c>
      <c r="C235">
        <v>8</v>
      </c>
      <c r="D235" t="s">
        <v>374</v>
      </c>
      <c r="E235" t="s">
        <v>134</v>
      </c>
      <c r="F235" t="s">
        <v>143</v>
      </c>
      <c r="G235" t="s">
        <v>572</v>
      </c>
      <c r="H235">
        <v>2</v>
      </c>
      <c r="I235" t="s">
        <v>181</v>
      </c>
      <c r="J235" t="s">
        <v>374</v>
      </c>
      <c r="K235" t="s">
        <v>373</v>
      </c>
    </row>
    <row r="236" spans="1:11">
      <c r="A236">
        <v>25</v>
      </c>
      <c r="B236" t="s">
        <v>562</v>
      </c>
      <c r="C236">
        <v>9</v>
      </c>
      <c r="D236" t="s">
        <v>573</v>
      </c>
      <c r="E236" t="s">
        <v>134</v>
      </c>
      <c r="F236" t="s">
        <v>347</v>
      </c>
      <c r="G236" t="s">
        <v>574</v>
      </c>
      <c r="H236">
        <v>1</v>
      </c>
    </row>
    <row r="237" spans="1:11">
      <c r="A237">
        <v>25</v>
      </c>
      <c r="B237" t="s">
        <v>562</v>
      </c>
      <c r="C237">
        <v>10</v>
      </c>
      <c r="D237" t="s">
        <v>575</v>
      </c>
      <c r="E237" t="s">
        <v>134</v>
      </c>
      <c r="F237" t="s">
        <v>347</v>
      </c>
      <c r="G237" t="s">
        <v>576</v>
      </c>
      <c r="H237">
        <v>1</v>
      </c>
    </row>
    <row r="238" spans="1:11">
      <c r="A238">
        <v>25</v>
      </c>
      <c r="B238" t="s">
        <v>562</v>
      </c>
      <c r="C238">
        <v>11</v>
      </c>
      <c r="D238" t="s">
        <v>577</v>
      </c>
      <c r="E238" t="s">
        <v>134</v>
      </c>
      <c r="F238" t="s">
        <v>135</v>
      </c>
      <c r="G238" t="s">
        <v>578</v>
      </c>
      <c r="H238">
        <v>1</v>
      </c>
      <c r="I238" t="s">
        <v>181</v>
      </c>
      <c r="J238" t="s">
        <v>577</v>
      </c>
      <c r="K238" t="s">
        <v>622</v>
      </c>
    </row>
    <row r="239" spans="1:11">
      <c r="A239">
        <v>25</v>
      </c>
      <c r="B239" t="s">
        <v>562</v>
      </c>
      <c r="C239">
        <v>12</v>
      </c>
      <c r="D239" t="s">
        <v>579</v>
      </c>
      <c r="E239" t="s">
        <v>134</v>
      </c>
      <c r="F239" t="s">
        <v>158</v>
      </c>
      <c r="G239" t="s">
        <v>580</v>
      </c>
      <c r="H239">
        <v>2</v>
      </c>
    </row>
    <row r="240" spans="1:11">
      <c r="A240">
        <v>25</v>
      </c>
      <c r="B240" t="s">
        <v>562</v>
      </c>
      <c r="C240">
        <v>13</v>
      </c>
      <c r="D240" t="s">
        <v>383</v>
      </c>
      <c r="E240" t="s">
        <v>134</v>
      </c>
      <c r="F240" t="s">
        <v>143</v>
      </c>
      <c r="G240" t="s">
        <v>581</v>
      </c>
      <c r="H240">
        <v>2</v>
      </c>
      <c r="I240" t="s">
        <v>181</v>
      </c>
      <c r="J240" t="s">
        <v>383</v>
      </c>
      <c r="K240" t="s">
        <v>382</v>
      </c>
    </row>
    <row r="241" spans="1:11">
      <c r="A241">
        <v>25</v>
      </c>
      <c r="B241" t="s">
        <v>562</v>
      </c>
      <c r="C241">
        <v>14</v>
      </c>
      <c r="D241" t="s">
        <v>582</v>
      </c>
      <c r="E241" t="s">
        <v>4</v>
      </c>
      <c r="F241" t="s">
        <v>175</v>
      </c>
      <c r="G241" t="s">
        <v>583</v>
      </c>
      <c r="H241">
        <v>2</v>
      </c>
    </row>
    <row r="242" spans="1:11">
      <c r="A242">
        <v>25</v>
      </c>
      <c r="B242" t="s">
        <v>562</v>
      </c>
      <c r="C242">
        <v>15</v>
      </c>
      <c r="D242" t="s">
        <v>7</v>
      </c>
      <c r="E242" t="s">
        <v>249</v>
      </c>
      <c r="F242" t="s">
        <v>250</v>
      </c>
      <c r="G242" t="s">
        <v>584</v>
      </c>
      <c r="H242">
        <v>2</v>
      </c>
    </row>
    <row r="243" spans="1:11">
      <c r="A243">
        <v>25</v>
      </c>
      <c r="B243" t="s">
        <v>562</v>
      </c>
      <c r="C243">
        <v>16</v>
      </c>
      <c r="D243" t="s">
        <v>405</v>
      </c>
      <c r="E243" t="s">
        <v>134</v>
      </c>
      <c r="F243" t="s">
        <v>199</v>
      </c>
      <c r="G243" t="s">
        <v>585</v>
      </c>
      <c r="H243">
        <v>2</v>
      </c>
      <c r="I243" t="s">
        <v>181</v>
      </c>
      <c r="J243" t="s">
        <v>405</v>
      </c>
      <c r="K243" t="s">
        <v>404</v>
      </c>
    </row>
    <row r="244" spans="1:11">
      <c r="A244">
        <v>25</v>
      </c>
      <c r="B244" t="s">
        <v>562</v>
      </c>
      <c r="C244">
        <v>17</v>
      </c>
      <c r="D244" t="s">
        <v>586</v>
      </c>
      <c r="E244" t="s">
        <v>249</v>
      </c>
      <c r="F244" t="s">
        <v>587</v>
      </c>
      <c r="G244" t="s">
        <v>588</v>
      </c>
      <c r="H244">
        <v>2</v>
      </c>
    </row>
    <row r="245" spans="1:11">
      <c r="A245">
        <v>25</v>
      </c>
      <c r="B245" t="s">
        <v>562</v>
      </c>
      <c r="C245">
        <v>18</v>
      </c>
      <c r="D245" t="s">
        <v>589</v>
      </c>
      <c r="E245" t="s">
        <v>249</v>
      </c>
      <c r="F245" t="s">
        <v>250</v>
      </c>
      <c r="G245" t="s">
        <v>590</v>
      </c>
      <c r="H245">
        <v>1</v>
      </c>
    </row>
    <row r="246" spans="1:11">
      <c r="A246">
        <v>25</v>
      </c>
      <c r="B246" t="s">
        <v>562</v>
      </c>
      <c r="C246">
        <v>19</v>
      </c>
      <c r="D246" t="s">
        <v>527</v>
      </c>
      <c r="E246" t="s">
        <v>134</v>
      </c>
      <c r="F246" t="s">
        <v>396</v>
      </c>
      <c r="G246" t="s">
        <v>591</v>
      </c>
      <c r="H246">
        <v>1</v>
      </c>
      <c r="I246" t="s">
        <v>181</v>
      </c>
      <c r="J246" t="s">
        <v>395</v>
      </c>
      <c r="K246" t="s">
        <v>394</v>
      </c>
    </row>
    <row r="247" spans="1:11">
      <c r="A247">
        <v>25</v>
      </c>
      <c r="B247" t="s">
        <v>562</v>
      </c>
      <c r="C247">
        <v>20</v>
      </c>
      <c r="D247" t="s">
        <v>592</v>
      </c>
      <c r="E247" t="s">
        <v>249</v>
      </c>
      <c r="F247" t="s">
        <v>250</v>
      </c>
      <c r="G247" t="s">
        <v>593</v>
      </c>
      <c r="H247">
        <v>2</v>
      </c>
    </row>
    <row r="248" spans="1:11">
      <c r="A248">
        <v>25</v>
      </c>
      <c r="B248" t="s">
        <v>562</v>
      </c>
      <c r="C248">
        <v>21</v>
      </c>
      <c r="D248" t="s">
        <v>540</v>
      </c>
      <c r="E248" t="s">
        <v>134</v>
      </c>
      <c r="F248" t="s">
        <v>396</v>
      </c>
      <c r="G248" t="s">
        <v>541</v>
      </c>
      <c r="H248">
        <v>2</v>
      </c>
      <c r="I248" t="s">
        <v>181</v>
      </c>
      <c r="J248" t="s">
        <v>395</v>
      </c>
      <c r="K248" t="s">
        <v>394</v>
      </c>
    </row>
    <row r="249" spans="1:11">
      <c r="A249">
        <v>25</v>
      </c>
      <c r="B249" t="s">
        <v>562</v>
      </c>
      <c r="C249">
        <v>22</v>
      </c>
      <c r="D249" t="s">
        <v>594</v>
      </c>
      <c r="E249" t="s">
        <v>249</v>
      </c>
      <c r="F249" t="s">
        <v>250</v>
      </c>
      <c r="G249" t="s">
        <v>595</v>
      </c>
      <c r="H249">
        <v>2</v>
      </c>
    </row>
    <row r="250" spans="1:11">
      <c r="A250">
        <v>25</v>
      </c>
      <c r="B250" t="s">
        <v>562</v>
      </c>
      <c r="C250">
        <v>23</v>
      </c>
      <c r="D250" t="s">
        <v>542</v>
      </c>
      <c r="E250" t="s">
        <v>134</v>
      </c>
      <c r="F250" t="s">
        <v>396</v>
      </c>
      <c r="G250" t="s">
        <v>596</v>
      </c>
      <c r="H250">
        <v>2</v>
      </c>
      <c r="I250" t="s">
        <v>181</v>
      </c>
      <c r="J250" t="s">
        <v>395</v>
      </c>
      <c r="K250" t="s">
        <v>394</v>
      </c>
    </row>
    <row r="251" spans="1:11">
      <c r="A251">
        <v>25</v>
      </c>
      <c r="B251" t="s">
        <v>562</v>
      </c>
      <c r="C251">
        <v>24</v>
      </c>
      <c r="D251" t="s">
        <v>597</v>
      </c>
      <c r="E251" t="s">
        <v>249</v>
      </c>
      <c r="F251" t="s">
        <v>250</v>
      </c>
      <c r="G251" t="s">
        <v>598</v>
      </c>
      <c r="H251">
        <v>2</v>
      </c>
    </row>
    <row r="252" spans="1:11">
      <c r="A252">
        <v>25</v>
      </c>
      <c r="B252" t="s">
        <v>562</v>
      </c>
      <c r="C252">
        <v>25</v>
      </c>
      <c r="D252" t="s">
        <v>544</v>
      </c>
      <c r="E252" t="s">
        <v>134</v>
      </c>
      <c r="F252" t="s">
        <v>396</v>
      </c>
      <c r="G252" t="s">
        <v>599</v>
      </c>
      <c r="H252">
        <v>2</v>
      </c>
      <c r="I252" t="s">
        <v>181</v>
      </c>
      <c r="J252" t="s">
        <v>395</v>
      </c>
      <c r="K252" t="s">
        <v>394</v>
      </c>
    </row>
    <row r="253" spans="1:11">
      <c r="A253">
        <v>25</v>
      </c>
      <c r="B253" t="s">
        <v>562</v>
      </c>
      <c r="C253">
        <v>26</v>
      </c>
      <c r="D253" t="s">
        <v>389</v>
      </c>
      <c r="E253" t="s">
        <v>134</v>
      </c>
      <c r="F253" t="s">
        <v>143</v>
      </c>
      <c r="G253" t="s">
        <v>600</v>
      </c>
      <c r="H253">
        <v>2</v>
      </c>
      <c r="I253" t="s">
        <v>181</v>
      </c>
      <c r="J253" t="s">
        <v>389</v>
      </c>
      <c r="K253" t="s">
        <v>388</v>
      </c>
    </row>
    <row r="254" spans="1:11">
      <c r="A254">
        <v>25</v>
      </c>
      <c r="B254" t="s">
        <v>562</v>
      </c>
      <c r="C254">
        <v>27</v>
      </c>
      <c r="D254" t="s">
        <v>601</v>
      </c>
      <c r="E254" t="s">
        <v>134</v>
      </c>
      <c r="F254" t="s">
        <v>162</v>
      </c>
      <c r="G254" t="s">
        <v>602</v>
      </c>
      <c r="H254">
        <v>1</v>
      </c>
    </row>
    <row r="255" spans="1:11">
      <c r="A255">
        <v>25</v>
      </c>
      <c r="B255" t="s">
        <v>562</v>
      </c>
      <c r="C255">
        <v>28</v>
      </c>
      <c r="D255" t="s">
        <v>603</v>
      </c>
      <c r="E255" t="s">
        <v>134</v>
      </c>
      <c r="F255" t="s">
        <v>162</v>
      </c>
      <c r="G255" t="s">
        <v>1686</v>
      </c>
      <c r="H255">
        <v>1</v>
      </c>
    </row>
    <row r="256" spans="1:11">
      <c r="A256">
        <v>25</v>
      </c>
      <c r="B256" t="s">
        <v>562</v>
      </c>
      <c r="C256">
        <v>29</v>
      </c>
      <c r="D256" t="s">
        <v>604</v>
      </c>
      <c r="E256" t="s">
        <v>134</v>
      </c>
      <c r="F256" t="s">
        <v>158</v>
      </c>
      <c r="G256" t="s">
        <v>605</v>
      </c>
      <c r="H256">
        <v>2</v>
      </c>
    </row>
    <row r="257" spans="1:11">
      <c r="A257">
        <v>25</v>
      </c>
      <c r="B257" t="s">
        <v>562</v>
      </c>
      <c r="C257">
        <v>30</v>
      </c>
      <c r="D257" t="s">
        <v>606</v>
      </c>
      <c r="E257" t="s">
        <v>161</v>
      </c>
      <c r="F257" t="s">
        <v>162</v>
      </c>
      <c r="G257" t="s">
        <v>607</v>
      </c>
      <c r="H257">
        <v>2</v>
      </c>
    </row>
    <row r="258" spans="1:11">
      <c r="A258">
        <v>25</v>
      </c>
      <c r="B258" t="s">
        <v>562</v>
      </c>
      <c r="C258">
        <v>31</v>
      </c>
      <c r="D258" t="s">
        <v>261</v>
      </c>
      <c r="E258" t="s">
        <v>134</v>
      </c>
      <c r="F258" t="s">
        <v>135</v>
      </c>
      <c r="G258" t="s">
        <v>608</v>
      </c>
      <c r="H258">
        <v>1</v>
      </c>
      <c r="I258" t="s">
        <v>181</v>
      </c>
      <c r="J258" t="s">
        <v>179</v>
      </c>
      <c r="K258" t="s">
        <v>182</v>
      </c>
    </row>
    <row r="259" spans="1:11">
      <c r="A259">
        <v>25</v>
      </c>
      <c r="B259" t="s">
        <v>562</v>
      </c>
      <c r="C259">
        <v>32</v>
      </c>
      <c r="D259" t="s">
        <v>263</v>
      </c>
      <c r="E259" t="s">
        <v>4</v>
      </c>
      <c r="F259" t="s">
        <v>175</v>
      </c>
      <c r="G259" t="s">
        <v>609</v>
      </c>
      <c r="H259">
        <v>1</v>
      </c>
    </row>
    <row r="260" spans="1:11">
      <c r="A260">
        <v>25</v>
      </c>
      <c r="B260" t="s">
        <v>562</v>
      </c>
      <c r="C260">
        <v>33</v>
      </c>
      <c r="D260" t="s">
        <v>265</v>
      </c>
      <c r="E260" t="s">
        <v>6</v>
      </c>
      <c r="F260" t="s">
        <v>266</v>
      </c>
      <c r="G260" t="s">
        <v>610</v>
      </c>
      <c r="H260">
        <v>2</v>
      </c>
    </row>
    <row r="261" spans="1:11">
      <c r="A261">
        <v>25</v>
      </c>
      <c r="B261" t="s">
        <v>562</v>
      </c>
      <c r="C261">
        <v>34</v>
      </c>
      <c r="D261" t="s">
        <v>268</v>
      </c>
      <c r="E261" t="s">
        <v>134</v>
      </c>
      <c r="F261" t="s">
        <v>135</v>
      </c>
      <c r="G261" t="s">
        <v>611</v>
      </c>
      <c r="H261">
        <v>2</v>
      </c>
      <c r="I261" t="s">
        <v>181</v>
      </c>
      <c r="J261" t="s">
        <v>179</v>
      </c>
      <c r="K261" t="s">
        <v>182</v>
      </c>
    </row>
    <row r="262" spans="1:11">
      <c r="A262">
        <v>25</v>
      </c>
      <c r="B262" t="s">
        <v>562</v>
      </c>
      <c r="C262">
        <v>35</v>
      </c>
      <c r="D262" t="s">
        <v>270</v>
      </c>
      <c r="E262" t="s">
        <v>4</v>
      </c>
      <c r="F262" t="s">
        <v>175</v>
      </c>
      <c r="G262" t="s">
        <v>612</v>
      </c>
      <c r="H262">
        <v>2</v>
      </c>
    </row>
    <row r="263" spans="1:11">
      <c r="A263">
        <v>25</v>
      </c>
      <c r="B263" t="s">
        <v>562</v>
      </c>
      <c r="C263">
        <v>36</v>
      </c>
      <c r="D263" t="s">
        <v>613</v>
      </c>
      <c r="E263" t="s">
        <v>134</v>
      </c>
      <c r="F263" t="s">
        <v>135</v>
      </c>
      <c r="G263" t="s">
        <v>614</v>
      </c>
      <c r="H263">
        <v>2</v>
      </c>
      <c r="I263" t="s">
        <v>181</v>
      </c>
      <c r="J263" t="s">
        <v>179</v>
      </c>
      <c r="K263" t="s">
        <v>182</v>
      </c>
    </row>
    <row r="264" spans="1:11">
      <c r="A264">
        <v>25</v>
      </c>
      <c r="B264" t="s">
        <v>562</v>
      </c>
      <c r="C264">
        <v>37</v>
      </c>
      <c r="D264" t="s">
        <v>615</v>
      </c>
      <c r="E264" t="s">
        <v>134</v>
      </c>
      <c r="F264" t="s">
        <v>143</v>
      </c>
      <c r="G264" t="s">
        <v>616</v>
      </c>
      <c r="H264">
        <v>2</v>
      </c>
      <c r="I264" t="s">
        <v>181</v>
      </c>
      <c r="J264" t="s">
        <v>153</v>
      </c>
      <c r="K264" t="s">
        <v>152</v>
      </c>
    </row>
    <row r="265" spans="1:11">
      <c r="A265">
        <v>25</v>
      </c>
      <c r="B265" t="s">
        <v>562</v>
      </c>
      <c r="C265">
        <v>38</v>
      </c>
      <c r="D265" t="s">
        <v>617</v>
      </c>
      <c r="E265" t="s">
        <v>134</v>
      </c>
      <c r="F265" t="s">
        <v>143</v>
      </c>
      <c r="G265" t="s">
        <v>618</v>
      </c>
      <c r="H265">
        <v>2</v>
      </c>
      <c r="I265" t="s">
        <v>181</v>
      </c>
      <c r="J265" t="s">
        <v>423</v>
      </c>
      <c r="K265" t="s">
        <v>422</v>
      </c>
    </row>
    <row r="266" spans="1:11">
      <c r="A266">
        <v>25</v>
      </c>
      <c r="B266" t="s">
        <v>562</v>
      </c>
      <c r="C266">
        <v>39</v>
      </c>
      <c r="D266" t="s">
        <v>619</v>
      </c>
      <c r="E266" t="s">
        <v>134</v>
      </c>
      <c r="F266" t="s">
        <v>143</v>
      </c>
      <c r="G266" t="s">
        <v>620</v>
      </c>
      <c r="H266">
        <v>2</v>
      </c>
      <c r="I266" t="s">
        <v>181</v>
      </c>
      <c r="J266" t="s">
        <v>435</v>
      </c>
      <c r="K266" t="s">
        <v>434</v>
      </c>
    </row>
    <row r="267" spans="1:11">
      <c r="A267">
        <v>25</v>
      </c>
      <c r="B267" t="s">
        <v>562</v>
      </c>
      <c r="C267">
        <v>40</v>
      </c>
      <c r="D267" t="s">
        <v>621</v>
      </c>
      <c r="E267" t="s">
        <v>134</v>
      </c>
      <c r="F267" t="s">
        <v>143</v>
      </c>
      <c r="G267" t="s">
        <v>1687</v>
      </c>
      <c r="H267">
        <v>2</v>
      </c>
    </row>
    <row r="268" spans="1:11">
      <c r="A268">
        <v>25</v>
      </c>
      <c r="B268" t="s">
        <v>562</v>
      </c>
      <c r="C268">
        <v>41</v>
      </c>
      <c r="D268" t="s">
        <v>363</v>
      </c>
      <c r="E268" t="s">
        <v>134</v>
      </c>
      <c r="F268" t="s">
        <v>135</v>
      </c>
      <c r="G268" t="s">
        <v>1672</v>
      </c>
      <c r="H268">
        <v>1</v>
      </c>
    </row>
    <row r="269" spans="1:11">
      <c r="A269">
        <v>26</v>
      </c>
      <c r="B269" t="s">
        <v>622</v>
      </c>
      <c r="C269">
        <v>1</v>
      </c>
      <c r="D269" t="s">
        <v>577</v>
      </c>
      <c r="E269" t="s">
        <v>134</v>
      </c>
      <c r="F269" t="s">
        <v>135</v>
      </c>
      <c r="G269" t="s">
        <v>623</v>
      </c>
      <c r="H269">
        <v>1</v>
      </c>
      <c r="I269" t="s">
        <v>150</v>
      </c>
    </row>
    <row r="270" spans="1:11">
      <c r="A270">
        <v>26</v>
      </c>
      <c r="B270" t="s">
        <v>622</v>
      </c>
      <c r="C270">
        <v>2</v>
      </c>
      <c r="D270" t="s">
        <v>624</v>
      </c>
      <c r="E270" t="s">
        <v>134</v>
      </c>
      <c r="F270" t="s">
        <v>347</v>
      </c>
      <c r="G270" t="s">
        <v>625</v>
      </c>
      <c r="H270">
        <v>1</v>
      </c>
    </row>
    <row r="271" spans="1:11">
      <c r="A271">
        <v>26</v>
      </c>
      <c r="B271" t="s">
        <v>622</v>
      </c>
      <c r="C271">
        <v>3</v>
      </c>
      <c r="D271" t="s">
        <v>626</v>
      </c>
      <c r="E271" t="s">
        <v>134</v>
      </c>
      <c r="F271" t="s">
        <v>158</v>
      </c>
      <c r="G271" t="s">
        <v>627</v>
      </c>
      <c r="H271">
        <v>2</v>
      </c>
    </row>
    <row r="272" spans="1:11">
      <c r="A272">
        <v>26</v>
      </c>
      <c r="B272" t="s">
        <v>622</v>
      </c>
      <c r="C272">
        <v>4</v>
      </c>
      <c r="D272" t="s">
        <v>628</v>
      </c>
      <c r="E272" t="s">
        <v>134</v>
      </c>
      <c r="F272" t="s">
        <v>162</v>
      </c>
      <c r="G272" t="s">
        <v>629</v>
      </c>
      <c r="H272">
        <v>2</v>
      </c>
    </row>
    <row r="273" spans="1:11">
      <c r="A273">
        <v>26</v>
      </c>
      <c r="B273" t="s">
        <v>622</v>
      </c>
      <c r="C273">
        <v>5</v>
      </c>
      <c r="D273" t="s">
        <v>630</v>
      </c>
      <c r="E273" t="s">
        <v>134</v>
      </c>
      <c r="F273" t="s">
        <v>158</v>
      </c>
      <c r="G273" t="s">
        <v>631</v>
      </c>
      <c r="H273">
        <v>2</v>
      </c>
    </row>
    <row r="274" spans="1:11">
      <c r="A274">
        <v>26</v>
      </c>
      <c r="B274" t="s">
        <v>622</v>
      </c>
      <c r="C274">
        <v>6</v>
      </c>
      <c r="D274" t="s">
        <v>632</v>
      </c>
      <c r="E274" t="s">
        <v>134</v>
      </c>
      <c r="F274" t="s">
        <v>158</v>
      </c>
      <c r="G274" t="s">
        <v>633</v>
      </c>
      <c r="H274">
        <v>2</v>
      </c>
    </row>
    <row r="275" spans="1:11">
      <c r="A275">
        <v>27</v>
      </c>
      <c r="B275" t="s">
        <v>634</v>
      </c>
      <c r="C275">
        <v>1</v>
      </c>
      <c r="D275" t="s">
        <v>342</v>
      </c>
      <c r="E275" t="s">
        <v>134</v>
      </c>
      <c r="F275" t="s">
        <v>158</v>
      </c>
      <c r="G275" t="s">
        <v>635</v>
      </c>
      <c r="H275">
        <v>1</v>
      </c>
      <c r="I275" t="s">
        <v>149</v>
      </c>
      <c r="J275" t="s">
        <v>342</v>
      </c>
      <c r="K275" t="s">
        <v>341</v>
      </c>
    </row>
    <row r="276" spans="1:11">
      <c r="A276">
        <v>27</v>
      </c>
      <c r="B276" t="s">
        <v>634</v>
      </c>
      <c r="C276">
        <v>2</v>
      </c>
      <c r="D276" t="s">
        <v>636</v>
      </c>
      <c r="E276" t="s">
        <v>134</v>
      </c>
      <c r="F276" t="s">
        <v>143</v>
      </c>
      <c r="G276" t="s">
        <v>637</v>
      </c>
      <c r="H276">
        <v>1</v>
      </c>
      <c r="I276" t="s">
        <v>150</v>
      </c>
    </row>
    <row r="277" spans="1:11">
      <c r="A277">
        <v>27</v>
      </c>
      <c r="B277" t="s">
        <v>634</v>
      </c>
      <c r="C277">
        <v>3</v>
      </c>
      <c r="D277" t="s">
        <v>638</v>
      </c>
      <c r="E277" t="s">
        <v>134</v>
      </c>
      <c r="F277" t="s">
        <v>209</v>
      </c>
      <c r="G277" t="s">
        <v>639</v>
      </c>
      <c r="H277">
        <v>1</v>
      </c>
    </row>
    <row r="278" spans="1:11">
      <c r="A278">
        <v>27</v>
      </c>
      <c r="B278" t="s">
        <v>634</v>
      </c>
      <c r="C278">
        <v>4</v>
      </c>
      <c r="D278" t="s">
        <v>640</v>
      </c>
      <c r="E278" t="s">
        <v>134</v>
      </c>
      <c r="F278" t="s">
        <v>209</v>
      </c>
      <c r="G278" t="s">
        <v>1688</v>
      </c>
      <c r="H278">
        <v>1</v>
      </c>
    </row>
    <row r="279" spans="1:11">
      <c r="A279">
        <v>27</v>
      </c>
      <c r="B279" t="s">
        <v>634</v>
      </c>
      <c r="C279">
        <v>5</v>
      </c>
      <c r="D279" t="s">
        <v>641</v>
      </c>
      <c r="E279" t="s">
        <v>134</v>
      </c>
      <c r="F279" t="s">
        <v>347</v>
      </c>
      <c r="G279" t="s">
        <v>642</v>
      </c>
      <c r="H279">
        <v>1</v>
      </c>
    </row>
    <row r="280" spans="1:11">
      <c r="A280">
        <v>27</v>
      </c>
      <c r="B280" t="s">
        <v>634</v>
      </c>
      <c r="C280">
        <v>6</v>
      </c>
      <c r="D280" t="s">
        <v>488</v>
      </c>
      <c r="E280" t="s">
        <v>134</v>
      </c>
      <c r="F280" t="s">
        <v>143</v>
      </c>
      <c r="G280" t="s">
        <v>643</v>
      </c>
      <c r="H280">
        <v>1</v>
      </c>
      <c r="I280" t="s">
        <v>181</v>
      </c>
      <c r="J280" t="s">
        <v>488</v>
      </c>
      <c r="K280" t="s">
        <v>487</v>
      </c>
    </row>
    <row r="281" spans="1:11">
      <c r="A281">
        <v>28</v>
      </c>
      <c r="B281" t="s">
        <v>644</v>
      </c>
      <c r="C281">
        <v>1</v>
      </c>
      <c r="D281" t="s">
        <v>342</v>
      </c>
      <c r="E281" t="s">
        <v>134</v>
      </c>
      <c r="F281" t="s">
        <v>158</v>
      </c>
      <c r="G281" t="s">
        <v>635</v>
      </c>
      <c r="H281">
        <v>1</v>
      </c>
      <c r="I281" t="s">
        <v>149</v>
      </c>
      <c r="J281" t="s">
        <v>342</v>
      </c>
      <c r="K281" t="s">
        <v>341</v>
      </c>
    </row>
    <row r="282" spans="1:11">
      <c r="A282">
        <v>28</v>
      </c>
      <c r="B282" t="s">
        <v>644</v>
      </c>
      <c r="C282">
        <v>2</v>
      </c>
      <c r="D282" t="s">
        <v>365</v>
      </c>
      <c r="E282" t="s">
        <v>134</v>
      </c>
      <c r="F282" t="s">
        <v>366</v>
      </c>
      <c r="G282" t="s">
        <v>1684</v>
      </c>
      <c r="H282">
        <v>1</v>
      </c>
      <c r="I282" t="s">
        <v>149</v>
      </c>
      <c r="J282" t="s">
        <v>365</v>
      </c>
      <c r="K282" t="s">
        <v>364</v>
      </c>
    </row>
    <row r="283" spans="1:11">
      <c r="A283">
        <v>28</v>
      </c>
      <c r="B283" t="s">
        <v>644</v>
      </c>
      <c r="C283">
        <v>3</v>
      </c>
      <c r="D283" t="s">
        <v>367</v>
      </c>
      <c r="E283" t="s">
        <v>134</v>
      </c>
      <c r="F283" t="s">
        <v>368</v>
      </c>
      <c r="G283" t="s">
        <v>1689</v>
      </c>
      <c r="H283">
        <v>1</v>
      </c>
      <c r="I283" t="s">
        <v>149</v>
      </c>
      <c r="J283" t="s">
        <v>367</v>
      </c>
      <c r="K283" t="s">
        <v>364</v>
      </c>
    </row>
    <row r="284" spans="1:11">
      <c r="A284">
        <v>28</v>
      </c>
      <c r="B284" t="s">
        <v>644</v>
      </c>
      <c r="C284">
        <v>4</v>
      </c>
      <c r="D284" t="s">
        <v>645</v>
      </c>
      <c r="E284" t="s">
        <v>249</v>
      </c>
      <c r="F284" t="s">
        <v>250</v>
      </c>
      <c r="G284" t="s">
        <v>646</v>
      </c>
      <c r="H284">
        <v>1</v>
      </c>
    </row>
    <row r="285" spans="1:11">
      <c r="A285">
        <v>28</v>
      </c>
      <c r="B285" t="s">
        <v>644</v>
      </c>
      <c r="C285">
        <v>5</v>
      </c>
      <c r="D285" t="s">
        <v>647</v>
      </c>
      <c r="E285" t="s">
        <v>249</v>
      </c>
      <c r="F285" t="s">
        <v>250</v>
      </c>
      <c r="G285" t="s">
        <v>648</v>
      </c>
      <c r="H285">
        <v>1</v>
      </c>
    </row>
    <row r="286" spans="1:11">
      <c r="A286">
        <v>28</v>
      </c>
      <c r="B286" t="s">
        <v>644</v>
      </c>
      <c r="C286">
        <v>6</v>
      </c>
      <c r="D286" t="s">
        <v>649</v>
      </c>
      <c r="E286" t="s">
        <v>249</v>
      </c>
      <c r="F286" t="s">
        <v>250</v>
      </c>
      <c r="G286" t="s">
        <v>650</v>
      </c>
      <c r="H286">
        <v>1</v>
      </c>
    </row>
    <row r="287" spans="1:11">
      <c r="A287">
        <v>28</v>
      </c>
      <c r="B287" t="s">
        <v>644</v>
      </c>
      <c r="C287">
        <v>7</v>
      </c>
      <c r="D287" t="s">
        <v>651</v>
      </c>
      <c r="E287" t="s">
        <v>249</v>
      </c>
      <c r="F287" t="s">
        <v>250</v>
      </c>
      <c r="G287" t="s">
        <v>652</v>
      </c>
      <c r="H287">
        <v>1</v>
      </c>
    </row>
    <row r="288" spans="1:11">
      <c r="A288">
        <v>28</v>
      </c>
      <c r="B288" t="s">
        <v>644</v>
      </c>
      <c r="C288">
        <v>8</v>
      </c>
      <c r="D288" t="s">
        <v>405</v>
      </c>
      <c r="E288" t="s">
        <v>134</v>
      </c>
      <c r="F288" t="s">
        <v>199</v>
      </c>
      <c r="G288" t="s">
        <v>653</v>
      </c>
      <c r="H288">
        <v>1</v>
      </c>
      <c r="I288" t="s">
        <v>181</v>
      </c>
      <c r="J288" t="s">
        <v>405</v>
      </c>
      <c r="K288" t="s">
        <v>404</v>
      </c>
    </row>
    <row r="289" spans="1:8">
      <c r="A289">
        <v>28</v>
      </c>
      <c r="B289" t="s">
        <v>644</v>
      </c>
      <c r="C289">
        <v>9</v>
      </c>
      <c r="D289" t="s">
        <v>654</v>
      </c>
      <c r="E289" t="s">
        <v>249</v>
      </c>
      <c r="F289" t="s">
        <v>250</v>
      </c>
      <c r="G289" t="s">
        <v>655</v>
      </c>
      <c r="H289">
        <v>1</v>
      </c>
    </row>
    <row r="290" spans="1:8">
      <c r="A290">
        <v>28</v>
      </c>
      <c r="B290" t="s">
        <v>644</v>
      </c>
      <c r="C290">
        <v>10</v>
      </c>
      <c r="D290" t="s">
        <v>656</v>
      </c>
      <c r="E290" t="s">
        <v>249</v>
      </c>
      <c r="F290" t="s">
        <v>250</v>
      </c>
      <c r="G290" t="s">
        <v>657</v>
      </c>
      <c r="H290">
        <v>1</v>
      </c>
    </row>
    <row r="291" spans="1:8">
      <c r="A291">
        <v>28</v>
      </c>
      <c r="B291" t="s">
        <v>644</v>
      </c>
      <c r="C291">
        <v>11</v>
      </c>
      <c r="D291" t="s">
        <v>658</v>
      </c>
      <c r="E291" t="s">
        <v>249</v>
      </c>
      <c r="F291" t="s">
        <v>250</v>
      </c>
      <c r="G291" t="s">
        <v>659</v>
      </c>
      <c r="H291">
        <v>1</v>
      </c>
    </row>
    <row r="292" spans="1:8">
      <c r="A292">
        <v>28</v>
      </c>
      <c r="B292" t="s">
        <v>644</v>
      </c>
      <c r="C292">
        <v>12</v>
      </c>
      <c r="D292" t="s">
        <v>660</v>
      </c>
      <c r="E292" t="s">
        <v>249</v>
      </c>
      <c r="F292" t="s">
        <v>250</v>
      </c>
      <c r="G292" t="s">
        <v>661</v>
      </c>
      <c r="H292">
        <v>1</v>
      </c>
    </row>
    <row r="293" spans="1:8">
      <c r="A293">
        <v>28</v>
      </c>
      <c r="B293" t="s">
        <v>644</v>
      </c>
      <c r="C293">
        <v>13</v>
      </c>
      <c r="D293" t="s">
        <v>662</v>
      </c>
      <c r="E293" t="s">
        <v>249</v>
      </c>
      <c r="F293" t="s">
        <v>250</v>
      </c>
      <c r="G293" t="s">
        <v>663</v>
      </c>
      <c r="H293">
        <v>1</v>
      </c>
    </row>
    <row r="294" spans="1:8">
      <c r="A294">
        <v>28</v>
      </c>
      <c r="B294" t="s">
        <v>644</v>
      </c>
      <c r="C294">
        <v>14</v>
      </c>
      <c r="D294" t="s">
        <v>664</v>
      </c>
      <c r="E294" t="s">
        <v>249</v>
      </c>
      <c r="F294" t="s">
        <v>250</v>
      </c>
      <c r="G294" t="s">
        <v>665</v>
      </c>
      <c r="H294">
        <v>1</v>
      </c>
    </row>
    <row r="295" spans="1:8">
      <c r="A295">
        <v>28</v>
      </c>
      <c r="B295" t="s">
        <v>644</v>
      </c>
      <c r="C295">
        <v>15</v>
      </c>
      <c r="D295" t="s">
        <v>666</v>
      </c>
      <c r="E295" t="s">
        <v>249</v>
      </c>
      <c r="F295" t="s">
        <v>250</v>
      </c>
      <c r="G295" t="s">
        <v>667</v>
      </c>
      <c r="H295">
        <v>1</v>
      </c>
    </row>
    <row r="296" spans="1:8">
      <c r="A296">
        <v>28</v>
      </c>
      <c r="B296" t="s">
        <v>644</v>
      </c>
      <c r="C296">
        <v>16</v>
      </c>
      <c r="D296" t="s">
        <v>668</v>
      </c>
      <c r="E296" t="s">
        <v>249</v>
      </c>
      <c r="F296" t="s">
        <v>250</v>
      </c>
      <c r="G296" t="s">
        <v>669</v>
      </c>
      <c r="H296">
        <v>1</v>
      </c>
    </row>
    <row r="297" spans="1:8">
      <c r="A297">
        <v>28</v>
      </c>
      <c r="B297" t="s">
        <v>644</v>
      </c>
      <c r="C297">
        <v>17</v>
      </c>
      <c r="D297" t="s">
        <v>670</v>
      </c>
      <c r="E297" t="s">
        <v>134</v>
      </c>
      <c r="F297" t="s">
        <v>162</v>
      </c>
      <c r="G297" t="s">
        <v>671</v>
      </c>
      <c r="H297">
        <v>1</v>
      </c>
    </row>
    <row r="298" spans="1:8">
      <c r="A298">
        <v>28</v>
      </c>
      <c r="B298" t="s">
        <v>644</v>
      </c>
      <c r="C298">
        <v>18</v>
      </c>
      <c r="D298" t="s">
        <v>672</v>
      </c>
      <c r="E298" t="s">
        <v>134</v>
      </c>
      <c r="F298" t="s">
        <v>162</v>
      </c>
      <c r="G298" t="s">
        <v>673</v>
      </c>
      <c r="H298">
        <v>1</v>
      </c>
    </row>
    <row r="299" spans="1:8">
      <c r="A299">
        <v>28</v>
      </c>
      <c r="B299" t="s">
        <v>644</v>
      </c>
      <c r="C299">
        <v>19</v>
      </c>
      <c r="D299" t="s">
        <v>674</v>
      </c>
      <c r="E299" t="s">
        <v>249</v>
      </c>
      <c r="F299" t="s">
        <v>250</v>
      </c>
      <c r="G299" t="s">
        <v>675</v>
      </c>
      <c r="H299">
        <v>1</v>
      </c>
    </row>
    <row r="300" spans="1:8">
      <c r="A300">
        <v>28</v>
      </c>
      <c r="B300" t="s">
        <v>644</v>
      </c>
      <c r="C300">
        <v>20</v>
      </c>
      <c r="D300" t="s">
        <v>676</v>
      </c>
      <c r="E300" t="s">
        <v>249</v>
      </c>
      <c r="F300" t="s">
        <v>250</v>
      </c>
      <c r="G300" t="s">
        <v>677</v>
      </c>
      <c r="H300">
        <v>1</v>
      </c>
    </row>
    <row r="301" spans="1:8">
      <c r="A301">
        <v>28</v>
      </c>
      <c r="B301" t="s">
        <v>644</v>
      </c>
      <c r="C301">
        <v>21</v>
      </c>
      <c r="D301" t="s">
        <v>678</v>
      </c>
      <c r="E301" t="s">
        <v>249</v>
      </c>
      <c r="F301" t="s">
        <v>250</v>
      </c>
      <c r="G301" t="s">
        <v>679</v>
      </c>
      <c r="H301">
        <v>1</v>
      </c>
    </row>
    <row r="302" spans="1:8">
      <c r="A302">
        <v>28</v>
      </c>
      <c r="B302" t="s">
        <v>644</v>
      </c>
      <c r="C302">
        <v>22</v>
      </c>
      <c r="D302" t="s">
        <v>680</v>
      </c>
      <c r="E302" t="s">
        <v>249</v>
      </c>
      <c r="F302" t="s">
        <v>250</v>
      </c>
      <c r="G302" t="s">
        <v>681</v>
      </c>
      <c r="H302">
        <v>1</v>
      </c>
    </row>
    <row r="303" spans="1:8">
      <c r="A303">
        <v>28</v>
      </c>
      <c r="B303" t="s">
        <v>644</v>
      </c>
      <c r="C303">
        <v>23</v>
      </c>
      <c r="D303" t="s">
        <v>682</v>
      </c>
      <c r="E303" t="s">
        <v>249</v>
      </c>
      <c r="F303" t="s">
        <v>250</v>
      </c>
      <c r="G303" t="s">
        <v>683</v>
      </c>
      <c r="H303">
        <v>1</v>
      </c>
    </row>
    <row r="304" spans="1:8">
      <c r="A304">
        <v>28</v>
      </c>
      <c r="B304" t="s">
        <v>644</v>
      </c>
      <c r="C304">
        <v>24</v>
      </c>
      <c r="D304" t="s">
        <v>684</v>
      </c>
      <c r="E304" t="s">
        <v>249</v>
      </c>
      <c r="F304" t="s">
        <v>250</v>
      </c>
      <c r="G304" t="s">
        <v>685</v>
      </c>
      <c r="H304">
        <v>1</v>
      </c>
    </row>
    <row r="305" spans="1:11">
      <c r="A305">
        <v>28</v>
      </c>
      <c r="B305" t="s">
        <v>644</v>
      </c>
      <c r="C305">
        <v>25</v>
      </c>
      <c r="D305" t="s">
        <v>686</v>
      </c>
      <c r="E305" t="s">
        <v>249</v>
      </c>
      <c r="F305" t="s">
        <v>250</v>
      </c>
      <c r="G305" t="s">
        <v>687</v>
      </c>
      <c r="H305">
        <v>1</v>
      </c>
    </row>
    <row r="306" spans="1:11">
      <c r="A306">
        <v>28</v>
      </c>
      <c r="B306" t="s">
        <v>644</v>
      </c>
      <c r="C306">
        <v>26</v>
      </c>
      <c r="D306" t="s">
        <v>688</v>
      </c>
      <c r="E306" t="s">
        <v>249</v>
      </c>
      <c r="F306" t="s">
        <v>250</v>
      </c>
      <c r="G306" t="s">
        <v>689</v>
      </c>
      <c r="H306">
        <v>1</v>
      </c>
    </row>
    <row r="307" spans="1:11">
      <c r="A307">
        <v>28</v>
      </c>
      <c r="B307" t="s">
        <v>644</v>
      </c>
      <c r="C307">
        <v>27</v>
      </c>
      <c r="D307" t="s">
        <v>527</v>
      </c>
      <c r="E307" t="s">
        <v>134</v>
      </c>
      <c r="F307" t="s">
        <v>396</v>
      </c>
      <c r="G307" t="s">
        <v>539</v>
      </c>
      <c r="H307">
        <v>1</v>
      </c>
      <c r="I307" t="s">
        <v>181</v>
      </c>
      <c r="J307" t="s">
        <v>395</v>
      </c>
      <c r="K307" t="s">
        <v>394</v>
      </c>
    </row>
    <row r="308" spans="1:11">
      <c r="A308">
        <v>28</v>
      </c>
      <c r="B308" t="s">
        <v>644</v>
      </c>
      <c r="C308">
        <v>28</v>
      </c>
      <c r="D308" t="s">
        <v>540</v>
      </c>
      <c r="E308" t="s">
        <v>134</v>
      </c>
      <c r="F308" t="s">
        <v>396</v>
      </c>
      <c r="G308" t="s">
        <v>690</v>
      </c>
      <c r="H308">
        <v>1</v>
      </c>
      <c r="I308" t="s">
        <v>181</v>
      </c>
      <c r="J308" t="s">
        <v>395</v>
      </c>
      <c r="K308" t="s">
        <v>394</v>
      </c>
    </row>
    <row r="309" spans="1:11">
      <c r="A309">
        <v>28</v>
      </c>
      <c r="B309" t="s">
        <v>644</v>
      </c>
      <c r="C309">
        <v>29</v>
      </c>
      <c r="D309" t="s">
        <v>542</v>
      </c>
      <c r="E309" t="s">
        <v>134</v>
      </c>
      <c r="F309" t="s">
        <v>396</v>
      </c>
      <c r="G309" t="s">
        <v>543</v>
      </c>
      <c r="H309">
        <v>1</v>
      </c>
      <c r="I309" t="s">
        <v>181</v>
      </c>
      <c r="J309" t="s">
        <v>395</v>
      </c>
      <c r="K309" t="s">
        <v>394</v>
      </c>
    </row>
    <row r="310" spans="1:11">
      <c r="A310">
        <v>28</v>
      </c>
      <c r="B310" t="s">
        <v>644</v>
      </c>
      <c r="C310">
        <v>30</v>
      </c>
      <c r="D310" t="s">
        <v>544</v>
      </c>
      <c r="E310" t="s">
        <v>134</v>
      </c>
      <c r="F310" t="s">
        <v>396</v>
      </c>
      <c r="G310" t="s">
        <v>691</v>
      </c>
      <c r="H310">
        <v>1</v>
      </c>
      <c r="I310" t="s">
        <v>181</v>
      </c>
      <c r="J310" t="s">
        <v>395</v>
      </c>
      <c r="K310" t="s">
        <v>394</v>
      </c>
    </row>
    <row r="311" spans="1:11">
      <c r="A311">
        <v>28</v>
      </c>
      <c r="B311" t="s">
        <v>644</v>
      </c>
      <c r="C311">
        <v>31</v>
      </c>
      <c r="D311" t="s">
        <v>615</v>
      </c>
      <c r="E311" t="s">
        <v>134</v>
      </c>
      <c r="F311" t="s">
        <v>143</v>
      </c>
      <c r="G311" t="s">
        <v>616</v>
      </c>
      <c r="H311">
        <v>2</v>
      </c>
      <c r="I311" t="s">
        <v>181</v>
      </c>
      <c r="J311" t="s">
        <v>153</v>
      </c>
      <c r="K311" t="s">
        <v>152</v>
      </c>
    </row>
    <row r="312" spans="1:11">
      <c r="A312">
        <v>28</v>
      </c>
      <c r="B312" t="s">
        <v>644</v>
      </c>
      <c r="C312">
        <v>32</v>
      </c>
      <c r="D312" t="s">
        <v>617</v>
      </c>
      <c r="E312" t="s">
        <v>134</v>
      </c>
      <c r="F312" t="s">
        <v>143</v>
      </c>
      <c r="G312" t="s">
        <v>692</v>
      </c>
      <c r="H312">
        <v>2</v>
      </c>
      <c r="I312" t="s">
        <v>181</v>
      </c>
      <c r="J312" t="s">
        <v>423</v>
      </c>
      <c r="K312" t="s">
        <v>422</v>
      </c>
    </row>
    <row r="313" spans="1:11">
      <c r="A313">
        <v>28</v>
      </c>
      <c r="B313" t="s">
        <v>644</v>
      </c>
      <c r="C313">
        <v>33</v>
      </c>
      <c r="D313" t="s">
        <v>619</v>
      </c>
      <c r="E313" t="s">
        <v>134</v>
      </c>
      <c r="F313" t="s">
        <v>143</v>
      </c>
      <c r="G313" t="s">
        <v>620</v>
      </c>
      <c r="H313">
        <v>2</v>
      </c>
      <c r="I313" t="s">
        <v>181</v>
      </c>
      <c r="J313" t="s">
        <v>435</v>
      </c>
      <c r="K313" t="s">
        <v>434</v>
      </c>
    </row>
    <row r="314" spans="1:11">
      <c r="A314">
        <v>28</v>
      </c>
      <c r="B314" t="s">
        <v>644</v>
      </c>
      <c r="C314">
        <v>34</v>
      </c>
      <c r="D314" t="s">
        <v>621</v>
      </c>
      <c r="E314" t="s">
        <v>134</v>
      </c>
      <c r="F314" t="s">
        <v>143</v>
      </c>
      <c r="G314" t="s">
        <v>1687</v>
      </c>
      <c r="H314">
        <v>2</v>
      </c>
    </row>
    <row r="315" spans="1:11">
      <c r="A315">
        <v>28</v>
      </c>
      <c r="B315" t="s">
        <v>644</v>
      </c>
      <c r="C315">
        <v>35</v>
      </c>
      <c r="D315" t="s">
        <v>363</v>
      </c>
      <c r="E315" t="s">
        <v>134</v>
      </c>
      <c r="F315" t="s">
        <v>135</v>
      </c>
      <c r="G315" t="s">
        <v>1672</v>
      </c>
      <c r="H315">
        <v>1</v>
      </c>
    </row>
    <row r="316" spans="1:11">
      <c r="A316">
        <v>29</v>
      </c>
      <c r="B316" t="s">
        <v>693</v>
      </c>
      <c r="C316">
        <v>1</v>
      </c>
      <c r="D316" t="s">
        <v>694</v>
      </c>
      <c r="E316" t="s">
        <v>134</v>
      </c>
      <c r="F316" t="s">
        <v>143</v>
      </c>
      <c r="G316" t="s">
        <v>695</v>
      </c>
      <c r="H316">
        <v>1</v>
      </c>
      <c r="I316" t="s">
        <v>150</v>
      </c>
    </row>
    <row r="317" spans="1:11">
      <c r="A317">
        <v>29</v>
      </c>
      <c r="B317" t="s">
        <v>693</v>
      </c>
      <c r="C317">
        <v>2</v>
      </c>
      <c r="D317" t="s">
        <v>696</v>
      </c>
      <c r="E317" t="s">
        <v>134</v>
      </c>
      <c r="F317" t="s">
        <v>143</v>
      </c>
      <c r="G317" t="s">
        <v>697</v>
      </c>
      <c r="H317">
        <v>1</v>
      </c>
      <c r="I317" t="s">
        <v>181</v>
      </c>
      <c r="J317" t="s">
        <v>696</v>
      </c>
      <c r="K317" t="s">
        <v>729</v>
      </c>
    </row>
    <row r="318" spans="1:11">
      <c r="A318">
        <v>29</v>
      </c>
      <c r="B318" t="s">
        <v>693</v>
      </c>
      <c r="C318">
        <v>3</v>
      </c>
      <c r="D318" t="s">
        <v>204</v>
      </c>
      <c r="E318" t="s">
        <v>134</v>
      </c>
      <c r="F318" t="s">
        <v>158</v>
      </c>
      <c r="G318" t="s">
        <v>698</v>
      </c>
      <c r="H318">
        <v>1</v>
      </c>
      <c r="I318" t="s">
        <v>181</v>
      </c>
      <c r="J318" t="s">
        <v>204</v>
      </c>
      <c r="K318" t="s">
        <v>203</v>
      </c>
    </row>
    <row r="319" spans="1:11">
      <c r="A319">
        <v>29</v>
      </c>
      <c r="B319" t="s">
        <v>693</v>
      </c>
      <c r="C319">
        <v>4</v>
      </c>
      <c r="D319" t="s">
        <v>699</v>
      </c>
      <c r="E319" t="s">
        <v>134</v>
      </c>
      <c r="F319" t="s">
        <v>143</v>
      </c>
      <c r="G319" t="s">
        <v>700</v>
      </c>
      <c r="H319">
        <v>2</v>
      </c>
      <c r="I319" t="s">
        <v>181</v>
      </c>
      <c r="J319" t="s">
        <v>699</v>
      </c>
      <c r="K319" t="s">
        <v>730</v>
      </c>
    </row>
    <row r="320" spans="1:11">
      <c r="A320">
        <v>29</v>
      </c>
      <c r="B320" t="s">
        <v>693</v>
      </c>
      <c r="C320">
        <v>5</v>
      </c>
      <c r="D320" t="s">
        <v>423</v>
      </c>
      <c r="E320" t="s">
        <v>134</v>
      </c>
      <c r="F320" t="s">
        <v>143</v>
      </c>
      <c r="G320" t="s">
        <v>701</v>
      </c>
      <c r="H320">
        <v>2</v>
      </c>
      <c r="I320" t="s">
        <v>181</v>
      </c>
      <c r="J320" t="s">
        <v>423</v>
      </c>
      <c r="K320" t="s">
        <v>422</v>
      </c>
    </row>
    <row r="321" spans="1:11">
      <c r="A321">
        <v>29</v>
      </c>
      <c r="B321" t="s">
        <v>693</v>
      </c>
      <c r="C321">
        <v>6</v>
      </c>
      <c r="D321" t="s">
        <v>365</v>
      </c>
      <c r="E321" t="s">
        <v>134</v>
      </c>
      <c r="F321" t="s">
        <v>366</v>
      </c>
      <c r="G321" t="s">
        <v>1690</v>
      </c>
      <c r="H321">
        <v>2</v>
      </c>
      <c r="I321" t="s">
        <v>181</v>
      </c>
      <c r="J321" t="s">
        <v>365</v>
      </c>
      <c r="K321" t="s">
        <v>364</v>
      </c>
    </row>
    <row r="322" spans="1:11">
      <c r="A322">
        <v>29</v>
      </c>
      <c r="B322" t="s">
        <v>693</v>
      </c>
      <c r="C322">
        <v>7</v>
      </c>
      <c r="D322" t="s">
        <v>367</v>
      </c>
      <c r="E322" t="s">
        <v>134</v>
      </c>
      <c r="F322" t="s">
        <v>368</v>
      </c>
      <c r="G322" t="s">
        <v>1691</v>
      </c>
      <c r="H322">
        <v>2</v>
      </c>
      <c r="I322" t="s">
        <v>181</v>
      </c>
      <c r="J322" t="s">
        <v>367</v>
      </c>
      <c r="K322" t="s">
        <v>364</v>
      </c>
    </row>
    <row r="323" spans="1:11">
      <c r="A323">
        <v>29</v>
      </c>
      <c r="B323" t="s">
        <v>693</v>
      </c>
      <c r="C323">
        <v>8</v>
      </c>
      <c r="D323" t="s">
        <v>702</v>
      </c>
      <c r="E323" t="s">
        <v>4</v>
      </c>
      <c r="F323" t="s">
        <v>175</v>
      </c>
      <c r="G323" t="s">
        <v>703</v>
      </c>
      <c r="H323">
        <v>1</v>
      </c>
    </row>
    <row r="324" spans="1:11">
      <c r="A324">
        <v>29</v>
      </c>
      <c r="B324" t="s">
        <v>693</v>
      </c>
      <c r="C324">
        <v>9</v>
      </c>
      <c r="D324" t="s">
        <v>563</v>
      </c>
      <c r="E324" t="s">
        <v>134</v>
      </c>
      <c r="F324" t="s">
        <v>158</v>
      </c>
      <c r="G324" t="s">
        <v>704</v>
      </c>
      <c r="H324">
        <v>2</v>
      </c>
      <c r="I324" t="s">
        <v>181</v>
      </c>
      <c r="J324" t="s">
        <v>563</v>
      </c>
      <c r="K324" t="s">
        <v>562</v>
      </c>
    </row>
    <row r="325" spans="1:11">
      <c r="A325">
        <v>29</v>
      </c>
      <c r="B325" t="s">
        <v>693</v>
      </c>
      <c r="C325">
        <v>10</v>
      </c>
      <c r="D325" t="s">
        <v>705</v>
      </c>
      <c r="E325" t="s">
        <v>4</v>
      </c>
      <c r="F325" t="s">
        <v>175</v>
      </c>
      <c r="G325" t="s">
        <v>706</v>
      </c>
      <c r="H325">
        <v>1</v>
      </c>
    </row>
    <row r="326" spans="1:11">
      <c r="A326">
        <v>29</v>
      </c>
      <c r="B326" t="s">
        <v>693</v>
      </c>
      <c r="C326">
        <v>11</v>
      </c>
      <c r="D326" t="s">
        <v>707</v>
      </c>
      <c r="E326" t="s">
        <v>134</v>
      </c>
      <c r="F326" t="s">
        <v>158</v>
      </c>
      <c r="G326" t="s">
        <v>708</v>
      </c>
      <c r="H326">
        <v>2</v>
      </c>
    </row>
    <row r="327" spans="1:11">
      <c r="A327">
        <v>29</v>
      </c>
      <c r="B327" t="s">
        <v>693</v>
      </c>
      <c r="C327">
        <v>12</v>
      </c>
      <c r="D327" t="s">
        <v>709</v>
      </c>
      <c r="E327" t="s">
        <v>4</v>
      </c>
      <c r="F327" t="s">
        <v>175</v>
      </c>
      <c r="G327" t="s">
        <v>710</v>
      </c>
      <c r="H327">
        <v>2</v>
      </c>
    </row>
    <row r="328" spans="1:11">
      <c r="A328">
        <v>29</v>
      </c>
      <c r="B328" t="s">
        <v>693</v>
      </c>
      <c r="C328">
        <v>13</v>
      </c>
      <c r="D328" t="s">
        <v>589</v>
      </c>
      <c r="E328" t="s">
        <v>249</v>
      </c>
      <c r="F328" t="s">
        <v>250</v>
      </c>
      <c r="G328" t="s">
        <v>590</v>
      </c>
      <c r="H328">
        <v>1</v>
      </c>
    </row>
    <row r="329" spans="1:11">
      <c r="A329">
        <v>29</v>
      </c>
      <c r="B329" t="s">
        <v>693</v>
      </c>
      <c r="C329">
        <v>14</v>
      </c>
      <c r="D329" t="s">
        <v>527</v>
      </c>
      <c r="E329" t="s">
        <v>134</v>
      </c>
      <c r="F329" t="s">
        <v>396</v>
      </c>
      <c r="G329" t="s">
        <v>711</v>
      </c>
      <c r="H329">
        <v>1</v>
      </c>
      <c r="I329" t="s">
        <v>181</v>
      </c>
      <c r="J329" t="s">
        <v>395</v>
      </c>
      <c r="K329" t="s">
        <v>394</v>
      </c>
    </row>
    <row r="330" spans="1:11">
      <c r="A330">
        <v>29</v>
      </c>
      <c r="B330" t="s">
        <v>693</v>
      </c>
      <c r="C330">
        <v>15</v>
      </c>
      <c r="D330" t="s">
        <v>597</v>
      </c>
      <c r="E330" t="s">
        <v>249</v>
      </c>
      <c r="F330" t="s">
        <v>250</v>
      </c>
      <c r="G330" t="s">
        <v>712</v>
      </c>
      <c r="H330">
        <v>1</v>
      </c>
    </row>
    <row r="331" spans="1:11">
      <c r="A331">
        <v>29</v>
      </c>
      <c r="B331" t="s">
        <v>693</v>
      </c>
      <c r="C331">
        <v>16</v>
      </c>
      <c r="D331" t="s">
        <v>544</v>
      </c>
      <c r="E331" t="s">
        <v>134</v>
      </c>
      <c r="F331" t="s">
        <v>396</v>
      </c>
      <c r="G331" t="s">
        <v>713</v>
      </c>
      <c r="H331">
        <v>1</v>
      </c>
      <c r="I331" t="s">
        <v>181</v>
      </c>
      <c r="J331" t="s">
        <v>395</v>
      </c>
      <c r="K331" t="s">
        <v>394</v>
      </c>
    </row>
    <row r="332" spans="1:11">
      <c r="A332">
        <v>29</v>
      </c>
      <c r="B332" t="s">
        <v>693</v>
      </c>
      <c r="C332">
        <v>17</v>
      </c>
      <c r="D332" t="s">
        <v>592</v>
      </c>
      <c r="E332" t="s">
        <v>249</v>
      </c>
      <c r="F332" t="s">
        <v>250</v>
      </c>
      <c r="G332" t="s">
        <v>593</v>
      </c>
      <c r="H332">
        <v>2</v>
      </c>
    </row>
    <row r="333" spans="1:11">
      <c r="A333">
        <v>29</v>
      </c>
      <c r="B333" t="s">
        <v>693</v>
      </c>
      <c r="C333">
        <v>18</v>
      </c>
      <c r="D333" t="s">
        <v>540</v>
      </c>
      <c r="E333" t="s">
        <v>134</v>
      </c>
      <c r="F333" t="s">
        <v>396</v>
      </c>
      <c r="G333" t="s">
        <v>714</v>
      </c>
      <c r="H333">
        <v>2</v>
      </c>
      <c r="I333" t="s">
        <v>181</v>
      </c>
      <c r="J333" t="s">
        <v>395</v>
      </c>
      <c r="K333" t="s">
        <v>394</v>
      </c>
    </row>
    <row r="334" spans="1:11">
      <c r="A334">
        <v>29</v>
      </c>
      <c r="B334" t="s">
        <v>693</v>
      </c>
      <c r="C334">
        <v>19</v>
      </c>
      <c r="D334" t="s">
        <v>594</v>
      </c>
      <c r="E334" t="s">
        <v>249</v>
      </c>
      <c r="F334" t="s">
        <v>250</v>
      </c>
      <c r="G334" t="s">
        <v>715</v>
      </c>
      <c r="H334">
        <v>2</v>
      </c>
    </row>
    <row r="335" spans="1:11">
      <c r="A335">
        <v>29</v>
      </c>
      <c r="B335" t="s">
        <v>693</v>
      </c>
      <c r="C335">
        <v>20</v>
      </c>
      <c r="D335" t="s">
        <v>542</v>
      </c>
      <c r="E335" t="s">
        <v>134</v>
      </c>
      <c r="F335" t="s">
        <v>396</v>
      </c>
      <c r="G335" t="s">
        <v>716</v>
      </c>
      <c r="H335">
        <v>2</v>
      </c>
      <c r="I335" t="s">
        <v>181</v>
      </c>
      <c r="J335" t="s">
        <v>395</v>
      </c>
      <c r="K335" t="s">
        <v>394</v>
      </c>
    </row>
    <row r="336" spans="1:11">
      <c r="A336">
        <v>29</v>
      </c>
      <c r="B336" t="s">
        <v>693</v>
      </c>
      <c r="C336">
        <v>21</v>
      </c>
      <c r="D336" t="s">
        <v>717</v>
      </c>
      <c r="E336" t="s">
        <v>249</v>
      </c>
      <c r="F336" t="s">
        <v>250</v>
      </c>
      <c r="G336" t="s">
        <v>718</v>
      </c>
      <c r="H336">
        <v>1</v>
      </c>
    </row>
    <row r="337" spans="1:11">
      <c r="A337">
        <v>29</v>
      </c>
      <c r="B337" t="s">
        <v>693</v>
      </c>
      <c r="C337">
        <v>22</v>
      </c>
      <c r="D337" t="s">
        <v>719</v>
      </c>
      <c r="E337" t="s">
        <v>249</v>
      </c>
      <c r="F337" t="s">
        <v>250</v>
      </c>
      <c r="G337" t="s">
        <v>720</v>
      </c>
      <c r="H337">
        <v>1</v>
      </c>
    </row>
    <row r="338" spans="1:11">
      <c r="A338">
        <v>29</v>
      </c>
      <c r="B338" t="s">
        <v>693</v>
      </c>
      <c r="C338">
        <v>23</v>
      </c>
      <c r="D338" t="s">
        <v>721</v>
      </c>
      <c r="E338" t="s">
        <v>249</v>
      </c>
      <c r="F338" t="s">
        <v>250</v>
      </c>
      <c r="G338" t="s">
        <v>722</v>
      </c>
      <c r="H338">
        <v>2</v>
      </c>
    </row>
    <row r="339" spans="1:11">
      <c r="A339">
        <v>29</v>
      </c>
      <c r="B339" t="s">
        <v>693</v>
      </c>
      <c r="C339">
        <v>24</v>
      </c>
      <c r="D339" t="s">
        <v>723</v>
      </c>
      <c r="E339" t="s">
        <v>249</v>
      </c>
      <c r="F339" t="s">
        <v>250</v>
      </c>
      <c r="G339" t="s">
        <v>724</v>
      </c>
      <c r="H339">
        <v>2</v>
      </c>
    </row>
    <row r="340" spans="1:11">
      <c r="A340">
        <v>29</v>
      </c>
      <c r="B340" t="s">
        <v>693</v>
      </c>
      <c r="C340">
        <v>25</v>
      </c>
      <c r="D340" t="s">
        <v>8</v>
      </c>
      <c r="E340" t="s">
        <v>134</v>
      </c>
      <c r="F340" t="s">
        <v>725</v>
      </c>
      <c r="G340" t="s">
        <v>726</v>
      </c>
      <c r="H340">
        <v>2</v>
      </c>
    </row>
    <row r="341" spans="1:11">
      <c r="A341">
        <v>29</v>
      </c>
      <c r="B341" t="s">
        <v>693</v>
      </c>
      <c r="C341">
        <v>26</v>
      </c>
      <c r="D341" t="s">
        <v>727</v>
      </c>
      <c r="E341" t="s">
        <v>134</v>
      </c>
      <c r="F341" t="s">
        <v>158</v>
      </c>
      <c r="G341" t="s">
        <v>728</v>
      </c>
      <c r="H341">
        <v>2</v>
      </c>
    </row>
    <row r="342" spans="1:11">
      <c r="A342">
        <v>29</v>
      </c>
      <c r="B342" t="s">
        <v>693</v>
      </c>
      <c r="C342">
        <v>27</v>
      </c>
      <c r="D342" t="s">
        <v>363</v>
      </c>
      <c r="E342" t="s">
        <v>134</v>
      </c>
      <c r="F342" t="s">
        <v>135</v>
      </c>
      <c r="G342" t="s">
        <v>1672</v>
      </c>
      <c r="H342">
        <v>1</v>
      </c>
    </row>
    <row r="343" spans="1:11">
      <c r="A343">
        <v>30</v>
      </c>
      <c r="B343" t="s">
        <v>731</v>
      </c>
      <c r="C343">
        <v>1</v>
      </c>
      <c r="D343" t="s">
        <v>732</v>
      </c>
      <c r="E343" t="s">
        <v>134</v>
      </c>
      <c r="F343" t="s">
        <v>143</v>
      </c>
      <c r="G343" t="s">
        <v>733</v>
      </c>
      <c r="H343">
        <v>1</v>
      </c>
      <c r="I343" t="s">
        <v>150</v>
      </c>
    </row>
    <row r="344" spans="1:11">
      <c r="A344">
        <v>30</v>
      </c>
      <c r="B344" t="s">
        <v>731</v>
      </c>
      <c r="C344">
        <v>2</v>
      </c>
      <c r="D344" t="s">
        <v>734</v>
      </c>
      <c r="E344" t="s">
        <v>134</v>
      </c>
      <c r="F344" t="s">
        <v>158</v>
      </c>
      <c r="G344" t="s">
        <v>735</v>
      </c>
      <c r="H344">
        <v>1</v>
      </c>
    </row>
    <row r="345" spans="1:11">
      <c r="A345">
        <v>30</v>
      </c>
      <c r="B345" t="s">
        <v>731</v>
      </c>
      <c r="C345">
        <v>3</v>
      </c>
      <c r="D345" t="s">
        <v>204</v>
      </c>
      <c r="E345" t="s">
        <v>134</v>
      </c>
      <c r="F345" t="s">
        <v>158</v>
      </c>
      <c r="G345" t="s">
        <v>736</v>
      </c>
      <c r="H345">
        <v>1</v>
      </c>
      <c r="I345" t="s">
        <v>181</v>
      </c>
      <c r="J345" t="s">
        <v>204</v>
      </c>
      <c r="K345" t="s">
        <v>203</v>
      </c>
    </row>
    <row r="346" spans="1:11">
      <c r="A346">
        <v>30</v>
      </c>
      <c r="B346" t="s">
        <v>731</v>
      </c>
      <c r="C346">
        <v>4</v>
      </c>
      <c r="D346" t="s">
        <v>699</v>
      </c>
      <c r="E346" t="s">
        <v>134</v>
      </c>
      <c r="F346" t="s">
        <v>143</v>
      </c>
      <c r="G346" t="s">
        <v>737</v>
      </c>
      <c r="H346">
        <v>2</v>
      </c>
      <c r="I346" t="s">
        <v>181</v>
      </c>
      <c r="J346" t="s">
        <v>699</v>
      </c>
      <c r="K346" t="s">
        <v>730</v>
      </c>
    </row>
    <row r="347" spans="1:11">
      <c r="A347">
        <v>30</v>
      </c>
      <c r="B347" t="s">
        <v>731</v>
      </c>
      <c r="C347">
        <v>5</v>
      </c>
      <c r="D347" t="s">
        <v>423</v>
      </c>
      <c r="E347" t="s">
        <v>134</v>
      </c>
      <c r="F347" t="s">
        <v>143</v>
      </c>
      <c r="G347" t="s">
        <v>738</v>
      </c>
      <c r="H347">
        <v>2</v>
      </c>
      <c r="I347" t="s">
        <v>181</v>
      </c>
      <c r="J347" t="s">
        <v>423</v>
      </c>
      <c r="K347" t="s">
        <v>422</v>
      </c>
    </row>
    <row r="348" spans="1:11">
      <c r="A348">
        <v>30</v>
      </c>
      <c r="B348" t="s">
        <v>731</v>
      </c>
      <c r="C348">
        <v>6</v>
      </c>
      <c r="D348" t="s">
        <v>563</v>
      </c>
      <c r="E348" t="s">
        <v>134</v>
      </c>
      <c r="F348" t="s">
        <v>158</v>
      </c>
      <c r="G348" t="s">
        <v>739</v>
      </c>
      <c r="H348">
        <v>2</v>
      </c>
      <c r="I348" t="s">
        <v>181</v>
      </c>
      <c r="J348" t="s">
        <v>563</v>
      </c>
      <c r="K348" t="s">
        <v>562</v>
      </c>
    </row>
    <row r="349" spans="1:11">
      <c r="A349">
        <v>30</v>
      </c>
      <c r="B349" t="s">
        <v>731</v>
      </c>
      <c r="C349">
        <v>7</v>
      </c>
      <c r="D349" t="s">
        <v>365</v>
      </c>
      <c r="E349" t="s">
        <v>134</v>
      </c>
      <c r="F349" t="s">
        <v>366</v>
      </c>
      <c r="G349" t="s">
        <v>1692</v>
      </c>
      <c r="H349">
        <v>2</v>
      </c>
      <c r="I349" t="s">
        <v>181</v>
      </c>
      <c r="J349" t="s">
        <v>365</v>
      </c>
      <c r="K349" t="s">
        <v>364</v>
      </c>
    </row>
    <row r="350" spans="1:11">
      <c r="A350">
        <v>30</v>
      </c>
      <c r="B350" t="s">
        <v>731</v>
      </c>
      <c r="C350">
        <v>8</v>
      </c>
      <c r="D350" t="s">
        <v>367</v>
      </c>
      <c r="E350" t="s">
        <v>134</v>
      </c>
      <c r="F350" t="s">
        <v>368</v>
      </c>
      <c r="G350" t="s">
        <v>1693</v>
      </c>
      <c r="H350">
        <v>2</v>
      </c>
      <c r="I350" t="s">
        <v>181</v>
      </c>
      <c r="J350" t="s">
        <v>367</v>
      </c>
      <c r="K350" t="s">
        <v>364</v>
      </c>
    </row>
    <row r="351" spans="1:11">
      <c r="A351">
        <v>30</v>
      </c>
      <c r="B351" t="s">
        <v>731</v>
      </c>
      <c r="C351">
        <v>9</v>
      </c>
      <c r="D351" t="s">
        <v>740</v>
      </c>
      <c r="E351" t="s">
        <v>4</v>
      </c>
      <c r="F351" t="s">
        <v>175</v>
      </c>
      <c r="G351" t="s">
        <v>741</v>
      </c>
      <c r="H351">
        <v>1</v>
      </c>
    </row>
    <row r="352" spans="1:11">
      <c r="A352">
        <v>30</v>
      </c>
      <c r="B352" t="s">
        <v>731</v>
      </c>
      <c r="C352">
        <v>10</v>
      </c>
      <c r="D352" t="s">
        <v>389</v>
      </c>
      <c r="E352" t="s">
        <v>134</v>
      </c>
      <c r="F352" t="s">
        <v>143</v>
      </c>
      <c r="G352" t="s">
        <v>742</v>
      </c>
      <c r="H352">
        <v>1</v>
      </c>
      <c r="I352" t="s">
        <v>181</v>
      </c>
      <c r="J352" t="s">
        <v>389</v>
      </c>
      <c r="K352" t="s">
        <v>388</v>
      </c>
    </row>
    <row r="353" spans="1:11">
      <c r="A353">
        <v>30</v>
      </c>
      <c r="B353" t="s">
        <v>731</v>
      </c>
      <c r="C353">
        <v>11</v>
      </c>
      <c r="D353" t="s">
        <v>707</v>
      </c>
      <c r="E353" t="s">
        <v>134</v>
      </c>
      <c r="F353" t="s">
        <v>158</v>
      </c>
      <c r="G353" t="s">
        <v>708</v>
      </c>
      <c r="H353">
        <v>1</v>
      </c>
    </row>
    <row r="354" spans="1:11">
      <c r="A354">
        <v>30</v>
      </c>
      <c r="B354" t="s">
        <v>731</v>
      </c>
      <c r="C354">
        <v>12</v>
      </c>
      <c r="D354" t="s">
        <v>709</v>
      </c>
      <c r="E354" t="s">
        <v>4</v>
      </c>
      <c r="F354" t="s">
        <v>175</v>
      </c>
      <c r="G354" t="s">
        <v>710</v>
      </c>
      <c r="H354">
        <v>1</v>
      </c>
    </row>
    <row r="355" spans="1:11">
      <c r="A355">
        <v>30</v>
      </c>
      <c r="B355" t="s">
        <v>731</v>
      </c>
      <c r="C355">
        <v>13</v>
      </c>
      <c r="D355" t="s">
        <v>589</v>
      </c>
      <c r="E355" t="s">
        <v>249</v>
      </c>
      <c r="F355" t="s">
        <v>250</v>
      </c>
      <c r="G355" t="s">
        <v>590</v>
      </c>
      <c r="H355">
        <v>1</v>
      </c>
    </row>
    <row r="356" spans="1:11">
      <c r="A356">
        <v>30</v>
      </c>
      <c r="B356" t="s">
        <v>731</v>
      </c>
      <c r="C356">
        <v>14</v>
      </c>
      <c r="D356" t="s">
        <v>527</v>
      </c>
      <c r="E356" t="s">
        <v>134</v>
      </c>
      <c r="F356" t="s">
        <v>396</v>
      </c>
      <c r="G356" t="s">
        <v>743</v>
      </c>
      <c r="H356">
        <v>1</v>
      </c>
      <c r="I356" t="s">
        <v>181</v>
      </c>
      <c r="J356" t="s">
        <v>395</v>
      </c>
      <c r="K356" t="s">
        <v>394</v>
      </c>
    </row>
    <row r="357" spans="1:11">
      <c r="A357">
        <v>30</v>
      </c>
      <c r="B357" t="s">
        <v>731</v>
      </c>
      <c r="C357">
        <v>15</v>
      </c>
      <c r="D357" t="s">
        <v>597</v>
      </c>
      <c r="E357" t="s">
        <v>249</v>
      </c>
      <c r="F357" t="s">
        <v>250</v>
      </c>
      <c r="G357" t="s">
        <v>712</v>
      </c>
      <c r="H357">
        <v>1</v>
      </c>
    </row>
    <row r="358" spans="1:11">
      <c r="A358">
        <v>30</v>
      </c>
      <c r="B358" t="s">
        <v>731</v>
      </c>
      <c r="C358">
        <v>16</v>
      </c>
      <c r="D358" t="s">
        <v>544</v>
      </c>
      <c r="E358" t="s">
        <v>134</v>
      </c>
      <c r="F358" t="s">
        <v>396</v>
      </c>
      <c r="G358" t="s">
        <v>713</v>
      </c>
      <c r="H358">
        <v>1</v>
      </c>
      <c r="I358" t="s">
        <v>181</v>
      </c>
      <c r="J358" t="s">
        <v>395</v>
      </c>
      <c r="K358" t="s">
        <v>394</v>
      </c>
    </row>
    <row r="359" spans="1:11">
      <c r="A359">
        <v>30</v>
      </c>
      <c r="B359" t="s">
        <v>731</v>
      </c>
      <c r="C359">
        <v>17</v>
      </c>
      <c r="D359" t="s">
        <v>592</v>
      </c>
      <c r="E359" t="s">
        <v>249</v>
      </c>
      <c r="F359" t="s">
        <v>250</v>
      </c>
      <c r="G359" t="s">
        <v>593</v>
      </c>
      <c r="H359">
        <v>2</v>
      </c>
    </row>
    <row r="360" spans="1:11">
      <c r="A360">
        <v>30</v>
      </c>
      <c r="B360" t="s">
        <v>731</v>
      </c>
      <c r="C360">
        <v>18</v>
      </c>
      <c r="D360" t="s">
        <v>540</v>
      </c>
      <c r="E360" t="s">
        <v>134</v>
      </c>
      <c r="F360" t="s">
        <v>396</v>
      </c>
      <c r="G360" t="s">
        <v>744</v>
      </c>
      <c r="H360">
        <v>2</v>
      </c>
      <c r="I360" t="s">
        <v>181</v>
      </c>
      <c r="J360" t="s">
        <v>395</v>
      </c>
      <c r="K360" t="s">
        <v>394</v>
      </c>
    </row>
    <row r="361" spans="1:11">
      <c r="A361">
        <v>30</v>
      </c>
      <c r="B361" t="s">
        <v>731</v>
      </c>
      <c r="C361">
        <v>19</v>
      </c>
      <c r="D361" t="s">
        <v>594</v>
      </c>
      <c r="E361" t="s">
        <v>249</v>
      </c>
      <c r="F361" t="s">
        <v>250</v>
      </c>
      <c r="G361" t="s">
        <v>745</v>
      </c>
      <c r="H361">
        <v>2</v>
      </c>
    </row>
    <row r="362" spans="1:11">
      <c r="A362">
        <v>30</v>
      </c>
      <c r="B362" t="s">
        <v>731</v>
      </c>
      <c r="C362">
        <v>20</v>
      </c>
      <c r="D362" t="s">
        <v>542</v>
      </c>
      <c r="E362" t="s">
        <v>134</v>
      </c>
      <c r="F362" t="s">
        <v>396</v>
      </c>
      <c r="G362" t="s">
        <v>716</v>
      </c>
      <c r="H362">
        <v>2</v>
      </c>
      <c r="I362" t="s">
        <v>181</v>
      </c>
      <c r="J362" t="s">
        <v>395</v>
      </c>
      <c r="K362" t="s">
        <v>394</v>
      </c>
    </row>
    <row r="363" spans="1:11">
      <c r="A363">
        <v>30</v>
      </c>
      <c r="B363" t="s">
        <v>731</v>
      </c>
      <c r="C363">
        <v>21</v>
      </c>
      <c r="D363" t="s">
        <v>746</v>
      </c>
      <c r="E363" t="s">
        <v>134</v>
      </c>
      <c r="F363" t="s">
        <v>162</v>
      </c>
      <c r="G363" t="s">
        <v>602</v>
      </c>
      <c r="H363">
        <v>1</v>
      </c>
    </row>
    <row r="364" spans="1:11">
      <c r="A364">
        <v>30</v>
      </c>
      <c r="B364" t="s">
        <v>731</v>
      </c>
      <c r="C364">
        <v>22</v>
      </c>
      <c r="D364" t="s">
        <v>8</v>
      </c>
      <c r="E364" t="s">
        <v>134</v>
      </c>
      <c r="F364" t="s">
        <v>725</v>
      </c>
      <c r="G364" t="s">
        <v>726</v>
      </c>
      <c r="H364">
        <v>2</v>
      </c>
    </row>
    <row r="365" spans="1:11">
      <c r="A365">
        <v>30</v>
      </c>
      <c r="B365" t="s">
        <v>731</v>
      </c>
      <c r="C365">
        <v>23</v>
      </c>
      <c r="D365" t="s">
        <v>747</v>
      </c>
      <c r="E365" t="s">
        <v>134</v>
      </c>
      <c r="F365" t="s">
        <v>158</v>
      </c>
      <c r="G365" t="s">
        <v>748</v>
      </c>
      <c r="H365">
        <v>1</v>
      </c>
      <c r="I365" t="s">
        <v>181</v>
      </c>
      <c r="J365" t="s">
        <v>342</v>
      </c>
      <c r="K365" t="s">
        <v>341</v>
      </c>
    </row>
    <row r="366" spans="1:11">
      <c r="A366">
        <v>30</v>
      </c>
      <c r="B366" t="s">
        <v>731</v>
      </c>
      <c r="C366">
        <v>24</v>
      </c>
      <c r="D366" t="s">
        <v>749</v>
      </c>
      <c r="E366" t="s">
        <v>134</v>
      </c>
      <c r="F366" t="s">
        <v>158</v>
      </c>
      <c r="G366" t="s">
        <v>750</v>
      </c>
      <c r="H366">
        <v>1</v>
      </c>
      <c r="I366" t="s">
        <v>181</v>
      </c>
      <c r="J366" t="s">
        <v>342</v>
      </c>
      <c r="K366" t="s">
        <v>341</v>
      </c>
    </row>
    <row r="367" spans="1:11">
      <c r="A367">
        <v>30</v>
      </c>
      <c r="B367" t="s">
        <v>731</v>
      </c>
      <c r="C367">
        <v>25</v>
      </c>
      <c r="D367" t="s">
        <v>261</v>
      </c>
      <c r="E367" t="s">
        <v>134</v>
      </c>
      <c r="F367" t="s">
        <v>135</v>
      </c>
      <c r="G367" t="s">
        <v>608</v>
      </c>
      <c r="H367">
        <v>1</v>
      </c>
      <c r="I367" t="s">
        <v>181</v>
      </c>
      <c r="J367" t="s">
        <v>179</v>
      </c>
      <c r="K367" t="s">
        <v>182</v>
      </c>
    </row>
    <row r="368" spans="1:11">
      <c r="A368">
        <v>30</v>
      </c>
      <c r="B368" t="s">
        <v>731</v>
      </c>
      <c r="C368">
        <v>26</v>
      </c>
      <c r="D368" t="s">
        <v>263</v>
      </c>
      <c r="E368" t="s">
        <v>4</v>
      </c>
      <c r="F368" t="s">
        <v>175</v>
      </c>
      <c r="G368" t="s">
        <v>751</v>
      </c>
      <c r="H368">
        <v>2</v>
      </c>
    </row>
    <row r="369" spans="1:11">
      <c r="A369">
        <v>30</v>
      </c>
      <c r="B369" t="s">
        <v>731</v>
      </c>
      <c r="C369">
        <v>27</v>
      </c>
      <c r="D369" t="s">
        <v>265</v>
      </c>
      <c r="E369" t="s">
        <v>6</v>
      </c>
      <c r="F369" t="s">
        <v>266</v>
      </c>
      <c r="G369" t="s">
        <v>752</v>
      </c>
      <c r="H369">
        <v>2</v>
      </c>
    </row>
    <row r="370" spans="1:11">
      <c r="A370">
        <v>30</v>
      </c>
      <c r="B370" t="s">
        <v>731</v>
      </c>
      <c r="C370">
        <v>28</v>
      </c>
      <c r="D370" t="s">
        <v>268</v>
      </c>
      <c r="E370" t="s">
        <v>134</v>
      </c>
      <c r="F370" t="s">
        <v>135</v>
      </c>
      <c r="G370" t="s">
        <v>611</v>
      </c>
      <c r="H370">
        <v>2</v>
      </c>
      <c r="I370" t="s">
        <v>181</v>
      </c>
      <c r="J370" t="s">
        <v>179</v>
      </c>
      <c r="K370" t="s">
        <v>182</v>
      </c>
    </row>
    <row r="371" spans="1:11">
      <c r="A371">
        <v>30</v>
      </c>
      <c r="B371" t="s">
        <v>731</v>
      </c>
      <c r="C371">
        <v>29</v>
      </c>
      <c r="D371" t="s">
        <v>270</v>
      </c>
      <c r="E371" t="s">
        <v>4</v>
      </c>
      <c r="F371" t="s">
        <v>175</v>
      </c>
      <c r="G371" t="s">
        <v>612</v>
      </c>
      <c r="H371">
        <v>2</v>
      </c>
    </row>
    <row r="372" spans="1:11">
      <c r="A372">
        <v>30</v>
      </c>
      <c r="B372" t="s">
        <v>731</v>
      </c>
      <c r="C372">
        <v>30</v>
      </c>
      <c r="D372" t="s">
        <v>272</v>
      </c>
      <c r="E372" t="s">
        <v>6</v>
      </c>
      <c r="F372" t="s">
        <v>266</v>
      </c>
      <c r="G372" t="s">
        <v>273</v>
      </c>
      <c r="H372">
        <v>2</v>
      </c>
    </row>
    <row r="373" spans="1:11">
      <c r="A373">
        <v>30</v>
      </c>
      <c r="B373" t="s">
        <v>731</v>
      </c>
      <c r="C373">
        <v>31</v>
      </c>
      <c r="D373" t="s">
        <v>274</v>
      </c>
      <c r="E373" t="s">
        <v>134</v>
      </c>
      <c r="F373" t="s">
        <v>135</v>
      </c>
      <c r="G373" t="s">
        <v>275</v>
      </c>
      <c r="H373">
        <v>2</v>
      </c>
      <c r="I373" t="s">
        <v>181</v>
      </c>
      <c r="J373" t="s">
        <v>179</v>
      </c>
      <c r="K373" t="s">
        <v>182</v>
      </c>
    </row>
    <row r="374" spans="1:11">
      <c r="A374">
        <v>30</v>
      </c>
      <c r="B374" t="s">
        <v>731</v>
      </c>
      <c r="C374">
        <v>32</v>
      </c>
      <c r="D374" t="s">
        <v>276</v>
      </c>
      <c r="E374" t="s">
        <v>4</v>
      </c>
      <c r="F374" t="s">
        <v>175</v>
      </c>
      <c r="G374" t="s">
        <v>753</v>
      </c>
      <c r="H374">
        <v>2</v>
      </c>
    </row>
    <row r="375" spans="1:11">
      <c r="A375">
        <v>30</v>
      </c>
      <c r="B375" t="s">
        <v>731</v>
      </c>
      <c r="C375">
        <v>33</v>
      </c>
      <c r="D375" t="s">
        <v>278</v>
      </c>
      <c r="E375" t="s">
        <v>6</v>
      </c>
      <c r="F375" t="s">
        <v>266</v>
      </c>
      <c r="G375" t="s">
        <v>279</v>
      </c>
      <c r="H375">
        <v>2</v>
      </c>
    </row>
    <row r="376" spans="1:11">
      <c r="A376">
        <v>30</v>
      </c>
      <c r="B376" t="s">
        <v>731</v>
      </c>
      <c r="C376">
        <v>34</v>
      </c>
      <c r="D376" t="s">
        <v>363</v>
      </c>
      <c r="E376" t="s">
        <v>134</v>
      </c>
      <c r="F376" t="s">
        <v>135</v>
      </c>
      <c r="G376" t="s">
        <v>1672</v>
      </c>
      <c r="H376">
        <v>1</v>
      </c>
    </row>
    <row r="377" spans="1:11">
      <c r="A377">
        <v>31</v>
      </c>
      <c r="B377" t="s">
        <v>754</v>
      </c>
      <c r="C377">
        <v>1</v>
      </c>
      <c r="D377" t="s">
        <v>755</v>
      </c>
      <c r="E377" t="s">
        <v>134</v>
      </c>
      <c r="F377" t="s">
        <v>158</v>
      </c>
      <c r="G377" t="s">
        <v>756</v>
      </c>
      <c r="H377">
        <v>1</v>
      </c>
      <c r="I377" t="s">
        <v>150</v>
      </c>
    </row>
    <row r="378" spans="1:11">
      <c r="A378">
        <v>31</v>
      </c>
      <c r="B378" t="s">
        <v>754</v>
      </c>
      <c r="C378">
        <v>2</v>
      </c>
      <c r="D378" t="s">
        <v>365</v>
      </c>
      <c r="E378" t="s">
        <v>134</v>
      </c>
      <c r="F378" t="s">
        <v>366</v>
      </c>
      <c r="G378" t="s">
        <v>1694</v>
      </c>
      <c r="H378">
        <v>1</v>
      </c>
      <c r="I378" t="s">
        <v>181</v>
      </c>
      <c r="J378" t="s">
        <v>365</v>
      </c>
      <c r="K378" t="s">
        <v>364</v>
      </c>
    </row>
    <row r="379" spans="1:11">
      <c r="A379">
        <v>31</v>
      </c>
      <c r="B379" t="s">
        <v>754</v>
      </c>
      <c r="C379">
        <v>3</v>
      </c>
      <c r="D379" t="s">
        <v>367</v>
      </c>
      <c r="E379" t="s">
        <v>134</v>
      </c>
      <c r="F379" t="s">
        <v>368</v>
      </c>
      <c r="G379" t="s">
        <v>1695</v>
      </c>
      <c r="H379">
        <v>1</v>
      </c>
      <c r="I379" t="s">
        <v>181</v>
      </c>
      <c r="J379" t="s">
        <v>367</v>
      </c>
      <c r="K379" t="s">
        <v>364</v>
      </c>
    </row>
    <row r="380" spans="1:11">
      <c r="A380">
        <v>31</v>
      </c>
      <c r="B380" t="s">
        <v>754</v>
      </c>
      <c r="C380">
        <v>4</v>
      </c>
      <c r="D380" t="s">
        <v>757</v>
      </c>
      <c r="E380" t="s">
        <v>4</v>
      </c>
      <c r="F380" t="s">
        <v>175</v>
      </c>
      <c r="G380" t="s">
        <v>758</v>
      </c>
      <c r="H380">
        <v>1</v>
      </c>
    </row>
    <row r="381" spans="1:11">
      <c r="A381">
        <v>31</v>
      </c>
      <c r="B381" t="s">
        <v>754</v>
      </c>
      <c r="C381">
        <v>5</v>
      </c>
      <c r="D381" t="s">
        <v>204</v>
      </c>
      <c r="E381" t="s">
        <v>134</v>
      </c>
      <c r="F381" t="s">
        <v>158</v>
      </c>
      <c r="G381" t="s">
        <v>759</v>
      </c>
      <c r="H381">
        <v>1</v>
      </c>
      <c r="I381" t="s">
        <v>181</v>
      </c>
      <c r="J381" t="s">
        <v>204</v>
      </c>
      <c r="K381" t="s">
        <v>203</v>
      </c>
    </row>
    <row r="382" spans="1:11">
      <c r="A382">
        <v>31</v>
      </c>
      <c r="B382" t="s">
        <v>754</v>
      </c>
      <c r="C382">
        <v>6</v>
      </c>
      <c r="D382" t="s">
        <v>732</v>
      </c>
      <c r="E382" t="s">
        <v>134</v>
      </c>
      <c r="F382" t="s">
        <v>143</v>
      </c>
      <c r="G382" t="s">
        <v>760</v>
      </c>
      <c r="H382">
        <v>1</v>
      </c>
      <c r="I382" t="s">
        <v>181</v>
      </c>
      <c r="J382" t="s">
        <v>732</v>
      </c>
      <c r="K382" t="s">
        <v>731</v>
      </c>
    </row>
    <row r="383" spans="1:11">
      <c r="A383">
        <v>31</v>
      </c>
      <c r="B383" t="s">
        <v>754</v>
      </c>
      <c r="C383">
        <v>7</v>
      </c>
      <c r="D383" t="s">
        <v>696</v>
      </c>
      <c r="E383" t="s">
        <v>134</v>
      </c>
      <c r="F383" t="s">
        <v>143</v>
      </c>
      <c r="G383" t="s">
        <v>697</v>
      </c>
      <c r="H383">
        <v>1</v>
      </c>
      <c r="I383" t="s">
        <v>181</v>
      </c>
      <c r="J383" t="s">
        <v>696</v>
      </c>
      <c r="K383" t="s">
        <v>729</v>
      </c>
    </row>
    <row r="384" spans="1:11">
      <c r="A384">
        <v>31</v>
      </c>
      <c r="B384" t="s">
        <v>754</v>
      </c>
      <c r="C384">
        <v>8</v>
      </c>
      <c r="D384" t="s">
        <v>389</v>
      </c>
      <c r="E384" t="s">
        <v>134</v>
      </c>
      <c r="F384" t="s">
        <v>143</v>
      </c>
      <c r="G384" t="s">
        <v>761</v>
      </c>
      <c r="H384">
        <v>1</v>
      </c>
      <c r="I384" t="s">
        <v>181</v>
      </c>
      <c r="J384" t="s">
        <v>389</v>
      </c>
      <c r="K384" t="s">
        <v>764</v>
      </c>
    </row>
    <row r="385" spans="1:11">
      <c r="A385">
        <v>31</v>
      </c>
      <c r="B385" t="s">
        <v>754</v>
      </c>
      <c r="C385">
        <v>9</v>
      </c>
      <c r="D385" t="s">
        <v>589</v>
      </c>
      <c r="E385" t="s">
        <v>249</v>
      </c>
      <c r="F385" t="s">
        <v>250</v>
      </c>
      <c r="G385" t="s">
        <v>590</v>
      </c>
      <c r="H385">
        <v>1</v>
      </c>
    </row>
    <row r="386" spans="1:11">
      <c r="A386">
        <v>31</v>
      </c>
      <c r="B386" t="s">
        <v>754</v>
      </c>
      <c r="C386">
        <v>10</v>
      </c>
      <c r="D386" t="s">
        <v>527</v>
      </c>
      <c r="E386" t="s">
        <v>134</v>
      </c>
      <c r="F386" t="s">
        <v>396</v>
      </c>
      <c r="G386" t="s">
        <v>743</v>
      </c>
      <c r="H386">
        <v>1</v>
      </c>
      <c r="I386" t="s">
        <v>181</v>
      </c>
      <c r="J386" t="s">
        <v>395</v>
      </c>
      <c r="K386" t="s">
        <v>394</v>
      </c>
    </row>
    <row r="387" spans="1:11">
      <c r="A387">
        <v>31</v>
      </c>
      <c r="B387" t="s">
        <v>754</v>
      </c>
      <c r="C387">
        <v>11</v>
      </c>
      <c r="D387" t="s">
        <v>597</v>
      </c>
      <c r="E387" t="s">
        <v>249</v>
      </c>
      <c r="F387" t="s">
        <v>250</v>
      </c>
      <c r="G387" t="s">
        <v>712</v>
      </c>
      <c r="H387">
        <v>1</v>
      </c>
    </row>
    <row r="388" spans="1:11">
      <c r="A388">
        <v>31</v>
      </c>
      <c r="B388" t="s">
        <v>754</v>
      </c>
      <c r="C388">
        <v>12</v>
      </c>
      <c r="D388" t="s">
        <v>544</v>
      </c>
      <c r="E388" t="s">
        <v>134</v>
      </c>
      <c r="F388" t="s">
        <v>396</v>
      </c>
      <c r="G388" t="s">
        <v>713</v>
      </c>
      <c r="H388">
        <v>1</v>
      </c>
      <c r="I388" t="s">
        <v>181</v>
      </c>
      <c r="J388" t="s">
        <v>395</v>
      </c>
      <c r="K388" t="s">
        <v>394</v>
      </c>
    </row>
    <row r="389" spans="1:11">
      <c r="A389">
        <v>31</v>
      </c>
      <c r="B389" t="s">
        <v>754</v>
      </c>
      <c r="C389">
        <v>13</v>
      </c>
      <c r="D389" t="s">
        <v>592</v>
      </c>
      <c r="E389" t="s">
        <v>249</v>
      </c>
      <c r="F389" t="s">
        <v>250</v>
      </c>
      <c r="G389" t="s">
        <v>593</v>
      </c>
      <c r="H389">
        <v>2</v>
      </c>
    </row>
    <row r="390" spans="1:11">
      <c r="A390">
        <v>31</v>
      </c>
      <c r="B390" t="s">
        <v>754</v>
      </c>
      <c r="C390">
        <v>14</v>
      </c>
      <c r="D390" t="s">
        <v>540</v>
      </c>
      <c r="E390" t="s">
        <v>134</v>
      </c>
      <c r="F390" t="s">
        <v>396</v>
      </c>
      <c r="G390" t="s">
        <v>762</v>
      </c>
      <c r="H390">
        <v>2</v>
      </c>
      <c r="I390" t="s">
        <v>181</v>
      </c>
      <c r="J390" t="s">
        <v>395</v>
      </c>
      <c r="K390" t="s">
        <v>394</v>
      </c>
    </row>
    <row r="391" spans="1:11">
      <c r="A391">
        <v>31</v>
      </c>
      <c r="B391" t="s">
        <v>754</v>
      </c>
      <c r="C391">
        <v>15</v>
      </c>
      <c r="D391" t="s">
        <v>594</v>
      </c>
      <c r="E391" t="s">
        <v>249</v>
      </c>
      <c r="F391" t="s">
        <v>250</v>
      </c>
      <c r="G391" t="s">
        <v>745</v>
      </c>
      <c r="H391">
        <v>2</v>
      </c>
    </row>
    <row r="392" spans="1:11">
      <c r="A392">
        <v>31</v>
      </c>
      <c r="B392" t="s">
        <v>754</v>
      </c>
      <c r="C392">
        <v>16</v>
      </c>
      <c r="D392" t="s">
        <v>542</v>
      </c>
      <c r="E392" t="s">
        <v>134</v>
      </c>
      <c r="F392" t="s">
        <v>396</v>
      </c>
      <c r="G392" t="s">
        <v>716</v>
      </c>
      <c r="H392">
        <v>2</v>
      </c>
      <c r="I392" t="s">
        <v>181</v>
      </c>
      <c r="J392" t="s">
        <v>395</v>
      </c>
      <c r="K392" t="s">
        <v>394</v>
      </c>
    </row>
    <row r="393" spans="1:11">
      <c r="A393">
        <v>31</v>
      </c>
      <c r="B393" t="s">
        <v>754</v>
      </c>
      <c r="C393">
        <v>17</v>
      </c>
      <c r="D393" t="s">
        <v>8</v>
      </c>
      <c r="E393" t="s">
        <v>134</v>
      </c>
      <c r="F393" t="s">
        <v>725</v>
      </c>
      <c r="G393" t="s">
        <v>726</v>
      </c>
      <c r="H393">
        <v>2</v>
      </c>
    </row>
    <row r="394" spans="1:11">
      <c r="A394">
        <v>31</v>
      </c>
      <c r="B394" t="s">
        <v>754</v>
      </c>
      <c r="C394">
        <v>18</v>
      </c>
      <c r="D394" t="s">
        <v>747</v>
      </c>
      <c r="E394" t="s">
        <v>134</v>
      </c>
      <c r="F394" t="s">
        <v>158</v>
      </c>
      <c r="G394" t="s">
        <v>748</v>
      </c>
      <c r="H394">
        <v>1</v>
      </c>
      <c r="I394" t="s">
        <v>181</v>
      </c>
      <c r="J394" t="s">
        <v>342</v>
      </c>
      <c r="K394" t="s">
        <v>341</v>
      </c>
    </row>
    <row r="395" spans="1:11">
      <c r="A395">
        <v>31</v>
      </c>
      <c r="B395" t="s">
        <v>754</v>
      </c>
      <c r="C395">
        <v>19</v>
      </c>
      <c r="D395" t="s">
        <v>749</v>
      </c>
      <c r="E395" t="s">
        <v>134</v>
      </c>
      <c r="F395" t="s">
        <v>158</v>
      </c>
      <c r="G395" t="s">
        <v>750</v>
      </c>
      <c r="H395">
        <v>1</v>
      </c>
      <c r="I395" t="s">
        <v>181</v>
      </c>
      <c r="J395" t="s">
        <v>342</v>
      </c>
      <c r="K395" t="s">
        <v>341</v>
      </c>
    </row>
    <row r="396" spans="1:11">
      <c r="A396">
        <v>31</v>
      </c>
      <c r="B396" t="s">
        <v>754</v>
      </c>
      <c r="C396">
        <v>20</v>
      </c>
      <c r="D396" t="s">
        <v>261</v>
      </c>
      <c r="E396" t="s">
        <v>134</v>
      </c>
      <c r="F396" t="s">
        <v>135</v>
      </c>
      <c r="G396" t="s">
        <v>608</v>
      </c>
      <c r="H396">
        <v>1</v>
      </c>
      <c r="I396" t="s">
        <v>181</v>
      </c>
      <c r="J396" t="s">
        <v>179</v>
      </c>
      <c r="K396" t="s">
        <v>182</v>
      </c>
    </row>
    <row r="397" spans="1:11">
      <c r="A397">
        <v>31</v>
      </c>
      <c r="B397" t="s">
        <v>754</v>
      </c>
      <c r="C397">
        <v>21</v>
      </c>
      <c r="D397" t="s">
        <v>263</v>
      </c>
      <c r="E397" t="s">
        <v>4</v>
      </c>
      <c r="F397" t="s">
        <v>175</v>
      </c>
      <c r="G397" t="s">
        <v>751</v>
      </c>
      <c r="H397">
        <v>2</v>
      </c>
    </row>
    <row r="398" spans="1:11">
      <c r="A398">
        <v>31</v>
      </c>
      <c r="B398" t="s">
        <v>754</v>
      </c>
      <c r="C398">
        <v>22</v>
      </c>
      <c r="D398" t="s">
        <v>265</v>
      </c>
      <c r="E398" t="s">
        <v>6</v>
      </c>
      <c r="F398" t="s">
        <v>266</v>
      </c>
      <c r="G398" t="s">
        <v>752</v>
      </c>
      <c r="H398">
        <v>2</v>
      </c>
    </row>
    <row r="399" spans="1:11">
      <c r="A399">
        <v>31</v>
      </c>
      <c r="B399" t="s">
        <v>754</v>
      </c>
      <c r="C399">
        <v>23</v>
      </c>
      <c r="D399" t="s">
        <v>268</v>
      </c>
      <c r="E399" t="s">
        <v>134</v>
      </c>
      <c r="F399" t="s">
        <v>135</v>
      </c>
      <c r="G399" t="s">
        <v>611</v>
      </c>
      <c r="H399">
        <v>2</v>
      </c>
      <c r="I399" t="s">
        <v>181</v>
      </c>
      <c r="J399" t="s">
        <v>179</v>
      </c>
      <c r="K399" t="s">
        <v>182</v>
      </c>
    </row>
    <row r="400" spans="1:11">
      <c r="A400">
        <v>31</v>
      </c>
      <c r="B400" t="s">
        <v>754</v>
      </c>
      <c r="C400">
        <v>24</v>
      </c>
      <c r="D400" t="s">
        <v>270</v>
      </c>
      <c r="E400" t="s">
        <v>4</v>
      </c>
      <c r="F400" t="s">
        <v>175</v>
      </c>
      <c r="G400" t="s">
        <v>612</v>
      </c>
      <c r="H400">
        <v>2</v>
      </c>
    </row>
    <row r="401" spans="1:11">
      <c r="A401">
        <v>31</v>
      </c>
      <c r="B401" t="s">
        <v>754</v>
      </c>
      <c r="C401">
        <v>25</v>
      </c>
      <c r="D401" t="s">
        <v>763</v>
      </c>
      <c r="E401" t="s">
        <v>6</v>
      </c>
      <c r="F401" t="s">
        <v>266</v>
      </c>
      <c r="G401" t="s">
        <v>273</v>
      </c>
      <c r="H401">
        <v>2</v>
      </c>
    </row>
    <row r="402" spans="1:11">
      <c r="A402">
        <v>31</v>
      </c>
      <c r="B402" t="s">
        <v>754</v>
      </c>
      <c r="C402">
        <v>26</v>
      </c>
      <c r="D402" t="s">
        <v>274</v>
      </c>
      <c r="E402" t="s">
        <v>134</v>
      </c>
      <c r="F402" t="s">
        <v>135</v>
      </c>
      <c r="G402" t="s">
        <v>275</v>
      </c>
      <c r="H402">
        <v>2</v>
      </c>
      <c r="I402" t="s">
        <v>181</v>
      </c>
      <c r="J402" t="s">
        <v>179</v>
      </c>
      <c r="K402" t="s">
        <v>182</v>
      </c>
    </row>
    <row r="403" spans="1:11">
      <c r="A403">
        <v>31</v>
      </c>
      <c r="B403" t="s">
        <v>754</v>
      </c>
      <c r="C403">
        <v>27</v>
      </c>
      <c r="D403" t="s">
        <v>276</v>
      </c>
      <c r="E403" t="s">
        <v>4</v>
      </c>
      <c r="F403" t="s">
        <v>175</v>
      </c>
      <c r="G403" t="s">
        <v>753</v>
      </c>
      <c r="H403">
        <v>2</v>
      </c>
    </row>
    <row r="404" spans="1:11">
      <c r="A404">
        <v>31</v>
      </c>
      <c r="B404" t="s">
        <v>754</v>
      </c>
      <c r="C404">
        <v>28</v>
      </c>
      <c r="D404" t="s">
        <v>278</v>
      </c>
      <c r="E404" t="s">
        <v>6</v>
      </c>
      <c r="F404" t="s">
        <v>266</v>
      </c>
      <c r="G404" t="s">
        <v>279</v>
      </c>
      <c r="H404">
        <v>2</v>
      </c>
    </row>
    <row r="405" spans="1:11">
      <c r="A405">
        <v>31</v>
      </c>
      <c r="B405" t="s">
        <v>754</v>
      </c>
      <c r="C405">
        <v>29</v>
      </c>
      <c r="D405" t="s">
        <v>363</v>
      </c>
      <c r="E405" t="s">
        <v>134</v>
      </c>
      <c r="F405" t="s">
        <v>135</v>
      </c>
      <c r="G405" t="s">
        <v>1672</v>
      </c>
      <c r="H405">
        <v>1</v>
      </c>
    </row>
    <row r="406" spans="1:11">
      <c r="A406">
        <v>32</v>
      </c>
      <c r="B406" t="s">
        <v>765</v>
      </c>
      <c r="C406">
        <v>1</v>
      </c>
      <c r="D406" t="s">
        <v>766</v>
      </c>
      <c r="E406" t="s">
        <v>134</v>
      </c>
      <c r="F406" t="s">
        <v>158</v>
      </c>
      <c r="G406" t="s">
        <v>767</v>
      </c>
      <c r="H406">
        <v>1</v>
      </c>
      <c r="I406" t="s">
        <v>150</v>
      </c>
    </row>
    <row r="407" spans="1:11">
      <c r="A407">
        <v>32</v>
      </c>
      <c r="B407" t="s">
        <v>765</v>
      </c>
      <c r="C407">
        <v>2</v>
      </c>
      <c r="D407" t="s">
        <v>768</v>
      </c>
      <c r="E407" t="s">
        <v>134</v>
      </c>
      <c r="F407" t="s">
        <v>158</v>
      </c>
      <c r="G407" t="s">
        <v>769</v>
      </c>
      <c r="H407">
        <v>1</v>
      </c>
    </row>
    <row r="408" spans="1:11">
      <c r="A408">
        <v>32</v>
      </c>
      <c r="B408" t="s">
        <v>765</v>
      </c>
      <c r="C408">
        <v>3</v>
      </c>
      <c r="D408" t="s">
        <v>770</v>
      </c>
      <c r="E408" t="s">
        <v>134</v>
      </c>
      <c r="F408" t="s">
        <v>143</v>
      </c>
      <c r="G408" t="s">
        <v>771</v>
      </c>
      <c r="H408">
        <v>1</v>
      </c>
    </row>
    <row r="409" spans="1:11">
      <c r="A409">
        <v>32</v>
      </c>
      <c r="B409" t="s">
        <v>765</v>
      </c>
      <c r="C409">
        <v>4</v>
      </c>
      <c r="D409" t="s">
        <v>772</v>
      </c>
      <c r="E409" t="s">
        <v>134</v>
      </c>
      <c r="F409" t="s">
        <v>158</v>
      </c>
      <c r="G409" t="s">
        <v>773</v>
      </c>
      <c r="H409">
        <v>1</v>
      </c>
    </row>
    <row r="410" spans="1:11">
      <c r="A410">
        <v>32</v>
      </c>
      <c r="B410" t="s">
        <v>765</v>
      </c>
      <c r="C410">
        <v>5</v>
      </c>
      <c r="D410" t="s">
        <v>696</v>
      </c>
      <c r="E410" t="s">
        <v>134</v>
      </c>
      <c r="F410" t="s">
        <v>143</v>
      </c>
      <c r="G410" t="s">
        <v>774</v>
      </c>
      <c r="H410">
        <v>1</v>
      </c>
      <c r="I410" t="s">
        <v>181</v>
      </c>
      <c r="J410" t="s">
        <v>696</v>
      </c>
      <c r="K410" t="s">
        <v>729</v>
      </c>
    </row>
    <row r="411" spans="1:11">
      <c r="A411">
        <v>32</v>
      </c>
      <c r="B411" t="s">
        <v>765</v>
      </c>
      <c r="C411">
        <v>6</v>
      </c>
      <c r="D411" t="s">
        <v>563</v>
      </c>
      <c r="E411" t="s">
        <v>134</v>
      </c>
      <c r="F411" t="s">
        <v>158</v>
      </c>
      <c r="G411" t="s">
        <v>739</v>
      </c>
      <c r="H411">
        <v>2</v>
      </c>
      <c r="I411" t="s">
        <v>181</v>
      </c>
      <c r="J411" t="s">
        <v>563</v>
      </c>
      <c r="K411" t="s">
        <v>562</v>
      </c>
    </row>
    <row r="412" spans="1:11">
      <c r="A412">
        <v>32</v>
      </c>
      <c r="B412" t="s">
        <v>765</v>
      </c>
      <c r="C412">
        <v>7</v>
      </c>
      <c r="D412" t="s">
        <v>365</v>
      </c>
      <c r="E412" t="s">
        <v>134</v>
      </c>
      <c r="F412" t="s">
        <v>366</v>
      </c>
      <c r="G412" t="s">
        <v>1696</v>
      </c>
      <c r="H412">
        <v>1</v>
      </c>
      <c r="I412" t="s">
        <v>181</v>
      </c>
      <c r="J412" t="s">
        <v>365</v>
      </c>
      <c r="K412" t="s">
        <v>364</v>
      </c>
    </row>
    <row r="413" spans="1:11">
      <c r="A413">
        <v>32</v>
      </c>
      <c r="B413" t="s">
        <v>765</v>
      </c>
      <c r="C413">
        <v>8</v>
      </c>
      <c r="D413" t="s">
        <v>367</v>
      </c>
      <c r="E413" t="s">
        <v>134</v>
      </c>
      <c r="F413" t="s">
        <v>368</v>
      </c>
      <c r="G413" t="s">
        <v>1697</v>
      </c>
      <c r="H413">
        <v>1</v>
      </c>
      <c r="I413" t="s">
        <v>181</v>
      </c>
      <c r="J413" t="s">
        <v>367</v>
      </c>
      <c r="K413" t="s">
        <v>364</v>
      </c>
    </row>
    <row r="414" spans="1:11">
      <c r="A414">
        <v>32</v>
      </c>
      <c r="B414" t="s">
        <v>765</v>
      </c>
      <c r="C414">
        <v>9</v>
      </c>
      <c r="D414" t="s">
        <v>775</v>
      </c>
      <c r="E414" t="s">
        <v>4</v>
      </c>
      <c r="F414" t="s">
        <v>175</v>
      </c>
      <c r="G414" t="s">
        <v>776</v>
      </c>
      <c r="H414">
        <v>1</v>
      </c>
    </row>
    <row r="415" spans="1:11">
      <c r="A415">
        <v>32</v>
      </c>
      <c r="B415" t="s">
        <v>765</v>
      </c>
      <c r="C415">
        <v>10</v>
      </c>
      <c r="D415" t="s">
        <v>204</v>
      </c>
      <c r="E415" t="s">
        <v>134</v>
      </c>
      <c r="F415" t="s">
        <v>158</v>
      </c>
      <c r="G415" t="s">
        <v>759</v>
      </c>
      <c r="H415">
        <v>1</v>
      </c>
      <c r="I415" t="s">
        <v>181</v>
      </c>
      <c r="J415" t="s">
        <v>204</v>
      </c>
      <c r="K415" t="s">
        <v>203</v>
      </c>
    </row>
    <row r="416" spans="1:11">
      <c r="A416">
        <v>32</v>
      </c>
      <c r="B416" t="s">
        <v>765</v>
      </c>
      <c r="C416">
        <v>11</v>
      </c>
      <c r="D416" t="s">
        <v>777</v>
      </c>
      <c r="E416" t="s">
        <v>249</v>
      </c>
      <c r="F416" t="s">
        <v>250</v>
      </c>
      <c r="G416" t="s">
        <v>778</v>
      </c>
      <c r="H416">
        <v>1</v>
      </c>
    </row>
    <row r="417" spans="1:11">
      <c r="A417">
        <v>32</v>
      </c>
      <c r="B417" t="s">
        <v>765</v>
      </c>
      <c r="C417">
        <v>12</v>
      </c>
      <c r="D417" t="s">
        <v>779</v>
      </c>
      <c r="E417" t="s">
        <v>134</v>
      </c>
      <c r="F417" t="s">
        <v>396</v>
      </c>
      <c r="G417" t="s">
        <v>780</v>
      </c>
      <c r="H417">
        <v>1</v>
      </c>
      <c r="I417" t="s">
        <v>181</v>
      </c>
      <c r="J417" t="s">
        <v>395</v>
      </c>
      <c r="K417" t="s">
        <v>394</v>
      </c>
    </row>
    <row r="418" spans="1:11">
      <c r="A418">
        <v>32</v>
      </c>
      <c r="B418" t="s">
        <v>765</v>
      </c>
      <c r="C418">
        <v>13</v>
      </c>
      <c r="D418" t="s">
        <v>781</v>
      </c>
      <c r="E418" t="s">
        <v>249</v>
      </c>
      <c r="F418" t="s">
        <v>250</v>
      </c>
      <c r="G418" t="s">
        <v>782</v>
      </c>
      <c r="H418">
        <v>1</v>
      </c>
    </row>
    <row r="419" spans="1:11">
      <c r="A419">
        <v>32</v>
      </c>
      <c r="B419" t="s">
        <v>765</v>
      </c>
      <c r="C419">
        <v>14</v>
      </c>
      <c r="D419" t="s">
        <v>783</v>
      </c>
      <c r="E419" t="s">
        <v>134</v>
      </c>
      <c r="F419" t="s">
        <v>396</v>
      </c>
      <c r="G419" t="s">
        <v>784</v>
      </c>
      <c r="H419">
        <v>1</v>
      </c>
      <c r="I419" t="s">
        <v>181</v>
      </c>
      <c r="J419" t="s">
        <v>395</v>
      </c>
      <c r="K419" t="s">
        <v>394</v>
      </c>
    </row>
    <row r="420" spans="1:11">
      <c r="A420">
        <v>32</v>
      </c>
      <c r="B420" t="s">
        <v>765</v>
      </c>
      <c r="C420">
        <v>15</v>
      </c>
      <c r="D420" t="s">
        <v>785</v>
      </c>
      <c r="E420" t="s">
        <v>249</v>
      </c>
      <c r="F420" t="s">
        <v>250</v>
      </c>
      <c r="G420" t="s">
        <v>786</v>
      </c>
      <c r="H420">
        <v>2</v>
      </c>
    </row>
    <row r="421" spans="1:11">
      <c r="A421">
        <v>32</v>
      </c>
      <c r="B421" t="s">
        <v>765</v>
      </c>
      <c r="C421">
        <v>16</v>
      </c>
      <c r="D421" t="s">
        <v>787</v>
      </c>
      <c r="E421" t="s">
        <v>134</v>
      </c>
      <c r="F421" t="s">
        <v>396</v>
      </c>
      <c r="G421" t="s">
        <v>788</v>
      </c>
      <c r="H421">
        <v>2</v>
      </c>
      <c r="I421" t="s">
        <v>181</v>
      </c>
      <c r="J421" t="s">
        <v>395</v>
      </c>
      <c r="K421" t="s">
        <v>394</v>
      </c>
    </row>
    <row r="422" spans="1:11">
      <c r="A422">
        <v>32</v>
      </c>
      <c r="B422" t="s">
        <v>765</v>
      </c>
      <c r="C422">
        <v>17</v>
      </c>
      <c r="D422" t="s">
        <v>789</v>
      </c>
      <c r="E422" t="s">
        <v>249</v>
      </c>
      <c r="F422" t="s">
        <v>250</v>
      </c>
      <c r="G422" t="s">
        <v>790</v>
      </c>
      <c r="H422">
        <v>2</v>
      </c>
    </row>
    <row r="423" spans="1:11">
      <c r="A423">
        <v>32</v>
      </c>
      <c r="B423" t="s">
        <v>765</v>
      </c>
      <c r="C423">
        <v>18</v>
      </c>
      <c r="D423" t="s">
        <v>791</v>
      </c>
      <c r="E423" t="s">
        <v>134</v>
      </c>
      <c r="F423" t="s">
        <v>396</v>
      </c>
      <c r="G423" t="s">
        <v>716</v>
      </c>
      <c r="H423">
        <v>2</v>
      </c>
      <c r="I423" t="s">
        <v>181</v>
      </c>
      <c r="J423" t="s">
        <v>395</v>
      </c>
      <c r="K423" t="s">
        <v>394</v>
      </c>
    </row>
    <row r="424" spans="1:11">
      <c r="A424">
        <v>32</v>
      </c>
      <c r="B424" t="s">
        <v>765</v>
      </c>
      <c r="C424">
        <v>19</v>
      </c>
      <c r="D424" t="s">
        <v>261</v>
      </c>
      <c r="E424" t="s">
        <v>134</v>
      </c>
      <c r="F424" t="s">
        <v>135</v>
      </c>
      <c r="G424" t="s">
        <v>608</v>
      </c>
      <c r="H424">
        <v>1</v>
      </c>
      <c r="I424" t="s">
        <v>181</v>
      </c>
      <c r="J424" t="s">
        <v>179</v>
      </c>
      <c r="K424" t="s">
        <v>182</v>
      </c>
    </row>
    <row r="425" spans="1:11">
      <c r="A425">
        <v>32</v>
      </c>
      <c r="B425" t="s">
        <v>765</v>
      </c>
      <c r="C425">
        <v>20</v>
      </c>
      <c r="D425" t="s">
        <v>263</v>
      </c>
      <c r="E425" t="s">
        <v>4</v>
      </c>
      <c r="F425" t="s">
        <v>175</v>
      </c>
      <c r="G425" t="s">
        <v>792</v>
      </c>
      <c r="H425">
        <v>1</v>
      </c>
    </row>
    <row r="426" spans="1:11">
      <c r="A426">
        <v>32</v>
      </c>
      <c r="B426" t="s">
        <v>765</v>
      </c>
      <c r="C426">
        <v>21</v>
      </c>
      <c r="D426" t="s">
        <v>265</v>
      </c>
      <c r="E426" t="s">
        <v>6</v>
      </c>
      <c r="F426" t="s">
        <v>266</v>
      </c>
      <c r="G426" t="s">
        <v>752</v>
      </c>
      <c r="H426">
        <v>2</v>
      </c>
    </row>
    <row r="427" spans="1:11">
      <c r="A427">
        <v>32</v>
      </c>
      <c r="B427" t="s">
        <v>765</v>
      </c>
      <c r="C427">
        <v>22</v>
      </c>
      <c r="D427" t="s">
        <v>268</v>
      </c>
      <c r="E427" t="s">
        <v>134</v>
      </c>
      <c r="F427" t="s">
        <v>135</v>
      </c>
      <c r="G427" t="s">
        <v>611</v>
      </c>
      <c r="H427">
        <v>2</v>
      </c>
      <c r="I427" t="s">
        <v>181</v>
      </c>
      <c r="J427" t="s">
        <v>179</v>
      </c>
      <c r="K427" t="s">
        <v>182</v>
      </c>
    </row>
    <row r="428" spans="1:11">
      <c r="A428">
        <v>32</v>
      </c>
      <c r="B428" t="s">
        <v>765</v>
      </c>
      <c r="C428">
        <v>23</v>
      </c>
      <c r="D428" t="s">
        <v>270</v>
      </c>
      <c r="E428" t="s">
        <v>4</v>
      </c>
      <c r="F428" t="s">
        <v>175</v>
      </c>
      <c r="G428" t="s">
        <v>612</v>
      </c>
      <c r="H428">
        <v>2</v>
      </c>
    </row>
    <row r="429" spans="1:11">
      <c r="A429">
        <v>32</v>
      </c>
      <c r="B429" t="s">
        <v>765</v>
      </c>
      <c r="C429">
        <v>24</v>
      </c>
      <c r="D429" t="s">
        <v>272</v>
      </c>
      <c r="E429" t="s">
        <v>6</v>
      </c>
      <c r="F429" t="s">
        <v>266</v>
      </c>
      <c r="G429" t="s">
        <v>273</v>
      </c>
      <c r="H429">
        <v>2</v>
      </c>
    </row>
    <row r="430" spans="1:11">
      <c r="A430">
        <v>32</v>
      </c>
      <c r="B430" t="s">
        <v>765</v>
      </c>
      <c r="C430">
        <v>25</v>
      </c>
      <c r="D430" t="s">
        <v>274</v>
      </c>
      <c r="E430" t="s">
        <v>134</v>
      </c>
      <c r="F430" t="s">
        <v>135</v>
      </c>
      <c r="G430" t="s">
        <v>275</v>
      </c>
      <c r="H430">
        <v>2</v>
      </c>
      <c r="I430" t="s">
        <v>13</v>
      </c>
      <c r="J430" t="s">
        <v>179</v>
      </c>
      <c r="K430" t="s">
        <v>182</v>
      </c>
    </row>
    <row r="431" spans="1:11">
      <c r="A431">
        <v>32</v>
      </c>
      <c r="B431" t="s">
        <v>765</v>
      </c>
      <c r="C431">
        <v>26</v>
      </c>
      <c r="D431" t="s">
        <v>276</v>
      </c>
      <c r="E431" t="s">
        <v>4</v>
      </c>
      <c r="F431" t="s">
        <v>175</v>
      </c>
      <c r="G431" t="s">
        <v>753</v>
      </c>
      <c r="H431">
        <v>2</v>
      </c>
    </row>
    <row r="432" spans="1:11">
      <c r="A432">
        <v>32</v>
      </c>
      <c r="B432" t="s">
        <v>765</v>
      </c>
      <c r="C432">
        <v>27</v>
      </c>
      <c r="D432" t="s">
        <v>278</v>
      </c>
      <c r="E432" t="s">
        <v>6</v>
      </c>
      <c r="F432" t="s">
        <v>266</v>
      </c>
      <c r="G432" t="s">
        <v>279</v>
      </c>
      <c r="H432">
        <v>2</v>
      </c>
    </row>
    <row r="433" spans="1:11">
      <c r="A433">
        <v>32</v>
      </c>
      <c r="B433" t="s">
        <v>765</v>
      </c>
      <c r="C433">
        <v>28</v>
      </c>
      <c r="D433" t="s">
        <v>793</v>
      </c>
      <c r="E433" t="s">
        <v>134</v>
      </c>
      <c r="F433" t="s">
        <v>135</v>
      </c>
      <c r="G433" t="s">
        <v>794</v>
      </c>
      <c r="H433">
        <v>1</v>
      </c>
      <c r="I433" t="s">
        <v>181</v>
      </c>
      <c r="J433" t="s">
        <v>475</v>
      </c>
      <c r="K433" t="s">
        <v>474</v>
      </c>
    </row>
    <row r="434" spans="1:11">
      <c r="A434">
        <v>32</v>
      </c>
      <c r="B434" t="s">
        <v>765</v>
      </c>
      <c r="C434">
        <v>29</v>
      </c>
      <c r="D434" t="s">
        <v>795</v>
      </c>
      <c r="E434" t="s">
        <v>249</v>
      </c>
      <c r="F434" t="s">
        <v>250</v>
      </c>
      <c r="G434" t="s">
        <v>796</v>
      </c>
      <c r="H434">
        <v>1</v>
      </c>
    </row>
    <row r="435" spans="1:11">
      <c r="A435">
        <v>32</v>
      </c>
      <c r="B435" t="s">
        <v>765</v>
      </c>
      <c r="C435">
        <v>30</v>
      </c>
      <c r="D435" t="s">
        <v>797</v>
      </c>
      <c r="E435" t="s">
        <v>134</v>
      </c>
      <c r="F435" t="s">
        <v>135</v>
      </c>
      <c r="G435" t="s">
        <v>798</v>
      </c>
      <c r="H435">
        <v>2</v>
      </c>
      <c r="I435" t="s">
        <v>181</v>
      </c>
      <c r="J435" t="s">
        <v>475</v>
      </c>
      <c r="K435" t="s">
        <v>474</v>
      </c>
    </row>
    <row r="436" spans="1:11">
      <c r="A436">
        <v>32</v>
      </c>
      <c r="B436" t="s">
        <v>765</v>
      </c>
      <c r="C436">
        <v>31</v>
      </c>
      <c r="D436" t="s">
        <v>799</v>
      </c>
      <c r="E436" t="s">
        <v>249</v>
      </c>
      <c r="F436" t="s">
        <v>250</v>
      </c>
      <c r="G436" t="s">
        <v>800</v>
      </c>
      <c r="H436">
        <v>2</v>
      </c>
    </row>
    <row r="437" spans="1:11">
      <c r="A437">
        <v>32</v>
      </c>
      <c r="B437" t="s">
        <v>765</v>
      </c>
      <c r="C437">
        <v>32</v>
      </c>
      <c r="D437" t="s">
        <v>801</v>
      </c>
      <c r="E437" t="s">
        <v>134</v>
      </c>
      <c r="F437" t="s">
        <v>135</v>
      </c>
      <c r="G437" t="s">
        <v>802</v>
      </c>
      <c r="H437">
        <v>2</v>
      </c>
      <c r="I437" t="s">
        <v>181</v>
      </c>
      <c r="J437" t="s">
        <v>475</v>
      </c>
      <c r="K437" t="s">
        <v>474</v>
      </c>
    </row>
    <row r="438" spans="1:11">
      <c r="A438">
        <v>32</v>
      </c>
      <c r="B438" t="s">
        <v>765</v>
      </c>
      <c r="C438">
        <v>33</v>
      </c>
      <c r="D438" t="s">
        <v>803</v>
      </c>
      <c r="E438" t="s">
        <v>249</v>
      </c>
      <c r="F438" t="s">
        <v>250</v>
      </c>
      <c r="G438" t="s">
        <v>804</v>
      </c>
      <c r="H438">
        <v>2</v>
      </c>
    </row>
    <row r="439" spans="1:11">
      <c r="A439">
        <v>32</v>
      </c>
      <c r="B439" t="s">
        <v>765</v>
      </c>
      <c r="C439">
        <v>34</v>
      </c>
      <c r="D439" t="s">
        <v>805</v>
      </c>
      <c r="E439" t="s">
        <v>134</v>
      </c>
      <c r="F439" t="s">
        <v>135</v>
      </c>
      <c r="G439" t="s">
        <v>806</v>
      </c>
      <c r="H439">
        <v>2</v>
      </c>
      <c r="I439" t="s">
        <v>181</v>
      </c>
      <c r="J439" t="s">
        <v>475</v>
      </c>
      <c r="K439" t="s">
        <v>474</v>
      </c>
    </row>
    <row r="440" spans="1:11">
      <c r="A440">
        <v>32</v>
      </c>
      <c r="B440" t="s">
        <v>765</v>
      </c>
      <c r="C440">
        <v>35</v>
      </c>
      <c r="D440" t="s">
        <v>807</v>
      </c>
      <c r="E440" t="s">
        <v>249</v>
      </c>
      <c r="F440" t="s">
        <v>250</v>
      </c>
      <c r="G440" t="s">
        <v>808</v>
      </c>
      <c r="H440">
        <v>2</v>
      </c>
    </row>
    <row r="441" spans="1:11">
      <c r="A441">
        <v>32</v>
      </c>
      <c r="B441" t="s">
        <v>765</v>
      </c>
      <c r="C441">
        <v>36</v>
      </c>
      <c r="D441" t="s">
        <v>747</v>
      </c>
      <c r="E441" t="s">
        <v>134</v>
      </c>
      <c r="F441" t="s">
        <v>158</v>
      </c>
      <c r="G441" t="s">
        <v>748</v>
      </c>
      <c r="H441">
        <v>2</v>
      </c>
      <c r="I441" t="s">
        <v>181</v>
      </c>
      <c r="J441" t="s">
        <v>342</v>
      </c>
      <c r="K441" t="s">
        <v>341</v>
      </c>
    </row>
    <row r="442" spans="1:11">
      <c r="A442">
        <v>32</v>
      </c>
      <c r="B442" t="s">
        <v>765</v>
      </c>
      <c r="C442">
        <v>37</v>
      </c>
      <c r="D442" t="s">
        <v>749</v>
      </c>
      <c r="E442" t="s">
        <v>134</v>
      </c>
      <c r="F442" t="s">
        <v>158</v>
      </c>
      <c r="G442" t="s">
        <v>750</v>
      </c>
      <c r="H442">
        <v>2</v>
      </c>
      <c r="I442" t="s">
        <v>181</v>
      </c>
      <c r="J442" t="s">
        <v>342</v>
      </c>
      <c r="K442" t="s">
        <v>341</v>
      </c>
    </row>
    <row r="443" spans="1:11">
      <c r="A443">
        <v>32</v>
      </c>
      <c r="B443" t="s">
        <v>765</v>
      </c>
      <c r="C443">
        <v>38</v>
      </c>
      <c r="D443" t="s">
        <v>809</v>
      </c>
      <c r="E443" t="s">
        <v>134</v>
      </c>
      <c r="F443" t="s">
        <v>158</v>
      </c>
      <c r="G443" t="s">
        <v>810</v>
      </c>
      <c r="H443">
        <v>2</v>
      </c>
      <c r="I443" t="s">
        <v>181</v>
      </c>
      <c r="J443" t="s">
        <v>342</v>
      </c>
      <c r="K443" t="s">
        <v>341</v>
      </c>
    </row>
    <row r="444" spans="1:11">
      <c r="A444">
        <v>32</v>
      </c>
      <c r="B444" t="s">
        <v>765</v>
      </c>
      <c r="C444">
        <v>39</v>
      </c>
      <c r="D444" t="s">
        <v>811</v>
      </c>
      <c r="E444" t="s">
        <v>134</v>
      </c>
      <c r="F444" t="s">
        <v>158</v>
      </c>
      <c r="G444" t="s">
        <v>812</v>
      </c>
      <c r="H444">
        <v>2</v>
      </c>
      <c r="I444" t="s">
        <v>181</v>
      </c>
      <c r="J444" t="s">
        <v>342</v>
      </c>
      <c r="K444" t="s">
        <v>341</v>
      </c>
    </row>
    <row r="445" spans="1:11">
      <c r="A445">
        <v>32</v>
      </c>
      <c r="B445" t="s">
        <v>765</v>
      </c>
      <c r="C445">
        <v>40</v>
      </c>
      <c r="D445" t="s">
        <v>813</v>
      </c>
      <c r="E445" t="s">
        <v>134</v>
      </c>
      <c r="F445" t="s">
        <v>158</v>
      </c>
      <c r="G445" t="s">
        <v>814</v>
      </c>
      <c r="H445">
        <v>2</v>
      </c>
      <c r="I445" t="s">
        <v>181</v>
      </c>
      <c r="J445" t="s">
        <v>342</v>
      </c>
      <c r="K445" t="s">
        <v>341</v>
      </c>
    </row>
    <row r="446" spans="1:11">
      <c r="A446">
        <v>32</v>
      </c>
      <c r="B446" t="s">
        <v>765</v>
      </c>
      <c r="C446">
        <v>41</v>
      </c>
      <c r="D446" t="s">
        <v>815</v>
      </c>
      <c r="E446" t="s">
        <v>134</v>
      </c>
      <c r="F446" t="s">
        <v>158</v>
      </c>
      <c r="G446" t="s">
        <v>816</v>
      </c>
      <c r="H446">
        <v>2</v>
      </c>
      <c r="I446" t="s">
        <v>181</v>
      </c>
      <c r="J446" t="s">
        <v>342</v>
      </c>
      <c r="K446" t="s">
        <v>341</v>
      </c>
    </row>
    <row r="447" spans="1:11">
      <c r="A447">
        <v>32</v>
      </c>
      <c r="B447" t="s">
        <v>765</v>
      </c>
      <c r="C447">
        <v>42</v>
      </c>
      <c r="D447" t="s">
        <v>817</v>
      </c>
      <c r="E447" t="s">
        <v>134</v>
      </c>
      <c r="F447" t="s">
        <v>158</v>
      </c>
      <c r="G447" t="s">
        <v>818</v>
      </c>
      <c r="H447">
        <v>2</v>
      </c>
      <c r="I447" t="s">
        <v>181</v>
      </c>
      <c r="J447" t="s">
        <v>342</v>
      </c>
      <c r="K447" t="s">
        <v>341</v>
      </c>
    </row>
    <row r="448" spans="1:11">
      <c r="A448">
        <v>32</v>
      </c>
      <c r="B448" t="s">
        <v>765</v>
      </c>
      <c r="C448">
        <v>43</v>
      </c>
      <c r="D448" t="s">
        <v>819</v>
      </c>
      <c r="E448" t="s">
        <v>134</v>
      </c>
      <c r="F448" t="s">
        <v>158</v>
      </c>
      <c r="G448" t="s">
        <v>820</v>
      </c>
      <c r="H448">
        <v>2</v>
      </c>
      <c r="I448" t="s">
        <v>181</v>
      </c>
      <c r="J448" t="s">
        <v>342</v>
      </c>
      <c r="K448" t="s">
        <v>341</v>
      </c>
    </row>
    <row r="449" spans="1:11">
      <c r="A449">
        <v>32</v>
      </c>
      <c r="B449" t="s">
        <v>765</v>
      </c>
      <c r="C449">
        <v>44</v>
      </c>
      <c r="D449" t="s">
        <v>821</v>
      </c>
      <c r="E449" t="s">
        <v>134</v>
      </c>
      <c r="F449" t="s">
        <v>158</v>
      </c>
      <c r="G449" t="s">
        <v>822</v>
      </c>
      <c r="H449">
        <v>2</v>
      </c>
      <c r="I449" t="s">
        <v>181</v>
      </c>
      <c r="J449" t="s">
        <v>342</v>
      </c>
      <c r="K449" t="s">
        <v>341</v>
      </c>
    </row>
    <row r="450" spans="1:11">
      <c r="A450">
        <v>32</v>
      </c>
      <c r="B450" t="s">
        <v>765</v>
      </c>
      <c r="C450">
        <v>45</v>
      </c>
      <c r="D450" t="s">
        <v>823</v>
      </c>
      <c r="E450" t="s">
        <v>134</v>
      </c>
      <c r="F450" t="s">
        <v>158</v>
      </c>
      <c r="G450" t="s">
        <v>824</v>
      </c>
      <c r="H450">
        <v>2</v>
      </c>
      <c r="I450" t="s">
        <v>181</v>
      </c>
      <c r="J450" t="s">
        <v>342</v>
      </c>
      <c r="K450" t="s">
        <v>341</v>
      </c>
    </row>
    <row r="451" spans="1:11">
      <c r="A451">
        <v>32</v>
      </c>
      <c r="B451" t="s">
        <v>765</v>
      </c>
      <c r="C451">
        <v>46</v>
      </c>
      <c r="D451" t="s">
        <v>363</v>
      </c>
      <c r="E451" t="s">
        <v>134</v>
      </c>
      <c r="F451" t="s">
        <v>135</v>
      </c>
      <c r="G451" t="s">
        <v>1672</v>
      </c>
      <c r="H451">
        <v>1</v>
      </c>
    </row>
    <row r="452" spans="1:11">
      <c r="A452">
        <v>33</v>
      </c>
      <c r="B452" t="s">
        <v>825</v>
      </c>
      <c r="C452">
        <v>1</v>
      </c>
      <c r="D452" t="s">
        <v>766</v>
      </c>
      <c r="E452" t="s">
        <v>134</v>
      </c>
      <c r="F452" t="s">
        <v>158</v>
      </c>
      <c r="G452" t="s">
        <v>826</v>
      </c>
      <c r="H452">
        <v>1</v>
      </c>
      <c r="I452" t="s">
        <v>181</v>
      </c>
      <c r="J452" t="s">
        <v>766</v>
      </c>
      <c r="K452" t="s">
        <v>765</v>
      </c>
    </row>
    <row r="453" spans="1:11">
      <c r="A453">
        <v>33</v>
      </c>
      <c r="B453" t="s">
        <v>825</v>
      </c>
      <c r="C453">
        <v>2</v>
      </c>
      <c r="D453" t="s">
        <v>827</v>
      </c>
      <c r="E453" t="s">
        <v>134</v>
      </c>
      <c r="F453" t="s">
        <v>143</v>
      </c>
      <c r="G453" t="s">
        <v>828</v>
      </c>
      <c r="H453">
        <v>1</v>
      </c>
      <c r="I453" t="s">
        <v>150</v>
      </c>
    </row>
    <row r="454" spans="1:11">
      <c r="A454">
        <v>33</v>
      </c>
      <c r="B454" t="s">
        <v>825</v>
      </c>
      <c r="C454">
        <v>3</v>
      </c>
      <c r="D454" t="s">
        <v>829</v>
      </c>
      <c r="E454" t="s">
        <v>134</v>
      </c>
      <c r="F454" t="s">
        <v>418</v>
      </c>
      <c r="G454" t="s">
        <v>830</v>
      </c>
      <c r="H454">
        <v>1</v>
      </c>
    </row>
    <row r="455" spans="1:11">
      <c r="A455">
        <v>33</v>
      </c>
      <c r="B455" t="s">
        <v>825</v>
      </c>
      <c r="C455">
        <v>4</v>
      </c>
      <c r="D455" t="s">
        <v>696</v>
      </c>
      <c r="E455" t="s">
        <v>134</v>
      </c>
      <c r="F455" t="s">
        <v>143</v>
      </c>
      <c r="G455" t="s">
        <v>831</v>
      </c>
      <c r="H455">
        <v>1</v>
      </c>
      <c r="I455" t="s">
        <v>181</v>
      </c>
      <c r="J455" t="s">
        <v>696</v>
      </c>
      <c r="K455" t="s">
        <v>843</v>
      </c>
    </row>
    <row r="456" spans="1:11">
      <c r="A456">
        <v>33</v>
      </c>
      <c r="B456" t="s">
        <v>825</v>
      </c>
      <c r="C456">
        <v>5</v>
      </c>
      <c r="D456" t="s">
        <v>832</v>
      </c>
      <c r="E456" t="s">
        <v>134</v>
      </c>
      <c r="F456" t="s">
        <v>143</v>
      </c>
      <c r="G456" t="s">
        <v>833</v>
      </c>
      <c r="H456">
        <v>1</v>
      </c>
      <c r="I456" t="s">
        <v>181</v>
      </c>
      <c r="J456" t="s">
        <v>832</v>
      </c>
      <c r="K456" t="s">
        <v>843</v>
      </c>
    </row>
    <row r="457" spans="1:11">
      <c r="A457">
        <v>33</v>
      </c>
      <c r="B457" t="s">
        <v>825</v>
      </c>
      <c r="C457">
        <v>6</v>
      </c>
      <c r="D457" t="s">
        <v>563</v>
      </c>
      <c r="E457" t="s">
        <v>134</v>
      </c>
      <c r="F457" t="s">
        <v>158</v>
      </c>
      <c r="G457" t="s">
        <v>739</v>
      </c>
      <c r="H457">
        <v>2</v>
      </c>
      <c r="I457" t="s">
        <v>181</v>
      </c>
      <c r="J457" t="s">
        <v>563</v>
      </c>
      <c r="K457" t="s">
        <v>562</v>
      </c>
    </row>
    <row r="458" spans="1:11">
      <c r="A458">
        <v>33</v>
      </c>
      <c r="B458" t="s">
        <v>825</v>
      </c>
      <c r="C458">
        <v>7</v>
      </c>
      <c r="D458" t="s">
        <v>834</v>
      </c>
      <c r="E458" t="s">
        <v>249</v>
      </c>
      <c r="F458" t="s">
        <v>250</v>
      </c>
      <c r="G458" t="s">
        <v>835</v>
      </c>
      <c r="H458">
        <v>1</v>
      </c>
    </row>
    <row r="459" spans="1:11">
      <c r="A459">
        <v>33</v>
      </c>
      <c r="B459" t="s">
        <v>825</v>
      </c>
      <c r="C459">
        <v>8</v>
      </c>
      <c r="D459" t="s">
        <v>836</v>
      </c>
      <c r="E459" t="s">
        <v>134</v>
      </c>
      <c r="F459" t="s">
        <v>396</v>
      </c>
      <c r="G459" t="s">
        <v>780</v>
      </c>
      <c r="H459">
        <v>1</v>
      </c>
      <c r="I459" t="s">
        <v>181</v>
      </c>
      <c r="J459" t="s">
        <v>395</v>
      </c>
      <c r="K459" t="s">
        <v>394</v>
      </c>
    </row>
    <row r="460" spans="1:11">
      <c r="A460">
        <v>33</v>
      </c>
      <c r="B460" t="s">
        <v>825</v>
      </c>
      <c r="C460">
        <v>9</v>
      </c>
      <c r="D460" t="s">
        <v>837</v>
      </c>
      <c r="E460" t="s">
        <v>249</v>
      </c>
      <c r="F460" t="s">
        <v>250</v>
      </c>
      <c r="G460" t="s">
        <v>782</v>
      </c>
      <c r="H460">
        <v>1</v>
      </c>
    </row>
    <row r="461" spans="1:11">
      <c r="A461">
        <v>33</v>
      </c>
      <c r="B461" t="s">
        <v>825</v>
      </c>
      <c r="C461">
        <v>10</v>
      </c>
      <c r="D461" t="s">
        <v>838</v>
      </c>
      <c r="E461" t="s">
        <v>134</v>
      </c>
      <c r="F461" t="s">
        <v>396</v>
      </c>
      <c r="G461" t="s">
        <v>784</v>
      </c>
      <c r="H461">
        <v>1</v>
      </c>
      <c r="I461" t="s">
        <v>181</v>
      </c>
      <c r="J461" t="s">
        <v>395</v>
      </c>
      <c r="K461" t="s">
        <v>394</v>
      </c>
    </row>
    <row r="462" spans="1:11">
      <c r="A462">
        <v>33</v>
      </c>
      <c r="B462" t="s">
        <v>825</v>
      </c>
      <c r="C462">
        <v>11</v>
      </c>
      <c r="D462" t="s">
        <v>839</v>
      </c>
      <c r="E462" t="s">
        <v>249</v>
      </c>
      <c r="F462" t="s">
        <v>250</v>
      </c>
      <c r="G462" t="s">
        <v>786</v>
      </c>
      <c r="H462">
        <v>2</v>
      </c>
    </row>
    <row r="463" spans="1:11">
      <c r="A463">
        <v>33</v>
      </c>
      <c r="B463" t="s">
        <v>825</v>
      </c>
      <c r="C463">
        <v>12</v>
      </c>
      <c r="D463" t="s">
        <v>840</v>
      </c>
      <c r="E463" t="s">
        <v>134</v>
      </c>
      <c r="F463" t="s">
        <v>396</v>
      </c>
      <c r="G463" t="s">
        <v>788</v>
      </c>
      <c r="H463">
        <v>2</v>
      </c>
      <c r="I463" t="s">
        <v>181</v>
      </c>
      <c r="J463" t="s">
        <v>395</v>
      </c>
      <c r="K463" t="s">
        <v>394</v>
      </c>
    </row>
    <row r="464" spans="1:11">
      <c r="A464">
        <v>33</v>
      </c>
      <c r="B464" t="s">
        <v>825</v>
      </c>
      <c r="C464">
        <v>13</v>
      </c>
      <c r="D464" t="s">
        <v>841</v>
      </c>
      <c r="E464" t="s">
        <v>249</v>
      </c>
      <c r="F464" t="s">
        <v>250</v>
      </c>
      <c r="G464" t="s">
        <v>790</v>
      </c>
      <c r="H464">
        <v>2</v>
      </c>
    </row>
    <row r="465" spans="1:11">
      <c r="A465">
        <v>33</v>
      </c>
      <c r="B465" t="s">
        <v>825</v>
      </c>
      <c r="C465">
        <v>14</v>
      </c>
      <c r="D465" t="s">
        <v>842</v>
      </c>
      <c r="E465" t="s">
        <v>134</v>
      </c>
      <c r="F465" t="s">
        <v>396</v>
      </c>
      <c r="G465" t="s">
        <v>716</v>
      </c>
      <c r="H465">
        <v>2</v>
      </c>
      <c r="I465" t="s">
        <v>181</v>
      </c>
      <c r="J465" t="s">
        <v>395</v>
      </c>
      <c r="K465" t="s">
        <v>394</v>
      </c>
    </row>
    <row r="466" spans="1:11">
      <c r="A466">
        <v>33</v>
      </c>
      <c r="B466" t="s">
        <v>825</v>
      </c>
      <c r="C466">
        <v>15</v>
      </c>
      <c r="D466" t="s">
        <v>793</v>
      </c>
      <c r="E466" t="s">
        <v>134</v>
      </c>
      <c r="F466" t="s">
        <v>135</v>
      </c>
      <c r="G466" t="s">
        <v>794</v>
      </c>
      <c r="H466">
        <v>1</v>
      </c>
      <c r="I466" t="s">
        <v>181</v>
      </c>
      <c r="J466" t="s">
        <v>475</v>
      </c>
      <c r="K466" t="s">
        <v>474</v>
      </c>
    </row>
    <row r="467" spans="1:11">
      <c r="A467">
        <v>33</v>
      </c>
      <c r="B467" t="s">
        <v>825</v>
      </c>
      <c r="C467">
        <v>16</v>
      </c>
      <c r="D467" t="s">
        <v>795</v>
      </c>
      <c r="E467" t="s">
        <v>249</v>
      </c>
      <c r="F467" t="s">
        <v>250</v>
      </c>
      <c r="G467" t="s">
        <v>796</v>
      </c>
      <c r="H467">
        <v>1</v>
      </c>
    </row>
    <row r="468" spans="1:11">
      <c r="A468">
        <v>33</v>
      </c>
      <c r="B468" t="s">
        <v>825</v>
      </c>
      <c r="C468">
        <v>17</v>
      </c>
      <c r="D468" t="s">
        <v>797</v>
      </c>
      <c r="E468" t="s">
        <v>134</v>
      </c>
      <c r="F468" t="s">
        <v>135</v>
      </c>
      <c r="G468" t="s">
        <v>798</v>
      </c>
      <c r="H468">
        <v>2</v>
      </c>
      <c r="I468" t="s">
        <v>181</v>
      </c>
      <c r="J468" t="s">
        <v>475</v>
      </c>
      <c r="K468" t="s">
        <v>474</v>
      </c>
    </row>
    <row r="469" spans="1:11">
      <c r="A469">
        <v>33</v>
      </c>
      <c r="B469" t="s">
        <v>825</v>
      </c>
      <c r="C469">
        <v>18</v>
      </c>
      <c r="D469" t="s">
        <v>799</v>
      </c>
      <c r="E469" t="s">
        <v>249</v>
      </c>
      <c r="F469" t="s">
        <v>250</v>
      </c>
      <c r="G469" t="s">
        <v>800</v>
      </c>
      <c r="H469">
        <v>2</v>
      </c>
    </row>
    <row r="470" spans="1:11">
      <c r="A470">
        <v>33</v>
      </c>
      <c r="B470" t="s">
        <v>825</v>
      </c>
      <c r="C470">
        <v>19</v>
      </c>
      <c r="D470" t="s">
        <v>801</v>
      </c>
      <c r="E470" t="s">
        <v>134</v>
      </c>
      <c r="F470" t="s">
        <v>135</v>
      </c>
      <c r="G470" t="s">
        <v>802</v>
      </c>
      <c r="H470">
        <v>2</v>
      </c>
      <c r="I470" t="s">
        <v>181</v>
      </c>
      <c r="J470" t="s">
        <v>475</v>
      </c>
      <c r="K470" t="s">
        <v>474</v>
      </c>
    </row>
    <row r="471" spans="1:11">
      <c r="A471">
        <v>33</v>
      </c>
      <c r="B471" t="s">
        <v>825</v>
      </c>
      <c r="C471">
        <v>20</v>
      </c>
      <c r="D471" t="s">
        <v>803</v>
      </c>
      <c r="E471" t="s">
        <v>249</v>
      </c>
      <c r="F471" t="s">
        <v>250</v>
      </c>
      <c r="G471" t="s">
        <v>804</v>
      </c>
      <c r="H471">
        <v>2</v>
      </c>
    </row>
    <row r="472" spans="1:11">
      <c r="A472">
        <v>33</v>
      </c>
      <c r="B472" t="s">
        <v>825</v>
      </c>
      <c r="C472">
        <v>21</v>
      </c>
      <c r="D472" t="s">
        <v>805</v>
      </c>
      <c r="E472" t="s">
        <v>134</v>
      </c>
      <c r="F472" t="s">
        <v>135</v>
      </c>
      <c r="G472" t="s">
        <v>806</v>
      </c>
      <c r="H472">
        <v>2</v>
      </c>
      <c r="I472" t="s">
        <v>181</v>
      </c>
      <c r="J472" t="s">
        <v>475</v>
      </c>
      <c r="K472" t="s">
        <v>474</v>
      </c>
    </row>
    <row r="473" spans="1:11">
      <c r="A473">
        <v>33</v>
      </c>
      <c r="B473" t="s">
        <v>825</v>
      </c>
      <c r="C473">
        <v>22</v>
      </c>
      <c r="D473" t="s">
        <v>807</v>
      </c>
      <c r="E473" t="s">
        <v>249</v>
      </c>
      <c r="F473" t="s">
        <v>250</v>
      </c>
      <c r="G473" t="s">
        <v>808</v>
      </c>
      <c r="H473">
        <v>2</v>
      </c>
    </row>
    <row r="474" spans="1:11">
      <c r="A474">
        <v>33</v>
      </c>
      <c r="B474" t="s">
        <v>825</v>
      </c>
      <c r="C474">
        <v>23</v>
      </c>
      <c r="D474" t="s">
        <v>747</v>
      </c>
      <c r="E474" t="s">
        <v>134</v>
      </c>
      <c r="F474" t="s">
        <v>158</v>
      </c>
      <c r="G474" t="s">
        <v>748</v>
      </c>
      <c r="H474">
        <v>2</v>
      </c>
      <c r="I474" t="s">
        <v>181</v>
      </c>
      <c r="J474" t="s">
        <v>342</v>
      </c>
      <c r="K474" t="s">
        <v>341</v>
      </c>
    </row>
    <row r="475" spans="1:11">
      <c r="A475">
        <v>33</v>
      </c>
      <c r="B475" t="s">
        <v>825</v>
      </c>
      <c r="C475">
        <v>24</v>
      </c>
      <c r="D475" t="s">
        <v>749</v>
      </c>
      <c r="E475" t="s">
        <v>134</v>
      </c>
      <c r="F475" t="s">
        <v>158</v>
      </c>
      <c r="G475" t="s">
        <v>750</v>
      </c>
      <c r="H475">
        <v>2</v>
      </c>
      <c r="I475" t="s">
        <v>181</v>
      </c>
      <c r="J475" t="s">
        <v>342</v>
      </c>
      <c r="K475" t="s">
        <v>341</v>
      </c>
    </row>
    <row r="476" spans="1:11">
      <c r="A476">
        <v>33</v>
      </c>
      <c r="B476" t="s">
        <v>825</v>
      </c>
      <c r="C476">
        <v>25</v>
      </c>
      <c r="D476" t="s">
        <v>809</v>
      </c>
      <c r="E476" t="s">
        <v>134</v>
      </c>
      <c r="F476" t="s">
        <v>158</v>
      </c>
      <c r="G476" t="s">
        <v>810</v>
      </c>
      <c r="H476">
        <v>2</v>
      </c>
      <c r="I476" t="s">
        <v>181</v>
      </c>
      <c r="J476" t="s">
        <v>342</v>
      </c>
      <c r="K476" t="s">
        <v>341</v>
      </c>
    </row>
    <row r="477" spans="1:11">
      <c r="A477">
        <v>33</v>
      </c>
      <c r="B477" t="s">
        <v>825</v>
      </c>
      <c r="C477">
        <v>26</v>
      </c>
      <c r="D477" t="s">
        <v>811</v>
      </c>
      <c r="E477" t="s">
        <v>134</v>
      </c>
      <c r="F477" t="s">
        <v>158</v>
      </c>
      <c r="G477" t="s">
        <v>812</v>
      </c>
      <c r="H477">
        <v>2</v>
      </c>
      <c r="I477" t="s">
        <v>181</v>
      </c>
      <c r="J477" t="s">
        <v>342</v>
      </c>
      <c r="K477" t="s">
        <v>341</v>
      </c>
    </row>
    <row r="478" spans="1:11">
      <c r="A478">
        <v>33</v>
      </c>
      <c r="B478" t="s">
        <v>825</v>
      </c>
      <c r="C478">
        <v>27</v>
      </c>
      <c r="D478" t="s">
        <v>813</v>
      </c>
      <c r="E478" t="s">
        <v>134</v>
      </c>
      <c r="F478" t="s">
        <v>158</v>
      </c>
      <c r="G478" t="s">
        <v>814</v>
      </c>
      <c r="H478">
        <v>2</v>
      </c>
      <c r="I478" t="s">
        <v>181</v>
      </c>
      <c r="J478" t="s">
        <v>342</v>
      </c>
      <c r="K478" t="s">
        <v>341</v>
      </c>
    </row>
    <row r="479" spans="1:11">
      <c r="A479">
        <v>33</v>
      </c>
      <c r="B479" t="s">
        <v>825</v>
      </c>
      <c r="C479">
        <v>28</v>
      </c>
      <c r="D479" t="s">
        <v>815</v>
      </c>
      <c r="E479" t="s">
        <v>134</v>
      </c>
      <c r="F479" t="s">
        <v>158</v>
      </c>
      <c r="G479" t="s">
        <v>816</v>
      </c>
      <c r="H479">
        <v>2</v>
      </c>
      <c r="I479" t="s">
        <v>181</v>
      </c>
      <c r="J479" t="s">
        <v>342</v>
      </c>
      <c r="K479" t="s">
        <v>341</v>
      </c>
    </row>
    <row r="480" spans="1:11">
      <c r="A480">
        <v>33</v>
      </c>
      <c r="B480" t="s">
        <v>825</v>
      </c>
      <c r="C480">
        <v>29</v>
      </c>
      <c r="D480" t="s">
        <v>817</v>
      </c>
      <c r="E480" t="s">
        <v>134</v>
      </c>
      <c r="F480" t="s">
        <v>158</v>
      </c>
      <c r="G480" t="s">
        <v>818</v>
      </c>
      <c r="H480">
        <v>2</v>
      </c>
      <c r="I480" t="s">
        <v>181</v>
      </c>
      <c r="J480" t="s">
        <v>342</v>
      </c>
      <c r="K480" t="s">
        <v>341</v>
      </c>
    </row>
    <row r="481" spans="1:11">
      <c r="A481">
        <v>33</v>
      </c>
      <c r="B481" t="s">
        <v>825</v>
      </c>
      <c r="C481">
        <v>30</v>
      </c>
      <c r="D481" t="s">
        <v>819</v>
      </c>
      <c r="E481" t="s">
        <v>134</v>
      </c>
      <c r="F481" t="s">
        <v>158</v>
      </c>
      <c r="G481" t="s">
        <v>820</v>
      </c>
      <c r="H481">
        <v>2</v>
      </c>
      <c r="I481" t="s">
        <v>181</v>
      </c>
      <c r="J481" t="s">
        <v>342</v>
      </c>
      <c r="K481" t="s">
        <v>341</v>
      </c>
    </row>
    <row r="482" spans="1:11">
      <c r="A482">
        <v>33</v>
      </c>
      <c r="B482" t="s">
        <v>825</v>
      </c>
      <c r="C482">
        <v>31</v>
      </c>
      <c r="D482" t="s">
        <v>821</v>
      </c>
      <c r="E482" t="s">
        <v>134</v>
      </c>
      <c r="F482" t="s">
        <v>158</v>
      </c>
      <c r="G482" t="s">
        <v>822</v>
      </c>
      <c r="H482">
        <v>2</v>
      </c>
      <c r="I482" t="s">
        <v>181</v>
      </c>
      <c r="J482" t="s">
        <v>342</v>
      </c>
      <c r="K482" t="s">
        <v>341</v>
      </c>
    </row>
    <row r="483" spans="1:11">
      <c r="A483">
        <v>33</v>
      </c>
      <c r="B483" t="s">
        <v>825</v>
      </c>
      <c r="C483">
        <v>32</v>
      </c>
      <c r="D483" t="s">
        <v>823</v>
      </c>
      <c r="E483" t="s">
        <v>134</v>
      </c>
      <c r="F483" t="s">
        <v>158</v>
      </c>
      <c r="G483" t="s">
        <v>824</v>
      </c>
      <c r="H483">
        <v>2</v>
      </c>
      <c r="I483" t="s">
        <v>181</v>
      </c>
      <c r="J483" t="s">
        <v>342</v>
      </c>
      <c r="K483" t="s">
        <v>341</v>
      </c>
    </row>
    <row r="484" spans="1:11">
      <c r="A484">
        <v>33</v>
      </c>
      <c r="B484" t="s">
        <v>825</v>
      </c>
      <c r="C484">
        <v>33</v>
      </c>
      <c r="D484" t="s">
        <v>363</v>
      </c>
      <c r="E484" t="s">
        <v>134</v>
      </c>
      <c r="F484" t="s">
        <v>135</v>
      </c>
      <c r="G484" t="s">
        <v>1672</v>
      </c>
      <c r="H484">
        <v>1</v>
      </c>
    </row>
    <row r="485" spans="1:11">
      <c r="A485">
        <v>34</v>
      </c>
      <c r="B485" t="s">
        <v>730</v>
      </c>
      <c r="C485">
        <v>1</v>
      </c>
      <c r="D485" t="s">
        <v>699</v>
      </c>
      <c r="E485" t="s">
        <v>134</v>
      </c>
      <c r="F485" t="s">
        <v>143</v>
      </c>
      <c r="G485" t="s">
        <v>844</v>
      </c>
      <c r="H485">
        <v>1</v>
      </c>
      <c r="I485" t="s">
        <v>150</v>
      </c>
    </row>
    <row r="486" spans="1:11">
      <c r="A486">
        <v>34</v>
      </c>
      <c r="B486" t="s">
        <v>730</v>
      </c>
      <c r="C486">
        <v>2</v>
      </c>
      <c r="D486" t="s">
        <v>845</v>
      </c>
      <c r="E486" t="s">
        <v>134</v>
      </c>
      <c r="F486" t="s">
        <v>199</v>
      </c>
      <c r="G486" t="s">
        <v>846</v>
      </c>
      <c r="H486">
        <v>1</v>
      </c>
    </row>
    <row r="487" spans="1:11">
      <c r="A487">
        <v>34</v>
      </c>
      <c r="B487" t="s">
        <v>730</v>
      </c>
      <c r="C487">
        <v>3</v>
      </c>
      <c r="D487" t="s">
        <v>847</v>
      </c>
      <c r="E487" t="s">
        <v>134</v>
      </c>
      <c r="F487" t="s">
        <v>199</v>
      </c>
      <c r="G487" t="s">
        <v>848</v>
      </c>
      <c r="H487">
        <v>1</v>
      </c>
    </row>
    <row r="488" spans="1:11">
      <c r="A488">
        <v>34</v>
      </c>
      <c r="B488" t="s">
        <v>730</v>
      </c>
      <c r="C488">
        <v>4</v>
      </c>
      <c r="D488" t="s">
        <v>849</v>
      </c>
      <c r="E488" t="s">
        <v>4</v>
      </c>
      <c r="F488" t="s">
        <v>175</v>
      </c>
      <c r="G488" t="s">
        <v>850</v>
      </c>
      <c r="H488">
        <v>1</v>
      </c>
    </row>
    <row r="489" spans="1:11">
      <c r="A489">
        <v>34</v>
      </c>
      <c r="B489" t="s">
        <v>730</v>
      </c>
      <c r="C489">
        <v>5</v>
      </c>
      <c r="D489" t="s">
        <v>851</v>
      </c>
      <c r="E489" t="s">
        <v>4</v>
      </c>
      <c r="F489" t="s">
        <v>175</v>
      </c>
      <c r="G489" t="s">
        <v>852</v>
      </c>
      <c r="H489">
        <v>1</v>
      </c>
    </row>
    <row r="490" spans="1:11">
      <c r="A490">
        <v>34</v>
      </c>
      <c r="B490" t="s">
        <v>730</v>
      </c>
      <c r="C490">
        <v>6</v>
      </c>
      <c r="D490" t="s">
        <v>204</v>
      </c>
      <c r="E490" t="s">
        <v>134</v>
      </c>
      <c r="F490" t="s">
        <v>158</v>
      </c>
      <c r="G490" t="s">
        <v>853</v>
      </c>
      <c r="H490">
        <v>1</v>
      </c>
      <c r="I490" t="s">
        <v>181</v>
      </c>
      <c r="J490" t="s">
        <v>204</v>
      </c>
      <c r="K490" t="s">
        <v>203</v>
      </c>
    </row>
    <row r="491" spans="1:11">
      <c r="A491">
        <v>34</v>
      </c>
      <c r="B491" t="s">
        <v>730</v>
      </c>
      <c r="C491">
        <v>7</v>
      </c>
      <c r="D491" t="s">
        <v>854</v>
      </c>
      <c r="E491" t="s">
        <v>134</v>
      </c>
      <c r="F491" t="s">
        <v>135</v>
      </c>
      <c r="G491" t="s">
        <v>855</v>
      </c>
      <c r="H491">
        <v>1</v>
      </c>
      <c r="I491" t="s">
        <v>181</v>
      </c>
      <c r="J491" t="s">
        <v>133</v>
      </c>
      <c r="K491" t="s">
        <v>132</v>
      </c>
    </row>
    <row r="492" spans="1:11">
      <c r="A492">
        <v>34</v>
      </c>
      <c r="B492" t="s">
        <v>730</v>
      </c>
      <c r="C492">
        <v>8</v>
      </c>
      <c r="D492" t="s">
        <v>856</v>
      </c>
      <c r="E492" t="s">
        <v>134</v>
      </c>
      <c r="F492" t="s">
        <v>143</v>
      </c>
      <c r="G492" t="s">
        <v>857</v>
      </c>
      <c r="H492">
        <v>1</v>
      </c>
      <c r="I492" t="s">
        <v>181</v>
      </c>
      <c r="J492" t="s">
        <v>153</v>
      </c>
      <c r="K492" t="s">
        <v>152</v>
      </c>
    </row>
    <row r="493" spans="1:11">
      <c r="A493">
        <v>34</v>
      </c>
      <c r="B493" t="s">
        <v>730</v>
      </c>
      <c r="C493">
        <v>9</v>
      </c>
      <c r="D493" t="s">
        <v>389</v>
      </c>
      <c r="E493" t="s">
        <v>134</v>
      </c>
      <c r="F493" t="s">
        <v>143</v>
      </c>
      <c r="G493" t="s">
        <v>858</v>
      </c>
      <c r="H493">
        <v>2</v>
      </c>
      <c r="I493" t="s">
        <v>181</v>
      </c>
      <c r="J493" t="s">
        <v>389</v>
      </c>
      <c r="K493" t="s">
        <v>388</v>
      </c>
    </row>
    <row r="494" spans="1:11">
      <c r="A494">
        <v>34</v>
      </c>
      <c r="B494" t="s">
        <v>730</v>
      </c>
      <c r="C494">
        <v>10</v>
      </c>
      <c r="D494" t="s">
        <v>413</v>
      </c>
      <c r="E494" t="s">
        <v>134</v>
      </c>
      <c r="F494" t="s">
        <v>199</v>
      </c>
      <c r="G494" t="s">
        <v>859</v>
      </c>
      <c r="H494">
        <v>2</v>
      </c>
      <c r="I494" t="s">
        <v>181</v>
      </c>
      <c r="J494" t="s">
        <v>413</v>
      </c>
      <c r="K494" t="s">
        <v>412</v>
      </c>
    </row>
    <row r="495" spans="1:11">
      <c r="A495">
        <v>34</v>
      </c>
      <c r="B495" t="s">
        <v>730</v>
      </c>
      <c r="C495">
        <v>11</v>
      </c>
      <c r="D495" t="s">
        <v>860</v>
      </c>
      <c r="E495" t="s">
        <v>134</v>
      </c>
      <c r="F495" t="s">
        <v>396</v>
      </c>
      <c r="G495" t="s">
        <v>861</v>
      </c>
      <c r="H495">
        <v>1</v>
      </c>
      <c r="I495" t="s">
        <v>181</v>
      </c>
      <c r="J495" t="s">
        <v>395</v>
      </c>
      <c r="K495" t="s">
        <v>394</v>
      </c>
    </row>
    <row r="496" spans="1:11">
      <c r="A496">
        <v>34</v>
      </c>
      <c r="B496" t="s">
        <v>730</v>
      </c>
      <c r="C496">
        <v>12</v>
      </c>
      <c r="D496" t="s">
        <v>263</v>
      </c>
      <c r="E496" t="s">
        <v>4</v>
      </c>
      <c r="F496" t="s">
        <v>175</v>
      </c>
      <c r="G496" t="s">
        <v>862</v>
      </c>
      <c r="H496">
        <v>1</v>
      </c>
    </row>
    <row r="497" spans="1:11">
      <c r="A497">
        <v>34</v>
      </c>
      <c r="B497" t="s">
        <v>730</v>
      </c>
      <c r="C497">
        <v>13</v>
      </c>
      <c r="D497" t="s">
        <v>9</v>
      </c>
      <c r="E497" t="s">
        <v>134</v>
      </c>
      <c r="F497" t="s">
        <v>379</v>
      </c>
      <c r="G497" t="s">
        <v>863</v>
      </c>
      <c r="H497">
        <v>1</v>
      </c>
    </row>
    <row r="498" spans="1:11">
      <c r="A498">
        <v>34</v>
      </c>
      <c r="B498" t="s">
        <v>730</v>
      </c>
      <c r="C498">
        <v>14</v>
      </c>
      <c r="D498" t="s">
        <v>8</v>
      </c>
      <c r="E498" t="s">
        <v>134</v>
      </c>
      <c r="F498" t="s">
        <v>725</v>
      </c>
      <c r="G498" t="s">
        <v>726</v>
      </c>
      <c r="H498">
        <v>1</v>
      </c>
    </row>
    <row r="499" spans="1:11">
      <c r="A499">
        <v>34</v>
      </c>
      <c r="B499" t="s">
        <v>730</v>
      </c>
      <c r="C499">
        <v>15</v>
      </c>
      <c r="D499" t="s">
        <v>261</v>
      </c>
      <c r="E499" t="s">
        <v>134</v>
      </c>
      <c r="F499" t="s">
        <v>135</v>
      </c>
      <c r="G499" t="s">
        <v>864</v>
      </c>
      <c r="H499">
        <v>1</v>
      </c>
      <c r="I499" t="s">
        <v>181</v>
      </c>
      <c r="J499" t="s">
        <v>179</v>
      </c>
      <c r="K499" t="s">
        <v>182</v>
      </c>
    </row>
    <row r="500" spans="1:11">
      <c r="A500">
        <v>34</v>
      </c>
      <c r="B500" t="s">
        <v>730</v>
      </c>
      <c r="C500">
        <v>16</v>
      </c>
      <c r="D500" t="s">
        <v>268</v>
      </c>
      <c r="E500" t="s">
        <v>134</v>
      </c>
      <c r="F500" t="s">
        <v>135</v>
      </c>
      <c r="G500" t="s">
        <v>865</v>
      </c>
      <c r="H500">
        <v>2</v>
      </c>
      <c r="I500" t="s">
        <v>181</v>
      </c>
      <c r="J500" t="s">
        <v>179</v>
      </c>
      <c r="K500" t="s">
        <v>182</v>
      </c>
    </row>
    <row r="501" spans="1:11">
      <c r="A501">
        <v>34</v>
      </c>
      <c r="B501" t="s">
        <v>730</v>
      </c>
      <c r="C501">
        <v>17</v>
      </c>
      <c r="D501" t="s">
        <v>363</v>
      </c>
      <c r="E501" t="s">
        <v>134</v>
      </c>
      <c r="F501" t="s">
        <v>135</v>
      </c>
      <c r="G501" t="s">
        <v>1672</v>
      </c>
      <c r="H501">
        <v>1</v>
      </c>
    </row>
    <row r="502" spans="1:11">
      <c r="A502">
        <v>35</v>
      </c>
      <c r="B502" t="s">
        <v>866</v>
      </c>
      <c r="C502">
        <v>1</v>
      </c>
      <c r="D502" t="s">
        <v>699</v>
      </c>
      <c r="E502" t="s">
        <v>134</v>
      </c>
      <c r="F502" t="s">
        <v>143</v>
      </c>
      <c r="G502" t="s">
        <v>867</v>
      </c>
      <c r="H502">
        <v>1</v>
      </c>
      <c r="I502" t="s">
        <v>181</v>
      </c>
      <c r="J502" t="s">
        <v>699</v>
      </c>
      <c r="K502" t="s">
        <v>730</v>
      </c>
    </row>
    <row r="503" spans="1:11">
      <c r="A503">
        <v>35</v>
      </c>
      <c r="B503" t="s">
        <v>866</v>
      </c>
      <c r="C503">
        <v>2</v>
      </c>
      <c r="D503" t="s">
        <v>868</v>
      </c>
      <c r="E503" t="s">
        <v>134</v>
      </c>
      <c r="F503" t="s">
        <v>143</v>
      </c>
      <c r="G503" t="s">
        <v>869</v>
      </c>
      <c r="H503">
        <v>1</v>
      </c>
      <c r="I503" t="s">
        <v>150</v>
      </c>
    </row>
    <row r="504" spans="1:11">
      <c r="A504">
        <v>35</v>
      </c>
      <c r="B504" t="s">
        <v>866</v>
      </c>
      <c r="C504">
        <v>3</v>
      </c>
      <c r="D504" t="s">
        <v>870</v>
      </c>
      <c r="E504" t="s">
        <v>134</v>
      </c>
      <c r="F504" t="s">
        <v>418</v>
      </c>
      <c r="G504" t="s">
        <v>871</v>
      </c>
      <c r="H504">
        <v>2</v>
      </c>
    </row>
    <row r="505" spans="1:11">
      <c r="A505">
        <v>35</v>
      </c>
      <c r="B505" t="s">
        <v>866</v>
      </c>
      <c r="C505">
        <v>4</v>
      </c>
      <c r="D505" t="s">
        <v>872</v>
      </c>
      <c r="E505" t="s">
        <v>134</v>
      </c>
      <c r="F505" t="s">
        <v>135</v>
      </c>
      <c r="G505" t="s">
        <v>873</v>
      </c>
      <c r="H505">
        <v>2</v>
      </c>
      <c r="I505" t="s">
        <v>181</v>
      </c>
      <c r="J505" t="s">
        <v>133</v>
      </c>
      <c r="K505" t="s">
        <v>132</v>
      </c>
    </row>
    <row r="506" spans="1:11">
      <c r="A506">
        <v>35</v>
      </c>
      <c r="B506" t="s">
        <v>866</v>
      </c>
      <c r="C506">
        <v>5</v>
      </c>
      <c r="D506" t="s">
        <v>874</v>
      </c>
      <c r="E506" t="s">
        <v>134</v>
      </c>
      <c r="F506" t="s">
        <v>135</v>
      </c>
      <c r="G506" t="s">
        <v>875</v>
      </c>
      <c r="H506">
        <v>1</v>
      </c>
      <c r="I506" t="s">
        <v>181</v>
      </c>
      <c r="J506" t="s">
        <v>133</v>
      </c>
      <c r="K506" t="s">
        <v>132</v>
      </c>
    </row>
    <row r="507" spans="1:11">
      <c r="A507">
        <v>35</v>
      </c>
      <c r="B507" t="s">
        <v>866</v>
      </c>
      <c r="C507">
        <v>6</v>
      </c>
      <c r="D507" t="s">
        <v>876</v>
      </c>
      <c r="E507" t="s">
        <v>134</v>
      </c>
      <c r="F507" t="s">
        <v>877</v>
      </c>
      <c r="G507" t="s">
        <v>878</v>
      </c>
      <c r="H507">
        <v>1</v>
      </c>
      <c r="I507" t="s">
        <v>181</v>
      </c>
      <c r="J507" t="s">
        <v>906</v>
      </c>
      <c r="K507" t="s">
        <v>907</v>
      </c>
    </row>
    <row r="508" spans="1:11">
      <c r="A508">
        <v>35</v>
      </c>
      <c r="B508" t="s">
        <v>866</v>
      </c>
      <c r="C508">
        <v>7</v>
      </c>
      <c r="D508" t="s">
        <v>879</v>
      </c>
      <c r="E508" t="s">
        <v>249</v>
      </c>
      <c r="F508" t="s">
        <v>250</v>
      </c>
      <c r="G508" t="s">
        <v>880</v>
      </c>
      <c r="H508">
        <v>1</v>
      </c>
    </row>
    <row r="509" spans="1:11">
      <c r="A509">
        <v>35</v>
      </c>
      <c r="B509" t="s">
        <v>866</v>
      </c>
      <c r="C509">
        <v>8</v>
      </c>
      <c r="D509" t="s">
        <v>881</v>
      </c>
      <c r="E509" t="s">
        <v>134</v>
      </c>
      <c r="F509" t="s">
        <v>199</v>
      </c>
      <c r="G509" t="s">
        <v>882</v>
      </c>
      <c r="H509">
        <v>1</v>
      </c>
      <c r="I509" t="s">
        <v>181</v>
      </c>
      <c r="J509" t="s">
        <v>405</v>
      </c>
      <c r="K509" t="s">
        <v>404</v>
      </c>
    </row>
    <row r="510" spans="1:11">
      <c r="A510">
        <v>35</v>
      </c>
      <c r="B510" t="s">
        <v>866</v>
      </c>
      <c r="C510">
        <v>9</v>
      </c>
      <c r="D510" t="s">
        <v>883</v>
      </c>
      <c r="E510" t="s">
        <v>249</v>
      </c>
      <c r="F510" t="s">
        <v>587</v>
      </c>
      <c r="G510" t="s">
        <v>884</v>
      </c>
      <c r="H510">
        <v>1</v>
      </c>
    </row>
    <row r="511" spans="1:11">
      <c r="A511">
        <v>35</v>
      </c>
      <c r="B511" t="s">
        <v>866</v>
      </c>
      <c r="C511">
        <v>10</v>
      </c>
      <c r="D511" t="s">
        <v>885</v>
      </c>
      <c r="E511" t="s">
        <v>249</v>
      </c>
      <c r="F511" t="s">
        <v>587</v>
      </c>
      <c r="G511" t="s">
        <v>886</v>
      </c>
      <c r="H511">
        <v>1</v>
      </c>
    </row>
    <row r="512" spans="1:11">
      <c r="A512">
        <v>35</v>
      </c>
      <c r="B512" t="s">
        <v>866</v>
      </c>
      <c r="C512">
        <v>11</v>
      </c>
      <c r="D512" t="s">
        <v>887</v>
      </c>
      <c r="E512" t="s">
        <v>249</v>
      </c>
      <c r="F512" t="s">
        <v>250</v>
      </c>
      <c r="G512" t="s">
        <v>888</v>
      </c>
      <c r="H512">
        <v>1</v>
      </c>
    </row>
    <row r="513" spans="1:11">
      <c r="A513">
        <v>35</v>
      </c>
      <c r="B513" t="s">
        <v>866</v>
      </c>
      <c r="C513">
        <v>12</v>
      </c>
      <c r="D513" t="s">
        <v>889</v>
      </c>
      <c r="E513" t="s">
        <v>249</v>
      </c>
      <c r="F513" t="s">
        <v>250</v>
      </c>
      <c r="G513" t="s">
        <v>890</v>
      </c>
      <c r="H513">
        <v>1</v>
      </c>
    </row>
    <row r="514" spans="1:11">
      <c r="A514">
        <v>35</v>
      </c>
      <c r="B514" t="s">
        <v>866</v>
      </c>
      <c r="C514">
        <v>13</v>
      </c>
      <c r="D514" t="s">
        <v>793</v>
      </c>
      <c r="E514" t="s">
        <v>134</v>
      </c>
      <c r="F514" t="s">
        <v>135</v>
      </c>
      <c r="G514" t="s">
        <v>891</v>
      </c>
      <c r="H514">
        <v>2</v>
      </c>
      <c r="I514" t="s">
        <v>181</v>
      </c>
      <c r="J514" t="s">
        <v>475</v>
      </c>
      <c r="K514" t="s">
        <v>474</v>
      </c>
    </row>
    <row r="515" spans="1:11">
      <c r="A515">
        <v>35</v>
      </c>
      <c r="B515" t="s">
        <v>866</v>
      </c>
      <c r="C515">
        <v>14</v>
      </c>
      <c r="D515" t="s">
        <v>892</v>
      </c>
      <c r="E515" t="s">
        <v>249</v>
      </c>
      <c r="F515" t="s">
        <v>250</v>
      </c>
      <c r="G515" t="s">
        <v>893</v>
      </c>
      <c r="H515">
        <v>2</v>
      </c>
    </row>
    <row r="516" spans="1:11">
      <c r="A516">
        <v>35</v>
      </c>
      <c r="B516" t="s">
        <v>866</v>
      </c>
      <c r="C516">
        <v>15</v>
      </c>
      <c r="D516" t="s">
        <v>797</v>
      </c>
      <c r="E516" t="s">
        <v>134</v>
      </c>
      <c r="F516" t="s">
        <v>135</v>
      </c>
      <c r="G516" t="s">
        <v>894</v>
      </c>
      <c r="H516">
        <v>2</v>
      </c>
      <c r="I516" t="s">
        <v>181</v>
      </c>
      <c r="J516" t="s">
        <v>475</v>
      </c>
      <c r="K516" t="s">
        <v>474</v>
      </c>
    </row>
    <row r="517" spans="1:11">
      <c r="A517">
        <v>35</v>
      </c>
      <c r="B517" t="s">
        <v>866</v>
      </c>
      <c r="C517">
        <v>16</v>
      </c>
      <c r="D517" t="s">
        <v>895</v>
      </c>
      <c r="E517" t="s">
        <v>249</v>
      </c>
      <c r="F517" t="s">
        <v>250</v>
      </c>
      <c r="G517" t="s">
        <v>896</v>
      </c>
      <c r="H517">
        <v>2</v>
      </c>
    </row>
    <row r="518" spans="1:11">
      <c r="A518">
        <v>35</v>
      </c>
      <c r="B518" t="s">
        <v>866</v>
      </c>
      <c r="C518">
        <v>17</v>
      </c>
      <c r="D518" t="s">
        <v>801</v>
      </c>
      <c r="E518" t="s">
        <v>134</v>
      </c>
      <c r="F518" t="s">
        <v>135</v>
      </c>
      <c r="G518" t="s">
        <v>897</v>
      </c>
      <c r="H518">
        <v>2</v>
      </c>
      <c r="I518" t="s">
        <v>181</v>
      </c>
      <c r="J518" t="s">
        <v>475</v>
      </c>
      <c r="K518" t="s">
        <v>474</v>
      </c>
    </row>
    <row r="519" spans="1:11">
      <c r="A519">
        <v>35</v>
      </c>
      <c r="B519" t="s">
        <v>866</v>
      </c>
      <c r="C519">
        <v>18</v>
      </c>
      <c r="D519" t="s">
        <v>898</v>
      </c>
      <c r="E519" t="s">
        <v>249</v>
      </c>
      <c r="F519" t="s">
        <v>250</v>
      </c>
      <c r="G519" t="s">
        <v>899</v>
      </c>
      <c r="H519">
        <v>2</v>
      </c>
    </row>
    <row r="520" spans="1:11">
      <c r="A520">
        <v>35</v>
      </c>
      <c r="B520" t="s">
        <v>866</v>
      </c>
      <c r="C520">
        <v>19</v>
      </c>
      <c r="D520" t="s">
        <v>805</v>
      </c>
      <c r="E520" t="s">
        <v>134</v>
      </c>
      <c r="F520" t="s">
        <v>135</v>
      </c>
      <c r="G520" t="s">
        <v>900</v>
      </c>
      <c r="H520">
        <v>2</v>
      </c>
      <c r="I520" t="s">
        <v>181</v>
      </c>
      <c r="J520" t="s">
        <v>475</v>
      </c>
      <c r="K520" t="s">
        <v>474</v>
      </c>
    </row>
    <row r="521" spans="1:11">
      <c r="A521">
        <v>35</v>
      </c>
      <c r="B521" t="s">
        <v>866</v>
      </c>
      <c r="C521">
        <v>20</v>
      </c>
      <c r="D521" t="s">
        <v>901</v>
      </c>
      <c r="E521" t="s">
        <v>249</v>
      </c>
      <c r="F521" t="s">
        <v>250</v>
      </c>
      <c r="G521" t="s">
        <v>902</v>
      </c>
      <c r="H521">
        <v>2</v>
      </c>
    </row>
    <row r="522" spans="1:11">
      <c r="A522">
        <v>35</v>
      </c>
      <c r="B522" t="s">
        <v>866</v>
      </c>
      <c r="C522">
        <v>21</v>
      </c>
      <c r="D522" t="s">
        <v>903</v>
      </c>
      <c r="E522" t="s">
        <v>4</v>
      </c>
      <c r="F522" t="s">
        <v>175</v>
      </c>
      <c r="G522" t="s">
        <v>904</v>
      </c>
      <c r="H522">
        <v>1</v>
      </c>
    </row>
    <row r="523" spans="1:11">
      <c r="A523">
        <v>35</v>
      </c>
      <c r="B523" t="s">
        <v>866</v>
      </c>
      <c r="C523">
        <v>22</v>
      </c>
      <c r="D523" t="s">
        <v>9</v>
      </c>
      <c r="E523" t="s">
        <v>134</v>
      </c>
      <c r="F523" t="s">
        <v>379</v>
      </c>
      <c r="G523" t="s">
        <v>905</v>
      </c>
      <c r="H523">
        <v>2</v>
      </c>
    </row>
    <row r="524" spans="1:11">
      <c r="A524">
        <v>35</v>
      </c>
      <c r="B524" t="s">
        <v>866</v>
      </c>
      <c r="C524">
        <v>23</v>
      </c>
      <c r="D524" t="s">
        <v>363</v>
      </c>
      <c r="E524" t="s">
        <v>134</v>
      </c>
      <c r="F524" t="s">
        <v>135</v>
      </c>
      <c r="G524" t="s">
        <v>1672</v>
      </c>
      <c r="H524">
        <v>1</v>
      </c>
    </row>
    <row r="525" spans="1:11">
      <c r="A525">
        <v>36</v>
      </c>
      <c r="B525" t="s">
        <v>908</v>
      </c>
      <c r="C525">
        <v>1</v>
      </c>
      <c r="D525" t="s">
        <v>909</v>
      </c>
      <c r="E525" t="s">
        <v>134</v>
      </c>
      <c r="F525" t="s">
        <v>158</v>
      </c>
      <c r="G525" t="s">
        <v>910</v>
      </c>
      <c r="H525">
        <v>1</v>
      </c>
      <c r="I525" t="s">
        <v>150</v>
      </c>
    </row>
    <row r="526" spans="1:11">
      <c r="A526">
        <v>36</v>
      </c>
      <c r="B526" t="s">
        <v>908</v>
      </c>
      <c r="C526">
        <v>2</v>
      </c>
      <c r="D526" t="s">
        <v>911</v>
      </c>
      <c r="E526" t="s">
        <v>134</v>
      </c>
      <c r="F526" t="s">
        <v>158</v>
      </c>
      <c r="G526" t="s">
        <v>912</v>
      </c>
      <c r="H526">
        <v>1</v>
      </c>
    </row>
    <row r="527" spans="1:11">
      <c r="A527">
        <v>36</v>
      </c>
      <c r="B527" t="s">
        <v>908</v>
      </c>
      <c r="C527">
        <v>3</v>
      </c>
      <c r="D527" t="s">
        <v>365</v>
      </c>
      <c r="E527" t="s">
        <v>134</v>
      </c>
      <c r="F527" t="s">
        <v>366</v>
      </c>
      <c r="G527" t="s">
        <v>1698</v>
      </c>
      <c r="H527">
        <v>1</v>
      </c>
      <c r="I527" t="s">
        <v>181</v>
      </c>
      <c r="J527" t="s">
        <v>365</v>
      </c>
      <c r="K527" t="s">
        <v>364</v>
      </c>
    </row>
    <row r="528" spans="1:11">
      <c r="A528">
        <v>36</v>
      </c>
      <c r="B528" t="s">
        <v>908</v>
      </c>
      <c r="C528">
        <v>4</v>
      </c>
      <c r="D528" t="s">
        <v>367</v>
      </c>
      <c r="E528" t="s">
        <v>134</v>
      </c>
      <c r="F528" t="s">
        <v>368</v>
      </c>
      <c r="G528" t="s">
        <v>1699</v>
      </c>
      <c r="H528">
        <v>1</v>
      </c>
      <c r="I528" t="s">
        <v>181</v>
      </c>
      <c r="J528" t="s">
        <v>367</v>
      </c>
      <c r="K528" t="s">
        <v>364</v>
      </c>
    </row>
    <row r="529" spans="1:11">
      <c r="A529">
        <v>36</v>
      </c>
      <c r="B529" t="s">
        <v>908</v>
      </c>
      <c r="C529">
        <v>5</v>
      </c>
      <c r="D529" t="s">
        <v>913</v>
      </c>
      <c r="E529" t="s">
        <v>134</v>
      </c>
      <c r="F529" t="s">
        <v>199</v>
      </c>
      <c r="G529" t="s">
        <v>914</v>
      </c>
      <c r="H529">
        <v>1</v>
      </c>
    </row>
    <row r="530" spans="1:11">
      <c r="A530">
        <v>36</v>
      </c>
      <c r="B530" t="s">
        <v>908</v>
      </c>
      <c r="C530">
        <v>6</v>
      </c>
      <c r="D530" t="s">
        <v>915</v>
      </c>
      <c r="E530" t="s">
        <v>4</v>
      </c>
      <c r="F530" t="s">
        <v>175</v>
      </c>
      <c r="G530" t="s">
        <v>916</v>
      </c>
      <c r="H530">
        <v>1</v>
      </c>
    </row>
    <row r="531" spans="1:11">
      <c r="A531">
        <v>36</v>
      </c>
      <c r="B531" t="s">
        <v>908</v>
      </c>
      <c r="C531">
        <v>7</v>
      </c>
      <c r="D531" t="s">
        <v>854</v>
      </c>
      <c r="E531" t="s">
        <v>134</v>
      </c>
      <c r="F531" t="s">
        <v>135</v>
      </c>
      <c r="G531" t="s">
        <v>917</v>
      </c>
      <c r="H531">
        <v>1</v>
      </c>
      <c r="I531" t="s">
        <v>181</v>
      </c>
      <c r="J531" t="s">
        <v>133</v>
      </c>
      <c r="K531" t="s">
        <v>132</v>
      </c>
    </row>
    <row r="532" spans="1:11">
      <c r="A532">
        <v>36</v>
      </c>
      <c r="B532" t="s">
        <v>908</v>
      </c>
      <c r="C532">
        <v>8</v>
      </c>
      <c r="D532" t="s">
        <v>856</v>
      </c>
      <c r="E532" t="s">
        <v>134</v>
      </c>
      <c r="F532" t="s">
        <v>143</v>
      </c>
      <c r="G532" t="s">
        <v>857</v>
      </c>
      <c r="H532">
        <v>2</v>
      </c>
      <c r="I532" t="s">
        <v>181</v>
      </c>
      <c r="J532" t="s">
        <v>153</v>
      </c>
      <c r="K532" t="s">
        <v>152</v>
      </c>
    </row>
    <row r="533" spans="1:11">
      <c r="A533">
        <v>36</v>
      </c>
      <c r="B533" t="s">
        <v>908</v>
      </c>
      <c r="C533">
        <v>9</v>
      </c>
      <c r="D533" t="s">
        <v>204</v>
      </c>
      <c r="E533" t="s">
        <v>134</v>
      </c>
      <c r="F533" t="s">
        <v>158</v>
      </c>
      <c r="G533" t="s">
        <v>918</v>
      </c>
      <c r="H533">
        <v>1</v>
      </c>
      <c r="I533" t="s">
        <v>181</v>
      </c>
      <c r="J533" t="s">
        <v>204</v>
      </c>
      <c r="K533" t="s">
        <v>203</v>
      </c>
    </row>
    <row r="534" spans="1:11">
      <c r="A534">
        <v>36</v>
      </c>
      <c r="B534" t="s">
        <v>908</v>
      </c>
      <c r="C534">
        <v>10</v>
      </c>
      <c r="D534" t="s">
        <v>389</v>
      </c>
      <c r="E534" t="s">
        <v>134</v>
      </c>
      <c r="F534" t="s">
        <v>143</v>
      </c>
      <c r="G534" t="s">
        <v>761</v>
      </c>
      <c r="H534">
        <v>1</v>
      </c>
      <c r="I534" t="s">
        <v>181</v>
      </c>
      <c r="J534" t="s">
        <v>389</v>
      </c>
      <c r="K534" t="s">
        <v>388</v>
      </c>
    </row>
    <row r="535" spans="1:11">
      <c r="A535">
        <v>36</v>
      </c>
      <c r="B535" t="s">
        <v>908</v>
      </c>
      <c r="C535">
        <v>11</v>
      </c>
      <c r="D535" t="s">
        <v>413</v>
      </c>
      <c r="E535" t="s">
        <v>134</v>
      </c>
      <c r="F535" t="s">
        <v>199</v>
      </c>
      <c r="G535" t="s">
        <v>859</v>
      </c>
      <c r="H535">
        <v>1</v>
      </c>
      <c r="I535" t="s">
        <v>181</v>
      </c>
      <c r="J535" t="s">
        <v>413</v>
      </c>
      <c r="K535" t="s">
        <v>412</v>
      </c>
    </row>
    <row r="536" spans="1:11">
      <c r="A536">
        <v>36</v>
      </c>
      <c r="B536" t="s">
        <v>908</v>
      </c>
      <c r="C536">
        <v>12</v>
      </c>
      <c r="D536" t="s">
        <v>919</v>
      </c>
      <c r="E536" t="s">
        <v>249</v>
      </c>
      <c r="F536" t="s">
        <v>250</v>
      </c>
      <c r="G536" t="s">
        <v>920</v>
      </c>
      <c r="H536">
        <v>1</v>
      </c>
    </row>
    <row r="537" spans="1:11">
      <c r="A537">
        <v>36</v>
      </c>
      <c r="B537" t="s">
        <v>908</v>
      </c>
      <c r="C537">
        <v>13</v>
      </c>
      <c r="D537" t="s">
        <v>921</v>
      </c>
      <c r="E537" t="s">
        <v>134</v>
      </c>
      <c r="F537" t="s">
        <v>396</v>
      </c>
      <c r="G537" t="s">
        <v>922</v>
      </c>
      <c r="H537">
        <v>1</v>
      </c>
      <c r="I537" t="s">
        <v>181</v>
      </c>
      <c r="J537" t="s">
        <v>395</v>
      </c>
      <c r="K537" t="s">
        <v>394</v>
      </c>
    </row>
    <row r="538" spans="1:11">
      <c r="A538">
        <v>36</v>
      </c>
      <c r="B538" t="s">
        <v>908</v>
      </c>
      <c r="C538">
        <v>14</v>
      </c>
      <c r="D538" t="s">
        <v>261</v>
      </c>
      <c r="E538" t="s">
        <v>134</v>
      </c>
      <c r="F538" t="s">
        <v>135</v>
      </c>
      <c r="G538" t="s">
        <v>923</v>
      </c>
      <c r="H538">
        <v>1</v>
      </c>
      <c r="I538" t="s">
        <v>181</v>
      </c>
      <c r="J538" t="s">
        <v>179</v>
      </c>
      <c r="K538" t="s">
        <v>182</v>
      </c>
    </row>
    <row r="539" spans="1:11">
      <c r="A539">
        <v>36</v>
      </c>
      <c r="B539" t="s">
        <v>908</v>
      </c>
      <c r="C539">
        <v>15</v>
      </c>
      <c r="D539" t="s">
        <v>263</v>
      </c>
      <c r="E539" t="s">
        <v>4</v>
      </c>
      <c r="F539" t="s">
        <v>175</v>
      </c>
      <c r="G539" t="s">
        <v>924</v>
      </c>
      <c r="H539">
        <v>2</v>
      </c>
    </row>
    <row r="540" spans="1:11">
      <c r="A540">
        <v>36</v>
      </c>
      <c r="B540" t="s">
        <v>908</v>
      </c>
      <c r="C540">
        <v>16</v>
      </c>
      <c r="D540" t="s">
        <v>265</v>
      </c>
      <c r="E540" t="s">
        <v>6</v>
      </c>
      <c r="F540" t="s">
        <v>266</v>
      </c>
      <c r="G540" t="s">
        <v>925</v>
      </c>
      <c r="H540">
        <v>2</v>
      </c>
    </row>
    <row r="541" spans="1:11">
      <c r="A541">
        <v>36</v>
      </c>
      <c r="B541" t="s">
        <v>908</v>
      </c>
      <c r="C541">
        <v>17</v>
      </c>
      <c r="D541" t="s">
        <v>268</v>
      </c>
      <c r="E541" t="s">
        <v>134</v>
      </c>
      <c r="F541" t="s">
        <v>135</v>
      </c>
      <c r="G541" t="s">
        <v>926</v>
      </c>
      <c r="H541">
        <v>2</v>
      </c>
      <c r="I541" t="s">
        <v>181</v>
      </c>
      <c r="J541" t="s">
        <v>179</v>
      </c>
      <c r="K541" t="s">
        <v>182</v>
      </c>
    </row>
    <row r="542" spans="1:11">
      <c r="A542">
        <v>36</v>
      </c>
      <c r="B542" t="s">
        <v>908</v>
      </c>
      <c r="C542">
        <v>18</v>
      </c>
      <c r="D542" t="s">
        <v>270</v>
      </c>
      <c r="E542" t="s">
        <v>4</v>
      </c>
      <c r="F542" t="s">
        <v>175</v>
      </c>
      <c r="G542" t="s">
        <v>927</v>
      </c>
      <c r="H542">
        <v>2</v>
      </c>
    </row>
    <row r="543" spans="1:11">
      <c r="A543">
        <v>36</v>
      </c>
      <c r="B543" t="s">
        <v>908</v>
      </c>
      <c r="C543">
        <v>19</v>
      </c>
      <c r="D543" t="s">
        <v>272</v>
      </c>
      <c r="E543" t="s">
        <v>6</v>
      </c>
      <c r="F543" t="s">
        <v>266</v>
      </c>
      <c r="G543" t="s">
        <v>928</v>
      </c>
      <c r="H543">
        <v>2</v>
      </c>
    </row>
    <row r="544" spans="1:11">
      <c r="A544">
        <v>36</v>
      </c>
      <c r="B544" t="s">
        <v>908</v>
      </c>
      <c r="C544">
        <v>20</v>
      </c>
      <c r="D544" t="s">
        <v>274</v>
      </c>
      <c r="E544" t="s">
        <v>134</v>
      </c>
      <c r="F544" t="s">
        <v>135</v>
      </c>
      <c r="G544" t="s">
        <v>929</v>
      </c>
      <c r="H544">
        <v>2</v>
      </c>
      <c r="I544" t="s">
        <v>181</v>
      </c>
      <c r="J544" t="s">
        <v>179</v>
      </c>
      <c r="K544" t="s">
        <v>182</v>
      </c>
    </row>
    <row r="545" spans="1:11">
      <c r="A545">
        <v>36</v>
      </c>
      <c r="B545" t="s">
        <v>908</v>
      </c>
      <c r="C545">
        <v>21</v>
      </c>
      <c r="D545" t="s">
        <v>276</v>
      </c>
      <c r="E545" t="s">
        <v>4</v>
      </c>
      <c r="F545" t="s">
        <v>175</v>
      </c>
      <c r="G545" t="s">
        <v>930</v>
      </c>
      <c r="H545">
        <v>2</v>
      </c>
    </row>
    <row r="546" spans="1:11">
      <c r="A546">
        <v>36</v>
      </c>
      <c r="B546" t="s">
        <v>908</v>
      </c>
      <c r="C546">
        <v>22</v>
      </c>
      <c r="D546" t="s">
        <v>278</v>
      </c>
      <c r="E546" t="s">
        <v>6</v>
      </c>
      <c r="F546" t="s">
        <v>266</v>
      </c>
      <c r="G546" t="s">
        <v>931</v>
      </c>
      <c r="H546">
        <v>2</v>
      </c>
    </row>
    <row r="547" spans="1:11">
      <c r="A547">
        <v>36</v>
      </c>
      <c r="B547" t="s">
        <v>908</v>
      </c>
      <c r="C547">
        <v>23</v>
      </c>
      <c r="D547" t="s">
        <v>9</v>
      </c>
      <c r="E547" t="s">
        <v>134</v>
      </c>
      <c r="F547" t="s">
        <v>379</v>
      </c>
      <c r="G547" t="s">
        <v>932</v>
      </c>
      <c r="H547">
        <v>2</v>
      </c>
    </row>
    <row r="548" spans="1:11">
      <c r="A548">
        <v>36</v>
      </c>
      <c r="B548" t="s">
        <v>908</v>
      </c>
      <c r="C548">
        <v>24</v>
      </c>
      <c r="D548" t="s">
        <v>8</v>
      </c>
      <c r="E548" t="s">
        <v>134</v>
      </c>
      <c r="F548" t="s">
        <v>725</v>
      </c>
      <c r="G548" t="s">
        <v>726</v>
      </c>
      <c r="H548">
        <v>1</v>
      </c>
    </row>
    <row r="549" spans="1:11">
      <c r="A549">
        <v>36</v>
      </c>
      <c r="B549" t="s">
        <v>908</v>
      </c>
      <c r="C549">
        <v>25</v>
      </c>
      <c r="D549" t="s">
        <v>363</v>
      </c>
      <c r="E549" t="s">
        <v>134</v>
      </c>
      <c r="F549" t="s">
        <v>135</v>
      </c>
      <c r="G549" t="s">
        <v>1672</v>
      </c>
      <c r="H549">
        <v>1</v>
      </c>
    </row>
    <row r="550" spans="1:11">
      <c r="A550">
        <v>37</v>
      </c>
      <c r="B550" t="s">
        <v>933</v>
      </c>
      <c r="C550">
        <v>1</v>
      </c>
      <c r="D550" t="s">
        <v>909</v>
      </c>
      <c r="E550" t="s">
        <v>134</v>
      </c>
      <c r="F550" t="s">
        <v>158</v>
      </c>
      <c r="G550" t="s">
        <v>934</v>
      </c>
      <c r="H550">
        <v>1</v>
      </c>
      <c r="I550" t="s">
        <v>181</v>
      </c>
      <c r="J550" t="s">
        <v>909</v>
      </c>
      <c r="K550" t="s">
        <v>908</v>
      </c>
    </row>
    <row r="551" spans="1:11">
      <c r="A551">
        <v>37</v>
      </c>
      <c r="B551" t="s">
        <v>933</v>
      </c>
      <c r="C551">
        <v>2</v>
      </c>
      <c r="D551" t="s">
        <v>935</v>
      </c>
      <c r="E551" t="s">
        <v>134</v>
      </c>
      <c r="F551" t="s">
        <v>143</v>
      </c>
      <c r="G551" t="s">
        <v>936</v>
      </c>
      <c r="H551">
        <v>1</v>
      </c>
      <c r="I551" t="s">
        <v>150</v>
      </c>
    </row>
    <row r="552" spans="1:11">
      <c r="A552">
        <v>37</v>
      </c>
      <c r="B552" t="s">
        <v>933</v>
      </c>
      <c r="C552">
        <v>3</v>
      </c>
      <c r="D552" t="s">
        <v>937</v>
      </c>
      <c r="E552" t="s">
        <v>134</v>
      </c>
      <c r="F552" t="s">
        <v>418</v>
      </c>
      <c r="G552" t="s">
        <v>938</v>
      </c>
      <c r="H552">
        <v>1</v>
      </c>
    </row>
    <row r="553" spans="1:11">
      <c r="A553">
        <v>37</v>
      </c>
      <c r="B553" t="s">
        <v>933</v>
      </c>
      <c r="C553">
        <v>4</v>
      </c>
      <c r="D553" t="s">
        <v>699</v>
      </c>
      <c r="E553" t="s">
        <v>134</v>
      </c>
      <c r="F553" t="s">
        <v>143</v>
      </c>
      <c r="G553" t="s">
        <v>939</v>
      </c>
      <c r="H553">
        <v>1</v>
      </c>
      <c r="I553" t="s">
        <v>181</v>
      </c>
      <c r="J553" t="s">
        <v>699</v>
      </c>
      <c r="K553" t="s">
        <v>866</v>
      </c>
    </row>
    <row r="554" spans="1:11">
      <c r="A554">
        <v>37</v>
      </c>
      <c r="B554" t="s">
        <v>933</v>
      </c>
      <c r="C554">
        <v>5</v>
      </c>
      <c r="D554" t="s">
        <v>868</v>
      </c>
      <c r="E554" t="s">
        <v>134</v>
      </c>
      <c r="F554" t="s">
        <v>143</v>
      </c>
      <c r="G554" t="s">
        <v>940</v>
      </c>
      <c r="H554">
        <v>1</v>
      </c>
      <c r="I554" t="s">
        <v>181</v>
      </c>
      <c r="J554" t="s">
        <v>868</v>
      </c>
      <c r="K554" t="s">
        <v>866</v>
      </c>
    </row>
    <row r="555" spans="1:11">
      <c r="A555">
        <v>37</v>
      </c>
      <c r="B555" t="s">
        <v>933</v>
      </c>
      <c r="C555">
        <v>6</v>
      </c>
      <c r="D555" t="s">
        <v>941</v>
      </c>
      <c r="E555" t="s">
        <v>134</v>
      </c>
      <c r="F555" t="s">
        <v>143</v>
      </c>
      <c r="G555" t="s">
        <v>942</v>
      </c>
      <c r="H555">
        <v>1</v>
      </c>
    </row>
    <row r="556" spans="1:11">
      <c r="A556">
        <v>37</v>
      </c>
      <c r="B556" t="s">
        <v>933</v>
      </c>
      <c r="C556">
        <v>7</v>
      </c>
      <c r="D556" t="s">
        <v>872</v>
      </c>
      <c r="E556" t="s">
        <v>134</v>
      </c>
      <c r="F556" t="s">
        <v>135</v>
      </c>
      <c r="G556" t="s">
        <v>873</v>
      </c>
      <c r="H556">
        <v>2</v>
      </c>
      <c r="I556" t="s">
        <v>181</v>
      </c>
      <c r="J556" t="s">
        <v>133</v>
      </c>
      <c r="K556" t="s">
        <v>132</v>
      </c>
    </row>
    <row r="557" spans="1:11">
      <c r="A557">
        <v>37</v>
      </c>
      <c r="B557" t="s">
        <v>933</v>
      </c>
      <c r="C557">
        <v>8</v>
      </c>
      <c r="D557" t="s">
        <v>874</v>
      </c>
      <c r="E557" t="s">
        <v>134</v>
      </c>
      <c r="F557" t="s">
        <v>135</v>
      </c>
      <c r="G557" t="s">
        <v>943</v>
      </c>
      <c r="H557">
        <v>1</v>
      </c>
      <c r="I557" t="s">
        <v>181</v>
      </c>
      <c r="J557" t="s">
        <v>133</v>
      </c>
      <c r="K557" t="s">
        <v>132</v>
      </c>
    </row>
    <row r="558" spans="1:11">
      <c r="A558">
        <v>37</v>
      </c>
      <c r="B558" t="s">
        <v>933</v>
      </c>
      <c r="C558">
        <v>9</v>
      </c>
      <c r="D558" t="s">
        <v>903</v>
      </c>
      <c r="E558" t="s">
        <v>4</v>
      </c>
      <c r="F558" t="s">
        <v>175</v>
      </c>
      <c r="G558" t="s">
        <v>944</v>
      </c>
      <c r="H558">
        <v>1</v>
      </c>
    </row>
    <row r="559" spans="1:11">
      <c r="A559">
        <v>37</v>
      </c>
      <c r="B559" t="s">
        <v>933</v>
      </c>
      <c r="C559">
        <v>10</v>
      </c>
      <c r="D559" t="s">
        <v>945</v>
      </c>
      <c r="E559" t="s">
        <v>249</v>
      </c>
      <c r="F559" t="s">
        <v>250</v>
      </c>
      <c r="G559" t="s">
        <v>946</v>
      </c>
      <c r="H559">
        <v>1</v>
      </c>
    </row>
    <row r="560" spans="1:11">
      <c r="A560">
        <v>37</v>
      </c>
      <c r="B560" t="s">
        <v>933</v>
      </c>
      <c r="C560">
        <v>11</v>
      </c>
      <c r="D560" t="s">
        <v>947</v>
      </c>
      <c r="E560" t="s">
        <v>134</v>
      </c>
      <c r="F560" t="s">
        <v>199</v>
      </c>
      <c r="G560" t="s">
        <v>948</v>
      </c>
      <c r="H560">
        <v>2</v>
      </c>
      <c r="I560" t="s">
        <v>181</v>
      </c>
      <c r="J560" t="s">
        <v>405</v>
      </c>
      <c r="K560" t="s">
        <v>404</v>
      </c>
    </row>
    <row r="561" spans="1:11">
      <c r="A561">
        <v>37</v>
      </c>
      <c r="B561" t="s">
        <v>933</v>
      </c>
      <c r="C561">
        <v>12</v>
      </c>
      <c r="D561" t="s">
        <v>949</v>
      </c>
      <c r="E561" t="s">
        <v>249</v>
      </c>
      <c r="F561" t="s">
        <v>250</v>
      </c>
      <c r="G561" t="s">
        <v>950</v>
      </c>
      <c r="H561">
        <v>1</v>
      </c>
    </row>
    <row r="562" spans="1:11">
      <c r="A562">
        <v>37</v>
      </c>
      <c r="B562" t="s">
        <v>933</v>
      </c>
      <c r="C562">
        <v>13</v>
      </c>
      <c r="D562" t="s">
        <v>951</v>
      </c>
      <c r="E562" t="s">
        <v>134</v>
      </c>
      <c r="F562" t="s">
        <v>199</v>
      </c>
      <c r="G562" t="s">
        <v>952</v>
      </c>
      <c r="H562">
        <v>2</v>
      </c>
      <c r="I562" t="s">
        <v>181</v>
      </c>
      <c r="J562" t="s">
        <v>405</v>
      </c>
      <c r="K562" t="s">
        <v>404</v>
      </c>
    </row>
    <row r="563" spans="1:11">
      <c r="A563">
        <v>37</v>
      </c>
      <c r="B563" t="s">
        <v>933</v>
      </c>
      <c r="C563">
        <v>14</v>
      </c>
      <c r="D563" t="s">
        <v>883</v>
      </c>
      <c r="E563" t="s">
        <v>249</v>
      </c>
      <c r="F563" t="s">
        <v>587</v>
      </c>
      <c r="G563" t="s">
        <v>884</v>
      </c>
      <c r="H563">
        <v>1</v>
      </c>
    </row>
    <row r="564" spans="1:11">
      <c r="A564">
        <v>37</v>
      </c>
      <c r="B564" t="s">
        <v>933</v>
      </c>
      <c r="C564">
        <v>15</v>
      </c>
      <c r="D564" t="s">
        <v>885</v>
      </c>
      <c r="E564" t="s">
        <v>249</v>
      </c>
      <c r="F564" t="s">
        <v>587</v>
      </c>
      <c r="G564" t="s">
        <v>886</v>
      </c>
      <c r="H564">
        <v>1</v>
      </c>
    </row>
    <row r="565" spans="1:11">
      <c r="A565">
        <v>37</v>
      </c>
      <c r="B565" t="s">
        <v>933</v>
      </c>
      <c r="C565">
        <v>16</v>
      </c>
      <c r="D565" t="s">
        <v>887</v>
      </c>
      <c r="E565" t="s">
        <v>249</v>
      </c>
      <c r="F565" t="s">
        <v>250</v>
      </c>
      <c r="G565" t="s">
        <v>888</v>
      </c>
      <c r="H565">
        <v>1</v>
      </c>
    </row>
    <row r="566" spans="1:11">
      <c r="A566">
        <v>37</v>
      </c>
      <c r="B566" t="s">
        <v>933</v>
      </c>
      <c r="C566">
        <v>17</v>
      </c>
      <c r="D566" t="s">
        <v>889</v>
      </c>
      <c r="E566" t="s">
        <v>249</v>
      </c>
      <c r="F566" t="s">
        <v>250</v>
      </c>
      <c r="G566" t="s">
        <v>890</v>
      </c>
      <c r="H566">
        <v>1</v>
      </c>
    </row>
    <row r="567" spans="1:11">
      <c r="A567">
        <v>37</v>
      </c>
      <c r="B567" t="s">
        <v>933</v>
      </c>
      <c r="C567">
        <v>18</v>
      </c>
      <c r="D567" t="s">
        <v>793</v>
      </c>
      <c r="E567" t="s">
        <v>134</v>
      </c>
      <c r="F567" t="s">
        <v>135</v>
      </c>
      <c r="G567" t="s">
        <v>891</v>
      </c>
      <c r="H567">
        <v>2</v>
      </c>
      <c r="I567" t="s">
        <v>181</v>
      </c>
      <c r="J567" t="s">
        <v>475</v>
      </c>
      <c r="K567" t="s">
        <v>474</v>
      </c>
    </row>
    <row r="568" spans="1:11">
      <c r="A568">
        <v>37</v>
      </c>
      <c r="B568" t="s">
        <v>933</v>
      </c>
      <c r="C568">
        <v>19</v>
      </c>
      <c r="D568" t="s">
        <v>892</v>
      </c>
      <c r="E568" t="s">
        <v>249</v>
      </c>
      <c r="F568" t="s">
        <v>250</v>
      </c>
      <c r="G568" t="s">
        <v>893</v>
      </c>
      <c r="H568">
        <v>2</v>
      </c>
    </row>
    <row r="569" spans="1:11">
      <c r="A569">
        <v>37</v>
      </c>
      <c r="B569" t="s">
        <v>933</v>
      </c>
      <c r="C569">
        <v>20</v>
      </c>
      <c r="D569" t="s">
        <v>797</v>
      </c>
      <c r="E569" t="s">
        <v>134</v>
      </c>
      <c r="F569" t="s">
        <v>135</v>
      </c>
      <c r="G569" t="s">
        <v>894</v>
      </c>
      <c r="H569">
        <v>2</v>
      </c>
      <c r="I569" t="s">
        <v>181</v>
      </c>
      <c r="J569" t="s">
        <v>475</v>
      </c>
      <c r="K569" t="s">
        <v>474</v>
      </c>
    </row>
    <row r="570" spans="1:11">
      <c r="A570">
        <v>37</v>
      </c>
      <c r="B570" t="s">
        <v>933</v>
      </c>
      <c r="C570">
        <v>21</v>
      </c>
      <c r="D570" t="s">
        <v>895</v>
      </c>
      <c r="E570" t="s">
        <v>249</v>
      </c>
      <c r="F570" t="s">
        <v>250</v>
      </c>
      <c r="G570" t="s">
        <v>896</v>
      </c>
      <c r="H570">
        <v>2</v>
      </c>
    </row>
    <row r="571" spans="1:11">
      <c r="A571">
        <v>37</v>
      </c>
      <c r="B571" t="s">
        <v>933</v>
      </c>
      <c r="C571">
        <v>22</v>
      </c>
      <c r="D571" t="s">
        <v>801</v>
      </c>
      <c r="E571" t="s">
        <v>134</v>
      </c>
      <c r="F571" t="s">
        <v>135</v>
      </c>
      <c r="G571" t="s">
        <v>897</v>
      </c>
      <c r="H571">
        <v>2</v>
      </c>
      <c r="I571" t="s">
        <v>181</v>
      </c>
      <c r="J571" t="s">
        <v>475</v>
      </c>
      <c r="K571" t="s">
        <v>474</v>
      </c>
    </row>
    <row r="572" spans="1:11">
      <c r="A572">
        <v>37</v>
      </c>
      <c r="B572" t="s">
        <v>933</v>
      </c>
      <c r="C572">
        <v>23</v>
      </c>
      <c r="D572" t="s">
        <v>898</v>
      </c>
      <c r="E572" t="s">
        <v>249</v>
      </c>
      <c r="F572" t="s">
        <v>250</v>
      </c>
      <c r="G572" t="s">
        <v>899</v>
      </c>
      <c r="H572">
        <v>2</v>
      </c>
    </row>
    <row r="573" spans="1:11">
      <c r="A573">
        <v>37</v>
      </c>
      <c r="B573" t="s">
        <v>933</v>
      </c>
      <c r="C573">
        <v>24</v>
      </c>
      <c r="D573" t="s">
        <v>805</v>
      </c>
      <c r="E573" t="s">
        <v>134</v>
      </c>
      <c r="F573" t="s">
        <v>135</v>
      </c>
      <c r="G573" t="s">
        <v>900</v>
      </c>
      <c r="H573">
        <v>2</v>
      </c>
      <c r="I573" t="s">
        <v>181</v>
      </c>
      <c r="J573" t="s">
        <v>475</v>
      </c>
      <c r="K573" t="s">
        <v>474</v>
      </c>
    </row>
    <row r="574" spans="1:11">
      <c r="A574">
        <v>37</v>
      </c>
      <c r="B574" t="s">
        <v>933</v>
      </c>
      <c r="C574">
        <v>25</v>
      </c>
      <c r="D574" t="s">
        <v>901</v>
      </c>
      <c r="E574" t="s">
        <v>249</v>
      </c>
      <c r="F574" t="s">
        <v>250</v>
      </c>
      <c r="G574" t="s">
        <v>902</v>
      </c>
      <c r="H574">
        <v>2</v>
      </c>
    </row>
    <row r="575" spans="1:11">
      <c r="A575">
        <v>37</v>
      </c>
      <c r="B575" t="s">
        <v>933</v>
      </c>
      <c r="C575">
        <v>26</v>
      </c>
      <c r="D575" t="s">
        <v>876</v>
      </c>
      <c r="E575" t="s">
        <v>134</v>
      </c>
      <c r="F575" t="s">
        <v>877</v>
      </c>
      <c r="G575" t="s">
        <v>953</v>
      </c>
      <c r="H575">
        <v>1</v>
      </c>
      <c r="I575" t="s">
        <v>181</v>
      </c>
      <c r="J575" t="s">
        <v>906</v>
      </c>
      <c r="K575" t="s">
        <v>907</v>
      </c>
    </row>
    <row r="576" spans="1:11">
      <c r="A576">
        <v>37</v>
      </c>
      <c r="B576" t="s">
        <v>933</v>
      </c>
      <c r="C576">
        <v>27</v>
      </c>
      <c r="D576" t="s">
        <v>954</v>
      </c>
      <c r="E576" t="s">
        <v>249</v>
      </c>
      <c r="F576" t="s">
        <v>250</v>
      </c>
      <c r="G576" t="s">
        <v>955</v>
      </c>
      <c r="H576">
        <v>1</v>
      </c>
    </row>
    <row r="577" spans="1:11">
      <c r="A577">
        <v>37</v>
      </c>
      <c r="B577" t="s">
        <v>933</v>
      </c>
      <c r="C577">
        <v>28</v>
      </c>
      <c r="D577" t="s">
        <v>9</v>
      </c>
      <c r="E577" t="s">
        <v>134</v>
      </c>
      <c r="F577" t="s">
        <v>379</v>
      </c>
      <c r="G577" t="s">
        <v>956</v>
      </c>
      <c r="H577">
        <v>2</v>
      </c>
    </row>
    <row r="578" spans="1:11">
      <c r="A578">
        <v>37</v>
      </c>
      <c r="B578" t="s">
        <v>933</v>
      </c>
      <c r="C578">
        <v>29</v>
      </c>
      <c r="D578" t="s">
        <v>363</v>
      </c>
      <c r="E578" t="s">
        <v>134</v>
      </c>
      <c r="F578" t="s">
        <v>135</v>
      </c>
      <c r="G578" t="s">
        <v>1672</v>
      </c>
      <c r="H578">
        <v>1</v>
      </c>
    </row>
    <row r="579" spans="1:11">
      <c r="A579">
        <v>38</v>
      </c>
      <c r="B579" t="s">
        <v>729</v>
      </c>
      <c r="C579">
        <v>1</v>
      </c>
      <c r="D579" t="s">
        <v>696</v>
      </c>
      <c r="E579" t="s">
        <v>134</v>
      </c>
      <c r="F579" t="s">
        <v>143</v>
      </c>
      <c r="G579" t="s">
        <v>957</v>
      </c>
      <c r="H579">
        <v>1</v>
      </c>
      <c r="I579" t="s">
        <v>150</v>
      </c>
    </row>
    <row r="580" spans="1:11">
      <c r="A580">
        <v>38</v>
      </c>
      <c r="B580" t="s">
        <v>729</v>
      </c>
      <c r="C580">
        <v>2</v>
      </c>
      <c r="D580" t="s">
        <v>958</v>
      </c>
      <c r="E580" t="s">
        <v>134</v>
      </c>
      <c r="F580" t="s">
        <v>158</v>
      </c>
      <c r="G580" t="s">
        <v>959</v>
      </c>
      <c r="H580">
        <v>1</v>
      </c>
    </row>
    <row r="581" spans="1:11">
      <c r="A581">
        <v>38</v>
      </c>
      <c r="B581" t="s">
        <v>729</v>
      </c>
      <c r="C581">
        <v>3</v>
      </c>
      <c r="D581" t="s">
        <v>365</v>
      </c>
      <c r="E581" t="s">
        <v>134</v>
      </c>
      <c r="F581" t="s">
        <v>366</v>
      </c>
      <c r="G581" t="s">
        <v>1700</v>
      </c>
      <c r="H581">
        <v>1</v>
      </c>
      <c r="I581" t="s">
        <v>181</v>
      </c>
      <c r="J581" t="s">
        <v>365</v>
      </c>
      <c r="K581" t="s">
        <v>364</v>
      </c>
    </row>
    <row r="582" spans="1:11">
      <c r="A582">
        <v>38</v>
      </c>
      <c r="B582" t="s">
        <v>729</v>
      </c>
      <c r="C582">
        <v>4</v>
      </c>
      <c r="D582" t="s">
        <v>367</v>
      </c>
      <c r="E582" t="s">
        <v>134</v>
      </c>
      <c r="F582" t="s">
        <v>368</v>
      </c>
      <c r="G582" t="s">
        <v>1701</v>
      </c>
      <c r="H582">
        <v>1</v>
      </c>
      <c r="I582" t="s">
        <v>181</v>
      </c>
      <c r="J582" t="s">
        <v>367</v>
      </c>
      <c r="K582" t="s">
        <v>364</v>
      </c>
    </row>
    <row r="583" spans="1:11">
      <c r="A583">
        <v>38</v>
      </c>
      <c r="B583" t="s">
        <v>729</v>
      </c>
      <c r="C583">
        <v>5</v>
      </c>
      <c r="D583" t="s">
        <v>960</v>
      </c>
      <c r="E583" t="s">
        <v>134</v>
      </c>
      <c r="F583" t="s">
        <v>135</v>
      </c>
      <c r="G583" t="s">
        <v>961</v>
      </c>
      <c r="H583">
        <v>2</v>
      </c>
    </row>
    <row r="584" spans="1:11">
      <c r="A584">
        <v>38</v>
      </c>
      <c r="B584" t="s">
        <v>729</v>
      </c>
      <c r="C584">
        <v>6</v>
      </c>
      <c r="D584" t="s">
        <v>962</v>
      </c>
      <c r="E584" t="s">
        <v>134</v>
      </c>
      <c r="F584" t="s">
        <v>143</v>
      </c>
      <c r="G584" t="s">
        <v>963</v>
      </c>
      <c r="H584">
        <v>1</v>
      </c>
    </row>
    <row r="585" spans="1:11">
      <c r="A585">
        <v>38</v>
      </c>
      <c r="B585" t="s">
        <v>729</v>
      </c>
      <c r="C585">
        <v>7</v>
      </c>
      <c r="D585" t="s">
        <v>964</v>
      </c>
      <c r="E585" t="s">
        <v>4</v>
      </c>
      <c r="F585" t="s">
        <v>175</v>
      </c>
      <c r="G585" t="s">
        <v>965</v>
      </c>
      <c r="H585">
        <v>1</v>
      </c>
    </row>
    <row r="586" spans="1:11">
      <c r="A586">
        <v>38</v>
      </c>
      <c r="B586" t="s">
        <v>729</v>
      </c>
      <c r="C586">
        <v>8</v>
      </c>
      <c r="D586" t="s">
        <v>966</v>
      </c>
      <c r="E586" t="s">
        <v>4</v>
      </c>
      <c r="F586" t="s">
        <v>175</v>
      </c>
      <c r="G586" t="s">
        <v>967</v>
      </c>
      <c r="H586">
        <v>1</v>
      </c>
    </row>
    <row r="587" spans="1:11">
      <c r="A587">
        <v>38</v>
      </c>
      <c r="B587" t="s">
        <v>729</v>
      </c>
      <c r="C587">
        <v>9</v>
      </c>
      <c r="D587" t="s">
        <v>204</v>
      </c>
      <c r="E587" t="s">
        <v>134</v>
      </c>
      <c r="F587" t="s">
        <v>158</v>
      </c>
      <c r="G587" t="s">
        <v>918</v>
      </c>
      <c r="H587">
        <v>1</v>
      </c>
      <c r="I587" t="s">
        <v>181</v>
      </c>
      <c r="J587" t="s">
        <v>204</v>
      </c>
      <c r="K587" t="s">
        <v>203</v>
      </c>
    </row>
    <row r="588" spans="1:11">
      <c r="A588">
        <v>38</v>
      </c>
      <c r="B588" t="s">
        <v>729</v>
      </c>
      <c r="C588">
        <v>10</v>
      </c>
      <c r="D588" t="s">
        <v>389</v>
      </c>
      <c r="E588" t="s">
        <v>134</v>
      </c>
      <c r="F588" t="s">
        <v>143</v>
      </c>
      <c r="G588" t="s">
        <v>968</v>
      </c>
      <c r="H588">
        <v>1</v>
      </c>
      <c r="I588" t="s">
        <v>181</v>
      </c>
      <c r="J588" t="s">
        <v>389</v>
      </c>
      <c r="K588" t="s">
        <v>388</v>
      </c>
    </row>
    <row r="589" spans="1:11">
      <c r="A589">
        <v>38</v>
      </c>
      <c r="B589" t="s">
        <v>729</v>
      </c>
      <c r="C589">
        <v>11</v>
      </c>
      <c r="D589" t="s">
        <v>969</v>
      </c>
      <c r="E589" t="s">
        <v>249</v>
      </c>
      <c r="F589" t="s">
        <v>250</v>
      </c>
      <c r="G589" t="s">
        <v>970</v>
      </c>
      <c r="H589">
        <v>1</v>
      </c>
    </row>
    <row r="590" spans="1:11">
      <c r="A590">
        <v>38</v>
      </c>
      <c r="B590" t="s">
        <v>729</v>
      </c>
      <c r="C590">
        <v>12</v>
      </c>
      <c r="D590" t="s">
        <v>971</v>
      </c>
      <c r="E590" t="s">
        <v>134</v>
      </c>
      <c r="F590" t="s">
        <v>396</v>
      </c>
      <c r="G590" t="s">
        <v>972</v>
      </c>
      <c r="H590">
        <v>1</v>
      </c>
      <c r="I590" t="s">
        <v>181</v>
      </c>
      <c r="J590" t="s">
        <v>395</v>
      </c>
      <c r="K590" t="s">
        <v>394</v>
      </c>
    </row>
    <row r="591" spans="1:11">
      <c r="A591">
        <v>38</v>
      </c>
      <c r="B591" t="s">
        <v>729</v>
      </c>
      <c r="C591">
        <v>13</v>
      </c>
      <c r="D591" t="s">
        <v>413</v>
      </c>
      <c r="E591" t="s">
        <v>134</v>
      </c>
      <c r="F591" t="s">
        <v>199</v>
      </c>
      <c r="G591" t="s">
        <v>859</v>
      </c>
      <c r="H591">
        <v>1</v>
      </c>
      <c r="I591" t="s">
        <v>181</v>
      </c>
      <c r="J591" t="s">
        <v>413</v>
      </c>
      <c r="K591" t="s">
        <v>412</v>
      </c>
    </row>
    <row r="592" spans="1:11">
      <c r="A592">
        <v>38</v>
      </c>
      <c r="B592" t="s">
        <v>729</v>
      </c>
      <c r="C592">
        <v>14</v>
      </c>
      <c r="D592" t="s">
        <v>253</v>
      </c>
      <c r="E592" t="s">
        <v>249</v>
      </c>
      <c r="F592" t="s">
        <v>254</v>
      </c>
      <c r="G592" t="s">
        <v>973</v>
      </c>
      <c r="H592">
        <v>2</v>
      </c>
    </row>
    <row r="593" spans="1:11">
      <c r="A593">
        <v>38</v>
      </c>
      <c r="B593" t="s">
        <v>729</v>
      </c>
      <c r="C593">
        <v>15</v>
      </c>
      <c r="D593" t="s">
        <v>256</v>
      </c>
      <c r="E593" t="s">
        <v>5</v>
      </c>
      <c r="F593" t="s">
        <v>257</v>
      </c>
      <c r="G593" t="s">
        <v>974</v>
      </c>
      <c r="H593">
        <v>2</v>
      </c>
    </row>
    <row r="594" spans="1:11">
      <c r="A594">
        <v>38</v>
      </c>
      <c r="B594" t="s">
        <v>729</v>
      </c>
      <c r="C594">
        <v>16</v>
      </c>
      <c r="D594" t="s">
        <v>259</v>
      </c>
      <c r="E594" t="s">
        <v>5</v>
      </c>
      <c r="F594" t="s">
        <v>257</v>
      </c>
      <c r="G594" t="s">
        <v>975</v>
      </c>
      <c r="H594">
        <v>2</v>
      </c>
    </row>
    <row r="595" spans="1:11">
      <c r="A595">
        <v>38</v>
      </c>
      <c r="B595" t="s">
        <v>729</v>
      </c>
      <c r="C595">
        <v>17</v>
      </c>
      <c r="D595" t="s">
        <v>261</v>
      </c>
      <c r="E595" t="s">
        <v>134</v>
      </c>
      <c r="F595" t="s">
        <v>135</v>
      </c>
      <c r="G595" t="s">
        <v>608</v>
      </c>
      <c r="H595">
        <v>1</v>
      </c>
      <c r="I595" t="s">
        <v>181</v>
      </c>
      <c r="J595" t="s">
        <v>179</v>
      </c>
      <c r="K595" t="s">
        <v>182</v>
      </c>
    </row>
    <row r="596" spans="1:11">
      <c r="A596">
        <v>38</v>
      </c>
      <c r="B596" t="s">
        <v>729</v>
      </c>
      <c r="C596">
        <v>18</v>
      </c>
      <c r="D596" t="s">
        <v>263</v>
      </c>
      <c r="E596" t="s">
        <v>4</v>
      </c>
      <c r="F596" t="s">
        <v>175</v>
      </c>
      <c r="G596" t="s">
        <v>976</v>
      </c>
      <c r="H596">
        <v>2</v>
      </c>
    </row>
    <row r="597" spans="1:11">
      <c r="A597">
        <v>38</v>
      </c>
      <c r="B597" t="s">
        <v>729</v>
      </c>
      <c r="C597">
        <v>19</v>
      </c>
      <c r="D597" t="s">
        <v>265</v>
      </c>
      <c r="E597" t="s">
        <v>6</v>
      </c>
      <c r="F597" t="s">
        <v>266</v>
      </c>
      <c r="G597" t="s">
        <v>977</v>
      </c>
      <c r="H597">
        <v>2</v>
      </c>
    </row>
    <row r="598" spans="1:11">
      <c r="A598">
        <v>38</v>
      </c>
      <c r="B598" t="s">
        <v>729</v>
      </c>
      <c r="C598">
        <v>20</v>
      </c>
      <c r="D598" t="s">
        <v>268</v>
      </c>
      <c r="E598" t="s">
        <v>134</v>
      </c>
      <c r="F598" t="s">
        <v>135</v>
      </c>
      <c r="G598" t="s">
        <v>978</v>
      </c>
      <c r="H598">
        <v>2</v>
      </c>
      <c r="I598" t="s">
        <v>181</v>
      </c>
      <c r="J598" t="s">
        <v>179</v>
      </c>
      <c r="K598" t="s">
        <v>182</v>
      </c>
    </row>
    <row r="599" spans="1:11">
      <c r="A599">
        <v>38</v>
      </c>
      <c r="B599" t="s">
        <v>729</v>
      </c>
      <c r="C599">
        <v>21</v>
      </c>
      <c r="D599" t="s">
        <v>270</v>
      </c>
      <c r="E599" t="s">
        <v>4</v>
      </c>
      <c r="F599" t="s">
        <v>175</v>
      </c>
      <c r="G599" t="s">
        <v>979</v>
      </c>
      <c r="H599">
        <v>2</v>
      </c>
    </row>
    <row r="600" spans="1:11">
      <c r="A600">
        <v>38</v>
      </c>
      <c r="B600" t="s">
        <v>729</v>
      </c>
      <c r="C600">
        <v>22</v>
      </c>
      <c r="D600" t="s">
        <v>272</v>
      </c>
      <c r="E600" t="s">
        <v>6</v>
      </c>
      <c r="F600" t="s">
        <v>266</v>
      </c>
      <c r="G600" t="s">
        <v>980</v>
      </c>
      <c r="H600">
        <v>2</v>
      </c>
    </row>
    <row r="601" spans="1:11">
      <c r="A601">
        <v>38</v>
      </c>
      <c r="B601" t="s">
        <v>729</v>
      </c>
      <c r="C601">
        <v>23</v>
      </c>
      <c r="D601" t="s">
        <v>274</v>
      </c>
      <c r="E601" t="s">
        <v>134</v>
      </c>
      <c r="F601" t="s">
        <v>135</v>
      </c>
      <c r="G601" t="s">
        <v>981</v>
      </c>
      <c r="H601">
        <v>2</v>
      </c>
      <c r="I601" t="s">
        <v>181</v>
      </c>
      <c r="J601" t="s">
        <v>179</v>
      </c>
      <c r="K601" t="s">
        <v>182</v>
      </c>
    </row>
    <row r="602" spans="1:11">
      <c r="A602">
        <v>38</v>
      </c>
      <c r="B602" t="s">
        <v>729</v>
      </c>
      <c r="C602">
        <v>24</v>
      </c>
      <c r="D602" t="s">
        <v>276</v>
      </c>
      <c r="E602" t="s">
        <v>4</v>
      </c>
      <c r="F602" t="s">
        <v>175</v>
      </c>
      <c r="G602" t="s">
        <v>982</v>
      </c>
      <c r="H602">
        <v>2</v>
      </c>
    </row>
    <row r="603" spans="1:11">
      <c r="A603">
        <v>38</v>
      </c>
      <c r="B603" t="s">
        <v>729</v>
      </c>
      <c r="C603">
        <v>25</v>
      </c>
      <c r="D603" t="s">
        <v>278</v>
      </c>
      <c r="E603" t="s">
        <v>6</v>
      </c>
      <c r="F603" t="s">
        <v>266</v>
      </c>
      <c r="G603" t="s">
        <v>983</v>
      </c>
      <c r="H603">
        <v>2</v>
      </c>
    </row>
    <row r="604" spans="1:11">
      <c r="A604">
        <v>38</v>
      </c>
      <c r="B604" t="s">
        <v>729</v>
      </c>
      <c r="C604">
        <v>26</v>
      </c>
      <c r="D604" t="s">
        <v>727</v>
      </c>
      <c r="E604" t="s">
        <v>134</v>
      </c>
      <c r="F604" t="s">
        <v>158</v>
      </c>
      <c r="G604" t="s">
        <v>984</v>
      </c>
      <c r="H604">
        <v>2</v>
      </c>
    </row>
    <row r="605" spans="1:11">
      <c r="A605">
        <v>38</v>
      </c>
      <c r="B605" t="s">
        <v>729</v>
      </c>
      <c r="C605">
        <v>27</v>
      </c>
      <c r="D605" t="s">
        <v>793</v>
      </c>
      <c r="E605" t="s">
        <v>134</v>
      </c>
      <c r="F605" t="s">
        <v>135</v>
      </c>
      <c r="G605" t="s">
        <v>891</v>
      </c>
      <c r="H605">
        <v>1</v>
      </c>
      <c r="I605" t="s">
        <v>181</v>
      </c>
      <c r="J605" t="s">
        <v>475</v>
      </c>
      <c r="K605" t="s">
        <v>474</v>
      </c>
    </row>
    <row r="606" spans="1:11">
      <c r="A606">
        <v>38</v>
      </c>
      <c r="B606" t="s">
        <v>729</v>
      </c>
      <c r="C606">
        <v>28</v>
      </c>
      <c r="D606" t="s">
        <v>892</v>
      </c>
      <c r="E606" t="s">
        <v>249</v>
      </c>
      <c r="F606" t="s">
        <v>250</v>
      </c>
      <c r="G606" t="s">
        <v>893</v>
      </c>
      <c r="H606">
        <v>1</v>
      </c>
    </row>
    <row r="607" spans="1:11">
      <c r="A607">
        <v>38</v>
      </c>
      <c r="B607" t="s">
        <v>729</v>
      </c>
      <c r="C607">
        <v>29</v>
      </c>
      <c r="D607" t="s">
        <v>797</v>
      </c>
      <c r="E607" t="s">
        <v>134</v>
      </c>
      <c r="F607" t="s">
        <v>135</v>
      </c>
      <c r="G607" t="s">
        <v>894</v>
      </c>
      <c r="H607">
        <v>2</v>
      </c>
      <c r="I607" t="s">
        <v>181</v>
      </c>
      <c r="J607" t="s">
        <v>475</v>
      </c>
      <c r="K607" t="s">
        <v>474</v>
      </c>
    </row>
    <row r="608" spans="1:11">
      <c r="A608">
        <v>38</v>
      </c>
      <c r="B608" t="s">
        <v>729</v>
      </c>
      <c r="C608">
        <v>30</v>
      </c>
      <c r="D608" t="s">
        <v>895</v>
      </c>
      <c r="E608" t="s">
        <v>249</v>
      </c>
      <c r="F608" t="s">
        <v>250</v>
      </c>
      <c r="G608" t="s">
        <v>896</v>
      </c>
      <c r="H608">
        <v>2</v>
      </c>
    </row>
    <row r="609" spans="1:11">
      <c r="A609">
        <v>38</v>
      </c>
      <c r="B609" t="s">
        <v>729</v>
      </c>
      <c r="C609">
        <v>31</v>
      </c>
      <c r="D609" t="s">
        <v>801</v>
      </c>
      <c r="E609" t="s">
        <v>134</v>
      </c>
      <c r="F609" t="s">
        <v>135</v>
      </c>
      <c r="G609" t="s">
        <v>897</v>
      </c>
      <c r="H609">
        <v>2</v>
      </c>
      <c r="I609" t="s">
        <v>181</v>
      </c>
      <c r="J609" t="s">
        <v>475</v>
      </c>
      <c r="K609" t="s">
        <v>474</v>
      </c>
    </row>
    <row r="610" spans="1:11">
      <c r="A610">
        <v>38</v>
      </c>
      <c r="B610" t="s">
        <v>729</v>
      </c>
      <c r="C610">
        <v>32</v>
      </c>
      <c r="D610" t="s">
        <v>898</v>
      </c>
      <c r="E610" t="s">
        <v>249</v>
      </c>
      <c r="F610" t="s">
        <v>250</v>
      </c>
      <c r="G610" t="s">
        <v>899</v>
      </c>
      <c r="H610">
        <v>2</v>
      </c>
    </row>
    <row r="611" spans="1:11">
      <c r="A611">
        <v>38</v>
      </c>
      <c r="B611" t="s">
        <v>729</v>
      </c>
      <c r="C611">
        <v>33</v>
      </c>
      <c r="D611" t="s">
        <v>805</v>
      </c>
      <c r="E611" t="s">
        <v>134</v>
      </c>
      <c r="F611" t="s">
        <v>135</v>
      </c>
      <c r="G611" t="s">
        <v>900</v>
      </c>
      <c r="H611">
        <v>2</v>
      </c>
      <c r="I611" t="s">
        <v>181</v>
      </c>
      <c r="J611" t="s">
        <v>986</v>
      </c>
    </row>
    <row r="612" spans="1:11">
      <c r="A612">
        <v>38</v>
      </c>
      <c r="B612" t="s">
        <v>729</v>
      </c>
      <c r="C612">
        <v>34</v>
      </c>
      <c r="D612" t="s">
        <v>901</v>
      </c>
      <c r="E612" t="s">
        <v>249</v>
      </c>
      <c r="F612" t="s">
        <v>250</v>
      </c>
      <c r="G612" t="s">
        <v>902</v>
      </c>
      <c r="H612">
        <v>2</v>
      </c>
    </row>
    <row r="613" spans="1:11">
      <c r="A613">
        <v>38</v>
      </c>
      <c r="B613" t="s">
        <v>729</v>
      </c>
      <c r="C613">
        <v>35</v>
      </c>
      <c r="D613" t="s">
        <v>9</v>
      </c>
      <c r="E613" t="s">
        <v>134</v>
      </c>
      <c r="F613" t="s">
        <v>379</v>
      </c>
      <c r="G613" t="s">
        <v>985</v>
      </c>
      <c r="H613">
        <v>2</v>
      </c>
    </row>
    <row r="614" spans="1:11">
      <c r="A614">
        <v>38</v>
      </c>
      <c r="B614" t="s">
        <v>729</v>
      </c>
      <c r="C614">
        <v>36</v>
      </c>
      <c r="D614" t="s">
        <v>8</v>
      </c>
      <c r="E614" t="s">
        <v>134</v>
      </c>
      <c r="F614" t="s">
        <v>725</v>
      </c>
      <c r="G614" t="s">
        <v>726</v>
      </c>
      <c r="H614">
        <v>2</v>
      </c>
    </row>
    <row r="615" spans="1:11">
      <c r="A615">
        <v>38</v>
      </c>
      <c r="B615" t="s">
        <v>729</v>
      </c>
      <c r="C615">
        <v>37</v>
      </c>
      <c r="D615" t="s">
        <v>363</v>
      </c>
      <c r="E615" t="s">
        <v>134</v>
      </c>
      <c r="F615" t="s">
        <v>135</v>
      </c>
      <c r="G615" t="s">
        <v>1672</v>
      </c>
      <c r="H615">
        <v>1</v>
      </c>
    </row>
    <row r="616" spans="1:11">
      <c r="A616">
        <v>39</v>
      </c>
      <c r="B616" t="s">
        <v>843</v>
      </c>
      <c r="C616">
        <v>1</v>
      </c>
      <c r="D616" t="s">
        <v>696</v>
      </c>
      <c r="E616" t="s">
        <v>134</v>
      </c>
      <c r="F616" t="s">
        <v>143</v>
      </c>
      <c r="G616" t="s">
        <v>987</v>
      </c>
      <c r="H616">
        <v>1</v>
      </c>
      <c r="I616" t="s">
        <v>181</v>
      </c>
      <c r="J616" t="s">
        <v>696</v>
      </c>
      <c r="K616" t="s">
        <v>729</v>
      </c>
    </row>
    <row r="617" spans="1:11">
      <c r="A617">
        <v>39</v>
      </c>
      <c r="B617" t="s">
        <v>843</v>
      </c>
      <c r="C617">
        <v>2</v>
      </c>
      <c r="D617" t="s">
        <v>832</v>
      </c>
      <c r="E617" t="s">
        <v>134</v>
      </c>
      <c r="F617" t="s">
        <v>143</v>
      </c>
      <c r="G617" t="s">
        <v>988</v>
      </c>
      <c r="H617">
        <v>1</v>
      </c>
      <c r="I617" t="s">
        <v>150</v>
      </c>
    </row>
    <row r="618" spans="1:11">
      <c r="A618">
        <v>39</v>
      </c>
      <c r="B618" t="s">
        <v>843</v>
      </c>
      <c r="C618">
        <v>3</v>
      </c>
      <c r="D618" t="s">
        <v>989</v>
      </c>
      <c r="E618" t="s">
        <v>134</v>
      </c>
      <c r="F618" t="s">
        <v>418</v>
      </c>
      <c r="G618" t="s">
        <v>990</v>
      </c>
      <c r="H618">
        <v>1</v>
      </c>
    </row>
    <row r="619" spans="1:11">
      <c r="A619">
        <v>39</v>
      </c>
      <c r="B619" t="s">
        <v>843</v>
      </c>
      <c r="C619">
        <v>4</v>
      </c>
      <c r="D619" t="s">
        <v>909</v>
      </c>
      <c r="E619" t="s">
        <v>134</v>
      </c>
      <c r="F619" t="s">
        <v>158</v>
      </c>
      <c r="G619" t="s">
        <v>991</v>
      </c>
      <c r="H619">
        <v>1</v>
      </c>
      <c r="I619" t="s">
        <v>181</v>
      </c>
      <c r="J619" t="s">
        <v>909</v>
      </c>
      <c r="K619" t="s">
        <v>908</v>
      </c>
    </row>
    <row r="620" spans="1:11">
      <c r="A620">
        <v>39</v>
      </c>
      <c r="B620" t="s">
        <v>843</v>
      </c>
      <c r="C620">
        <v>5</v>
      </c>
      <c r="D620" t="s">
        <v>935</v>
      </c>
      <c r="E620" t="s">
        <v>134</v>
      </c>
      <c r="F620" t="s">
        <v>143</v>
      </c>
      <c r="G620" t="s">
        <v>992</v>
      </c>
      <c r="H620">
        <v>1</v>
      </c>
      <c r="I620" t="s">
        <v>181</v>
      </c>
      <c r="J620" t="s">
        <v>935</v>
      </c>
      <c r="K620" t="s">
        <v>933</v>
      </c>
    </row>
    <row r="621" spans="1:11">
      <c r="A621">
        <v>39</v>
      </c>
      <c r="B621" t="s">
        <v>843</v>
      </c>
      <c r="C621">
        <v>6</v>
      </c>
      <c r="D621" t="s">
        <v>876</v>
      </c>
      <c r="E621" t="s">
        <v>134</v>
      </c>
      <c r="F621" t="s">
        <v>877</v>
      </c>
      <c r="G621" t="s">
        <v>878</v>
      </c>
      <c r="H621">
        <v>1</v>
      </c>
      <c r="I621" t="s">
        <v>181</v>
      </c>
      <c r="J621" t="s">
        <v>906</v>
      </c>
      <c r="K621" t="s">
        <v>907</v>
      </c>
    </row>
    <row r="622" spans="1:11">
      <c r="A622">
        <v>39</v>
      </c>
      <c r="B622" t="s">
        <v>843</v>
      </c>
      <c r="C622">
        <v>7</v>
      </c>
      <c r="D622" t="s">
        <v>945</v>
      </c>
      <c r="E622" t="s">
        <v>249</v>
      </c>
      <c r="F622" t="s">
        <v>250</v>
      </c>
      <c r="G622" t="s">
        <v>946</v>
      </c>
      <c r="H622">
        <v>1</v>
      </c>
    </row>
    <row r="623" spans="1:11">
      <c r="A623">
        <v>39</v>
      </c>
      <c r="B623" t="s">
        <v>843</v>
      </c>
      <c r="C623">
        <v>8</v>
      </c>
      <c r="D623" t="s">
        <v>947</v>
      </c>
      <c r="E623" t="s">
        <v>134</v>
      </c>
      <c r="F623" t="s">
        <v>199</v>
      </c>
      <c r="G623" t="s">
        <v>993</v>
      </c>
      <c r="H623">
        <v>2</v>
      </c>
      <c r="I623" t="s">
        <v>181</v>
      </c>
      <c r="J623" t="s">
        <v>405</v>
      </c>
      <c r="K623" t="s">
        <v>404</v>
      </c>
    </row>
    <row r="624" spans="1:11">
      <c r="A624">
        <v>39</v>
      </c>
      <c r="B624" t="s">
        <v>843</v>
      </c>
      <c r="C624">
        <v>9</v>
      </c>
      <c r="D624" t="s">
        <v>994</v>
      </c>
      <c r="E624" t="s">
        <v>249</v>
      </c>
      <c r="F624" t="s">
        <v>250</v>
      </c>
      <c r="G624" t="s">
        <v>995</v>
      </c>
      <c r="H624">
        <v>1</v>
      </c>
    </row>
    <row r="625" spans="1:11">
      <c r="A625">
        <v>39</v>
      </c>
      <c r="B625" t="s">
        <v>843</v>
      </c>
      <c r="C625">
        <v>10</v>
      </c>
      <c r="D625" t="s">
        <v>881</v>
      </c>
      <c r="E625" t="s">
        <v>134</v>
      </c>
      <c r="F625" t="s">
        <v>199</v>
      </c>
      <c r="G625" t="s">
        <v>882</v>
      </c>
      <c r="H625">
        <v>1</v>
      </c>
      <c r="I625" t="s">
        <v>181</v>
      </c>
      <c r="J625" t="s">
        <v>405</v>
      </c>
      <c r="K625" t="s">
        <v>404</v>
      </c>
    </row>
    <row r="626" spans="1:11">
      <c r="A626">
        <v>39</v>
      </c>
      <c r="B626" t="s">
        <v>843</v>
      </c>
      <c r="C626">
        <v>11</v>
      </c>
      <c r="D626" t="s">
        <v>883</v>
      </c>
      <c r="E626" t="s">
        <v>249</v>
      </c>
      <c r="F626" t="s">
        <v>587</v>
      </c>
      <c r="G626" t="s">
        <v>884</v>
      </c>
      <c r="H626">
        <v>1</v>
      </c>
    </row>
    <row r="627" spans="1:11">
      <c r="A627">
        <v>39</v>
      </c>
      <c r="B627" t="s">
        <v>843</v>
      </c>
      <c r="C627">
        <v>12</v>
      </c>
      <c r="D627" t="s">
        <v>885</v>
      </c>
      <c r="E627" t="s">
        <v>249</v>
      </c>
      <c r="F627" t="s">
        <v>587</v>
      </c>
      <c r="G627" t="s">
        <v>886</v>
      </c>
      <c r="H627">
        <v>1</v>
      </c>
    </row>
    <row r="628" spans="1:11">
      <c r="A628">
        <v>39</v>
      </c>
      <c r="B628" t="s">
        <v>843</v>
      </c>
      <c r="C628">
        <v>13</v>
      </c>
      <c r="D628" t="s">
        <v>887</v>
      </c>
      <c r="E628" t="s">
        <v>249</v>
      </c>
      <c r="F628" t="s">
        <v>250</v>
      </c>
      <c r="G628" t="s">
        <v>888</v>
      </c>
      <c r="H628">
        <v>1</v>
      </c>
    </row>
    <row r="629" spans="1:11">
      <c r="A629">
        <v>39</v>
      </c>
      <c r="B629" t="s">
        <v>843</v>
      </c>
      <c r="C629">
        <v>14</v>
      </c>
      <c r="D629" t="s">
        <v>889</v>
      </c>
      <c r="E629" t="s">
        <v>249</v>
      </c>
      <c r="F629" t="s">
        <v>250</v>
      </c>
      <c r="G629" t="s">
        <v>890</v>
      </c>
      <c r="H629">
        <v>1</v>
      </c>
    </row>
    <row r="630" spans="1:11">
      <c r="A630">
        <v>39</v>
      </c>
      <c r="B630" t="s">
        <v>843</v>
      </c>
      <c r="C630">
        <v>15</v>
      </c>
      <c r="D630" t="s">
        <v>996</v>
      </c>
      <c r="E630" t="s">
        <v>249</v>
      </c>
      <c r="F630" t="s">
        <v>250</v>
      </c>
      <c r="G630" t="s">
        <v>997</v>
      </c>
      <c r="H630">
        <v>1</v>
      </c>
    </row>
    <row r="631" spans="1:11">
      <c r="A631">
        <v>39</v>
      </c>
      <c r="B631" t="s">
        <v>843</v>
      </c>
      <c r="C631">
        <v>16</v>
      </c>
      <c r="D631" t="s">
        <v>727</v>
      </c>
      <c r="E631" t="s">
        <v>134</v>
      </c>
      <c r="F631" t="s">
        <v>158</v>
      </c>
      <c r="G631" t="s">
        <v>998</v>
      </c>
      <c r="H631">
        <v>2</v>
      </c>
    </row>
    <row r="632" spans="1:11">
      <c r="A632">
        <v>39</v>
      </c>
      <c r="B632" t="s">
        <v>843</v>
      </c>
      <c r="C632">
        <v>17</v>
      </c>
      <c r="D632" t="s">
        <v>793</v>
      </c>
      <c r="E632" t="s">
        <v>134</v>
      </c>
      <c r="F632" t="s">
        <v>135</v>
      </c>
      <c r="G632" t="s">
        <v>891</v>
      </c>
      <c r="H632">
        <v>1</v>
      </c>
      <c r="I632" t="s">
        <v>181</v>
      </c>
      <c r="J632" t="s">
        <v>475</v>
      </c>
      <c r="K632" t="s">
        <v>474</v>
      </c>
    </row>
    <row r="633" spans="1:11">
      <c r="A633">
        <v>39</v>
      </c>
      <c r="B633" t="s">
        <v>843</v>
      </c>
      <c r="C633">
        <v>18</v>
      </c>
      <c r="D633" t="s">
        <v>892</v>
      </c>
      <c r="E633" t="s">
        <v>249</v>
      </c>
      <c r="F633" t="s">
        <v>250</v>
      </c>
      <c r="G633" t="s">
        <v>893</v>
      </c>
      <c r="H633">
        <v>1</v>
      </c>
    </row>
    <row r="634" spans="1:11">
      <c r="A634">
        <v>39</v>
      </c>
      <c r="B634" t="s">
        <v>843</v>
      </c>
      <c r="C634">
        <v>19</v>
      </c>
      <c r="D634" t="s">
        <v>797</v>
      </c>
      <c r="E634" t="s">
        <v>134</v>
      </c>
      <c r="F634" t="s">
        <v>135</v>
      </c>
      <c r="G634" t="s">
        <v>894</v>
      </c>
      <c r="H634">
        <v>2</v>
      </c>
      <c r="I634" t="s">
        <v>181</v>
      </c>
      <c r="J634" t="s">
        <v>475</v>
      </c>
      <c r="K634" t="s">
        <v>474</v>
      </c>
    </row>
    <row r="635" spans="1:11">
      <c r="A635">
        <v>39</v>
      </c>
      <c r="B635" t="s">
        <v>843</v>
      </c>
      <c r="C635">
        <v>20</v>
      </c>
      <c r="D635" t="s">
        <v>895</v>
      </c>
      <c r="E635" t="s">
        <v>249</v>
      </c>
      <c r="F635" t="s">
        <v>250</v>
      </c>
      <c r="G635" t="s">
        <v>896</v>
      </c>
      <c r="H635">
        <v>2</v>
      </c>
    </row>
    <row r="636" spans="1:11">
      <c r="A636">
        <v>39</v>
      </c>
      <c r="B636" t="s">
        <v>843</v>
      </c>
      <c r="C636">
        <v>21</v>
      </c>
      <c r="D636" t="s">
        <v>801</v>
      </c>
      <c r="E636" t="s">
        <v>134</v>
      </c>
      <c r="F636" t="s">
        <v>135</v>
      </c>
      <c r="G636" t="s">
        <v>897</v>
      </c>
      <c r="H636">
        <v>2</v>
      </c>
      <c r="I636" t="s">
        <v>181</v>
      </c>
      <c r="J636" t="s">
        <v>475</v>
      </c>
      <c r="K636" t="s">
        <v>474</v>
      </c>
    </row>
    <row r="637" spans="1:11">
      <c r="A637">
        <v>39</v>
      </c>
      <c r="B637" t="s">
        <v>843</v>
      </c>
      <c r="C637">
        <v>22</v>
      </c>
      <c r="D637" t="s">
        <v>898</v>
      </c>
      <c r="E637" t="s">
        <v>249</v>
      </c>
      <c r="F637" t="s">
        <v>250</v>
      </c>
      <c r="G637" t="s">
        <v>899</v>
      </c>
      <c r="H637">
        <v>2</v>
      </c>
    </row>
    <row r="638" spans="1:11">
      <c r="A638">
        <v>39</v>
      </c>
      <c r="B638" t="s">
        <v>843</v>
      </c>
      <c r="C638">
        <v>23</v>
      </c>
      <c r="D638" t="s">
        <v>805</v>
      </c>
      <c r="E638" t="s">
        <v>134</v>
      </c>
      <c r="F638" t="s">
        <v>135</v>
      </c>
      <c r="G638" t="s">
        <v>900</v>
      </c>
      <c r="H638">
        <v>2</v>
      </c>
      <c r="I638" t="s">
        <v>181</v>
      </c>
      <c r="J638" t="s">
        <v>475</v>
      </c>
      <c r="K638" t="s">
        <v>474</v>
      </c>
    </row>
    <row r="639" spans="1:11">
      <c r="A639">
        <v>39</v>
      </c>
      <c r="B639" t="s">
        <v>843</v>
      </c>
      <c r="C639">
        <v>24</v>
      </c>
      <c r="D639" t="s">
        <v>901</v>
      </c>
      <c r="E639" t="s">
        <v>249</v>
      </c>
      <c r="F639" t="s">
        <v>250</v>
      </c>
      <c r="G639" t="s">
        <v>902</v>
      </c>
      <c r="H639">
        <v>2</v>
      </c>
    </row>
    <row r="640" spans="1:11">
      <c r="A640">
        <v>39</v>
      </c>
      <c r="B640" t="s">
        <v>843</v>
      </c>
      <c r="C640">
        <v>25</v>
      </c>
      <c r="D640" t="s">
        <v>999</v>
      </c>
      <c r="E640" t="s">
        <v>134</v>
      </c>
      <c r="F640" t="s">
        <v>158</v>
      </c>
      <c r="G640" t="s">
        <v>1000</v>
      </c>
      <c r="H640">
        <v>2</v>
      </c>
      <c r="I640" t="s">
        <v>181</v>
      </c>
      <c r="J640" t="s">
        <v>342</v>
      </c>
      <c r="K640" t="s">
        <v>341</v>
      </c>
    </row>
    <row r="641" spans="1:11">
      <c r="A641">
        <v>39</v>
      </c>
      <c r="B641" t="s">
        <v>843</v>
      </c>
      <c r="C641">
        <v>26</v>
      </c>
      <c r="D641" t="s">
        <v>1001</v>
      </c>
      <c r="E641" t="s">
        <v>134</v>
      </c>
      <c r="F641" t="s">
        <v>158</v>
      </c>
      <c r="G641" t="s">
        <v>1002</v>
      </c>
      <c r="H641">
        <v>2</v>
      </c>
      <c r="I641" t="s">
        <v>181</v>
      </c>
      <c r="J641" t="s">
        <v>342</v>
      </c>
      <c r="K641" t="s">
        <v>341</v>
      </c>
    </row>
    <row r="642" spans="1:11">
      <c r="A642">
        <v>39</v>
      </c>
      <c r="B642" t="s">
        <v>843</v>
      </c>
      <c r="C642">
        <v>27</v>
      </c>
      <c r="D642" t="s">
        <v>809</v>
      </c>
      <c r="E642" t="s">
        <v>134</v>
      </c>
      <c r="F642" t="s">
        <v>158</v>
      </c>
      <c r="G642" t="s">
        <v>1003</v>
      </c>
      <c r="H642">
        <v>2</v>
      </c>
      <c r="I642" t="s">
        <v>181</v>
      </c>
      <c r="J642" t="s">
        <v>342</v>
      </c>
      <c r="K642" t="s">
        <v>341</v>
      </c>
    </row>
    <row r="643" spans="1:11">
      <c r="A643">
        <v>39</v>
      </c>
      <c r="B643" t="s">
        <v>843</v>
      </c>
      <c r="C643">
        <v>28</v>
      </c>
      <c r="D643" t="s">
        <v>811</v>
      </c>
      <c r="E643" t="s">
        <v>134</v>
      </c>
      <c r="F643" t="s">
        <v>158</v>
      </c>
      <c r="G643" t="s">
        <v>1004</v>
      </c>
      <c r="H643">
        <v>2</v>
      </c>
      <c r="I643" t="s">
        <v>181</v>
      </c>
      <c r="J643" t="s">
        <v>342</v>
      </c>
      <c r="K643" t="s">
        <v>341</v>
      </c>
    </row>
    <row r="644" spans="1:11">
      <c r="A644">
        <v>39</v>
      </c>
      <c r="B644" t="s">
        <v>843</v>
      </c>
      <c r="C644">
        <v>29</v>
      </c>
      <c r="D644" t="s">
        <v>813</v>
      </c>
      <c r="E644" t="s">
        <v>134</v>
      </c>
      <c r="F644" t="s">
        <v>158</v>
      </c>
      <c r="G644" t="s">
        <v>1005</v>
      </c>
      <c r="H644">
        <v>2</v>
      </c>
      <c r="I644" t="s">
        <v>181</v>
      </c>
      <c r="J644" t="s">
        <v>342</v>
      </c>
      <c r="K644" t="s">
        <v>341</v>
      </c>
    </row>
    <row r="645" spans="1:11">
      <c r="A645">
        <v>39</v>
      </c>
      <c r="B645" t="s">
        <v>843</v>
      </c>
      <c r="C645">
        <v>30</v>
      </c>
      <c r="D645" t="s">
        <v>815</v>
      </c>
      <c r="E645" t="s">
        <v>134</v>
      </c>
      <c r="F645" t="s">
        <v>158</v>
      </c>
      <c r="G645" t="s">
        <v>1006</v>
      </c>
      <c r="H645">
        <v>2</v>
      </c>
      <c r="I645" t="s">
        <v>181</v>
      </c>
      <c r="J645" t="s">
        <v>342</v>
      </c>
      <c r="K645" t="s">
        <v>341</v>
      </c>
    </row>
    <row r="646" spans="1:11">
      <c r="A646">
        <v>39</v>
      </c>
      <c r="B646" t="s">
        <v>843</v>
      </c>
      <c r="C646">
        <v>31</v>
      </c>
      <c r="D646" t="s">
        <v>817</v>
      </c>
      <c r="E646" t="s">
        <v>134</v>
      </c>
      <c r="F646" t="s">
        <v>158</v>
      </c>
      <c r="G646" t="s">
        <v>1007</v>
      </c>
      <c r="H646">
        <v>2</v>
      </c>
      <c r="I646" t="s">
        <v>181</v>
      </c>
      <c r="J646" t="s">
        <v>342</v>
      </c>
      <c r="K646" t="s">
        <v>341</v>
      </c>
    </row>
    <row r="647" spans="1:11">
      <c r="A647">
        <v>39</v>
      </c>
      <c r="B647" t="s">
        <v>843</v>
      </c>
      <c r="C647">
        <v>32</v>
      </c>
      <c r="D647" t="s">
        <v>819</v>
      </c>
      <c r="E647" t="s">
        <v>134</v>
      </c>
      <c r="F647" t="s">
        <v>158</v>
      </c>
      <c r="G647" t="s">
        <v>1008</v>
      </c>
      <c r="H647">
        <v>2</v>
      </c>
      <c r="I647" t="s">
        <v>181</v>
      </c>
      <c r="J647" t="s">
        <v>342</v>
      </c>
      <c r="K647" t="s">
        <v>341</v>
      </c>
    </row>
    <row r="648" spans="1:11">
      <c r="A648">
        <v>39</v>
      </c>
      <c r="B648" t="s">
        <v>843</v>
      </c>
      <c r="C648">
        <v>33</v>
      </c>
      <c r="D648" t="s">
        <v>821</v>
      </c>
      <c r="E648" t="s">
        <v>134</v>
      </c>
      <c r="F648" t="s">
        <v>158</v>
      </c>
      <c r="G648" t="s">
        <v>1009</v>
      </c>
      <c r="H648">
        <v>2</v>
      </c>
      <c r="I648" t="s">
        <v>181</v>
      </c>
      <c r="J648" t="s">
        <v>342</v>
      </c>
      <c r="K648" t="s">
        <v>341</v>
      </c>
    </row>
    <row r="649" spans="1:11">
      <c r="A649">
        <v>39</v>
      </c>
      <c r="B649" t="s">
        <v>843</v>
      </c>
      <c r="C649">
        <v>34</v>
      </c>
      <c r="D649" t="s">
        <v>823</v>
      </c>
      <c r="E649" t="s">
        <v>134</v>
      </c>
      <c r="F649" t="s">
        <v>158</v>
      </c>
      <c r="G649" t="s">
        <v>1010</v>
      </c>
      <c r="H649">
        <v>2</v>
      </c>
      <c r="I649" t="s">
        <v>181</v>
      </c>
      <c r="J649" t="s">
        <v>342</v>
      </c>
      <c r="K649" t="s">
        <v>341</v>
      </c>
    </row>
    <row r="650" spans="1:11">
      <c r="A650">
        <v>39</v>
      </c>
      <c r="B650" t="s">
        <v>843</v>
      </c>
      <c r="C650">
        <v>35</v>
      </c>
      <c r="D650" t="s">
        <v>363</v>
      </c>
      <c r="E650" t="s">
        <v>134</v>
      </c>
      <c r="F650" t="s">
        <v>135</v>
      </c>
      <c r="G650" t="s">
        <v>1672</v>
      </c>
      <c r="H650">
        <v>1</v>
      </c>
    </row>
    <row r="651" spans="1:11">
      <c r="A651">
        <v>40</v>
      </c>
      <c r="B651" t="s">
        <v>1011</v>
      </c>
      <c r="C651">
        <v>1</v>
      </c>
      <c r="D651" t="s">
        <v>1012</v>
      </c>
      <c r="E651" t="s">
        <v>134</v>
      </c>
      <c r="F651" t="s">
        <v>158</v>
      </c>
      <c r="G651" t="s">
        <v>1013</v>
      </c>
      <c r="H651">
        <v>1</v>
      </c>
      <c r="I651" t="s">
        <v>150</v>
      </c>
    </row>
    <row r="652" spans="1:11">
      <c r="A652">
        <v>40</v>
      </c>
      <c r="B652" t="s">
        <v>1011</v>
      </c>
      <c r="C652">
        <v>2</v>
      </c>
      <c r="D652" t="s">
        <v>1014</v>
      </c>
      <c r="E652" t="s">
        <v>134</v>
      </c>
      <c r="F652" t="s">
        <v>158</v>
      </c>
      <c r="G652" t="s">
        <v>1015</v>
      </c>
      <c r="H652">
        <v>1</v>
      </c>
    </row>
    <row r="653" spans="1:11">
      <c r="A653">
        <v>40</v>
      </c>
      <c r="B653" t="s">
        <v>1011</v>
      </c>
      <c r="C653">
        <v>3</v>
      </c>
      <c r="D653" t="s">
        <v>365</v>
      </c>
      <c r="E653" t="s">
        <v>134</v>
      </c>
      <c r="F653" t="s">
        <v>366</v>
      </c>
      <c r="G653" t="s">
        <v>1702</v>
      </c>
      <c r="H653">
        <v>1</v>
      </c>
      <c r="I653" t="s">
        <v>181</v>
      </c>
      <c r="J653" t="s">
        <v>365</v>
      </c>
      <c r="K653" t="s">
        <v>364</v>
      </c>
    </row>
    <row r="654" spans="1:11">
      <c r="A654">
        <v>40</v>
      </c>
      <c r="B654" t="s">
        <v>1011</v>
      </c>
      <c r="C654">
        <v>4</v>
      </c>
      <c r="D654" t="s">
        <v>367</v>
      </c>
      <c r="E654" t="s">
        <v>134</v>
      </c>
      <c r="F654" t="s">
        <v>368</v>
      </c>
      <c r="G654" t="s">
        <v>1703</v>
      </c>
      <c r="H654">
        <v>1</v>
      </c>
      <c r="I654" t="s">
        <v>181</v>
      </c>
      <c r="J654" t="s">
        <v>367</v>
      </c>
      <c r="K654" t="s">
        <v>364</v>
      </c>
    </row>
    <row r="655" spans="1:11">
      <c r="A655">
        <v>40</v>
      </c>
      <c r="B655" t="s">
        <v>1011</v>
      </c>
      <c r="C655">
        <v>5</v>
      </c>
      <c r="D655" t="s">
        <v>874</v>
      </c>
      <c r="E655" t="s">
        <v>134</v>
      </c>
      <c r="F655" t="s">
        <v>135</v>
      </c>
      <c r="G655" t="s">
        <v>875</v>
      </c>
      <c r="H655">
        <v>1</v>
      </c>
      <c r="I655" t="s">
        <v>181</v>
      </c>
      <c r="J655" t="s">
        <v>133</v>
      </c>
      <c r="K655" t="s">
        <v>132</v>
      </c>
    </row>
    <row r="656" spans="1:11">
      <c r="A656">
        <v>40</v>
      </c>
      <c r="B656" t="s">
        <v>1011</v>
      </c>
      <c r="C656">
        <v>6</v>
      </c>
      <c r="D656" t="s">
        <v>1016</v>
      </c>
      <c r="E656" t="s">
        <v>4</v>
      </c>
      <c r="F656" t="s">
        <v>175</v>
      </c>
      <c r="G656" t="s">
        <v>1017</v>
      </c>
      <c r="H656">
        <v>1</v>
      </c>
    </row>
    <row r="657" spans="1:11">
      <c r="A657">
        <v>40</v>
      </c>
      <c r="B657" t="s">
        <v>1011</v>
      </c>
      <c r="C657">
        <v>7</v>
      </c>
      <c r="D657" t="s">
        <v>1018</v>
      </c>
      <c r="E657" t="s">
        <v>134</v>
      </c>
      <c r="F657" t="s">
        <v>158</v>
      </c>
      <c r="G657" t="s">
        <v>1019</v>
      </c>
      <c r="H657">
        <v>1</v>
      </c>
    </row>
    <row r="658" spans="1:11">
      <c r="A658">
        <v>40</v>
      </c>
      <c r="B658" t="s">
        <v>1011</v>
      </c>
      <c r="C658">
        <v>8</v>
      </c>
      <c r="D658" t="s">
        <v>1020</v>
      </c>
      <c r="E658" t="s">
        <v>249</v>
      </c>
      <c r="F658" t="s">
        <v>250</v>
      </c>
      <c r="G658" t="s">
        <v>1021</v>
      </c>
      <c r="H658">
        <v>2</v>
      </c>
    </row>
    <row r="659" spans="1:11">
      <c r="A659">
        <v>40</v>
      </c>
      <c r="B659" t="s">
        <v>1011</v>
      </c>
      <c r="C659">
        <v>9</v>
      </c>
      <c r="D659" t="s">
        <v>1022</v>
      </c>
      <c r="E659" t="s">
        <v>134</v>
      </c>
      <c r="F659" t="s">
        <v>396</v>
      </c>
      <c r="G659" t="s">
        <v>1023</v>
      </c>
      <c r="H659">
        <v>2</v>
      </c>
      <c r="I659" t="s">
        <v>181</v>
      </c>
      <c r="J659" t="s">
        <v>395</v>
      </c>
      <c r="K659" t="s">
        <v>394</v>
      </c>
    </row>
    <row r="660" spans="1:11">
      <c r="A660">
        <v>40</v>
      </c>
      <c r="B660" t="s">
        <v>1011</v>
      </c>
      <c r="C660">
        <v>10</v>
      </c>
      <c r="D660" t="s">
        <v>1024</v>
      </c>
      <c r="E660" t="s">
        <v>134</v>
      </c>
      <c r="F660" t="s">
        <v>143</v>
      </c>
      <c r="G660" t="s">
        <v>1025</v>
      </c>
      <c r="H660">
        <v>2</v>
      </c>
    </row>
    <row r="661" spans="1:11">
      <c r="A661">
        <v>40</v>
      </c>
      <c r="B661" t="s">
        <v>1011</v>
      </c>
      <c r="C661">
        <v>11</v>
      </c>
      <c r="D661" t="s">
        <v>1026</v>
      </c>
      <c r="E661" t="s">
        <v>134</v>
      </c>
      <c r="F661" t="s">
        <v>135</v>
      </c>
      <c r="G661" t="s">
        <v>1027</v>
      </c>
      <c r="H661">
        <v>2</v>
      </c>
    </row>
    <row r="662" spans="1:11">
      <c r="A662">
        <v>40</v>
      </c>
      <c r="B662" t="s">
        <v>1011</v>
      </c>
      <c r="C662">
        <v>12</v>
      </c>
      <c r="D662" t="s">
        <v>1028</v>
      </c>
      <c r="E662" t="s">
        <v>134</v>
      </c>
      <c r="F662" t="s">
        <v>162</v>
      </c>
      <c r="G662" t="s">
        <v>1704</v>
      </c>
      <c r="H662">
        <v>2</v>
      </c>
    </row>
    <row r="663" spans="1:11">
      <c r="A663">
        <v>40</v>
      </c>
      <c r="B663" t="s">
        <v>1011</v>
      </c>
      <c r="C663">
        <v>13</v>
      </c>
      <c r="D663" t="s">
        <v>1029</v>
      </c>
      <c r="E663" t="s">
        <v>134</v>
      </c>
      <c r="F663" t="s">
        <v>347</v>
      </c>
      <c r="G663" t="s">
        <v>1030</v>
      </c>
      <c r="H663">
        <v>2</v>
      </c>
    </row>
    <row r="664" spans="1:11">
      <c r="A664">
        <v>40</v>
      </c>
      <c r="B664" t="s">
        <v>1011</v>
      </c>
      <c r="C664">
        <v>14</v>
      </c>
      <c r="D664" t="s">
        <v>204</v>
      </c>
      <c r="E664" t="s">
        <v>134</v>
      </c>
      <c r="F664" t="s">
        <v>158</v>
      </c>
      <c r="G664" t="s">
        <v>853</v>
      </c>
      <c r="H664">
        <v>1</v>
      </c>
      <c r="I664" t="s">
        <v>181</v>
      </c>
      <c r="J664" t="s">
        <v>204</v>
      </c>
      <c r="K664" t="s">
        <v>203</v>
      </c>
    </row>
    <row r="665" spans="1:11">
      <c r="A665">
        <v>40</v>
      </c>
      <c r="B665" t="s">
        <v>1011</v>
      </c>
      <c r="C665">
        <v>15</v>
      </c>
      <c r="D665" t="s">
        <v>909</v>
      </c>
      <c r="E665" t="s">
        <v>134</v>
      </c>
      <c r="F665" t="s">
        <v>158</v>
      </c>
      <c r="G665" t="s">
        <v>1031</v>
      </c>
      <c r="H665">
        <v>1</v>
      </c>
      <c r="I665" t="s">
        <v>181</v>
      </c>
      <c r="J665" t="s">
        <v>909</v>
      </c>
      <c r="K665" t="s">
        <v>908</v>
      </c>
    </row>
    <row r="666" spans="1:11">
      <c r="A666">
        <v>40</v>
      </c>
      <c r="B666" t="s">
        <v>1011</v>
      </c>
      <c r="C666">
        <v>16</v>
      </c>
      <c r="D666" t="s">
        <v>261</v>
      </c>
      <c r="E666" t="s">
        <v>134</v>
      </c>
      <c r="F666" t="s">
        <v>135</v>
      </c>
      <c r="G666" t="s">
        <v>608</v>
      </c>
      <c r="H666">
        <v>1</v>
      </c>
      <c r="I666" t="s">
        <v>181</v>
      </c>
      <c r="J666" t="s">
        <v>179</v>
      </c>
      <c r="K666" t="s">
        <v>182</v>
      </c>
    </row>
    <row r="667" spans="1:11">
      <c r="A667">
        <v>40</v>
      </c>
      <c r="B667" t="s">
        <v>1011</v>
      </c>
      <c r="C667">
        <v>17</v>
      </c>
      <c r="D667" t="s">
        <v>263</v>
      </c>
      <c r="E667" t="s">
        <v>4</v>
      </c>
      <c r="F667" t="s">
        <v>175</v>
      </c>
      <c r="G667" t="s">
        <v>1032</v>
      </c>
      <c r="H667">
        <v>2</v>
      </c>
    </row>
    <row r="668" spans="1:11">
      <c r="A668">
        <v>40</v>
      </c>
      <c r="B668" t="s">
        <v>1011</v>
      </c>
      <c r="C668">
        <v>18</v>
      </c>
      <c r="D668" t="s">
        <v>265</v>
      </c>
      <c r="E668" t="s">
        <v>6</v>
      </c>
      <c r="F668" t="s">
        <v>266</v>
      </c>
      <c r="G668" t="s">
        <v>1033</v>
      </c>
      <c r="H668">
        <v>2</v>
      </c>
    </row>
    <row r="669" spans="1:11">
      <c r="A669">
        <v>40</v>
      </c>
      <c r="B669" t="s">
        <v>1011</v>
      </c>
      <c r="C669">
        <v>19</v>
      </c>
      <c r="D669" t="s">
        <v>268</v>
      </c>
      <c r="E669" t="s">
        <v>134</v>
      </c>
      <c r="F669" t="s">
        <v>135</v>
      </c>
      <c r="G669" t="s">
        <v>1034</v>
      </c>
      <c r="H669">
        <v>2</v>
      </c>
      <c r="I669" t="s">
        <v>181</v>
      </c>
      <c r="J669" t="s">
        <v>179</v>
      </c>
      <c r="K669" t="s">
        <v>182</v>
      </c>
    </row>
    <row r="670" spans="1:11">
      <c r="A670">
        <v>40</v>
      </c>
      <c r="B670" t="s">
        <v>1011</v>
      </c>
      <c r="C670">
        <v>20</v>
      </c>
      <c r="D670" t="s">
        <v>270</v>
      </c>
      <c r="E670" t="s">
        <v>4</v>
      </c>
      <c r="F670" t="s">
        <v>175</v>
      </c>
      <c r="G670" t="s">
        <v>1035</v>
      </c>
      <c r="H670">
        <v>2</v>
      </c>
    </row>
    <row r="671" spans="1:11">
      <c r="A671">
        <v>40</v>
      </c>
      <c r="B671" t="s">
        <v>1011</v>
      </c>
      <c r="C671">
        <v>21</v>
      </c>
      <c r="D671" t="s">
        <v>272</v>
      </c>
      <c r="E671" t="s">
        <v>6</v>
      </c>
      <c r="F671" t="s">
        <v>266</v>
      </c>
      <c r="G671" t="s">
        <v>1036</v>
      </c>
      <c r="H671">
        <v>2</v>
      </c>
    </row>
    <row r="672" spans="1:11">
      <c r="A672">
        <v>40</v>
      </c>
      <c r="B672" t="s">
        <v>1011</v>
      </c>
      <c r="C672">
        <v>22</v>
      </c>
      <c r="D672" t="s">
        <v>274</v>
      </c>
      <c r="E672" t="s">
        <v>134</v>
      </c>
      <c r="F672" t="s">
        <v>135</v>
      </c>
      <c r="G672" t="s">
        <v>1037</v>
      </c>
      <c r="H672">
        <v>2</v>
      </c>
      <c r="I672" t="s">
        <v>181</v>
      </c>
      <c r="J672" t="s">
        <v>179</v>
      </c>
      <c r="K672" t="s">
        <v>182</v>
      </c>
    </row>
    <row r="673" spans="1:11">
      <c r="A673">
        <v>40</v>
      </c>
      <c r="B673" t="s">
        <v>1011</v>
      </c>
      <c r="C673">
        <v>23</v>
      </c>
      <c r="D673" t="s">
        <v>276</v>
      </c>
      <c r="E673" t="s">
        <v>4</v>
      </c>
      <c r="F673" t="s">
        <v>175</v>
      </c>
      <c r="G673" t="s">
        <v>1038</v>
      </c>
      <c r="H673">
        <v>2</v>
      </c>
    </row>
    <row r="674" spans="1:11">
      <c r="A674">
        <v>40</v>
      </c>
      <c r="B674" t="s">
        <v>1011</v>
      </c>
      <c r="C674">
        <v>24</v>
      </c>
      <c r="D674" t="s">
        <v>278</v>
      </c>
      <c r="E674" t="s">
        <v>6</v>
      </c>
      <c r="F674" t="s">
        <v>266</v>
      </c>
      <c r="G674" t="s">
        <v>1039</v>
      </c>
      <c r="H674">
        <v>2</v>
      </c>
    </row>
    <row r="675" spans="1:11">
      <c r="A675">
        <v>40</v>
      </c>
      <c r="B675" t="s">
        <v>1011</v>
      </c>
      <c r="C675">
        <v>25</v>
      </c>
      <c r="D675" t="s">
        <v>363</v>
      </c>
      <c r="E675" t="s">
        <v>134</v>
      </c>
      <c r="F675" t="s">
        <v>135</v>
      </c>
      <c r="G675" t="s">
        <v>1672</v>
      </c>
      <c r="H675">
        <v>1</v>
      </c>
    </row>
    <row r="676" spans="1:11">
      <c r="A676">
        <v>41</v>
      </c>
      <c r="B676" t="s">
        <v>1040</v>
      </c>
      <c r="C676">
        <v>1</v>
      </c>
      <c r="D676" t="s">
        <v>1012</v>
      </c>
      <c r="E676" t="s">
        <v>134</v>
      </c>
      <c r="F676" t="s">
        <v>158</v>
      </c>
      <c r="G676" t="s">
        <v>1041</v>
      </c>
      <c r="H676">
        <v>1</v>
      </c>
      <c r="I676" t="s">
        <v>181</v>
      </c>
      <c r="J676" t="s">
        <v>1012</v>
      </c>
      <c r="K676" t="s">
        <v>1011</v>
      </c>
    </row>
    <row r="677" spans="1:11">
      <c r="A677">
        <v>41</v>
      </c>
      <c r="B677" t="s">
        <v>1040</v>
      </c>
      <c r="C677">
        <v>2</v>
      </c>
      <c r="D677" t="s">
        <v>1042</v>
      </c>
      <c r="E677" t="s">
        <v>134</v>
      </c>
      <c r="F677" t="s">
        <v>158</v>
      </c>
      <c r="G677" t="s">
        <v>1043</v>
      </c>
      <c r="H677">
        <v>1</v>
      </c>
      <c r="I677" t="s">
        <v>150</v>
      </c>
    </row>
    <row r="678" spans="1:11">
      <c r="A678">
        <v>41</v>
      </c>
      <c r="B678" t="s">
        <v>1040</v>
      </c>
      <c r="C678">
        <v>3</v>
      </c>
      <c r="D678" t="s">
        <v>1044</v>
      </c>
      <c r="E678" t="s">
        <v>134</v>
      </c>
      <c r="F678" t="s">
        <v>418</v>
      </c>
      <c r="G678" t="s">
        <v>1045</v>
      </c>
      <c r="H678">
        <v>1</v>
      </c>
    </row>
    <row r="679" spans="1:11">
      <c r="A679">
        <v>41</v>
      </c>
      <c r="B679" t="s">
        <v>1040</v>
      </c>
      <c r="C679">
        <v>4</v>
      </c>
      <c r="D679" t="s">
        <v>876</v>
      </c>
      <c r="E679" t="s">
        <v>134</v>
      </c>
      <c r="F679" t="s">
        <v>877</v>
      </c>
      <c r="G679" t="s">
        <v>878</v>
      </c>
      <c r="H679">
        <v>1</v>
      </c>
      <c r="I679" t="s">
        <v>181</v>
      </c>
      <c r="J679" t="s">
        <v>906</v>
      </c>
      <c r="K679" t="s">
        <v>907</v>
      </c>
    </row>
    <row r="680" spans="1:11">
      <c r="A680">
        <v>41</v>
      </c>
      <c r="B680" t="s">
        <v>1040</v>
      </c>
      <c r="C680">
        <v>5</v>
      </c>
      <c r="D680" t="s">
        <v>1046</v>
      </c>
      <c r="E680" t="s">
        <v>249</v>
      </c>
      <c r="F680" t="s">
        <v>250</v>
      </c>
      <c r="G680" t="s">
        <v>1047</v>
      </c>
      <c r="H680">
        <v>1</v>
      </c>
    </row>
    <row r="681" spans="1:11">
      <c r="A681">
        <v>41</v>
      </c>
      <c r="B681" t="s">
        <v>1040</v>
      </c>
      <c r="C681">
        <v>6</v>
      </c>
      <c r="D681" t="s">
        <v>1048</v>
      </c>
      <c r="E681" t="s">
        <v>134</v>
      </c>
      <c r="F681" t="s">
        <v>199</v>
      </c>
      <c r="G681" t="s">
        <v>1049</v>
      </c>
      <c r="H681">
        <v>2</v>
      </c>
      <c r="I681" t="s">
        <v>181</v>
      </c>
      <c r="J681" t="s">
        <v>405</v>
      </c>
      <c r="K681" t="s">
        <v>404</v>
      </c>
    </row>
    <row r="682" spans="1:11">
      <c r="A682">
        <v>41</v>
      </c>
      <c r="B682" t="s">
        <v>1040</v>
      </c>
      <c r="C682">
        <v>7</v>
      </c>
      <c r="D682" t="s">
        <v>1050</v>
      </c>
      <c r="E682" t="s">
        <v>249</v>
      </c>
      <c r="F682" t="s">
        <v>587</v>
      </c>
      <c r="G682" t="s">
        <v>1051</v>
      </c>
      <c r="H682">
        <v>2</v>
      </c>
    </row>
    <row r="683" spans="1:11">
      <c r="A683">
        <v>41</v>
      </c>
      <c r="B683" t="s">
        <v>1040</v>
      </c>
      <c r="C683">
        <v>8</v>
      </c>
      <c r="D683" t="s">
        <v>1052</v>
      </c>
      <c r="E683" t="s">
        <v>249</v>
      </c>
      <c r="F683" t="s">
        <v>250</v>
      </c>
      <c r="G683" t="s">
        <v>1053</v>
      </c>
      <c r="H683">
        <v>2</v>
      </c>
    </row>
    <row r="684" spans="1:11">
      <c r="A684">
        <v>41</v>
      </c>
      <c r="B684" t="s">
        <v>1040</v>
      </c>
      <c r="C684">
        <v>9</v>
      </c>
      <c r="D684" t="s">
        <v>935</v>
      </c>
      <c r="E684" t="s">
        <v>134</v>
      </c>
      <c r="F684" t="s">
        <v>143</v>
      </c>
      <c r="G684" t="s">
        <v>992</v>
      </c>
      <c r="H684">
        <v>1</v>
      </c>
      <c r="I684" t="s">
        <v>181</v>
      </c>
      <c r="J684" t="s">
        <v>935</v>
      </c>
      <c r="K684" t="s">
        <v>933</v>
      </c>
    </row>
    <row r="685" spans="1:11">
      <c r="A685">
        <v>41</v>
      </c>
      <c r="B685" t="s">
        <v>1040</v>
      </c>
      <c r="C685">
        <v>10</v>
      </c>
      <c r="D685" t="s">
        <v>949</v>
      </c>
      <c r="E685" t="s">
        <v>249</v>
      </c>
      <c r="F685" t="s">
        <v>250</v>
      </c>
      <c r="G685" t="s">
        <v>1054</v>
      </c>
      <c r="H685">
        <v>2</v>
      </c>
    </row>
    <row r="686" spans="1:11">
      <c r="A686">
        <v>41</v>
      </c>
      <c r="B686" t="s">
        <v>1040</v>
      </c>
      <c r="C686">
        <v>11</v>
      </c>
      <c r="D686" t="s">
        <v>951</v>
      </c>
      <c r="E686" t="s">
        <v>134</v>
      </c>
      <c r="F686" t="s">
        <v>199</v>
      </c>
      <c r="G686" t="s">
        <v>1055</v>
      </c>
      <c r="H686">
        <v>2</v>
      </c>
      <c r="I686" t="s">
        <v>181</v>
      </c>
      <c r="J686" t="s">
        <v>405</v>
      </c>
      <c r="K686" t="s">
        <v>404</v>
      </c>
    </row>
    <row r="687" spans="1:11">
      <c r="A687">
        <v>41</v>
      </c>
      <c r="B687" t="s">
        <v>1040</v>
      </c>
      <c r="C687">
        <v>12</v>
      </c>
      <c r="D687" t="s">
        <v>1056</v>
      </c>
      <c r="E687" t="s">
        <v>249</v>
      </c>
      <c r="F687" t="s">
        <v>587</v>
      </c>
      <c r="G687" t="s">
        <v>1057</v>
      </c>
      <c r="H687">
        <v>2</v>
      </c>
    </row>
    <row r="688" spans="1:11">
      <c r="A688">
        <v>41</v>
      </c>
      <c r="B688" t="s">
        <v>1040</v>
      </c>
      <c r="C688">
        <v>13</v>
      </c>
      <c r="D688" t="s">
        <v>954</v>
      </c>
      <c r="E688" t="s">
        <v>249</v>
      </c>
      <c r="F688" t="s">
        <v>250</v>
      </c>
      <c r="G688" t="s">
        <v>1058</v>
      </c>
      <c r="H688">
        <v>2</v>
      </c>
      <c r="I688" t="s">
        <v>181</v>
      </c>
      <c r="J688" t="s">
        <v>954</v>
      </c>
      <c r="K688" t="s">
        <v>933</v>
      </c>
    </row>
    <row r="689" spans="1:11">
      <c r="A689">
        <v>41</v>
      </c>
      <c r="B689" t="s">
        <v>1040</v>
      </c>
      <c r="C689">
        <v>14</v>
      </c>
      <c r="D689" t="s">
        <v>363</v>
      </c>
      <c r="E689" t="s">
        <v>134</v>
      </c>
      <c r="F689" t="s">
        <v>135</v>
      </c>
      <c r="G689" t="s">
        <v>1672</v>
      </c>
      <c r="H689">
        <v>1</v>
      </c>
    </row>
    <row r="690" spans="1:11">
      <c r="A690">
        <v>42</v>
      </c>
      <c r="B690" t="s">
        <v>1059</v>
      </c>
      <c r="C690">
        <v>1</v>
      </c>
      <c r="D690" t="s">
        <v>694</v>
      </c>
      <c r="E690" t="s">
        <v>134</v>
      </c>
      <c r="F690" t="s">
        <v>143</v>
      </c>
      <c r="G690" t="s">
        <v>1060</v>
      </c>
      <c r="H690">
        <v>1</v>
      </c>
      <c r="I690" t="s">
        <v>150</v>
      </c>
    </row>
    <row r="691" spans="1:11">
      <c r="A691">
        <v>42</v>
      </c>
      <c r="B691" t="s">
        <v>1059</v>
      </c>
      <c r="C691">
        <v>2</v>
      </c>
      <c r="D691" t="s">
        <v>696</v>
      </c>
      <c r="E691" t="s">
        <v>134</v>
      </c>
      <c r="F691" t="s">
        <v>143</v>
      </c>
      <c r="G691" t="s">
        <v>1061</v>
      </c>
      <c r="H691">
        <v>1</v>
      </c>
      <c r="I691" t="s">
        <v>181</v>
      </c>
      <c r="J691" t="s">
        <v>696</v>
      </c>
      <c r="K691" t="s">
        <v>1073</v>
      </c>
    </row>
    <row r="692" spans="1:11">
      <c r="A692">
        <v>42</v>
      </c>
      <c r="B692" t="s">
        <v>1059</v>
      </c>
      <c r="C692">
        <v>3</v>
      </c>
      <c r="D692" t="s">
        <v>280</v>
      </c>
      <c r="E692" t="s">
        <v>134</v>
      </c>
      <c r="F692" t="s">
        <v>158</v>
      </c>
      <c r="G692" t="s">
        <v>1062</v>
      </c>
      <c r="H692">
        <v>1</v>
      </c>
      <c r="I692" t="s">
        <v>181</v>
      </c>
      <c r="J692" t="s">
        <v>280</v>
      </c>
      <c r="K692" t="s">
        <v>281</v>
      </c>
    </row>
    <row r="693" spans="1:11">
      <c r="A693">
        <v>42</v>
      </c>
      <c r="B693" t="s">
        <v>1059</v>
      </c>
      <c r="C693">
        <v>4</v>
      </c>
      <c r="D693" t="s">
        <v>1063</v>
      </c>
      <c r="E693" t="s">
        <v>134</v>
      </c>
      <c r="F693" t="s">
        <v>143</v>
      </c>
      <c r="G693" t="s">
        <v>1064</v>
      </c>
      <c r="H693">
        <v>2</v>
      </c>
      <c r="I693" t="s">
        <v>181</v>
      </c>
      <c r="J693" t="s">
        <v>1063</v>
      </c>
      <c r="K693" t="s">
        <v>1074</v>
      </c>
    </row>
    <row r="694" spans="1:11">
      <c r="A694">
        <v>42</v>
      </c>
      <c r="B694" t="s">
        <v>1059</v>
      </c>
      <c r="C694">
        <v>5</v>
      </c>
      <c r="D694" t="s">
        <v>423</v>
      </c>
      <c r="E694" t="s">
        <v>134</v>
      </c>
      <c r="F694" t="s">
        <v>143</v>
      </c>
      <c r="G694" t="s">
        <v>1065</v>
      </c>
      <c r="H694">
        <v>2</v>
      </c>
      <c r="I694" t="s">
        <v>181</v>
      </c>
      <c r="J694" t="s">
        <v>423</v>
      </c>
      <c r="K694" t="s">
        <v>422</v>
      </c>
    </row>
    <row r="695" spans="1:11">
      <c r="A695">
        <v>42</v>
      </c>
      <c r="B695" t="s">
        <v>1059</v>
      </c>
      <c r="C695">
        <v>6</v>
      </c>
      <c r="D695" t="s">
        <v>365</v>
      </c>
      <c r="E695" t="s">
        <v>134</v>
      </c>
      <c r="F695" t="s">
        <v>366</v>
      </c>
      <c r="G695" t="s">
        <v>1690</v>
      </c>
      <c r="H695">
        <v>2</v>
      </c>
      <c r="I695" t="s">
        <v>181</v>
      </c>
      <c r="J695" t="s">
        <v>365</v>
      </c>
      <c r="K695" t="s">
        <v>364</v>
      </c>
    </row>
    <row r="696" spans="1:11">
      <c r="A696">
        <v>42</v>
      </c>
      <c r="B696" t="s">
        <v>1059</v>
      </c>
      <c r="C696">
        <v>7</v>
      </c>
      <c r="D696" t="s">
        <v>367</v>
      </c>
      <c r="E696" t="s">
        <v>134</v>
      </c>
      <c r="F696" t="s">
        <v>368</v>
      </c>
      <c r="G696" t="s">
        <v>1691</v>
      </c>
      <c r="H696">
        <v>2</v>
      </c>
      <c r="I696" t="s">
        <v>181</v>
      </c>
      <c r="J696" t="s">
        <v>367</v>
      </c>
      <c r="K696" t="s">
        <v>364</v>
      </c>
    </row>
    <row r="697" spans="1:11">
      <c r="A697">
        <v>42</v>
      </c>
      <c r="B697" t="s">
        <v>1059</v>
      </c>
      <c r="C697">
        <v>8</v>
      </c>
      <c r="D697" t="s">
        <v>702</v>
      </c>
      <c r="E697" t="s">
        <v>4</v>
      </c>
      <c r="F697" t="s">
        <v>175</v>
      </c>
      <c r="G697" t="s">
        <v>703</v>
      </c>
      <c r="H697">
        <v>1</v>
      </c>
    </row>
    <row r="698" spans="1:11">
      <c r="A698">
        <v>42</v>
      </c>
      <c r="B698" t="s">
        <v>1059</v>
      </c>
      <c r="C698">
        <v>9</v>
      </c>
      <c r="D698" t="s">
        <v>563</v>
      </c>
      <c r="E698" t="s">
        <v>134</v>
      </c>
      <c r="F698" t="s">
        <v>158</v>
      </c>
      <c r="G698" t="s">
        <v>704</v>
      </c>
      <c r="H698">
        <v>2</v>
      </c>
      <c r="I698" t="s">
        <v>181</v>
      </c>
      <c r="J698" t="s">
        <v>563</v>
      </c>
      <c r="K698" t="s">
        <v>562</v>
      </c>
    </row>
    <row r="699" spans="1:11">
      <c r="A699">
        <v>42</v>
      </c>
      <c r="B699" t="s">
        <v>1059</v>
      </c>
      <c r="C699">
        <v>10</v>
      </c>
      <c r="D699" t="s">
        <v>705</v>
      </c>
      <c r="E699" t="s">
        <v>4</v>
      </c>
      <c r="F699" t="s">
        <v>175</v>
      </c>
      <c r="G699" t="s">
        <v>1066</v>
      </c>
      <c r="H699">
        <v>1</v>
      </c>
    </row>
    <row r="700" spans="1:11">
      <c r="A700">
        <v>42</v>
      </c>
      <c r="B700" t="s">
        <v>1059</v>
      </c>
      <c r="C700">
        <v>11</v>
      </c>
      <c r="D700" t="s">
        <v>707</v>
      </c>
      <c r="E700" t="s">
        <v>134</v>
      </c>
      <c r="F700" t="s">
        <v>158</v>
      </c>
      <c r="G700" t="s">
        <v>1067</v>
      </c>
      <c r="H700">
        <v>2</v>
      </c>
    </row>
    <row r="701" spans="1:11">
      <c r="A701">
        <v>42</v>
      </c>
      <c r="B701" t="s">
        <v>1059</v>
      </c>
      <c r="C701">
        <v>12</v>
      </c>
      <c r="D701" t="s">
        <v>709</v>
      </c>
      <c r="E701" t="s">
        <v>4</v>
      </c>
      <c r="F701" t="s">
        <v>175</v>
      </c>
      <c r="G701" t="s">
        <v>1068</v>
      </c>
      <c r="H701">
        <v>2</v>
      </c>
    </row>
    <row r="702" spans="1:11">
      <c r="A702">
        <v>42</v>
      </c>
      <c r="B702" t="s">
        <v>1059</v>
      </c>
      <c r="C702">
        <v>13</v>
      </c>
      <c r="D702" t="s">
        <v>589</v>
      </c>
      <c r="E702" t="s">
        <v>249</v>
      </c>
      <c r="F702" t="s">
        <v>250</v>
      </c>
      <c r="G702" t="s">
        <v>590</v>
      </c>
      <c r="H702">
        <v>1</v>
      </c>
    </row>
    <row r="703" spans="1:11">
      <c r="A703">
        <v>42</v>
      </c>
      <c r="B703" t="s">
        <v>1059</v>
      </c>
      <c r="C703">
        <v>14</v>
      </c>
      <c r="D703" t="s">
        <v>527</v>
      </c>
      <c r="E703" t="s">
        <v>134</v>
      </c>
      <c r="F703" t="s">
        <v>396</v>
      </c>
      <c r="G703" t="s">
        <v>711</v>
      </c>
      <c r="H703">
        <v>1</v>
      </c>
      <c r="I703" t="s">
        <v>181</v>
      </c>
      <c r="J703" t="s">
        <v>395</v>
      </c>
      <c r="K703" t="s">
        <v>394</v>
      </c>
    </row>
    <row r="704" spans="1:11">
      <c r="A704">
        <v>42</v>
      </c>
      <c r="B704" t="s">
        <v>1059</v>
      </c>
      <c r="C704">
        <v>15</v>
      </c>
      <c r="D704" t="s">
        <v>597</v>
      </c>
      <c r="E704" t="s">
        <v>249</v>
      </c>
      <c r="F704" t="s">
        <v>250</v>
      </c>
      <c r="G704" t="s">
        <v>712</v>
      </c>
      <c r="H704">
        <v>1</v>
      </c>
    </row>
    <row r="705" spans="1:11">
      <c r="A705">
        <v>42</v>
      </c>
      <c r="B705" t="s">
        <v>1059</v>
      </c>
      <c r="C705">
        <v>16</v>
      </c>
      <c r="D705" t="s">
        <v>544</v>
      </c>
      <c r="E705" t="s">
        <v>134</v>
      </c>
      <c r="F705" t="s">
        <v>396</v>
      </c>
      <c r="G705" t="s">
        <v>713</v>
      </c>
      <c r="H705">
        <v>1</v>
      </c>
      <c r="I705" t="s">
        <v>181</v>
      </c>
      <c r="J705" t="s">
        <v>395</v>
      </c>
      <c r="K705" t="s">
        <v>394</v>
      </c>
    </row>
    <row r="706" spans="1:11">
      <c r="A706">
        <v>42</v>
      </c>
      <c r="B706" t="s">
        <v>1059</v>
      </c>
      <c r="C706">
        <v>17</v>
      </c>
      <c r="D706" t="s">
        <v>592</v>
      </c>
      <c r="E706" t="s">
        <v>249</v>
      </c>
      <c r="F706" t="s">
        <v>250</v>
      </c>
      <c r="G706" t="s">
        <v>593</v>
      </c>
      <c r="H706">
        <v>2</v>
      </c>
    </row>
    <row r="707" spans="1:11">
      <c r="A707">
        <v>42</v>
      </c>
      <c r="B707" t="s">
        <v>1059</v>
      </c>
      <c r="C707">
        <v>18</v>
      </c>
      <c r="D707" t="s">
        <v>540</v>
      </c>
      <c r="E707" t="s">
        <v>134</v>
      </c>
      <c r="F707" t="s">
        <v>396</v>
      </c>
      <c r="G707" t="s">
        <v>714</v>
      </c>
      <c r="H707">
        <v>2</v>
      </c>
      <c r="I707" t="s">
        <v>181</v>
      </c>
      <c r="J707" t="s">
        <v>395</v>
      </c>
      <c r="K707" t="s">
        <v>394</v>
      </c>
    </row>
    <row r="708" spans="1:11">
      <c r="A708">
        <v>42</v>
      </c>
      <c r="B708" t="s">
        <v>1059</v>
      </c>
      <c r="C708">
        <v>19</v>
      </c>
      <c r="D708" t="s">
        <v>594</v>
      </c>
      <c r="E708" t="s">
        <v>249</v>
      </c>
      <c r="F708" t="s">
        <v>250</v>
      </c>
      <c r="G708" t="s">
        <v>745</v>
      </c>
      <c r="H708">
        <v>2</v>
      </c>
    </row>
    <row r="709" spans="1:11">
      <c r="A709">
        <v>42</v>
      </c>
      <c r="B709" t="s">
        <v>1059</v>
      </c>
      <c r="C709">
        <v>20</v>
      </c>
      <c r="D709" t="s">
        <v>542</v>
      </c>
      <c r="E709" t="s">
        <v>134</v>
      </c>
      <c r="F709" t="s">
        <v>396</v>
      </c>
      <c r="G709" t="s">
        <v>716</v>
      </c>
      <c r="H709">
        <v>2</v>
      </c>
      <c r="I709" t="s">
        <v>181</v>
      </c>
      <c r="J709" t="s">
        <v>395</v>
      </c>
      <c r="K709" t="s">
        <v>394</v>
      </c>
    </row>
    <row r="710" spans="1:11">
      <c r="A710">
        <v>42</v>
      </c>
      <c r="B710" t="s">
        <v>1059</v>
      </c>
      <c r="C710">
        <v>21</v>
      </c>
      <c r="D710" t="s">
        <v>717</v>
      </c>
      <c r="E710" t="s">
        <v>249</v>
      </c>
      <c r="F710" t="s">
        <v>250</v>
      </c>
      <c r="G710" t="s">
        <v>1069</v>
      </c>
      <c r="H710">
        <v>1</v>
      </c>
    </row>
    <row r="711" spans="1:11">
      <c r="A711">
        <v>42</v>
      </c>
      <c r="B711" t="s">
        <v>1059</v>
      </c>
      <c r="C711">
        <v>22</v>
      </c>
      <c r="D711" t="s">
        <v>719</v>
      </c>
      <c r="E711" t="s">
        <v>249</v>
      </c>
      <c r="F711" t="s">
        <v>250</v>
      </c>
      <c r="G711" t="s">
        <v>1070</v>
      </c>
      <c r="H711">
        <v>1</v>
      </c>
    </row>
    <row r="712" spans="1:11">
      <c r="A712">
        <v>42</v>
      </c>
      <c r="B712" t="s">
        <v>1059</v>
      </c>
      <c r="C712">
        <v>23</v>
      </c>
      <c r="D712" t="s">
        <v>721</v>
      </c>
      <c r="E712" t="s">
        <v>249</v>
      </c>
      <c r="F712" t="s">
        <v>250</v>
      </c>
      <c r="G712" t="s">
        <v>1071</v>
      </c>
      <c r="H712">
        <v>2</v>
      </c>
    </row>
    <row r="713" spans="1:11">
      <c r="A713">
        <v>42</v>
      </c>
      <c r="B713" t="s">
        <v>1059</v>
      </c>
      <c r="C713">
        <v>24</v>
      </c>
      <c r="D713" t="s">
        <v>723</v>
      </c>
      <c r="E713" t="s">
        <v>249</v>
      </c>
      <c r="F713" t="s">
        <v>250</v>
      </c>
      <c r="G713" t="s">
        <v>1072</v>
      </c>
      <c r="H713">
        <v>2</v>
      </c>
    </row>
    <row r="714" spans="1:11">
      <c r="A714">
        <v>42</v>
      </c>
      <c r="B714" t="s">
        <v>1059</v>
      </c>
      <c r="C714">
        <v>25</v>
      </c>
      <c r="D714" t="s">
        <v>8</v>
      </c>
      <c r="E714" t="s">
        <v>134</v>
      </c>
      <c r="F714" t="s">
        <v>725</v>
      </c>
      <c r="G714" t="s">
        <v>726</v>
      </c>
      <c r="H714">
        <v>2</v>
      </c>
    </row>
    <row r="715" spans="1:11">
      <c r="A715">
        <v>42</v>
      </c>
      <c r="B715" t="s">
        <v>1059</v>
      </c>
      <c r="C715">
        <v>26</v>
      </c>
      <c r="D715" t="s">
        <v>727</v>
      </c>
      <c r="E715" t="s">
        <v>134</v>
      </c>
      <c r="F715" t="s">
        <v>158</v>
      </c>
      <c r="G715" t="s">
        <v>728</v>
      </c>
      <c r="H715">
        <v>2</v>
      </c>
    </row>
    <row r="716" spans="1:11">
      <c r="A716">
        <v>42</v>
      </c>
      <c r="B716" t="s">
        <v>1059</v>
      </c>
      <c r="C716">
        <v>27</v>
      </c>
      <c r="D716" t="s">
        <v>363</v>
      </c>
      <c r="E716" t="s">
        <v>134</v>
      </c>
      <c r="F716" t="s">
        <v>135</v>
      </c>
      <c r="G716" t="s">
        <v>1672</v>
      </c>
      <c r="H716">
        <v>1</v>
      </c>
    </row>
    <row r="717" spans="1:11">
      <c r="A717">
        <v>43</v>
      </c>
      <c r="B717" t="s">
        <v>1075</v>
      </c>
      <c r="C717">
        <v>1</v>
      </c>
      <c r="D717" t="s">
        <v>1076</v>
      </c>
      <c r="E717" t="s">
        <v>134</v>
      </c>
      <c r="F717" t="s">
        <v>143</v>
      </c>
      <c r="G717" t="s">
        <v>1077</v>
      </c>
      <c r="H717">
        <v>1</v>
      </c>
      <c r="I717" t="s">
        <v>150</v>
      </c>
    </row>
    <row r="718" spans="1:11">
      <c r="A718">
        <v>43</v>
      </c>
      <c r="B718" t="s">
        <v>1075</v>
      </c>
      <c r="C718">
        <v>2</v>
      </c>
      <c r="D718" t="s">
        <v>1078</v>
      </c>
      <c r="E718" t="s">
        <v>134</v>
      </c>
      <c r="F718" t="s">
        <v>158</v>
      </c>
      <c r="G718" t="s">
        <v>1079</v>
      </c>
      <c r="H718">
        <v>1</v>
      </c>
    </row>
    <row r="719" spans="1:11">
      <c r="A719">
        <v>43</v>
      </c>
      <c r="B719" t="s">
        <v>1075</v>
      </c>
      <c r="C719">
        <v>3</v>
      </c>
      <c r="D719" t="s">
        <v>280</v>
      </c>
      <c r="E719" t="s">
        <v>134</v>
      </c>
      <c r="F719" t="s">
        <v>158</v>
      </c>
      <c r="G719" t="s">
        <v>1080</v>
      </c>
      <c r="H719">
        <v>1</v>
      </c>
      <c r="I719" t="s">
        <v>181</v>
      </c>
      <c r="J719" t="s">
        <v>280</v>
      </c>
      <c r="K719" t="s">
        <v>281</v>
      </c>
    </row>
    <row r="720" spans="1:11">
      <c r="A720">
        <v>43</v>
      </c>
      <c r="B720" t="s">
        <v>1075</v>
      </c>
      <c r="C720">
        <v>4</v>
      </c>
      <c r="D720" t="s">
        <v>1063</v>
      </c>
      <c r="E720" t="s">
        <v>134</v>
      </c>
      <c r="F720" t="s">
        <v>143</v>
      </c>
      <c r="G720" t="s">
        <v>1064</v>
      </c>
      <c r="H720">
        <v>2</v>
      </c>
      <c r="I720" t="s">
        <v>181</v>
      </c>
      <c r="J720" t="s">
        <v>1063</v>
      </c>
      <c r="K720" t="s">
        <v>1074</v>
      </c>
    </row>
    <row r="721" spans="1:11">
      <c r="A721">
        <v>43</v>
      </c>
      <c r="B721" t="s">
        <v>1075</v>
      </c>
      <c r="C721">
        <v>5</v>
      </c>
      <c r="D721" t="s">
        <v>423</v>
      </c>
      <c r="E721" t="s">
        <v>134</v>
      </c>
      <c r="F721" t="s">
        <v>143</v>
      </c>
      <c r="G721" t="s">
        <v>1065</v>
      </c>
      <c r="H721">
        <v>2</v>
      </c>
      <c r="I721" t="s">
        <v>181</v>
      </c>
      <c r="J721" t="s">
        <v>423</v>
      </c>
      <c r="K721" t="s">
        <v>422</v>
      </c>
    </row>
    <row r="722" spans="1:11">
      <c r="A722">
        <v>43</v>
      </c>
      <c r="B722" t="s">
        <v>1075</v>
      </c>
      <c r="C722">
        <v>6</v>
      </c>
      <c r="D722" t="s">
        <v>563</v>
      </c>
      <c r="E722" t="s">
        <v>134</v>
      </c>
      <c r="F722" t="s">
        <v>158</v>
      </c>
      <c r="G722" t="s">
        <v>1081</v>
      </c>
      <c r="H722">
        <v>2</v>
      </c>
      <c r="I722" t="s">
        <v>181</v>
      </c>
      <c r="J722" t="s">
        <v>563</v>
      </c>
      <c r="K722" t="s">
        <v>562</v>
      </c>
    </row>
    <row r="723" spans="1:11">
      <c r="A723">
        <v>43</v>
      </c>
      <c r="B723" t="s">
        <v>1075</v>
      </c>
      <c r="C723">
        <v>7</v>
      </c>
      <c r="D723" t="s">
        <v>365</v>
      </c>
      <c r="E723" t="s">
        <v>134</v>
      </c>
      <c r="F723" t="s">
        <v>366</v>
      </c>
      <c r="G723" t="s">
        <v>1705</v>
      </c>
      <c r="H723">
        <v>2</v>
      </c>
      <c r="I723" t="s">
        <v>181</v>
      </c>
      <c r="J723" t="s">
        <v>365</v>
      </c>
      <c r="K723" t="s">
        <v>364</v>
      </c>
    </row>
    <row r="724" spans="1:11">
      <c r="A724">
        <v>43</v>
      </c>
      <c r="B724" t="s">
        <v>1075</v>
      </c>
      <c r="C724">
        <v>8</v>
      </c>
      <c r="D724" t="s">
        <v>367</v>
      </c>
      <c r="E724" t="s">
        <v>134</v>
      </c>
      <c r="F724" t="s">
        <v>368</v>
      </c>
      <c r="G724" t="s">
        <v>1706</v>
      </c>
      <c r="H724">
        <v>2</v>
      </c>
      <c r="I724" t="s">
        <v>181</v>
      </c>
      <c r="J724" t="s">
        <v>367</v>
      </c>
      <c r="K724" t="s">
        <v>364</v>
      </c>
    </row>
    <row r="725" spans="1:11">
      <c r="A725">
        <v>43</v>
      </c>
      <c r="B725" t="s">
        <v>1075</v>
      </c>
      <c r="C725">
        <v>9</v>
      </c>
      <c r="D725" t="s">
        <v>1082</v>
      </c>
      <c r="E725" t="s">
        <v>4</v>
      </c>
      <c r="F725" t="s">
        <v>175</v>
      </c>
      <c r="G725" t="s">
        <v>1083</v>
      </c>
      <c r="H725">
        <v>1</v>
      </c>
    </row>
    <row r="726" spans="1:11">
      <c r="A726">
        <v>43</v>
      </c>
      <c r="B726" t="s">
        <v>1075</v>
      </c>
      <c r="C726">
        <v>10</v>
      </c>
      <c r="D726" t="s">
        <v>389</v>
      </c>
      <c r="E726" t="s">
        <v>134</v>
      </c>
      <c r="F726" t="s">
        <v>143</v>
      </c>
      <c r="G726" t="s">
        <v>1084</v>
      </c>
      <c r="H726">
        <v>1</v>
      </c>
      <c r="I726" t="s">
        <v>181</v>
      </c>
      <c r="J726" t="s">
        <v>389</v>
      </c>
      <c r="K726" t="s">
        <v>764</v>
      </c>
    </row>
    <row r="727" spans="1:11">
      <c r="A727">
        <v>43</v>
      </c>
      <c r="B727" t="s">
        <v>1075</v>
      </c>
      <c r="C727">
        <v>11</v>
      </c>
      <c r="D727" t="s">
        <v>707</v>
      </c>
      <c r="E727" t="s">
        <v>134</v>
      </c>
      <c r="F727" t="s">
        <v>158</v>
      </c>
      <c r="G727" t="s">
        <v>1067</v>
      </c>
      <c r="H727">
        <v>1</v>
      </c>
    </row>
    <row r="728" spans="1:11">
      <c r="A728">
        <v>43</v>
      </c>
      <c r="B728" t="s">
        <v>1075</v>
      </c>
      <c r="C728">
        <v>12</v>
      </c>
      <c r="D728" t="s">
        <v>709</v>
      </c>
      <c r="E728" t="s">
        <v>4</v>
      </c>
      <c r="F728" t="s">
        <v>175</v>
      </c>
      <c r="G728" t="s">
        <v>1068</v>
      </c>
      <c r="H728">
        <v>1</v>
      </c>
    </row>
    <row r="729" spans="1:11">
      <c r="A729">
        <v>43</v>
      </c>
      <c r="B729" t="s">
        <v>1075</v>
      </c>
      <c r="C729">
        <v>13</v>
      </c>
      <c r="D729" t="s">
        <v>589</v>
      </c>
      <c r="E729" t="s">
        <v>249</v>
      </c>
      <c r="F729" t="s">
        <v>250</v>
      </c>
      <c r="G729" t="s">
        <v>590</v>
      </c>
      <c r="H729">
        <v>1</v>
      </c>
    </row>
    <row r="730" spans="1:11">
      <c r="A730">
        <v>43</v>
      </c>
      <c r="B730" t="s">
        <v>1075</v>
      </c>
      <c r="C730">
        <v>14</v>
      </c>
      <c r="D730" t="s">
        <v>527</v>
      </c>
      <c r="E730" t="s">
        <v>134</v>
      </c>
      <c r="F730" t="s">
        <v>396</v>
      </c>
      <c r="G730" t="s">
        <v>743</v>
      </c>
      <c r="H730">
        <v>1</v>
      </c>
      <c r="I730" t="s">
        <v>181</v>
      </c>
      <c r="J730" t="s">
        <v>395</v>
      </c>
      <c r="K730" t="s">
        <v>394</v>
      </c>
    </row>
    <row r="731" spans="1:11">
      <c r="A731">
        <v>43</v>
      </c>
      <c r="B731" t="s">
        <v>1075</v>
      </c>
      <c r="C731">
        <v>15</v>
      </c>
      <c r="D731" t="s">
        <v>597</v>
      </c>
      <c r="E731" t="s">
        <v>249</v>
      </c>
      <c r="F731" t="s">
        <v>250</v>
      </c>
      <c r="G731" t="s">
        <v>712</v>
      </c>
      <c r="H731">
        <v>1</v>
      </c>
    </row>
    <row r="732" spans="1:11">
      <c r="A732">
        <v>43</v>
      </c>
      <c r="B732" t="s">
        <v>1075</v>
      </c>
      <c r="C732">
        <v>16</v>
      </c>
      <c r="D732" t="s">
        <v>544</v>
      </c>
      <c r="E732" t="s">
        <v>134</v>
      </c>
      <c r="F732" t="s">
        <v>396</v>
      </c>
      <c r="G732" t="s">
        <v>713</v>
      </c>
      <c r="H732">
        <v>1</v>
      </c>
      <c r="I732" t="s">
        <v>181</v>
      </c>
      <c r="J732" t="s">
        <v>395</v>
      </c>
      <c r="K732" t="s">
        <v>394</v>
      </c>
    </row>
    <row r="733" spans="1:11">
      <c r="A733">
        <v>43</v>
      </c>
      <c r="B733" t="s">
        <v>1075</v>
      </c>
      <c r="C733">
        <v>17</v>
      </c>
      <c r="D733" t="s">
        <v>592</v>
      </c>
      <c r="E733" t="s">
        <v>249</v>
      </c>
      <c r="F733" t="s">
        <v>250</v>
      </c>
      <c r="G733" t="s">
        <v>593</v>
      </c>
      <c r="H733">
        <v>2</v>
      </c>
    </row>
    <row r="734" spans="1:11">
      <c r="A734">
        <v>43</v>
      </c>
      <c r="B734" t="s">
        <v>1075</v>
      </c>
      <c r="C734">
        <v>18</v>
      </c>
      <c r="D734" t="s">
        <v>540</v>
      </c>
      <c r="E734" t="s">
        <v>134</v>
      </c>
      <c r="F734" t="s">
        <v>396</v>
      </c>
      <c r="G734" t="s">
        <v>1085</v>
      </c>
      <c r="H734">
        <v>2</v>
      </c>
      <c r="I734" t="s">
        <v>181</v>
      </c>
      <c r="J734" t="s">
        <v>395</v>
      </c>
      <c r="K734" t="s">
        <v>394</v>
      </c>
    </row>
    <row r="735" spans="1:11">
      <c r="A735">
        <v>43</v>
      </c>
      <c r="B735" t="s">
        <v>1075</v>
      </c>
      <c r="C735">
        <v>19</v>
      </c>
      <c r="D735" t="s">
        <v>594</v>
      </c>
      <c r="E735" t="s">
        <v>249</v>
      </c>
      <c r="F735" t="s">
        <v>250</v>
      </c>
      <c r="G735" t="s">
        <v>745</v>
      </c>
      <c r="H735">
        <v>2</v>
      </c>
    </row>
    <row r="736" spans="1:11">
      <c r="A736">
        <v>43</v>
      </c>
      <c r="B736" t="s">
        <v>1075</v>
      </c>
      <c r="C736">
        <v>20</v>
      </c>
      <c r="D736" t="s">
        <v>542</v>
      </c>
      <c r="E736" t="s">
        <v>134</v>
      </c>
      <c r="F736" t="s">
        <v>396</v>
      </c>
      <c r="G736" t="s">
        <v>716</v>
      </c>
      <c r="H736">
        <v>2</v>
      </c>
      <c r="I736" t="s">
        <v>181</v>
      </c>
      <c r="J736" t="s">
        <v>395</v>
      </c>
      <c r="K736" t="s">
        <v>394</v>
      </c>
    </row>
    <row r="737" spans="1:11">
      <c r="A737">
        <v>43</v>
      </c>
      <c r="B737" t="s">
        <v>1075</v>
      </c>
      <c r="C737">
        <v>21</v>
      </c>
      <c r="D737" t="s">
        <v>746</v>
      </c>
      <c r="E737" t="s">
        <v>134</v>
      </c>
      <c r="F737" t="s">
        <v>162</v>
      </c>
      <c r="G737" t="s">
        <v>1707</v>
      </c>
      <c r="H737">
        <v>1</v>
      </c>
    </row>
    <row r="738" spans="1:11">
      <c r="A738">
        <v>43</v>
      </c>
      <c r="B738" t="s">
        <v>1075</v>
      </c>
      <c r="C738">
        <v>22</v>
      </c>
      <c r="D738" t="s">
        <v>8</v>
      </c>
      <c r="E738" t="s">
        <v>134</v>
      </c>
      <c r="F738" t="s">
        <v>725</v>
      </c>
      <c r="G738" t="s">
        <v>726</v>
      </c>
      <c r="H738">
        <v>2</v>
      </c>
    </row>
    <row r="739" spans="1:11">
      <c r="A739">
        <v>43</v>
      </c>
      <c r="B739" t="s">
        <v>1075</v>
      </c>
      <c r="C739">
        <v>23</v>
      </c>
      <c r="D739" t="s">
        <v>747</v>
      </c>
      <c r="E739" t="s">
        <v>134</v>
      </c>
      <c r="F739" t="s">
        <v>158</v>
      </c>
      <c r="G739" t="s">
        <v>1086</v>
      </c>
      <c r="H739">
        <v>1</v>
      </c>
      <c r="I739" t="s">
        <v>181</v>
      </c>
      <c r="J739" t="s">
        <v>342</v>
      </c>
      <c r="K739" t="s">
        <v>341</v>
      </c>
    </row>
    <row r="740" spans="1:11">
      <c r="A740">
        <v>43</v>
      </c>
      <c r="B740" t="s">
        <v>1075</v>
      </c>
      <c r="C740">
        <v>24</v>
      </c>
      <c r="D740" t="s">
        <v>749</v>
      </c>
      <c r="E740" t="s">
        <v>134</v>
      </c>
      <c r="F740" t="s">
        <v>158</v>
      </c>
      <c r="G740" t="s">
        <v>1087</v>
      </c>
      <c r="H740">
        <v>1</v>
      </c>
      <c r="I740" t="s">
        <v>181</v>
      </c>
      <c r="J740" t="s">
        <v>342</v>
      </c>
      <c r="K740" t="s">
        <v>341</v>
      </c>
    </row>
    <row r="741" spans="1:11">
      <c r="A741">
        <v>43</v>
      </c>
      <c r="B741" t="s">
        <v>1075</v>
      </c>
      <c r="C741">
        <v>25</v>
      </c>
      <c r="D741" t="s">
        <v>261</v>
      </c>
      <c r="E741" t="s">
        <v>134</v>
      </c>
      <c r="F741" t="s">
        <v>135</v>
      </c>
      <c r="G741" t="s">
        <v>608</v>
      </c>
      <c r="H741">
        <v>1</v>
      </c>
      <c r="I741" t="s">
        <v>181</v>
      </c>
      <c r="J741" t="s">
        <v>179</v>
      </c>
      <c r="K741" t="s">
        <v>182</v>
      </c>
    </row>
    <row r="742" spans="1:11">
      <c r="A742">
        <v>43</v>
      </c>
      <c r="B742" t="s">
        <v>1075</v>
      </c>
      <c r="C742">
        <v>26</v>
      </c>
      <c r="D742" t="s">
        <v>263</v>
      </c>
      <c r="E742" t="s">
        <v>4</v>
      </c>
      <c r="F742" t="s">
        <v>175</v>
      </c>
      <c r="G742" t="s">
        <v>751</v>
      </c>
      <c r="H742">
        <v>2</v>
      </c>
    </row>
    <row r="743" spans="1:11">
      <c r="A743">
        <v>43</v>
      </c>
      <c r="B743" t="s">
        <v>1075</v>
      </c>
      <c r="C743">
        <v>27</v>
      </c>
      <c r="D743" t="s">
        <v>265</v>
      </c>
      <c r="E743" t="s">
        <v>6</v>
      </c>
      <c r="F743" t="s">
        <v>266</v>
      </c>
      <c r="G743" t="s">
        <v>752</v>
      </c>
      <c r="H743">
        <v>2</v>
      </c>
    </row>
    <row r="744" spans="1:11">
      <c r="A744">
        <v>43</v>
      </c>
      <c r="B744" t="s">
        <v>1075</v>
      </c>
      <c r="C744">
        <v>28</v>
      </c>
      <c r="D744" t="s">
        <v>268</v>
      </c>
      <c r="E744" t="s">
        <v>134</v>
      </c>
      <c r="F744" t="s">
        <v>135</v>
      </c>
      <c r="G744" t="s">
        <v>611</v>
      </c>
      <c r="H744">
        <v>2</v>
      </c>
      <c r="I744" t="s">
        <v>181</v>
      </c>
      <c r="J744" t="s">
        <v>179</v>
      </c>
      <c r="K744" t="s">
        <v>182</v>
      </c>
    </row>
    <row r="745" spans="1:11">
      <c r="A745">
        <v>43</v>
      </c>
      <c r="B745" t="s">
        <v>1075</v>
      </c>
      <c r="C745">
        <v>29</v>
      </c>
      <c r="D745" t="s">
        <v>270</v>
      </c>
      <c r="E745" t="s">
        <v>4</v>
      </c>
      <c r="F745" t="s">
        <v>175</v>
      </c>
      <c r="G745" t="s">
        <v>612</v>
      </c>
      <c r="H745">
        <v>2</v>
      </c>
    </row>
    <row r="746" spans="1:11">
      <c r="A746">
        <v>43</v>
      </c>
      <c r="B746" t="s">
        <v>1075</v>
      </c>
      <c r="C746">
        <v>30</v>
      </c>
      <c r="D746" t="s">
        <v>272</v>
      </c>
      <c r="E746" t="s">
        <v>6</v>
      </c>
      <c r="F746" t="s">
        <v>266</v>
      </c>
      <c r="G746" t="s">
        <v>273</v>
      </c>
      <c r="H746">
        <v>2</v>
      </c>
    </row>
    <row r="747" spans="1:11">
      <c r="A747">
        <v>43</v>
      </c>
      <c r="B747" t="s">
        <v>1075</v>
      </c>
      <c r="C747">
        <v>31</v>
      </c>
      <c r="D747" t="s">
        <v>274</v>
      </c>
      <c r="E747" t="s">
        <v>134</v>
      </c>
      <c r="F747" t="s">
        <v>135</v>
      </c>
      <c r="G747" t="s">
        <v>275</v>
      </c>
      <c r="H747">
        <v>2</v>
      </c>
      <c r="I747" t="s">
        <v>181</v>
      </c>
      <c r="J747" t="s">
        <v>179</v>
      </c>
      <c r="K747" t="s">
        <v>182</v>
      </c>
    </row>
    <row r="748" spans="1:11">
      <c r="A748">
        <v>43</v>
      </c>
      <c r="B748" t="s">
        <v>1075</v>
      </c>
      <c r="C748">
        <v>32</v>
      </c>
      <c r="D748" t="s">
        <v>276</v>
      </c>
      <c r="E748" t="s">
        <v>4</v>
      </c>
      <c r="F748" t="s">
        <v>175</v>
      </c>
      <c r="G748" t="s">
        <v>753</v>
      </c>
      <c r="H748">
        <v>2</v>
      </c>
    </row>
    <row r="749" spans="1:11">
      <c r="A749">
        <v>43</v>
      </c>
      <c r="B749" t="s">
        <v>1075</v>
      </c>
      <c r="C749">
        <v>33</v>
      </c>
      <c r="D749" t="s">
        <v>278</v>
      </c>
      <c r="E749" t="s">
        <v>6</v>
      </c>
      <c r="F749" t="s">
        <v>266</v>
      </c>
      <c r="G749" t="s">
        <v>279</v>
      </c>
      <c r="H749">
        <v>2</v>
      </c>
    </row>
    <row r="750" spans="1:11">
      <c r="A750">
        <v>43</v>
      </c>
      <c r="B750" t="s">
        <v>1075</v>
      </c>
      <c r="C750">
        <v>34</v>
      </c>
      <c r="D750" t="s">
        <v>363</v>
      </c>
      <c r="E750" t="s">
        <v>134</v>
      </c>
      <c r="F750" t="s">
        <v>135</v>
      </c>
      <c r="G750" t="s">
        <v>1672</v>
      </c>
      <c r="H750">
        <v>1</v>
      </c>
    </row>
    <row r="751" spans="1:11">
      <c r="A751">
        <v>44</v>
      </c>
      <c r="B751" t="s">
        <v>1088</v>
      </c>
      <c r="C751">
        <v>1</v>
      </c>
      <c r="D751" t="s">
        <v>1089</v>
      </c>
      <c r="E751" t="s">
        <v>134</v>
      </c>
      <c r="F751" t="s">
        <v>158</v>
      </c>
      <c r="G751" t="s">
        <v>1090</v>
      </c>
      <c r="H751">
        <v>1</v>
      </c>
      <c r="I751" t="s">
        <v>150</v>
      </c>
    </row>
    <row r="752" spans="1:11">
      <c r="A752">
        <v>44</v>
      </c>
      <c r="B752" t="s">
        <v>1088</v>
      </c>
      <c r="C752">
        <v>2</v>
      </c>
      <c r="D752" t="s">
        <v>365</v>
      </c>
      <c r="E752" t="s">
        <v>134</v>
      </c>
      <c r="F752" t="s">
        <v>366</v>
      </c>
      <c r="G752" t="s">
        <v>1708</v>
      </c>
      <c r="H752">
        <v>1</v>
      </c>
      <c r="I752" t="s">
        <v>181</v>
      </c>
      <c r="J752" t="s">
        <v>365</v>
      </c>
      <c r="K752" t="s">
        <v>364</v>
      </c>
    </row>
    <row r="753" spans="1:11">
      <c r="A753">
        <v>44</v>
      </c>
      <c r="B753" t="s">
        <v>1088</v>
      </c>
      <c r="C753">
        <v>3</v>
      </c>
      <c r="D753" t="s">
        <v>367</v>
      </c>
      <c r="E753" t="s">
        <v>134</v>
      </c>
      <c r="F753" t="s">
        <v>368</v>
      </c>
      <c r="G753" t="s">
        <v>1709</v>
      </c>
      <c r="H753">
        <v>1</v>
      </c>
      <c r="I753" t="s">
        <v>181</v>
      </c>
      <c r="J753" t="s">
        <v>367</v>
      </c>
      <c r="K753" t="s">
        <v>364</v>
      </c>
    </row>
    <row r="754" spans="1:11">
      <c r="A754">
        <v>44</v>
      </c>
      <c r="B754" t="s">
        <v>1088</v>
      </c>
      <c r="C754">
        <v>4</v>
      </c>
      <c r="D754" t="s">
        <v>1091</v>
      </c>
      <c r="E754" t="s">
        <v>4</v>
      </c>
      <c r="F754" t="s">
        <v>175</v>
      </c>
      <c r="G754" t="s">
        <v>758</v>
      </c>
      <c r="H754">
        <v>1</v>
      </c>
      <c r="I754" t="s">
        <v>181</v>
      </c>
      <c r="J754" t="s">
        <v>280</v>
      </c>
      <c r="K754" t="s">
        <v>281</v>
      </c>
    </row>
    <row r="755" spans="1:11">
      <c r="A755">
        <v>44</v>
      </c>
      <c r="B755" t="s">
        <v>1088</v>
      </c>
      <c r="C755">
        <v>5</v>
      </c>
      <c r="D755" t="s">
        <v>280</v>
      </c>
      <c r="E755" t="s">
        <v>134</v>
      </c>
      <c r="F755" t="s">
        <v>158</v>
      </c>
      <c r="G755" t="s">
        <v>1092</v>
      </c>
      <c r="H755">
        <v>1</v>
      </c>
      <c r="I755" t="s">
        <v>181</v>
      </c>
      <c r="J755" t="s">
        <v>1076</v>
      </c>
      <c r="K755" t="s">
        <v>1075</v>
      </c>
    </row>
    <row r="756" spans="1:11">
      <c r="A756">
        <v>44</v>
      </c>
      <c r="B756" t="s">
        <v>1088</v>
      </c>
      <c r="C756">
        <v>6</v>
      </c>
      <c r="D756" t="s">
        <v>1076</v>
      </c>
      <c r="E756" t="s">
        <v>134</v>
      </c>
      <c r="F756" t="s">
        <v>143</v>
      </c>
      <c r="G756" t="s">
        <v>1093</v>
      </c>
      <c r="H756">
        <v>1</v>
      </c>
      <c r="I756" t="s">
        <v>181</v>
      </c>
      <c r="J756" t="s">
        <v>696</v>
      </c>
      <c r="K756" t="s">
        <v>1073</v>
      </c>
    </row>
    <row r="757" spans="1:11">
      <c r="A757">
        <v>44</v>
      </c>
      <c r="B757" t="s">
        <v>1088</v>
      </c>
      <c r="C757">
        <v>7</v>
      </c>
      <c r="D757" t="s">
        <v>696</v>
      </c>
      <c r="E757" t="s">
        <v>134</v>
      </c>
      <c r="F757" t="s">
        <v>143</v>
      </c>
      <c r="G757" t="s">
        <v>1061</v>
      </c>
      <c r="H757">
        <v>1</v>
      </c>
      <c r="I757" t="s">
        <v>181</v>
      </c>
      <c r="J757" t="s">
        <v>389</v>
      </c>
      <c r="K757" t="s">
        <v>764</v>
      </c>
    </row>
    <row r="758" spans="1:11">
      <c r="A758">
        <v>44</v>
      </c>
      <c r="B758" t="s">
        <v>1088</v>
      </c>
      <c r="C758">
        <v>8</v>
      </c>
      <c r="D758" t="s">
        <v>389</v>
      </c>
      <c r="E758" t="s">
        <v>134</v>
      </c>
      <c r="F758" t="s">
        <v>143</v>
      </c>
      <c r="G758" t="s">
        <v>1084</v>
      </c>
      <c r="H758">
        <v>1</v>
      </c>
    </row>
    <row r="759" spans="1:11">
      <c r="A759">
        <v>44</v>
      </c>
      <c r="B759" t="s">
        <v>1088</v>
      </c>
      <c r="C759">
        <v>9</v>
      </c>
      <c r="D759" t="s">
        <v>589</v>
      </c>
      <c r="E759" t="s">
        <v>249</v>
      </c>
      <c r="F759" t="s">
        <v>250</v>
      </c>
      <c r="G759" t="s">
        <v>590</v>
      </c>
      <c r="H759">
        <v>1</v>
      </c>
    </row>
    <row r="760" spans="1:11">
      <c r="A760">
        <v>44</v>
      </c>
      <c r="B760" t="s">
        <v>1088</v>
      </c>
      <c r="C760">
        <v>10</v>
      </c>
      <c r="D760" t="s">
        <v>527</v>
      </c>
      <c r="E760" t="s">
        <v>134</v>
      </c>
      <c r="F760" t="s">
        <v>396</v>
      </c>
      <c r="G760" t="s">
        <v>743</v>
      </c>
      <c r="H760">
        <v>1</v>
      </c>
      <c r="I760" t="s">
        <v>181</v>
      </c>
      <c r="J760" t="s">
        <v>395</v>
      </c>
      <c r="K760" t="s">
        <v>394</v>
      </c>
    </row>
    <row r="761" spans="1:11">
      <c r="A761">
        <v>44</v>
      </c>
      <c r="B761" t="s">
        <v>1088</v>
      </c>
      <c r="C761">
        <v>11</v>
      </c>
      <c r="D761" t="s">
        <v>597</v>
      </c>
      <c r="E761" t="s">
        <v>249</v>
      </c>
      <c r="F761" t="s">
        <v>250</v>
      </c>
      <c r="G761" t="s">
        <v>712</v>
      </c>
      <c r="H761">
        <v>1</v>
      </c>
    </row>
    <row r="762" spans="1:11">
      <c r="A762">
        <v>44</v>
      </c>
      <c r="B762" t="s">
        <v>1088</v>
      </c>
      <c r="C762">
        <v>12</v>
      </c>
      <c r="D762" t="s">
        <v>544</v>
      </c>
      <c r="E762" t="s">
        <v>134</v>
      </c>
      <c r="F762" t="s">
        <v>396</v>
      </c>
      <c r="G762" t="s">
        <v>713</v>
      </c>
      <c r="H762">
        <v>1</v>
      </c>
      <c r="I762" t="s">
        <v>181</v>
      </c>
      <c r="J762" t="s">
        <v>395</v>
      </c>
      <c r="K762" t="s">
        <v>394</v>
      </c>
    </row>
    <row r="763" spans="1:11">
      <c r="A763">
        <v>44</v>
      </c>
      <c r="B763" t="s">
        <v>1088</v>
      </c>
      <c r="C763">
        <v>13</v>
      </c>
      <c r="D763" t="s">
        <v>592</v>
      </c>
      <c r="E763" t="s">
        <v>249</v>
      </c>
      <c r="F763" t="s">
        <v>250</v>
      </c>
      <c r="G763" t="s">
        <v>593</v>
      </c>
      <c r="H763">
        <v>2</v>
      </c>
    </row>
    <row r="764" spans="1:11">
      <c r="A764">
        <v>44</v>
      </c>
      <c r="B764" t="s">
        <v>1088</v>
      </c>
      <c r="C764">
        <v>14</v>
      </c>
      <c r="D764" t="s">
        <v>540</v>
      </c>
      <c r="E764" t="s">
        <v>134</v>
      </c>
      <c r="F764" t="s">
        <v>396</v>
      </c>
      <c r="G764" t="s">
        <v>714</v>
      </c>
      <c r="H764">
        <v>2</v>
      </c>
      <c r="I764" t="s">
        <v>181</v>
      </c>
      <c r="J764" t="s">
        <v>395</v>
      </c>
      <c r="K764" t="s">
        <v>394</v>
      </c>
    </row>
    <row r="765" spans="1:11">
      <c r="A765">
        <v>44</v>
      </c>
      <c r="B765" t="s">
        <v>1088</v>
      </c>
      <c r="C765">
        <v>15</v>
      </c>
      <c r="D765" t="s">
        <v>594</v>
      </c>
      <c r="E765" t="s">
        <v>249</v>
      </c>
      <c r="F765" t="s">
        <v>250</v>
      </c>
      <c r="G765" t="s">
        <v>745</v>
      </c>
      <c r="H765">
        <v>2</v>
      </c>
    </row>
    <row r="766" spans="1:11">
      <c r="A766">
        <v>44</v>
      </c>
      <c r="B766" t="s">
        <v>1088</v>
      </c>
      <c r="C766">
        <v>16</v>
      </c>
      <c r="D766" t="s">
        <v>542</v>
      </c>
      <c r="E766" t="s">
        <v>134</v>
      </c>
      <c r="F766" t="s">
        <v>396</v>
      </c>
      <c r="G766" t="s">
        <v>1094</v>
      </c>
      <c r="H766">
        <v>2</v>
      </c>
      <c r="I766" t="s">
        <v>181</v>
      </c>
      <c r="J766" t="s">
        <v>395</v>
      </c>
      <c r="K766" t="s">
        <v>394</v>
      </c>
    </row>
    <row r="767" spans="1:11">
      <c r="A767">
        <v>44</v>
      </c>
      <c r="B767" t="s">
        <v>1088</v>
      </c>
      <c r="C767">
        <v>17</v>
      </c>
      <c r="D767" t="s">
        <v>8</v>
      </c>
      <c r="E767" t="s">
        <v>134</v>
      </c>
      <c r="F767" t="s">
        <v>725</v>
      </c>
      <c r="G767" t="s">
        <v>726</v>
      </c>
      <c r="H767">
        <v>2</v>
      </c>
    </row>
    <row r="768" spans="1:11">
      <c r="A768">
        <v>44</v>
      </c>
      <c r="B768" t="s">
        <v>1088</v>
      </c>
      <c r="C768">
        <v>18</v>
      </c>
      <c r="D768" t="s">
        <v>747</v>
      </c>
      <c r="E768" t="s">
        <v>134</v>
      </c>
      <c r="F768" t="s">
        <v>158</v>
      </c>
      <c r="G768" t="s">
        <v>1086</v>
      </c>
      <c r="H768">
        <v>1</v>
      </c>
      <c r="I768" t="s">
        <v>181</v>
      </c>
      <c r="J768" t="s">
        <v>342</v>
      </c>
      <c r="K768" t="s">
        <v>341</v>
      </c>
    </row>
    <row r="769" spans="1:11">
      <c r="A769">
        <v>44</v>
      </c>
      <c r="B769" t="s">
        <v>1088</v>
      </c>
      <c r="C769">
        <v>19</v>
      </c>
      <c r="D769" t="s">
        <v>749</v>
      </c>
      <c r="E769" t="s">
        <v>134</v>
      </c>
      <c r="F769" t="s">
        <v>158</v>
      </c>
      <c r="G769" t="s">
        <v>1087</v>
      </c>
      <c r="H769">
        <v>1</v>
      </c>
      <c r="I769" t="s">
        <v>181</v>
      </c>
      <c r="J769" t="s">
        <v>342</v>
      </c>
      <c r="K769" t="s">
        <v>341</v>
      </c>
    </row>
    <row r="770" spans="1:11">
      <c r="A770">
        <v>44</v>
      </c>
      <c r="B770" t="s">
        <v>1088</v>
      </c>
      <c r="C770">
        <v>20</v>
      </c>
      <c r="D770" t="s">
        <v>261</v>
      </c>
      <c r="E770" t="s">
        <v>134</v>
      </c>
      <c r="F770" t="s">
        <v>135</v>
      </c>
      <c r="G770" t="s">
        <v>608</v>
      </c>
      <c r="H770">
        <v>1</v>
      </c>
      <c r="I770" t="s">
        <v>181</v>
      </c>
      <c r="J770" t="s">
        <v>179</v>
      </c>
      <c r="K770" t="s">
        <v>182</v>
      </c>
    </row>
    <row r="771" spans="1:11">
      <c r="A771">
        <v>44</v>
      </c>
      <c r="B771" t="s">
        <v>1088</v>
      </c>
      <c r="C771">
        <v>21</v>
      </c>
      <c r="D771" t="s">
        <v>263</v>
      </c>
      <c r="E771" t="s">
        <v>4</v>
      </c>
      <c r="F771" t="s">
        <v>175</v>
      </c>
      <c r="G771" t="s">
        <v>751</v>
      </c>
      <c r="H771">
        <v>2</v>
      </c>
    </row>
    <row r="772" spans="1:11">
      <c r="A772">
        <v>44</v>
      </c>
      <c r="B772" t="s">
        <v>1088</v>
      </c>
      <c r="C772">
        <v>22</v>
      </c>
      <c r="D772" t="s">
        <v>265</v>
      </c>
      <c r="E772" t="s">
        <v>6</v>
      </c>
      <c r="F772" t="s">
        <v>266</v>
      </c>
      <c r="G772" t="s">
        <v>752</v>
      </c>
      <c r="H772">
        <v>2</v>
      </c>
    </row>
    <row r="773" spans="1:11">
      <c r="A773">
        <v>44</v>
      </c>
      <c r="B773" t="s">
        <v>1088</v>
      </c>
      <c r="C773">
        <v>23</v>
      </c>
      <c r="D773" t="s">
        <v>268</v>
      </c>
      <c r="E773" t="s">
        <v>134</v>
      </c>
      <c r="F773" t="s">
        <v>135</v>
      </c>
      <c r="G773" t="s">
        <v>611</v>
      </c>
      <c r="H773">
        <v>2</v>
      </c>
      <c r="I773" t="s">
        <v>181</v>
      </c>
      <c r="J773" t="s">
        <v>179</v>
      </c>
      <c r="K773" t="s">
        <v>182</v>
      </c>
    </row>
    <row r="774" spans="1:11">
      <c r="A774">
        <v>44</v>
      </c>
      <c r="B774" t="s">
        <v>1088</v>
      </c>
      <c r="C774">
        <v>24</v>
      </c>
      <c r="D774" t="s">
        <v>270</v>
      </c>
      <c r="E774" t="s">
        <v>4</v>
      </c>
      <c r="F774" t="s">
        <v>175</v>
      </c>
      <c r="G774" t="s">
        <v>612</v>
      </c>
      <c r="H774">
        <v>2</v>
      </c>
    </row>
    <row r="775" spans="1:11">
      <c r="A775">
        <v>44</v>
      </c>
      <c r="B775" t="s">
        <v>1088</v>
      </c>
      <c r="C775">
        <v>25</v>
      </c>
      <c r="D775" t="s">
        <v>272</v>
      </c>
      <c r="E775" t="s">
        <v>6</v>
      </c>
      <c r="F775" t="s">
        <v>266</v>
      </c>
      <c r="G775" t="s">
        <v>273</v>
      </c>
      <c r="H775">
        <v>2</v>
      </c>
    </row>
    <row r="776" spans="1:11">
      <c r="A776">
        <v>44</v>
      </c>
      <c r="B776" t="s">
        <v>1088</v>
      </c>
      <c r="C776">
        <v>26</v>
      </c>
      <c r="D776" t="s">
        <v>274</v>
      </c>
      <c r="E776" t="s">
        <v>134</v>
      </c>
      <c r="F776" t="s">
        <v>135</v>
      </c>
      <c r="G776" t="s">
        <v>275</v>
      </c>
      <c r="H776">
        <v>2</v>
      </c>
      <c r="I776" t="s">
        <v>181</v>
      </c>
      <c r="J776" t="s">
        <v>179</v>
      </c>
      <c r="K776" t="s">
        <v>182</v>
      </c>
    </row>
    <row r="777" spans="1:11">
      <c r="A777">
        <v>44</v>
      </c>
      <c r="B777" t="s">
        <v>1088</v>
      </c>
      <c r="C777">
        <v>27</v>
      </c>
      <c r="D777" t="s">
        <v>276</v>
      </c>
      <c r="E777" t="s">
        <v>4</v>
      </c>
      <c r="F777" t="s">
        <v>175</v>
      </c>
      <c r="G777" t="s">
        <v>753</v>
      </c>
      <c r="H777">
        <v>2</v>
      </c>
    </row>
    <row r="778" spans="1:11">
      <c r="A778">
        <v>44</v>
      </c>
      <c r="B778" t="s">
        <v>1088</v>
      </c>
      <c r="C778">
        <v>28</v>
      </c>
      <c r="D778" t="s">
        <v>278</v>
      </c>
      <c r="E778" t="s">
        <v>6</v>
      </c>
      <c r="F778" t="s">
        <v>266</v>
      </c>
      <c r="G778" t="s">
        <v>279</v>
      </c>
      <c r="H778">
        <v>2</v>
      </c>
    </row>
    <row r="779" spans="1:11">
      <c r="A779">
        <v>44</v>
      </c>
      <c r="B779" t="s">
        <v>1088</v>
      </c>
      <c r="C779">
        <v>29</v>
      </c>
      <c r="D779" t="s">
        <v>363</v>
      </c>
      <c r="E779" t="s">
        <v>134</v>
      </c>
      <c r="F779" t="s">
        <v>135</v>
      </c>
      <c r="G779" t="s">
        <v>1672</v>
      </c>
      <c r="H779">
        <v>1</v>
      </c>
    </row>
    <row r="780" spans="1:11">
      <c r="A780">
        <v>45</v>
      </c>
      <c r="B780" t="s">
        <v>1095</v>
      </c>
      <c r="C780">
        <v>1</v>
      </c>
      <c r="D780" t="s">
        <v>766</v>
      </c>
      <c r="E780" t="s">
        <v>134</v>
      </c>
      <c r="F780" t="s">
        <v>158</v>
      </c>
      <c r="G780" t="s">
        <v>767</v>
      </c>
      <c r="H780">
        <v>1</v>
      </c>
      <c r="I780" t="s">
        <v>150</v>
      </c>
    </row>
    <row r="781" spans="1:11">
      <c r="A781">
        <v>45</v>
      </c>
      <c r="B781" t="s">
        <v>1095</v>
      </c>
      <c r="C781">
        <v>2</v>
      </c>
      <c r="D781" t="s">
        <v>768</v>
      </c>
      <c r="E781" t="s">
        <v>134</v>
      </c>
      <c r="F781" t="s">
        <v>158</v>
      </c>
      <c r="G781" t="s">
        <v>1096</v>
      </c>
      <c r="H781">
        <v>1</v>
      </c>
    </row>
    <row r="782" spans="1:11">
      <c r="A782">
        <v>45</v>
      </c>
      <c r="B782" t="s">
        <v>1095</v>
      </c>
      <c r="C782">
        <v>3</v>
      </c>
      <c r="D782" t="s">
        <v>770</v>
      </c>
      <c r="E782" t="s">
        <v>134</v>
      </c>
      <c r="F782" t="s">
        <v>143</v>
      </c>
      <c r="G782" t="s">
        <v>1097</v>
      </c>
      <c r="H782">
        <v>1</v>
      </c>
    </row>
    <row r="783" spans="1:11">
      <c r="A783">
        <v>45</v>
      </c>
      <c r="B783" t="s">
        <v>1095</v>
      </c>
      <c r="C783">
        <v>4</v>
      </c>
      <c r="D783" t="s">
        <v>772</v>
      </c>
      <c r="E783" t="s">
        <v>134</v>
      </c>
      <c r="F783" t="s">
        <v>158</v>
      </c>
      <c r="G783" t="s">
        <v>1098</v>
      </c>
      <c r="H783">
        <v>1</v>
      </c>
    </row>
    <row r="784" spans="1:11">
      <c r="A784">
        <v>45</v>
      </c>
      <c r="B784" t="s">
        <v>1095</v>
      </c>
      <c r="C784">
        <v>5</v>
      </c>
      <c r="D784" t="s">
        <v>696</v>
      </c>
      <c r="E784" t="s">
        <v>134</v>
      </c>
      <c r="F784" t="s">
        <v>143</v>
      </c>
      <c r="G784" t="s">
        <v>1099</v>
      </c>
      <c r="H784">
        <v>1</v>
      </c>
      <c r="I784" t="s">
        <v>181</v>
      </c>
      <c r="J784" t="s">
        <v>696</v>
      </c>
      <c r="K784" t="s">
        <v>1073</v>
      </c>
    </row>
    <row r="785" spans="1:11">
      <c r="A785">
        <v>45</v>
      </c>
      <c r="B785" t="s">
        <v>1095</v>
      </c>
      <c r="C785">
        <v>6</v>
      </c>
      <c r="D785" t="s">
        <v>563</v>
      </c>
      <c r="E785" t="s">
        <v>134</v>
      </c>
      <c r="F785" t="s">
        <v>158</v>
      </c>
      <c r="G785" t="s">
        <v>739</v>
      </c>
      <c r="H785">
        <v>2</v>
      </c>
      <c r="I785" t="s">
        <v>181</v>
      </c>
      <c r="J785" t="s">
        <v>563</v>
      </c>
      <c r="K785" t="s">
        <v>562</v>
      </c>
    </row>
    <row r="786" spans="1:11">
      <c r="A786">
        <v>45</v>
      </c>
      <c r="B786" t="s">
        <v>1095</v>
      </c>
      <c r="C786">
        <v>7</v>
      </c>
      <c r="D786" t="s">
        <v>365</v>
      </c>
      <c r="E786" t="s">
        <v>134</v>
      </c>
      <c r="F786" t="s">
        <v>366</v>
      </c>
      <c r="G786" t="s">
        <v>1696</v>
      </c>
      <c r="H786">
        <v>1</v>
      </c>
      <c r="I786" t="s">
        <v>181</v>
      </c>
      <c r="J786" t="s">
        <v>365</v>
      </c>
      <c r="K786" t="s">
        <v>364</v>
      </c>
    </row>
    <row r="787" spans="1:11">
      <c r="A787">
        <v>45</v>
      </c>
      <c r="B787" t="s">
        <v>1095</v>
      </c>
      <c r="C787">
        <v>8</v>
      </c>
      <c r="D787" t="s">
        <v>367</v>
      </c>
      <c r="E787" t="s">
        <v>134</v>
      </c>
      <c r="F787" t="s">
        <v>368</v>
      </c>
      <c r="G787" t="s">
        <v>1697</v>
      </c>
      <c r="H787">
        <v>1</v>
      </c>
      <c r="I787" t="s">
        <v>181</v>
      </c>
      <c r="J787" t="s">
        <v>367</v>
      </c>
      <c r="K787" t="s">
        <v>364</v>
      </c>
    </row>
    <row r="788" spans="1:11">
      <c r="A788">
        <v>45</v>
      </c>
      <c r="B788" t="s">
        <v>1095</v>
      </c>
      <c r="C788">
        <v>9</v>
      </c>
      <c r="D788" t="s">
        <v>775</v>
      </c>
      <c r="E788" t="s">
        <v>4</v>
      </c>
      <c r="F788" t="s">
        <v>175</v>
      </c>
      <c r="G788" t="s">
        <v>776</v>
      </c>
      <c r="H788">
        <v>1</v>
      </c>
    </row>
    <row r="789" spans="1:11">
      <c r="A789">
        <v>45</v>
      </c>
      <c r="B789" t="s">
        <v>1095</v>
      </c>
      <c r="C789">
        <v>10</v>
      </c>
      <c r="D789" t="s">
        <v>280</v>
      </c>
      <c r="E789" t="s">
        <v>134</v>
      </c>
      <c r="F789" t="s">
        <v>158</v>
      </c>
      <c r="G789" t="s">
        <v>1100</v>
      </c>
      <c r="H789">
        <v>1</v>
      </c>
      <c r="I789" t="s">
        <v>181</v>
      </c>
      <c r="J789" t="s">
        <v>280</v>
      </c>
      <c r="K789" t="s">
        <v>281</v>
      </c>
    </row>
    <row r="790" spans="1:11">
      <c r="A790">
        <v>45</v>
      </c>
      <c r="B790" t="s">
        <v>1095</v>
      </c>
      <c r="C790">
        <v>11</v>
      </c>
      <c r="D790" t="s">
        <v>777</v>
      </c>
      <c r="E790" t="s">
        <v>249</v>
      </c>
      <c r="F790" t="s">
        <v>250</v>
      </c>
      <c r="G790" t="s">
        <v>835</v>
      </c>
      <c r="H790">
        <v>1</v>
      </c>
    </row>
    <row r="791" spans="1:11">
      <c r="A791">
        <v>45</v>
      </c>
      <c r="B791" t="s">
        <v>1095</v>
      </c>
      <c r="C791">
        <v>12</v>
      </c>
      <c r="D791" t="s">
        <v>779</v>
      </c>
      <c r="E791" t="s">
        <v>134</v>
      </c>
      <c r="F791" t="s">
        <v>396</v>
      </c>
      <c r="G791" t="s">
        <v>780</v>
      </c>
      <c r="H791">
        <v>1</v>
      </c>
      <c r="I791" t="s">
        <v>181</v>
      </c>
      <c r="J791" t="s">
        <v>395</v>
      </c>
      <c r="K791" t="s">
        <v>394</v>
      </c>
    </row>
    <row r="792" spans="1:11">
      <c r="A792">
        <v>45</v>
      </c>
      <c r="B792" t="s">
        <v>1095</v>
      </c>
      <c r="C792">
        <v>13</v>
      </c>
      <c r="D792" t="s">
        <v>781</v>
      </c>
      <c r="E792" t="s">
        <v>249</v>
      </c>
      <c r="F792" t="s">
        <v>250</v>
      </c>
      <c r="G792" t="s">
        <v>782</v>
      </c>
      <c r="H792">
        <v>1</v>
      </c>
    </row>
    <row r="793" spans="1:11">
      <c r="A793">
        <v>45</v>
      </c>
      <c r="B793" t="s">
        <v>1095</v>
      </c>
      <c r="C793">
        <v>14</v>
      </c>
      <c r="D793" t="s">
        <v>783</v>
      </c>
      <c r="E793" t="s">
        <v>134</v>
      </c>
      <c r="F793" t="s">
        <v>396</v>
      </c>
      <c r="G793" t="s">
        <v>784</v>
      </c>
      <c r="H793">
        <v>1</v>
      </c>
      <c r="I793" t="s">
        <v>181</v>
      </c>
      <c r="J793" t="s">
        <v>395</v>
      </c>
      <c r="K793" t="s">
        <v>394</v>
      </c>
    </row>
    <row r="794" spans="1:11">
      <c r="A794">
        <v>45</v>
      </c>
      <c r="B794" t="s">
        <v>1095</v>
      </c>
      <c r="C794">
        <v>15</v>
      </c>
      <c r="D794" t="s">
        <v>785</v>
      </c>
      <c r="E794" t="s">
        <v>249</v>
      </c>
      <c r="F794" t="s">
        <v>250</v>
      </c>
      <c r="G794" t="s">
        <v>786</v>
      </c>
      <c r="H794">
        <v>2</v>
      </c>
    </row>
    <row r="795" spans="1:11">
      <c r="A795">
        <v>45</v>
      </c>
      <c r="B795" t="s">
        <v>1095</v>
      </c>
      <c r="C795">
        <v>16</v>
      </c>
      <c r="D795" t="s">
        <v>787</v>
      </c>
      <c r="E795" t="s">
        <v>134</v>
      </c>
      <c r="F795" t="s">
        <v>396</v>
      </c>
      <c r="G795" t="s">
        <v>788</v>
      </c>
      <c r="H795">
        <v>2</v>
      </c>
      <c r="I795" t="s">
        <v>181</v>
      </c>
      <c r="J795" t="s">
        <v>395</v>
      </c>
      <c r="K795" t="s">
        <v>394</v>
      </c>
    </row>
    <row r="796" spans="1:11">
      <c r="A796">
        <v>45</v>
      </c>
      <c r="B796" t="s">
        <v>1095</v>
      </c>
      <c r="C796">
        <v>17</v>
      </c>
      <c r="D796" t="s">
        <v>789</v>
      </c>
      <c r="E796" t="s">
        <v>249</v>
      </c>
      <c r="F796" t="s">
        <v>250</v>
      </c>
      <c r="G796" t="s">
        <v>790</v>
      </c>
      <c r="H796">
        <v>2</v>
      </c>
    </row>
    <row r="797" spans="1:11">
      <c r="A797">
        <v>45</v>
      </c>
      <c r="B797" t="s">
        <v>1095</v>
      </c>
      <c r="C797">
        <v>18</v>
      </c>
      <c r="D797" t="s">
        <v>791</v>
      </c>
      <c r="E797" t="s">
        <v>134</v>
      </c>
      <c r="F797" t="s">
        <v>396</v>
      </c>
      <c r="G797" t="s">
        <v>716</v>
      </c>
      <c r="H797">
        <v>2</v>
      </c>
      <c r="I797" t="s">
        <v>181</v>
      </c>
      <c r="J797" t="s">
        <v>395</v>
      </c>
      <c r="K797" t="s">
        <v>394</v>
      </c>
    </row>
    <row r="798" spans="1:11">
      <c r="A798">
        <v>45</v>
      </c>
      <c r="B798" t="s">
        <v>1095</v>
      </c>
      <c r="C798">
        <v>19</v>
      </c>
      <c r="D798" t="s">
        <v>261</v>
      </c>
      <c r="E798" t="s">
        <v>134</v>
      </c>
      <c r="F798" t="s">
        <v>135</v>
      </c>
      <c r="G798" t="s">
        <v>608</v>
      </c>
      <c r="H798">
        <v>1</v>
      </c>
      <c r="I798" t="s">
        <v>181</v>
      </c>
      <c r="J798" t="s">
        <v>179</v>
      </c>
      <c r="K798" t="s">
        <v>182</v>
      </c>
    </row>
    <row r="799" spans="1:11">
      <c r="A799">
        <v>45</v>
      </c>
      <c r="B799" t="s">
        <v>1095</v>
      </c>
      <c r="C799">
        <v>20</v>
      </c>
      <c r="D799" t="s">
        <v>263</v>
      </c>
      <c r="E799" t="s">
        <v>4</v>
      </c>
      <c r="F799" t="s">
        <v>175</v>
      </c>
      <c r="G799" t="s">
        <v>1101</v>
      </c>
      <c r="H799">
        <v>1</v>
      </c>
    </row>
    <row r="800" spans="1:11">
      <c r="A800">
        <v>45</v>
      </c>
      <c r="B800" t="s">
        <v>1095</v>
      </c>
      <c r="C800">
        <v>21</v>
      </c>
      <c r="D800" t="s">
        <v>265</v>
      </c>
      <c r="E800" t="s">
        <v>6</v>
      </c>
      <c r="F800" t="s">
        <v>266</v>
      </c>
      <c r="G800" t="s">
        <v>752</v>
      </c>
      <c r="H800">
        <v>2</v>
      </c>
    </row>
    <row r="801" spans="1:11">
      <c r="A801">
        <v>45</v>
      </c>
      <c r="B801" t="s">
        <v>1095</v>
      </c>
      <c r="C801">
        <v>22</v>
      </c>
      <c r="D801" t="s">
        <v>268</v>
      </c>
      <c r="E801" t="s">
        <v>134</v>
      </c>
      <c r="F801" t="s">
        <v>135</v>
      </c>
      <c r="G801" t="s">
        <v>611</v>
      </c>
      <c r="H801">
        <v>2</v>
      </c>
      <c r="I801" t="s">
        <v>13</v>
      </c>
      <c r="J801" t="s">
        <v>179</v>
      </c>
      <c r="K801" t="s">
        <v>182</v>
      </c>
    </row>
    <row r="802" spans="1:11">
      <c r="A802">
        <v>45</v>
      </c>
      <c r="B802" t="s">
        <v>1095</v>
      </c>
      <c r="C802">
        <v>23</v>
      </c>
      <c r="D802" t="s">
        <v>270</v>
      </c>
      <c r="E802" t="s">
        <v>4</v>
      </c>
      <c r="F802" t="s">
        <v>175</v>
      </c>
      <c r="G802" t="s">
        <v>612</v>
      </c>
      <c r="H802">
        <v>2</v>
      </c>
    </row>
    <row r="803" spans="1:11">
      <c r="A803">
        <v>45</v>
      </c>
      <c r="B803" t="s">
        <v>1095</v>
      </c>
      <c r="C803">
        <v>24</v>
      </c>
      <c r="D803" t="s">
        <v>272</v>
      </c>
      <c r="E803" t="s">
        <v>6</v>
      </c>
      <c r="F803" t="s">
        <v>266</v>
      </c>
      <c r="G803" t="s">
        <v>273</v>
      </c>
      <c r="H803">
        <v>2</v>
      </c>
    </row>
    <row r="804" spans="1:11">
      <c r="A804">
        <v>45</v>
      </c>
      <c r="B804" t="s">
        <v>1095</v>
      </c>
      <c r="C804">
        <v>25</v>
      </c>
      <c r="D804" t="s">
        <v>274</v>
      </c>
      <c r="E804" t="s">
        <v>134</v>
      </c>
      <c r="F804" t="s">
        <v>135</v>
      </c>
      <c r="G804" t="s">
        <v>275</v>
      </c>
      <c r="H804">
        <v>2</v>
      </c>
      <c r="I804" t="s">
        <v>181</v>
      </c>
      <c r="J804" t="s">
        <v>179</v>
      </c>
      <c r="K804" t="s">
        <v>182</v>
      </c>
    </row>
    <row r="805" spans="1:11">
      <c r="A805">
        <v>45</v>
      </c>
      <c r="B805" t="s">
        <v>1095</v>
      </c>
      <c r="C805">
        <v>26</v>
      </c>
      <c r="D805" t="s">
        <v>276</v>
      </c>
      <c r="E805" t="s">
        <v>4</v>
      </c>
      <c r="F805" t="s">
        <v>175</v>
      </c>
      <c r="G805" t="s">
        <v>753</v>
      </c>
      <c r="H805">
        <v>2</v>
      </c>
    </row>
    <row r="806" spans="1:11">
      <c r="A806">
        <v>45</v>
      </c>
      <c r="B806" t="s">
        <v>1095</v>
      </c>
      <c r="C806">
        <v>27</v>
      </c>
      <c r="D806" t="s">
        <v>278</v>
      </c>
      <c r="E806" t="s">
        <v>6</v>
      </c>
      <c r="F806" t="s">
        <v>266</v>
      </c>
      <c r="G806" t="s">
        <v>279</v>
      </c>
      <c r="H806">
        <v>2</v>
      </c>
    </row>
    <row r="807" spans="1:11">
      <c r="A807">
        <v>45</v>
      </c>
      <c r="B807" t="s">
        <v>1095</v>
      </c>
      <c r="C807">
        <v>28</v>
      </c>
      <c r="D807" t="s">
        <v>793</v>
      </c>
      <c r="E807" t="s">
        <v>134</v>
      </c>
      <c r="F807" t="s">
        <v>135</v>
      </c>
      <c r="G807" t="s">
        <v>794</v>
      </c>
      <c r="H807">
        <v>1</v>
      </c>
      <c r="I807" t="s">
        <v>181</v>
      </c>
      <c r="J807" t="s">
        <v>475</v>
      </c>
      <c r="K807" t="s">
        <v>474</v>
      </c>
    </row>
    <row r="808" spans="1:11">
      <c r="A808">
        <v>45</v>
      </c>
      <c r="B808" t="s">
        <v>1095</v>
      </c>
      <c r="C808">
        <v>29</v>
      </c>
      <c r="D808" t="s">
        <v>795</v>
      </c>
      <c r="E808" t="s">
        <v>249</v>
      </c>
      <c r="F808" t="s">
        <v>250</v>
      </c>
      <c r="G808" t="s">
        <v>796</v>
      </c>
      <c r="H808">
        <v>1</v>
      </c>
    </row>
    <row r="809" spans="1:11">
      <c r="A809">
        <v>45</v>
      </c>
      <c r="B809" t="s">
        <v>1095</v>
      </c>
      <c r="C809">
        <v>30</v>
      </c>
      <c r="D809" t="s">
        <v>797</v>
      </c>
      <c r="E809" t="s">
        <v>134</v>
      </c>
      <c r="F809" t="s">
        <v>135</v>
      </c>
      <c r="G809" t="s">
        <v>798</v>
      </c>
      <c r="H809">
        <v>2</v>
      </c>
      <c r="I809" t="s">
        <v>181</v>
      </c>
      <c r="J809" t="s">
        <v>475</v>
      </c>
      <c r="K809" t="s">
        <v>474</v>
      </c>
    </row>
    <row r="810" spans="1:11">
      <c r="A810">
        <v>45</v>
      </c>
      <c r="B810" t="s">
        <v>1095</v>
      </c>
      <c r="C810">
        <v>31</v>
      </c>
      <c r="D810" t="s">
        <v>799</v>
      </c>
      <c r="E810" t="s">
        <v>249</v>
      </c>
      <c r="F810" t="s">
        <v>250</v>
      </c>
      <c r="G810" t="s">
        <v>800</v>
      </c>
      <c r="H810">
        <v>2</v>
      </c>
    </row>
    <row r="811" spans="1:11">
      <c r="A811">
        <v>45</v>
      </c>
      <c r="B811" t="s">
        <v>1095</v>
      </c>
      <c r="C811">
        <v>32</v>
      </c>
      <c r="D811" t="s">
        <v>801</v>
      </c>
      <c r="E811" t="s">
        <v>134</v>
      </c>
      <c r="F811" t="s">
        <v>135</v>
      </c>
      <c r="G811" t="s">
        <v>802</v>
      </c>
      <c r="H811">
        <v>2</v>
      </c>
      <c r="I811" t="s">
        <v>181</v>
      </c>
      <c r="J811" t="s">
        <v>475</v>
      </c>
      <c r="K811" t="s">
        <v>474</v>
      </c>
    </row>
    <row r="812" spans="1:11">
      <c r="A812">
        <v>45</v>
      </c>
      <c r="B812" t="s">
        <v>1095</v>
      </c>
      <c r="C812">
        <v>33</v>
      </c>
      <c r="D812" t="s">
        <v>803</v>
      </c>
      <c r="E812" t="s">
        <v>249</v>
      </c>
      <c r="F812" t="s">
        <v>250</v>
      </c>
      <c r="G812" t="s">
        <v>804</v>
      </c>
      <c r="H812">
        <v>2</v>
      </c>
    </row>
    <row r="813" spans="1:11">
      <c r="A813">
        <v>45</v>
      </c>
      <c r="B813" t="s">
        <v>1095</v>
      </c>
      <c r="C813">
        <v>34</v>
      </c>
      <c r="D813" t="s">
        <v>805</v>
      </c>
      <c r="E813" t="s">
        <v>134</v>
      </c>
      <c r="F813" t="s">
        <v>135</v>
      </c>
      <c r="G813" t="s">
        <v>806</v>
      </c>
      <c r="H813">
        <v>2</v>
      </c>
      <c r="I813" t="s">
        <v>181</v>
      </c>
      <c r="J813" t="s">
        <v>475</v>
      </c>
      <c r="K813" t="s">
        <v>474</v>
      </c>
    </row>
    <row r="814" spans="1:11">
      <c r="A814">
        <v>45</v>
      </c>
      <c r="B814" t="s">
        <v>1095</v>
      </c>
      <c r="C814">
        <v>35</v>
      </c>
      <c r="D814" t="s">
        <v>807</v>
      </c>
      <c r="E814" t="s">
        <v>249</v>
      </c>
      <c r="F814" t="s">
        <v>250</v>
      </c>
      <c r="G814" t="s">
        <v>808</v>
      </c>
      <c r="H814">
        <v>2</v>
      </c>
    </row>
    <row r="815" spans="1:11">
      <c r="A815">
        <v>45</v>
      </c>
      <c r="B815" t="s">
        <v>1095</v>
      </c>
      <c r="C815">
        <v>36</v>
      </c>
      <c r="D815" t="s">
        <v>747</v>
      </c>
      <c r="E815" t="s">
        <v>134</v>
      </c>
      <c r="F815" t="s">
        <v>158</v>
      </c>
      <c r="G815" t="s">
        <v>1000</v>
      </c>
      <c r="H815">
        <v>2</v>
      </c>
      <c r="I815" t="s">
        <v>181</v>
      </c>
      <c r="J815" t="s">
        <v>342</v>
      </c>
      <c r="K815" t="s">
        <v>341</v>
      </c>
    </row>
    <row r="816" spans="1:11">
      <c r="A816">
        <v>45</v>
      </c>
      <c r="B816" t="s">
        <v>1095</v>
      </c>
      <c r="C816">
        <v>37</v>
      </c>
      <c r="D816" t="s">
        <v>749</v>
      </c>
      <c r="E816" t="s">
        <v>134</v>
      </c>
      <c r="F816" t="s">
        <v>158</v>
      </c>
      <c r="G816" t="s">
        <v>1002</v>
      </c>
      <c r="H816">
        <v>2</v>
      </c>
      <c r="I816" t="s">
        <v>181</v>
      </c>
      <c r="J816" t="s">
        <v>342</v>
      </c>
      <c r="K816" t="s">
        <v>341</v>
      </c>
    </row>
    <row r="817" spans="1:11">
      <c r="A817">
        <v>45</v>
      </c>
      <c r="B817" t="s">
        <v>1095</v>
      </c>
      <c r="C817">
        <v>38</v>
      </c>
      <c r="D817" t="s">
        <v>809</v>
      </c>
      <c r="E817" t="s">
        <v>134</v>
      </c>
      <c r="F817" t="s">
        <v>158</v>
      </c>
      <c r="G817" t="s">
        <v>810</v>
      </c>
      <c r="H817">
        <v>2</v>
      </c>
      <c r="I817" t="s">
        <v>181</v>
      </c>
      <c r="J817" t="s">
        <v>342</v>
      </c>
      <c r="K817" t="s">
        <v>341</v>
      </c>
    </row>
    <row r="818" spans="1:11">
      <c r="A818">
        <v>45</v>
      </c>
      <c r="B818" t="s">
        <v>1095</v>
      </c>
      <c r="C818">
        <v>39</v>
      </c>
      <c r="D818" t="s">
        <v>811</v>
      </c>
      <c r="E818" t="s">
        <v>134</v>
      </c>
      <c r="F818" t="s">
        <v>158</v>
      </c>
      <c r="G818" t="s">
        <v>812</v>
      </c>
      <c r="H818">
        <v>2</v>
      </c>
      <c r="I818" t="s">
        <v>181</v>
      </c>
      <c r="J818" t="s">
        <v>342</v>
      </c>
      <c r="K818" t="s">
        <v>341</v>
      </c>
    </row>
    <row r="819" spans="1:11">
      <c r="A819">
        <v>45</v>
      </c>
      <c r="B819" t="s">
        <v>1095</v>
      </c>
      <c r="C819">
        <v>40</v>
      </c>
      <c r="D819" t="s">
        <v>813</v>
      </c>
      <c r="E819" t="s">
        <v>134</v>
      </c>
      <c r="F819" t="s">
        <v>158</v>
      </c>
      <c r="G819" t="s">
        <v>814</v>
      </c>
      <c r="H819">
        <v>2</v>
      </c>
      <c r="I819" t="s">
        <v>181</v>
      </c>
      <c r="J819" t="s">
        <v>342</v>
      </c>
      <c r="K819" t="s">
        <v>341</v>
      </c>
    </row>
    <row r="820" spans="1:11">
      <c r="A820">
        <v>45</v>
      </c>
      <c r="B820" t="s">
        <v>1095</v>
      </c>
      <c r="C820">
        <v>41</v>
      </c>
      <c r="D820" t="s">
        <v>815</v>
      </c>
      <c r="E820" t="s">
        <v>134</v>
      </c>
      <c r="F820" t="s">
        <v>158</v>
      </c>
      <c r="G820" t="s">
        <v>816</v>
      </c>
      <c r="H820">
        <v>2</v>
      </c>
      <c r="I820" t="s">
        <v>181</v>
      </c>
      <c r="J820" t="s">
        <v>342</v>
      </c>
      <c r="K820" t="s">
        <v>341</v>
      </c>
    </row>
    <row r="821" spans="1:11">
      <c r="A821">
        <v>45</v>
      </c>
      <c r="B821" t="s">
        <v>1095</v>
      </c>
      <c r="C821">
        <v>42</v>
      </c>
      <c r="D821" t="s">
        <v>817</v>
      </c>
      <c r="E821" t="s">
        <v>134</v>
      </c>
      <c r="F821" t="s">
        <v>158</v>
      </c>
      <c r="G821" t="s">
        <v>818</v>
      </c>
      <c r="H821">
        <v>2</v>
      </c>
      <c r="I821" t="s">
        <v>181</v>
      </c>
      <c r="J821" t="s">
        <v>342</v>
      </c>
      <c r="K821" t="s">
        <v>341</v>
      </c>
    </row>
    <row r="822" spans="1:11">
      <c r="A822">
        <v>45</v>
      </c>
      <c r="B822" t="s">
        <v>1095</v>
      </c>
      <c r="C822">
        <v>43</v>
      </c>
      <c r="D822" t="s">
        <v>819</v>
      </c>
      <c r="E822" t="s">
        <v>134</v>
      </c>
      <c r="F822" t="s">
        <v>158</v>
      </c>
      <c r="G822" t="s">
        <v>820</v>
      </c>
      <c r="H822">
        <v>2</v>
      </c>
      <c r="I822" t="s">
        <v>181</v>
      </c>
      <c r="J822" t="s">
        <v>342</v>
      </c>
      <c r="K822" t="s">
        <v>341</v>
      </c>
    </row>
    <row r="823" spans="1:11">
      <c r="A823">
        <v>45</v>
      </c>
      <c r="B823" t="s">
        <v>1095</v>
      </c>
      <c r="C823">
        <v>44</v>
      </c>
      <c r="D823" t="s">
        <v>821</v>
      </c>
      <c r="E823" t="s">
        <v>134</v>
      </c>
      <c r="F823" t="s">
        <v>158</v>
      </c>
      <c r="G823" t="s">
        <v>822</v>
      </c>
      <c r="H823">
        <v>2</v>
      </c>
      <c r="I823" t="s">
        <v>181</v>
      </c>
      <c r="J823" t="s">
        <v>342</v>
      </c>
      <c r="K823" t="s">
        <v>341</v>
      </c>
    </row>
    <row r="824" spans="1:11">
      <c r="A824">
        <v>45</v>
      </c>
      <c r="B824" t="s">
        <v>1095</v>
      </c>
      <c r="C824">
        <v>45</v>
      </c>
      <c r="D824" t="s">
        <v>823</v>
      </c>
      <c r="E824" t="s">
        <v>134</v>
      </c>
      <c r="F824" t="s">
        <v>158</v>
      </c>
      <c r="G824" t="s">
        <v>824</v>
      </c>
      <c r="H824">
        <v>2</v>
      </c>
      <c r="I824" t="s">
        <v>181</v>
      </c>
      <c r="J824" t="s">
        <v>342</v>
      </c>
      <c r="K824" t="s">
        <v>341</v>
      </c>
    </row>
    <row r="825" spans="1:11">
      <c r="A825">
        <v>45</v>
      </c>
      <c r="B825" t="s">
        <v>1095</v>
      </c>
      <c r="C825">
        <v>46</v>
      </c>
      <c r="D825" t="s">
        <v>363</v>
      </c>
      <c r="E825" t="s">
        <v>134</v>
      </c>
      <c r="F825" t="s">
        <v>135</v>
      </c>
      <c r="G825" t="s">
        <v>1672</v>
      </c>
      <c r="H825">
        <v>1</v>
      </c>
    </row>
    <row r="826" spans="1:11">
      <c r="A826">
        <v>46</v>
      </c>
      <c r="B826" t="s">
        <v>1102</v>
      </c>
      <c r="C826">
        <v>1</v>
      </c>
      <c r="D826" t="s">
        <v>766</v>
      </c>
      <c r="E826" t="s">
        <v>134</v>
      </c>
      <c r="F826" t="s">
        <v>158</v>
      </c>
      <c r="G826" t="s">
        <v>1103</v>
      </c>
      <c r="H826">
        <v>1</v>
      </c>
      <c r="I826" t="s">
        <v>181</v>
      </c>
      <c r="J826" t="s">
        <v>766</v>
      </c>
      <c r="K826" t="s">
        <v>1095</v>
      </c>
    </row>
    <row r="827" spans="1:11">
      <c r="A827">
        <v>46</v>
      </c>
      <c r="B827" t="s">
        <v>1102</v>
      </c>
      <c r="C827">
        <v>2</v>
      </c>
      <c r="D827" t="s">
        <v>827</v>
      </c>
      <c r="E827" t="s">
        <v>134</v>
      </c>
      <c r="F827" t="s">
        <v>143</v>
      </c>
      <c r="G827" t="s">
        <v>828</v>
      </c>
      <c r="H827">
        <v>1</v>
      </c>
      <c r="I827" t="s">
        <v>150</v>
      </c>
    </row>
    <row r="828" spans="1:11">
      <c r="A828">
        <v>46</v>
      </c>
      <c r="B828" t="s">
        <v>1102</v>
      </c>
      <c r="C828">
        <v>3</v>
      </c>
      <c r="D828" t="s">
        <v>829</v>
      </c>
      <c r="E828" t="s">
        <v>134</v>
      </c>
      <c r="F828" t="s">
        <v>418</v>
      </c>
      <c r="G828" t="s">
        <v>1104</v>
      </c>
      <c r="H828">
        <v>1</v>
      </c>
    </row>
    <row r="829" spans="1:11">
      <c r="A829">
        <v>46</v>
      </c>
      <c r="B829" t="s">
        <v>1102</v>
      </c>
      <c r="C829">
        <v>4</v>
      </c>
      <c r="D829" t="s">
        <v>696</v>
      </c>
      <c r="E829" t="s">
        <v>134</v>
      </c>
      <c r="F829" t="s">
        <v>143</v>
      </c>
      <c r="G829" t="s">
        <v>1105</v>
      </c>
      <c r="H829">
        <v>1</v>
      </c>
      <c r="I829" t="s">
        <v>181</v>
      </c>
      <c r="J829" t="s">
        <v>696</v>
      </c>
      <c r="K829" t="s">
        <v>1107</v>
      </c>
    </row>
    <row r="830" spans="1:11">
      <c r="A830">
        <v>46</v>
      </c>
      <c r="B830" t="s">
        <v>1102</v>
      </c>
      <c r="C830">
        <v>5</v>
      </c>
      <c r="D830" t="s">
        <v>832</v>
      </c>
      <c r="E830" t="s">
        <v>134</v>
      </c>
      <c r="F830" t="s">
        <v>143</v>
      </c>
      <c r="G830" t="s">
        <v>1106</v>
      </c>
      <c r="H830">
        <v>1</v>
      </c>
      <c r="I830" t="s">
        <v>181</v>
      </c>
      <c r="J830" t="s">
        <v>832</v>
      </c>
      <c r="K830" t="s">
        <v>1107</v>
      </c>
    </row>
    <row r="831" spans="1:11">
      <c r="A831">
        <v>46</v>
      </c>
      <c r="B831" t="s">
        <v>1102</v>
      </c>
      <c r="C831">
        <v>6</v>
      </c>
      <c r="D831" t="s">
        <v>563</v>
      </c>
      <c r="E831" t="s">
        <v>134</v>
      </c>
      <c r="F831" t="s">
        <v>158</v>
      </c>
      <c r="G831" t="s">
        <v>739</v>
      </c>
      <c r="H831">
        <v>2</v>
      </c>
      <c r="I831" t="s">
        <v>181</v>
      </c>
      <c r="J831" t="s">
        <v>563</v>
      </c>
      <c r="K831" t="s">
        <v>562</v>
      </c>
    </row>
    <row r="832" spans="1:11">
      <c r="A832">
        <v>46</v>
      </c>
      <c r="B832" t="s">
        <v>1102</v>
      </c>
      <c r="C832">
        <v>7</v>
      </c>
      <c r="D832" t="s">
        <v>834</v>
      </c>
      <c r="E832" t="s">
        <v>249</v>
      </c>
      <c r="F832" t="s">
        <v>250</v>
      </c>
      <c r="G832" t="s">
        <v>835</v>
      </c>
      <c r="H832">
        <v>1</v>
      </c>
    </row>
    <row r="833" spans="1:11">
      <c r="A833">
        <v>46</v>
      </c>
      <c r="B833" t="s">
        <v>1102</v>
      </c>
      <c r="C833">
        <v>8</v>
      </c>
      <c r="D833" t="s">
        <v>836</v>
      </c>
      <c r="E833" t="s">
        <v>134</v>
      </c>
      <c r="F833" t="s">
        <v>396</v>
      </c>
      <c r="G833" t="s">
        <v>780</v>
      </c>
      <c r="H833">
        <v>1</v>
      </c>
      <c r="I833" t="s">
        <v>181</v>
      </c>
      <c r="J833" t="s">
        <v>395</v>
      </c>
      <c r="K833" t="s">
        <v>394</v>
      </c>
    </row>
    <row r="834" spans="1:11">
      <c r="A834">
        <v>46</v>
      </c>
      <c r="B834" t="s">
        <v>1102</v>
      </c>
      <c r="C834">
        <v>9</v>
      </c>
      <c r="D834" t="s">
        <v>837</v>
      </c>
      <c r="E834" t="s">
        <v>249</v>
      </c>
      <c r="F834" t="s">
        <v>250</v>
      </c>
      <c r="G834" t="s">
        <v>782</v>
      </c>
      <c r="H834">
        <v>1</v>
      </c>
    </row>
    <row r="835" spans="1:11">
      <c r="A835">
        <v>46</v>
      </c>
      <c r="B835" t="s">
        <v>1102</v>
      </c>
      <c r="C835">
        <v>10</v>
      </c>
      <c r="D835" t="s">
        <v>838</v>
      </c>
      <c r="E835" t="s">
        <v>134</v>
      </c>
      <c r="F835" t="s">
        <v>396</v>
      </c>
      <c r="G835" t="s">
        <v>784</v>
      </c>
      <c r="H835">
        <v>1</v>
      </c>
      <c r="I835" t="s">
        <v>181</v>
      </c>
      <c r="J835" t="s">
        <v>395</v>
      </c>
      <c r="K835" t="s">
        <v>394</v>
      </c>
    </row>
    <row r="836" spans="1:11">
      <c r="A836">
        <v>46</v>
      </c>
      <c r="B836" t="s">
        <v>1102</v>
      </c>
      <c r="C836">
        <v>11</v>
      </c>
      <c r="D836" t="s">
        <v>839</v>
      </c>
      <c r="E836" t="s">
        <v>249</v>
      </c>
      <c r="F836" t="s">
        <v>250</v>
      </c>
      <c r="G836" t="s">
        <v>786</v>
      </c>
      <c r="H836">
        <v>2</v>
      </c>
    </row>
    <row r="837" spans="1:11">
      <c r="A837">
        <v>46</v>
      </c>
      <c r="B837" t="s">
        <v>1102</v>
      </c>
      <c r="C837">
        <v>12</v>
      </c>
      <c r="D837" t="s">
        <v>840</v>
      </c>
      <c r="E837" t="s">
        <v>134</v>
      </c>
      <c r="F837" t="s">
        <v>396</v>
      </c>
      <c r="G837" t="s">
        <v>788</v>
      </c>
      <c r="H837">
        <v>2</v>
      </c>
      <c r="I837" t="s">
        <v>181</v>
      </c>
      <c r="J837" t="s">
        <v>395</v>
      </c>
      <c r="K837" t="s">
        <v>394</v>
      </c>
    </row>
    <row r="838" spans="1:11">
      <c r="A838">
        <v>46</v>
      </c>
      <c r="B838" t="s">
        <v>1102</v>
      </c>
      <c r="C838">
        <v>13</v>
      </c>
      <c r="D838" t="s">
        <v>841</v>
      </c>
      <c r="E838" t="s">
        <v>249</v>
      </c>
      <c r="F838" t="s">
        <v>250</v>
      </c>
      <c r="G838" t="s">
        <v>790</v>
      </c>
      <c r="H838">
        <v>2</v>
      </c>
    </row>
    <row r="839" spans="1:11">
      <c r="A839">
        <v>46</v>
      </c>
      <c r="B839" t="s">
        <v>1102</v>
      </c>
      <c r="C839">
        <v>14</v>
      </c>
      <c r="D839" t="s">
        <v>842</v>
      </c>
      <c r="E839" t="s">
        <v>134</v>
      </c>
      <c r="F839" t="s">
        <v>396</v>
      </c>
      <c r="G839" t="s">
        <v>716</v>
      </c>
      <c r="H839">
        <v>2</v>
      </c>
      <c r="I839" t="s">
        <v>181</v>
      </c>
      <c r="J839" t="s">
        <v>395</v>
      </c>
      <c r="K839" t="s">
        <v>394</v>
      </c>
    </row>
    <row r="840" spans="1:11">
      <c r="A840">
        <v>46</v>
      </c>
      <c r="B840" t="s">
        <v>1102</v>
      </c>
      <c r="C840">
        <v>15</v>
      </c>
      <c r="D840" t="s">
        <v>793</v>
      </c>
      <c r="E840" t="s">
        <v>134</v>
      </c>
      <c r="F840" t="s">
        <v>135</v>
      </c>
      <c r="G840" t="s">
        <v>794</v>
      </c>
      <c r="H840">
        <v>1</v>
      </c>
      <c r="I840" t="s">
        <v>181</v>
      </c>
      <c r="J840" t="s">
        <v>475</v>
      </c>
      <c r="K840" t="s">
        <v>474</v>
      </c>
    </row>
    <row r="841" spans="1:11">
      <c r="A841">
        <v>46</v>
      </c>
      <c r="B841" t="s">
        <v>1102</v>
      </c>
      <c r="C841">
        <v>16</v>
      </c>
      <c r="D841" t="s">
        <v>795</v>
      </c>
      <c r="E841" t="s">
        <v>249</v>
      </c>
      <c r="F841" t="s">
        <v>250</v>
      </c>
      <c r="G841" t="s">
        <v>796</v>
      </c>
      <c r="H841">
        <v>1</v>
      </c>
    </row>
    <row r="842" spans="1:11">
      <c r="A842">
        <v>46</v>
      </c>
      <c r="B842" t="s">
        <v>1102</v>
      </c>
      <c r="C842">
        <v>17</v>
      </c>
      <c r="D842" t="s">
        <v>797</v>
      </c>
      <c r="E842" t="s">
        <v>134</v>
      </c>
      <c r="F842" t="s">
        <v>135</v>
      </c>
      <c r="G842" t="s">
        <v>798</v>
      </c>
      <c r="H842">
        <v>2</v>
      </c>
      <c r="I842" t="s">
        <v>181</v>
      </c>
      <c r="J842" t="s">
        <v>475</v>
      </c>
      <c r="K842" t="s">
        <v>474</v>
      </c>
    </row>
    <row r="843" spans="1:11">
      <c r="A843">
        <v>46</v>
      </c>
      <c r="B843" t="s">
        <v>1102</v>
      </c>
      <c r="C843">
        <v>18</v>
      </c>
      <c r="D843" t="s">
        <v>799</v>
      </c>
      <c r="E843" t="s">
        <v>249</v>
      </c>
      <c r="F843" t="s">
        <v>250</v>
      </c>
      <c r="G843" t="s">
        <v>800</v>
      </c>
      <c r="H843">
        <v>2</v>
      </c>
    </row>
    <row r="844" spans="1:11">
      <c r="A844">
        <v>46</v>
      </c>
      <c r="B844" t="s">
        <v>1102</v>
      </c>
      <c r="C844">
        <v>19</v>
      </c>
      <c r="D844" t="s">
        <v>801</v>
      </c>
      <c r="E844" t="s">
        <v>134</v>
      </c>
      <c r="F844" t="s">
        <v>135</v>
      </c>
      <c r="G844" t="s">
        <v>802</v>
      </c>
      <c r="H844">
        <v>2</v>
      </c>
      <c r="I844" t="s">
        <v>181</v>
      </c>
      <c r="J844" t="s">
        <v>475</v>
      </c>
      <c r="K844" t="s">
        <v>474</v>
      </c>
    </row>
    <row r="845" spans="1:11">
      <c r="A845">
        <v>46</v>
      </c>
      <c r="B845" t="s">
        <v>1102</v>
      </c>
      <c r="C845">
        <v>20</v>
      </c>
      <c r="D845" t="s">
        <v>803</v>
      </c>
      <c r="E845" t="s">
        <v>249</v>
      </c>
      <c r="F845" t="s">
        <v>250</v>
      </c>
      <c r="G845" t="s">
        <v>804</v>
      </c>
      <c r="H845">
        <v>2</v>
      </c>
    </row>
    <row r="846" spans="1:11">
      <c r="A846">
        <v>46</v>
      </c>
      <c r="B846" t="s">
        <v>1102</v>
      </c>
      <c r="C846">
        <v>21</v>
      </c>
      <c r="D846" t="s">
        <v>805</v>
      </c>
      <c r="E846" t="s">
        <v>134</v>
      </c>
      <c r="F846" t="s">
        <v>135</v>
      </c>
      <c r="G846" t="s">
        <v>806</v>
      </c>
      <c r="H846">
        <v>2</v>
      </c>
      <c r="I846" t="s">
        <v>181</v>
      </c>
      <c r="J846" t="s">
        <v>475</v>
      </c>
      <c r="K846" t="s">
        <v>474</v>
      </c>
    </row>
    <row r="847" spans="1:11">
      <c r="A847">
        <v>46</v>
      </c>
      <c r="B847" t="s">
        <v>1102</v>
      </c>
      <c r="C847">
        <v>22</v>
      </c>
      <c r="D847" t="s">
        <v>807</v>
      </c>
      <c r="E847" t="s">
        <v>249</v>
      </c>
      <c r="F847" t="s">
        <v>250</v>
      </c>
      <c r="G847" t="s">
        <v>808</v>
      </c>
      <c r="H847">
        <v>2</v>
      </c>
    </row>
    <row r="848" spans="1:11">
      <c r="A848">
        <v>46</v>
      </c>
      <c r="B848" t="s">
        <v>1102</v>
      </c>
      <c r="C848">
        <v>23</v>
      </c>
      <c r="D848" t="s">
        <v>747</v>
      </c>
      <c r="E848" t="s">
        <v>134</v>
      </c>
      <c r="F848" t="s">
        <v>158</v>
      </c>
      <c r="G848" t="s">
        <v>1000</v>
      </c>
      <c r="H848">
        <v>2</v>
      </c>
      <c r="I848" t="s">
        <v>181</v>
      </c>
      <c r="J848" t="s">
        <v>342</v>
      </c>
      <c r="K848" t="s">
        <v>341</v>
      </c>
    </row>
    <row r="849" spans="1:11">
      <c r="A849">
        <v>46</v>
      </c>
      <c r="B849" t="s">
        <v>1102</v>
      </c>
      <c r="C849">
        <v>24</v>
      </c>
      <c r="D849" t="s">
        <v>749</v>
      </c>
      <c r="E849" t="s">
        <v>134</v>
      </c>
      <c r="F849" t="s">
        <v>158</v>
      </c>
      <c r="G849" t="s">
        <v>1002</v>
      </c>
      <c r="H849">
        <v>2</v>
      </c>
      <c r="I849" t="s">
        <v>181</v>
      </c>
      <c r="J849" t="s">
        <v>342</v>
      </c>
      <c r="K849" t="s">
        <v>341</v>
      </c>
    </row>
    <row r="850" spans="1:11">
      <c r="A850">
        <v>46</v>
      </c>
      <c r="B850" t="s">
        <v>1102</v>
      </c>
      <c r="C850">
        <v>25</v>
      </c>
      <c r="D850" t="s">
        <v>809</v>
      </c>
      <c r="E850" t="s">
        <v>134</v>
      </c>
      <c r="F850" t="s">
        <v>158</v>
      </c>
      <c r="G850" t="s">
        <v>810</v>
      </c>
      <c r="H850">
        <v>2</v>
      </c>
      <c r="I850" t="s">
        <v>181</v>
      </c>
      <c r="J850" t="s">
        <v>342</v>
      </c>
      <c r="K850" t="s">
        <v>341</v>
      </c>
    </row>
    <row r="851" spans="1:11">
      <c r="A851">
        <v>46</v>
      </c>
      <c r="B851" t="s">
        <v>1102</v>
      </c>
      <c r="C851">
        <v>26</v>
      </c>
      <c r="D851" t="s">
        <v>811</v>
      </c>
      <c r="E851" t="s">
        <v>134</v>
      </c>
      <c r="F851" t="s">
        <v>158</v>
      </c>
      <c r="G851" t="s">
        <v>812</v>
      </c>
      <c r="H851">
        <v>2</v>
      </c>
      <c r="I851" t="s">
        <v>181</v>
      </c>
      <c r="J851" t="s">
        <v>342</v>
      </c>
      <c r="K851" t="s">
        <v>341</v>
      </c>
    </row>
    <row r="852" spans="1:11">
      <c r="A852">
        <v>46</v>
      </c>
      <c r="B852" t="s">
        <v>1102</v>
      </c>
      <c r="C852">
        <v>27</v>
      </c>
      <c r="D852" t="s">
        <v>813</v>
      </c>
      <c r="E852" t="s">
        <v>134</v>
      </c>
      <c r="F852" t="s">
        <v>158</v>
      </c>
      <c r="G852" t="s">
        <v>814</v>
      </c>
      <c r="H852">
        <v>2</v>
      </c>
      <c r="I852" t="s">
        <v>181</v>
      </c>
      <c r="J852" t="s">
        <v>342</v>
      </c>
      <c r="K852" t="s">
        <v>341</v>
      </c>
    </row>
    <row r="853" spans="1:11">
      <c r="A853">
        <v>46</v>
      </c>
      <c r="B853" t="s">
        <v>1102</v>
      </c>
      <c r="C853">
        <v>28</v>
      </c>
      <c r="D853" t="s">
        <v>815</v>
      </c>
      <c r="E853" t="s">
        <v>134</v>
      </c>
      <c r="F853" t="s">
        <v>158</v>
      </c>
      <c r="G853" t="s">
        <v>816</v>
      </c>
      <c r="H853">
        <v>2</v>
      </c>
      <c r="I853" t="s">
        <v>181</v>
      </c>
      <c r="J853" t="s">
        <v>342</v>
      </c>
      <c r="K853" t="s">
        <v>341</v>
      </c>
    </row>
    <row r="854" spans="1:11">
      <c r="A854">
        <v>46</v>
      </c>
      <c r="B854" t="s">
        <v>1102</v>
      </c>
      <c r="C854">
        <v>29</v>
      </c>
      <c r="D854" t="s">
        <v>817</v>
      </c>
      <c r="E854" t="s">
        <v>134</v>
      </c>
      <c r="F854" t="s">
        <v>158</v>
      </c>
      <c r="G854" t="s">
        <v>818</v>
      </c>
      <c r="H854">
        <v>2</v>
      </c>
      <c r="I854" t="s">
        <v>181</v>
      </c>
      <c r="J854" t="s">
        <v>342</v>
      </c>
      <c r="K854" t="s">
        <v>341</v>
      </c>
    </row>
    <row r="855" spans="1:11">
      <c r="A855">
        <v>46</v>
      </c>
      <c r="B855" t="s">
        <v>1102</v>
      </c>
      <c r="C855">
        <v>30</v>
      </c>
      <c r="D855" t="s">
        <v>819</v>
      </c>
      <c r="E855" t="s">
        <v>134</v>
      </c>
      <c r="F855" t="s">
        <v>158</v>
      </c>
      <c r="G855" t="s">
        <v>820</v>
      </c>
      <c r="H855">
        <v>2</v>
      </c>
      <c r="I855" t="s">
        <v>181</v>
      </c>
      <c r="J855" t="s">
        <v>342</v>
      </c>
      <c r="K855" t="s">
        <v>341</v>
      </c>
    </row>
    <row r="856" spans="1:11">
      <c r="A856">
        <v>46</v>
      </c>
      <c r="B856" t="s">
        <v>1102</v>
      </c>
      <c r="C856">
        <v>31</v>
      </c>
      <c r="D856" t="s">
        <v>821</v>
      </c>
      <c r="E856" t="s">
        <v>134</v>
      </c>
      <c r="F856" t="s">
        <v>158</v>
      </c>
      <c r="G856" t="s">
        <v>822</v>
      </c>
      <c r="H856">
        <v>2</v>
      </c>
      <c r="I856" t="s">
        <v>181</v>
      </c>
      <c r="J856" t="s">
        <v>342</v>
      </c>
      <c r="K856" t="s">
        <v>341</v>
      </c>
    </row>
    <row r="857" spans="1:11">
      <c r="A857">
        <v>46</v>
      </c>
      <c r="B857" t="s">
        <v>1102</v>
      </c>
      <c r="C857">
        <v>32</v>
      </c>
      <c r="D857" t="s">
        <v>823</v>
      </c>
      <c r="E857" t="s">
        <v>134</v>
      </c>
      <c r="F857" t="s">
        <v>158</v>
      </c>
      <c r="G857" t="s">
        <v>824</v>
      </c>
      <c r="H857">
        <v>2</v>
      </c>
      <c r="I857" t="s">
        <v>181</v>
      </c>
      <c r="J857" t="s">
        <v>342</v>
      </c>
      <c r="K857" t="s">
        <v>341</v>
      </c>
    </row>
    <row r="858" spans="1:11">
      <c r="A858">
        <v>46</v>
      </c>
      <c r="B858" t="s">
        <v>1102</v>
      </c>
      <c r="C858">
        <v>33</v>
      </c>
      <c r="D858" t="s">
        <v>363</v>
      </c>
      <c r="E858" t="s">
        <v>134</v>
      </c>
      <c r="F858" t="s">
        <v>135</v>
      </c>
      <c r="G858" t="s">
        <v>1672</v>
      </c>
      <c r="H858">
        <v>1</v>
      </c>
    </row>
    <row r="859" spans="1:11">
      <c r="A859">
        <v>47</v>
      </c>
      <c r="B859" t="s">
        <v>1108</v>
      </c>
      <c r="C859">
        <v>1</v>
      </c>
      <c r="D859" t="s">
        <v>1109</v>
      </c>
      <c r="E859" t="s">
        <v>134</v>
      </c>
      <c r="F859" t="s">
        <v>143</v>
      </c>
      <c r="G859" t="s">
        <v>1110</v>
      </c>
      <c r="H859">
        <v>1</v>
      </c>
      <c r="I859" t="s">
        <v>150</v>
      </c>
    </row>
    <row r="860" spans="1:11">
      <c r="A860">
        <v>47</v>
      </c>
      <c r="B860" t="s">
        <v>1108</v>
      </c>
      <c r="C860">
        <v>2</v>
      </c>
      <c r="D860" t="s">
        <v>1111</v>
      </c>
      <c r="E860" t="s">
        <v>134</v>
      </c>
      <c r="F860" t="s">
        <v>199</v>
      </c>
      <c r="G860" t="s">
        <v>1112</v>
      </c>
      <c r="H860">
        <v>1</v>
      </c>
    </row>
    <row r="861" spans="1:11">
      <c r="A861">
        <v>47</v>
      </c>
      <c r="B861" t="s">
        <v>1108</v>
      </c>
      <c r="C861">
        <v>3</v>
      </c>
      <c r="D861" t="s">
        <v>1113</v>
      </c>
      <c r="E861" t="s">
        <v>4</v>
      </c>
      <c r="F861" t="s">
        <v>175</v>
      </c>
      <c r="G861" t="s">
        <v>1114</v>
      </c>
      <c r="H861">
        <v>1</v>
      </c>
    </row>
    <row r="862" spans="1:11">
      <c r="A862">
        <v>47</v>
      </c>
      <c r="B862" t="s">
        <v>1108</v>
      </c>
      <c r="C862">
        <v>4</v>
      </c>
      <c r="D862" t="s">
        <v>261</v>
      </c>
      <c r="E862" t="s">
        <v>134</v>
      </c>
      <c r="F862" t="s">
        <v>135</v>
      </c>
      <c r="G862" t="s">
        <v>1115</v>
      </c>
      <c r="H862">
        <v>1</v>
      </c>
      <c r="I862" t="s">
        <v>181</v>
      </c>
      <c r="J862" t="s">
        <v>179</v>
      </c>
      <c r="K862" t="s">
        <v>182</v>
      </c>
    </row>
    <row r="863" spans="1:11">
      <c r="A863">
        <v>47</v>
      </c>
      <c r="B863" t="s">
        <v>1108</v>
      </c>
      <c r="C863">
        <v>5</v>
      </c>
      <c r="D863" t="s">
        <v>263</v>
      </c>
      <c r="E863" t="s">
        <v>4</v>
      </c>
      <c r="F863" t="s">
        <v>175</v>
      </c>
      <c r="G863" t="s">
        <v>1116</v>
      </c>
      <c r="H863">
        <v>1</v>
      </c>
    </row>
    <row r="864" spans="1:11">
      <c r="A864">
        <v>47</v>
      </c>
      <c r="B864" t="s">
        <v>1108</v>
      </c>
      <c r="C864">
        <v>6</v>
      </c>
      <c r="D864" t="s">
        <v>9</v>
      </c>
      <c r="E864" t="s">
        <v>134</v>
      </c>
      <c r="F864" t="s">
        <v>379</v>
      </c>
      <c r="G864" t="s">
        <v>1117</v>
      </c>
      <c r="H864">
        <v>1</v>
      </c>
    </row>
    <row r="865" spans="1:11">
      <c r="A865">
        <v>47</v>
      </c>
      <c r="B865" t="s">
        <v>1108</v>
      </c>
      <c r="C865">
        <v>7</v>
      </c>
      <c r="D865" t="s">
        <v>8</v>
      </c>
      <c r="E865" t="s">
        <v>134</v>
      </c>
      <c r="F865" t="s">
        <v>725</v>
      </c>
      <c r="G865" t="s">
        <v>726</v>
      </c>
      <c r="H865">
        <v>1</v>
      </c>
    </row>
    <row r="866" spans="1:11">
      <c r="A866">
        <v>47</v>
      </c>
      <c r="B866" t="s">
        <v>1108</v>
      </c>
      <c r="C866">
        <v>8</v>
      </c>
      <c r="D866" t="s">
        <v>363</v>
      </c>
      <c r="E866" t="s">
        <v>134</v>
      </c>
      <c r="F866" t="s">
        <v>135</v>
      </c>
      <c r="G866" t="s">
        <v>1672</v>
      </c>
      <c r="H866">
        <v>1</v>
      </c>
    </row>
    <row r="867" spans="1:11">
      <c r="A867">
        <v>48</v>
      </c>
      <c r="B867" t="s">
        <v>1118</v>
      </c>
      <c r="C867">
        <v>1</v>
      </c>
      <c r="D867" t="s">
        <v>1109</v>
      </c>
      <c r="E867" t="s">
        <v>134</v>
      </c>
      <c r="F867" t="s">
        <v>143</v>
      </c>
      <c r="G867" t="s">
        <v>1119</v>
      </c>
      <c r="H867">
        <v>1</v>
      </c>
      <c r="I867" t="s">
        <v>181</v>
      </c>
      <c r="J867" t="s">
        <v>1109</v>
      </c>
      <c r="K867" t="s">
        <v>1108</v>
      </c>
    </row>
    <row r="868" spans="1:11">
      <c r="A868">
        <v>48</v>
      </c>
      <c r="B868" t="s">
        <v>1118</v>
      </c>
      <c r="C868">
        <v>2</v>
      </c>
      <c r="D868" t="s">
        <v>1120</v>
      </c>
      <c r="E868" t="s">
        <v>134</v>
      </c>
      <c r="F868" t="s">
        <v>143</v>
      </c>
      <c r="G868" t="s">
        <v>1121</v>
      </c>
      <c r="H868">
        <v>1</v>
      </c>
      <c r="I868" t="s">
        <v>150</v>
      </c>
    </row>
    <row r="869" spans="1:11">
      <c r="A869">
        <v>48</v>
      </c>
      <c r="B869" t="s">
        <v>1118</v>
      </c>
      <c r="C869">
        <v>3</v>
      </c>
      <c r="D869" t="s">
        <v>1122</v>
      </c>
      <c r="E869" t="s">
        <v>134</v>
      </c>
      <c r="F869" t="s">
        <v>418</v>
      </c>
      <c r="G869" t="s">
        <v>1123</v>
      </c>
      <c r="H869">
        <v>2</v>
      </c>
    </row>
    <row r="870" spans="1:11">
      <c r="A870">
        <v>48</v>
      </c>
      <c r="B870" t="s">
        <v>1118</v>
      </c>
      <c r="C870">
        <v>4</v>
      </c>
      <c r="D870" t="s">
        <v>876</v>
      </c>
      <c r="E870" t="s">
        <v>134</v>
      </c>
      <c r="F870" t="s">
        <v>877</v>
      </c>
      <c r="G870" t="s">
        <v>878</v>
      </c>
      <c r="H870">
        <v>1</v>
      </c>
      <c r="I870" t="s">
        <v>181</v>
      </c>
      <c r="J870" t="s">
        <v>906</v>
      </c>
      <c r="K870" t="s">
        <v>907</v>
      </c>
    </row>
    <row r="871" spans="1:11">
      <c r="A871">
        <v>48</v>
      </c>
      <c r="B871" t="s">
        <v>1118</v>
      </c>
      <c r="C871">
        <v>5</v>
      </c>
      <c r="D871" t="s">
        <v>1124</v>
      </c>
      <c r="E871" t="s">
        <v>4</v>
      </c>
      <c r="F871" t="s">
        <v>175</v>
      </c>
      <c r="G871" t="s">
        <v>1125</v>
      </c>
      <c r="H871">
        <v>1</v>
      </c>
    </row>
    <row r="872" spans="1:11">
      <c r="A872">
        <v>48</v>
      </c>
      <c r="B872" t="s">
        <v>1118</v>
      </c>
      <c r="C872">
        <v>6</v>
      </c>
      <c r="D872" t="s">
        <v>1126</v>
      </c>
      <c r="E872" t="s">
        <v>249</v>
      </c>
      <c r="F872" t="s">
        <v>250</v>
      </c>
      <c r="G872" t="s">
        <v>1127</v>
      </c>
      <c r="H872">
        <v>1</v>
      </c>
    </row>
    <row r="873" spans="1:11">
      <c r="A873">
        <v>48</v>
      </c>
      <c r="B873" t="s">
        <v>1118</v>
      </c>
      <c r="C873">
        <v>7</v>
      </c>
      <c r="D873" t="s">
        <v>1128</v>
      </c>
      <c r="E873" t="s">
        <v>249</v>
      </c>
      <c r="F873" t="s">
        <v>250</v>
      </c>
      <c r="G873" t="s">
        <v>1129</v>
      </c>
      <c r="H873">
        <v>1</v>
      </c>
    </row>
    <row r="874" spans="1:11">
      <c r="A874">
        <v>48</v>
      </c>
      <c r="B874" t="s">
        <v>1118</v>
      </c>
      <c r="C874">
        <v>8</v>
      </c>
      <c r="D874" t="s">
        <v>1130</v>
      </c>
      <c r="E874" t="s">
        <v>134</v>
      </c>
      <c r="F874" t="s">
        <v>199</v>
      </c>
      <c r="G874" t="s">
        <v>1131</v>
      </c>
      <c r="H874">
        <v>1</v>
      </c>
      <c r="I874" t="s">
        <v>181</v>
      </c>
      <c r="J874" t="s">
        <v>405</v>
      </c>
      <c r="K874" t="s">
        <v>404</v>
      </c>
    </row>
    <row r="875" spans="1:11">
      <c r="A875">
        <v>48</v>
      </c>
      <c r="B875" t="s">
        <v>1118</v>
      </c>
      <c r="C875">
        <v>9</v>
      </c>
      <c r="D875" t="s">
        <v>423</v>
      </c>
      <c r="E875" t="s">
        <v>134</v>
      </c>
      <c r="F875" t="s">
        <v>143</v>
      </c>
      <c r="G875" t="s">
        <v>1132</v>
      </c>
      <c r="H875">
        <v>1</v>
      </c>
      <c r="I875" t="s">
        <v>181</v>
      </c>
      <c r="J875" t="s">
        <v>423</v>
      </c>
      <c r="K875" t="s">
        <v>422</v>
      </c>
    </row>
    <row r="876" spans="1:11">
      <c r="A876">
        <v>48</v>
      </c>
      <c r="B876" t="s">
        <v>1118</v>
      </c>
      <c r="C876">
        <v>10</v>
      </c>
      <c r="D876" t="s">
        <v>280</v>
      </c>
      <c r="E876" t="s">
        <v>134</v>
      </c>
      <c r="F876" t="s">
        <v>158</v>
      </c>
      <c r="G876" t="s">
        <v>1133</v>
      </c>
      <c r="H876">
        <v>1</v>
      </c>
      <c r="I876" t="s">
        <v>181</v>
      </c>
      <c r="J876" t="s">
        <v>280</v>
      </c>
      <c r="K876" t="s">
        <v>281</v>
      </c>
    </row>
    <row r="877" spans="1:11">
      <c r="A877">
        <v>48</v>
      </c>
      <c r="B877" t="s">
        <v>1118</v>
      </c>
      <c r="C877">
        <v>11</v>
      </c>
      <c r="D877" t="s">
        <v>1134</v>
      </c>
      <c r="E877" t="s">
        <v>134</v>
      </c>
      <c r="F877" t="s">
        <v>135</v>
      </c>
      <c r="G877" t="s">
        <v>1135</v>
      </c>
      <c r="H877">
        <v>1</v>
      </c>
      <c r="I877" t="s">
        <v>181</v>
      </c>
      <c r="J877" t="s">
        <v>133</v>
      </c>
      <c r="K877" t="s">
        <v>132</v>
      </c>
    </row>
    <row r="878" spans="1:11">
      <c r="A878">
        <v>48</v>
      </c>
      <c r="B878" t="s">
        <v>1118</v>
      </c>
      <c r="C878">
        <v>12</v>
      </c>
      <c r="D878" t="s">
        <v>1136</v>
      </c>
      <c r="E878" t="s">
        <v>134</v>
      </c>
      <c r="F878" t="s">
        <v>135</v>
      </c>
      <c r="G878" t="s">
        <v>1137</v>
      </c>
      <c r="H878">
        <v>1</v>
      </c>
      <c r="I878" t="s">
        <v>181</v>
      </c>
      <c r="J878" t="s">
        <v>133</v>
      </c>
      <c r="K878" t="s">
        <v>132</v>
      </c>
    </row>
    <row r="879" spans="1:11">
      <c r="A879">
        <v>48</v>
      </c>
      <c r="B879" t="s">
        <v>1118</v>
      </c>
      <c r="C879">
        <v>13</v>
      </c>
      <c r="D879" t="s">
        <v>9</v>
      </c>
      <c r="E879" t="s">
        <v>134</v>
      </c>
      <c r="F879" t="s">
        <v>379</v>
      </c>
      <c r="G879" t="s">
        <v>1138</v>
      </c>
      <c r="H879">
        <v>1</v>
      </c>
    </row>
    <row r="880" spans="1:11">
      <c r="A880">
        <v>48</v>
      </c>
      <c r="B880" t="s">
        <v>1118</v>
      </c>
      <c r="C880">
        <v>14</v>
      </c>
      <c r="D880" t="s">
        <v>363</v>
      </c>
      <c r="E880" t="s">
        <v>134</v>
      </c>
      <c r="F880" t="s">
        <v>135</v>
      </c>
      <c r="G880" t="s">
        <v>1672</v>
      </c>
      <c r="H880">
        <v>1</v>
      </c>
    </row>
    <row r="881" spans="1:11">
      <c r="A881">
        <v>49</v>
      </c>
      <c r="B881" t="s">
        <v>1074</v>
      </c>
      <c r="C881">
        <v>1</v>
      </c>
      <c r="D881" t="s">
        <v>1063</v>
      </c>
      <c r="E881" t="s">
        <v>134</v>
      </c>
      <c r="F881" t="s">
        <v>143</v>
      </c>
      <c r="G881" t="s">
        <v>1139</v>
      </c>
      <c r="H881">
        <v>1</v>
      </c>
      <c r="I881" t="s">
        <v>150</v>
      </c>
    </row>
    <row r="882" spans="1:11">
      <c r="A882">
        <v>49</v>
      </c>
      <c r="B882" t="s">
        <v>1074</v>
      </c>
      <c r="C882">
        <v>2</v>
      </c>
      <c r="D882" t="s">
        <v>1140</v>
      </c>
      <c r="E882" t="s">
        <v>134</v>
      </c>
      <c r="F882" t="s">
        <v>199</v>
      </c>
      <c r="G882" t="s">
        <v>1141</v>
      </c>
      <c r="H882">
        <v>1</v>
      </c>
    </row>
    <row r="883" spans="1:11">
      <c r="A883">
        <v>49</v>
      </c>
      <c r="B883" t="s">
        <v>1074</v>
      </c>
      <c r="C883">
        <v>3</v>
      </c>
      <c r="D883" t="s">
        <v>847</v>
      </c>
      <c r="E883" t="s">
        <v>134</v>
      </c>
      <c r="F883" t="s">
        <v>199</v>
      </c>
      <c r="G883" t="s">
        <v>1142</v>
      </c>
      <c r="H883">
        <v>1</v>
      </c>
    </row>
    <row r="884" spans="1:11">
      <c r="A884">
        <v>49</v>
      </c>
      <c r="B884" t="s">
        <v>1074</v>
      </c>
      <c r="C884">
        <v>4</v>
      </c>
      <c r="D884" t="s">
        <v>849</v>
      </c>
      <c r="E884" t="s">
        <v>4</v>
      </c>
      <c r="F884" t="s">
        <v>175</v>
      </c>
      <c r="G884" t="s">
        <v>850</v>
      </c>
      <c r="H884">
        <v>1</v>
      </c>
    </row>
    <row r="885" spans="1:11">
      <c r="A885">
        <v>49</v>
      </c>
      <c r="B885" t="s">
        <v>1074</v>
      </c>
      <c r="C885">
        <v>5</v>
      </c>
      <c r="D885" t="s">
        <v>851</v>
      </c>
      <c r="E885" t="s">
        <v>4</v>
      </c>
      <c r="F885" t="s">
        <v>175</v>
      </c>
      <c r="G885" t="s">
        <v>852</v>
      </c>
      <c r="H885">
        <v>1</v>
      </c>
    </row>
    <row r="886" spans="1:11">
      <c r="A886">
        <v>49</v>
      </c>
      <c r="B886" t="s">
        <v>1074</v>
      </c>
      <c r="C886">
        <v>6</v>
      </c>
      <c r="D886" t="s">
        <v>280</v>
      </c>
      <c r="E886" t="s">
        <v>134</v>
      </c>
      <c r="F886" t="s">
        <v>158</v>
      </c>
      <c r="G886" t="s">
        <v>1143</v>
      </c>
      <c r="H886">
        <v>1</v>
      </c>
      <c r="I886" t="s">
        <v>181</v>
      </c>
      <c r="J886" t="s">
        <v>280</v>
      </c>
      <c r="K886" t="s">
        <v>281</v>
      </c>
    </row>
    <row r="887" spans="1:11">
      <c r="A887">
        <v>49</v>
      </c>
      <c r="B887" t="s">
        <v>1074</v>
      </c>
      <c r="C887">
        <v>7</v>
      </c>
      <c r="D887" t="s">
        <v>1134</v>
      </c>
      <c r="E887" t="s">
        <v>134</v>
      </c>
      <c r="F887" t="s">
        <v>135</v>
      </c>
      <c r="G887" t="s">
        <v>1144</v>
      </c>
      <c r="H887">
        <v>1</v>
      </c>
      <c r="I887" t="s">
        <v>181</v>
      </c>
      <c r="J887" t="s">
        <v>133</v>
      </c>
      <c r="K887" t="s">
        <v>132</v>
      </c>
    </row>
    <row r="888" spans="1:11">
      <c r="A888">
        <v>49</v>
      </c>
      <c r="B888" t="s">
        <v>1074</v>
      </c>
      <c r="C888">
        <v>8</v>
      </c>
      <c r="D888" t="s">
        <v>1145</v>
      </c>
      <c r="E888" t="s">
        <v>134</v>
      </c>
      <c r="F888" t="s">
        <v>143</v>
      </c>
      <c r="G888" t="s">
        <v>1146</v>
      </c>
      <c r="H888">
        <v>1</v>
      </c>
      <c r="I888" t="s">
        <v>181</v>
      </c>
      <c r="J888" t="s">
        <v>153</v>
      </c>
      <c r="K888" t="s">
        <v>152</v>
      </c>
    </row>
    <row r="889" spans="1:11">
      <c r="A889">
        <v>49</v>
      </c>
      <c r="B889" t="s">
        <v>1074</v>
      </c>
      <c r="C889">
        <v>9</v>
      </c>
      <c r="D889" t="s">
        <v>389</v>
      </c>
      <c r="E889" t="s">
        <v>134</v>
      </c>
      <c r="F889" t="s">
        <v>143</v>
      </c>
      <c r="G889" t="s">
        <v>1147</v>
      </c>
      <c r="H889">
        <v>2</v>
      </c>
      <c r="I889" t="s">
        <v>181</v>
      </c>
      <c r="J889" t="s">
        <v>389</v>
      </c>
      <c r="K889" t="s">
        <v>388</v>
      </c>
    </row>
    <row r="890" spans="1:11">
      <c r="A890">
        <v>49</v>
      </c>
      <c r="B890" t="s">
        <v>1074</v>
      </c>
      <c r="C890">
        <v>10</v>
      </c>
      <c r="D890" t="s">
        <v>413</v>
      </c>
      <c r="E890" t="s">
        <v>134</v>
      </c>
      <c r="F890" t="s">
        <v>199</v>
      </c>
      <c r="G890" t="s">
        <v>1148</v>
      </c>
      <c r="H890">
        <v>2</v>
      </c>
      <c r="I890" t="s">
        <v>181</v>
      </c>
      <c r="J890" t="s">
        <v>413</v>
      </c>
      <c r="K890" t="s">
        <v>412</v>
      </c>
    </row>
    <row r="891" spans="1:11">
      <c r="A891">
        <v>49</v>
      </c>
      <c r="B891" t="s">
        <v>1074</v>
      </c>
      <c r="C891">
        <v>11</v>
      </c>
      <c r="D891" t="s">
        <v>860</v>
      </c>
      <c r="E891" t="s">
        <v>134</v>
      </c>
      <c r="F891" t="s">
        <v>396</v>
      </c>
      <c r="G891" t="s">
        <v>861</v>
      </c>
      <c r="H891">
        <v>1</v>
      </c>
      <c r="I891" t="s">
        <v>181</v>
      </c>
      <c r="J891" t="s">
        <v>395</v>
      </c>
      <c r="K891" t="s">
        <v>394</v>
      </c>
    </row>
    <row r="892" spans="1:11">
      <c r="A892">
        <v>49</v>
      </c>
      <c r="B892" t="s">
        <v>1074</v>
      </c>
      <c r="C892">
        <v>12</v>
      </c>
      <c r="D892" t="s">
        <v>263</v>
      </c>
      <c r="E892" t="s">
        <v>4</v>
      </c>
      <c r="F892" t="s">
        <v>175</v>
      </c>
      <c r="G892" t="s">
        <v>1149</v>
      </c>
      <c r="H892">
        <v>1</v>
      </c>
    </row>
    <row r="893" spans="1:11">
      <c r="A893">
        <v>49</v>
      </c>
      <c r="B893" t="s">
        <v>1074</v>
      </c>
      <c r="C893">
        <v>13</v>
      </c>
      <c r="D893" t="s">
        <v>9</v>
      </c>
      <c r="E893" t="s">
        <v>134</v>
      </c>
      <c r="F893" t="s">
        <v>379</v>
      </c>
      <c r="G893" t="s">
        <v>1150</v>
      </c>
      <c r="H893">
        <v>1</v>
      </c>
    </row>
    <row r="894" spans="1:11">
      <c r="A894">
        <v>49</v>
      </c>
      <c r="B894" t="s">
        <v>1074</v>
      </c>
      <c r="C894">
        <v>14</v>
      </c>
      <c r="D894" t="s">
        <v>8</v>
      </c>
      <c r="E894" t="s">
        <v>134</v>
      </c>
      <c r="F894" t="s">
        <v>725</v>
      </c>
      <c r="G894" t="s">
        <v>726</v>
      </c>
      <c r="H894">
        <v>1</v>
      </c>
    </row>
    <row r="895" spans="1:11">
      <c r="A895">
        <v>49</v>
      </c>
      <c r="B895" t="s">
        <v>1074</v>
      </c>
      <c r="C895">
        <v>15</v>
      </c>
      <c r="D895" t="s">
        <v>261</v>
      </c>
      <c r="E895" t="s">
        <v>134</v>
      </c>
      <c r="F895" t="s">
        <v>135</v>
      </c>
      <c r="G895" t="s">
        <v>1151</v>
      </c>
      <c r="H895">
        <v>1</v>
      </c>
      <c r="I895" t="s">
        <v>181</v>
      </c>
      <c r="J895" t="s">
        <v>179</v>
      </c>
      <c r="K895" t="s">
        <v>182</v>
      </c>
    </row>
    <row r="896" spans="1:11">
      <c r="A896">
        <v>49</v>
      </c>
      <c r="B896" t="s">
        <v>1074</v>
      </c>
      <c r="C896">
        <v>16</v>
      </c>
      <c r="D896" t="s">
        <v>268</v>
      </c>
      <c r="E896" t="s">
        <v>134</v>
      </c>
      <c r="F896" t="s">
        <v>135</v>
      </c>
      <c r="G896" t="s">
        <v>1152</v>
      </c>
      <c r="H896">
        <v>2</v>
      </c>
      <c r="I896" t="s">
        <v>181</v>
      </c>
      <c r="J896" t="s">
        <v>179</v>
      </c>
      <c r="K896" t="s">
        <v>182</v>
      </c>
    </row>
    <row r="897" spans="1:11">
      <c r="A897">
        <v>49</v>
      </c>
      <c r="B897" t="s">
        <v>1074</v>
      </c>
      <c r="C897">
        <v>17</v>
      </c>
      <c r="D897" t="s">
        <v>363</v>
      </c>
      <c r="E897" t="s">
        <v>134</v>
      </c>
      <c r="F897" t="s">
        <v>135</v>
      </c>
      <c r="G897" t="s">
        <v>1672</v>
      </c>
      <c r="H897">
        <v>1</v>
      </c>
    </row>
    <row r="898" spans="1:11">
      <c r="A898">
        <v>50</v>
      </c>
      <c r="B898" t="s">
        <v>1153</v>
      </c>
      <c r="C898">
        <v>1</v>
      </c>
      <c r="D898" t="s">
        <v>1063</v>
      </c>
      <c r="E898" t="s">
        <v>134</v>
      </c>
      <c r="F898" t="s">
        <v>143</v>
      </c>
      <c r="G898" t="s">
        <v>1154</v>
      </c>
      <c r="H898">
        <v>1</v>
      </c>
      <c r="I898" t="s">
        <v>181</v>
      </c>
      <c r="J898" t="s">
        <v>1063</v>
      </c>
      <c r="K898" t="s">
        <v>1074</v>
      </c>
    </row>
    <row r="899" spans="1:11">
      <c r="A899">
        <v>50</v>
      </c>
      <c r="B899" t="s">
        <v>1153</v>
      </c>
      <c r="C899">
        <v>2</v>
      </c>
      <c r="D899" t="s">
        <v>1155</v>
      </c>
      <c r="E899" t="s">
        <v>134</v>
      </c>
      <c r="F899" t="s">
        <v>143</v>
      </c>
      <c r="G899" t="s">
        <v>1156</v>
      </c>
      <c r="H899">
        <v>1</v>
      </c>
      <c r="I899" t="s">
        <v>150</v>
      </c>
    </row>
    <row r="900" spans="1:11">
      <c r="A900">
        <v>50</v>
      </c>
      <c r="B900" t="s">
        <v>1153</v>
      </c>
      <c r="C900">
        <v>3</v>
      </c>
      <c r="D900" t="s">
        <v>1157</v>
      </c>
      <c r="E900" t="s">
        <v>134</v>
      </c>
      <c r="F900" t="s">
        <v>418</v>
      </c>
      <c r="G900" t="s">
        <v>1158</v>
      </c>
      <c r="H900">
        <v>2</v>
      </c>
    </row>
    <row r="901" spans="1:11">
      <c r="A901">
        <v>50</v>
      </c>
      <c r="B901" t="s">
        <v>1153</v>
      </c>
      <c r="C901">
        <v>4</v>
      </c>
      <c r="D901" t="s">
        <v>872</v>
      </c>
      <c r="E901" t="s">
        <v>134</v>
      </c>
      <c r="F901" t="s">
        <v>135</v>
      </c>
      <c r="G901" t="s">
        <v>1159</v>
      </c>
      <c r="H901">
        <v>2</v>
      </c>
      <c r="I901" t="s">
        <v>181</v>
      </c>
      <c r="J901" t="s">
        <v>133</v>
      </c>
      <c r="K901" t="s">
        <v>132</v>
      </c>
    </row>
    <row r="902" spans="1:11">
      <c r="A902">
        <v>50</v>
      </c>
      <c r="B902" t="s">
        <v>1153</v>
      </c>
      <c r="C902">
        <v>5</v>
      </c>
      <c r="D902" t="s">
        <v>1160</v>
      </c>
      <c r="E902" t="s">
        <v>134</v>
      </c>
      <c r="F902" t="s">
        <v>135</v>
      </c>
      <c r="G902" t="s">
        <v>1161</v>
      </c>
      <c r="H902">
        <v>1</v>
      </c>
      <c r="I902" t="s">
        <v>181</v>
      </c>
      <c r="J902" t="s">
        <v>133</v>
      </c>
      <c r="K902" t="s">
        <v>132</v>
      </c>
    </row>
    <row r="903" spans="1:11">
      <c r="A903">
        <v>50</v>
      </c>
      <c r="B903" t="s">
        <v>1153</v>
      </c>
      <c r="C903">
        <v>6</v>
      </c>
      <c r="D903" t="s">
        <v>876</v>
      </c>
      <c r="E903" t="s">
        <v>134</v>
      </c>
      <c r="F903" t="s">
        <v>877</v>
      </c>
      <c r="G903" t="s">
        <v>878</v>
      </c>
      <c r="H903">
        <v>1</v>
      </c>
      <c r="I903" t="s">
        <v>181</v>
      </c>
      <c r="J903" t="s">
        <v>906</v>
      </c>
      <c r="K903" t="s">
        <v>907</v>
      </c>
    </row>
    <row r="904" spans="1:11">
      <c r="A904">
        <v>50</v>
      </c>
      <c r="B904" t="s">
        <v>1153</v>
      </c>
      <c r="C904">
        <v>7</v>
      </c>
      <c r="D904" t="s">
        <v>879</v>
      </c>
      <c r="E904" t="s">
        <v>249</v>
      </c>
      <c r="F904" t="s">
        <v>250</v>
      </c>
      <c r="G904" t="s">
        <v>1162</v>
      </c>
      <c r="H904">
        <v>1</v>
      </c>
    </row>
    <row r="905" spans="1:11">
      <c r="A905">
        <v>50</v>
      </c>
      <c r="B905" t="s">
        <v>1153</v>
      </c>
      <c r="C905">
        <v>8</v>
      </c>
      <c r="D905" t="s">
        <v>1130</v>
      </c>
      <c r="E905" t="s">
        <v>134</v>
      </c>
      <c r="F905" t="s">
        <v>199</v>
      </c>
      <c r="G905" t="s">
        <v>1131</v>
      </c>
      <c r="H905">
        <v>1</v>
      </c>
      <c r="I905" t="s">
        <v>181</v>
      </c>
      <c r="J905" t="s">
        <v>405</v>
      </c>
      <c r="K905" t="s">
        <v>404</v>
      </c>
    </row>
    <row r="906" spans="1:11">
      <c r="A906">
        <v>50</v>
      </c>
      <c r="B906" t="s">
        <v>1153</v>
      </c>
      <c r="C906">
        <v>9</v>
      </c>
      <c r="D906" t="s">
        <v>883</v>
      </c>
      <c r="E906" t="s">
        <v>249</v>
      </c>
      <c r="F906" t="s">
        <v>587</v>
      </c>
      <c r="G906" t="s">
        <v>884</v>
      </c>
      <c r="H906">
        <v>1</v>
      </c>
    </row>
    <row r="907" spans="1:11">
      <c r="A907">
        <v>50</v>
      </c>
      <c r="B907" t="s">
        <v>1153</v>
      </c>
      <c r="C907">
        <v>10</v>
      </c>
      <c r="D907" t="s">
        <v>885</v>
      </c>
      <c r="E907" t="s">
        <v>249</v>
      </c>
      <c r="F907" t="s">
        <v>587</v>
      </c>
      <c r="G907" t="s">
        <v>886</v>
      </c>
      <c r="H907">
        <v>1</v>
      </c>
    </row>
    <row r="908" spans="1:11">
      <c r="A908">
        <v>50</v>
      </c>
      <c r="B908" t="s">
        <v>1153</v>
      </c>
      <c r="C908">
        <v>11</v>
      </c>
      <c r="D908" t="s">
        <v>887</v>
      </c>
      <c r="E908" t="s">
        <v>249</v>
      </c>
      <c r="F908" t="s">
        <v>250</v>
      </c>
      <c r="G908" t="s">
        <v>888</v>
      </c>
      <c r="H908">
        <v>1</v>
      </c>
    </row>
    <row r="909" spans="1:11">
      <c r="A909">
        <v>50</v>
      </c>
      <c r="B909" t="s">
        <v>1153</v>
      </c>
      <c r="C909">
        <v>12</v>
      </c>
      <c r="D909" t="s">
        <v>889</v>
      </c>
      <c r="E909" t="s">
        <v>249</v>
      </c>
      <c r="F909" t="s">
        <v>250</v>
      </c>
      <c r="G909" t="s">
        <v>890</v>
      </c>
      <c r="H909">
        <v>1</v>
      </c>
    </row>
    <row r="910" spans="1:11">
      <c r="A910">
        <v>50</v>
      </c>
      <c r="B910" t="s">
        <v>1153</v>
      </c>
      <c r="C910">
        <v>13</v>
      </c>
      <c r="D910" t="s">
        <v>903</v>
      </c>
      <c r="E910" t="s">
        <v>4</v>
      </c>
      <c r="F910" t="s">
        <v>175</v>
      </c>
      <c r="G910" t="s">
        <v>1163</v>
      </c>
      <c r="H910">
        <v>1</v>
      </c>
    </row>
    <row r="911" spans="1:11">
      <c r="A911">
        <v>50</v>
      </c>
      <c r="B911" t="s">
        <v>1153</v>
      </c>
      <c r="C911">
        <v>14</v>
      </c>
      <c r="D911" t="s">
        <v>793</v>
      </c>
      <c r="E911" t="s">
        <v>134</v>
      </c>
      <c r="F911" t="s">
        <v>135</v>
      </c>
      <c r="G911" t="s">
        <v>1164</v>
      </c>
      <c r="H911">
        <v>2</v>
      </c>
      <c r="I911" t="s">
        <v>181</v>
      </c>
      <c r="J911" t="s">
        <v>475</v>
      </c>
      <c r="K911" t="s">
        <v>474</v>
      </c>
    </row>
    <row r="912" spans="1:11">
      <c r="A912">
        <v>50</v>
      </c>
      <c r="B912" t="s">
        <v>1153</v>
      </c>
      <c r="C912">
        <v>15</v>
      </c>
      <c r="D912" t="s">
        <v>892</v>
      </c>
      <c r="E912" t="s">
        <v>249</v>
      </c>
      <c r="F912" t="s">
        <v>250</v>
      </c>
      <c r="G912" t="s">
        <v>893</v>
      </c>
      <c r="H912">
        <v>2</v>
      </c>
    </row>
    <row r="913" spans="1:11">
      <c r="A913">
        <v>50</v>
      </c>
      <c r="B913" t="s">
        <v>1153</v>
      </c>
      <c r="C913">
        <v>16</v>
      </c>
      <c r="D913" t="s">
        <v>797</v>
      </c>
      <c r="E913" t="s">
        <v>134</v>
      </c>
      <c r="F913" t="s">
        <v>135</v>
      </c>
      <c r="G913" t="s">
        <v>1165</v>
      </c>
      <c r="H913">
        <v>2</v>
      </c>
      <c r="I913" t="s">
        <v>181</v>
      </c>
      <c r="J913" t="s">
        <v>475</v>
      </c>
      <c r="K913" t="s">
        <v>474</v>
      </c>
    </row>
    <row r="914" spans="1:11">
      <c r="A914">
        <v>50</v>
      </c>
      <c r="B914" t="s">
        <v>1153</v>
      </c>
      <c r="C914">
        <v>17</v>
      </c>
      <c r="D914" t="s">
        <v>895</v>
      </c>
      <c r="E914" t="s">
        <v>249</v>
      </c>
      <c r="F914" t="s">
        <v>250</v>
      </c>
      <c r="G914" t="s">
        <v>896</v>
      </c>
      <c r="H914">
        <v>2</v>
      </c>
    </row>
    <row r="915" spans="1:11">
      <c r="A915">
        <v>50</v>
      </c>
      <c r="B915" t="s">
        <v>1153</v>
      </c>
      <c r="C915">
        <v>18</v>
      </c>
      <c r="D915" t="s">
        <v>801</v>
      </c>
      <c r="E915" t="s">
        <v>134</v>
      </c>
      <c r="F915" t="s">
        <v>135</v>
      </c>
      <c r="G915" t="s">
        <v>1166</v>
      </c>
      <c r="H915">
        <v>2</v>
      </c>
      <c r="I915" t="s">
        <v>181</v>
      </c>
      <c r="J915" t="s">
        <v>475</v>
      </c>
      <c r="K915" t="s">
        <v>474</v>
      </c>
    </row>
    <row r="916" spans="1:11">
      <c r="A916">
        <v>50</v>
      </c>
      <c r="B916" t="s">
        <v>1153</v>
      </c>
      <c r="C916">
        <v>19</v>
      </c>
      <c r="D916" t="s">
        <v>898</v>
      </c>
      <c r="E916" t="s">
        <v>249</v>
      </c>
      <c r="F916" t="s">
        <v>250</v>
      </c>
      <c r="G916" t="s">
        <v>899</v>
      </c>
      <c r="H916">
        <v>2</v>
      </c>
    </row>
    <row r="917" spans="1:11">
      <c r="A917">
        <v>50</v>
      </c>
      <c r="B917" t="s">
        <v>1153</v>
      </c>
      <c r="C917">
        <v>20</v>
      </c>
      <c r="D917" t="s">
        <v>805</v>
      </c>
      <c r="E917" t="s">
        <v>134</v>
      </c>
      <c r="F917" t="s">
        <v>135</v>
      </c>
      <c r="G917" t="s">
        <v>1167</v>
      </c>
      <c r="H917">
        <v>2</v>
      </c>
      <c r="I917" t="s">
        <v>181</v>
      </c>
      <c r="J917" t="s">
        <v>475</v>
      </c>
      <c r="K917" t="s">
        <v>474</v>
      </c>
    </row>
    <row r="918" spans="1:11">
      <c r="A918">
        <v>50</v>
      </c>
      <c r="B918" t="s">
        <v>1153</v>
      </c>
      <c r="C918">
        <v>21</v>
      </c>
      <c r="D918" t="s">
        <v>901</v>
      </c>
      <c r="E918" t="s">
        <v>249</v>
      </c>
      <c r="F918" t="s">
        <v>250</v>
      </c>
      <c r="G918" t="s">
        <v>902</v>
      </c>
      <c r="H918">
        <v>2</v>
      </c>
    </row>
    <row r="919" spans="1:11">
      <c r="A919">
        <v>50</v>
      </c>
      <c r="B919" t="s">
        <v>1153</v>
      </c>
      <c r="C919">
        <v>22</v>
      </c>
      <c r="D919" t="s">
        <v>9</v>
      </c>
      <c r="E919" t="s">
        <v>134</v>
      </c>
      <c r="F919" t="s">
        <v>379</v>
      </c>
      <c r="G919" t="s">
        <v>1168</v>
      </c>
      <c r="H919">
        <v>2</v>
      </c>
    </row>
    <row r="920" spans="1:11">
      <c r="A920">
        <v>50</v>
      </c>
      <c r="B920" t="s">
        <v>1153</v>
      </c>
      <c r="C920">
        <v>23</v>
      </c>
      <c r="D920" t="s">
        <v>363</v>
      </c>
      <c r="E920" t="s">
        <v>134</v>
      </c>
      <c r="F920" t="s">
        <v>135</v>
      </c>
      <c r="G920" t="s">
        <v>1672</v>
      </c>
      <c r="H920">
        <v>1</v>
      </c>
    </row>
    <row r="921" spans="1:11">
      <c r="A921">
        <v>51</v>
      </c>
      <c r="B921" t="s">
        <v>1169</v>
      </c>
      <c r="C921">
        <v>1</v>
      </c>
      <c r="D921" t="s">
        <v>1170</v>
      </c>
      <c r="E921" t="s">
        <v>134</v>
      </c>
      <c r="F921" t="s">
        <v>158</v>
      </c>
      <c r="G921" t="s">
        <v>1171</v>
      </c>
      <c r="H921">
        <v>1</v>
      </c>
    </row>
    <row r="922" spans="1:11">
      <c r="A922">
        <v>51</v>
      </c>
      <c r="B922" t="s">
        <v>1169</v>
      </c>
      <c r="C922">
        <v>2</v>
      </c>
      <c r="D922" t="s">
        <v>1172</v>
      </c>
      <c r="E922" t="s">
        <v>134</v>
      </c>
      <c r="F922" t="s">
        <v>158</v>
      </c>
      <c r="G922" t="s">
        <v>1173</v>
      </c>
      <c r="H922">
        <v>1</v>
      </c>
    </row>
    <row r="923" spans="1:11">
      <c r="A923">
        <v>51</v>
      </c>
      <c r="B923" t="s">
        <v>1169</v>
      </c>
      <c r="C923">
        <v>3</v>
      </c>
      <c r="D923" t="s">
        <v>365</v>
      </c>
      <c r="E923" t="s">
        <v>134</v>
      </c>
      <c r="F923" t="s">
        <v>366</v>
      </c>
      <c r="G923" t="s">
        <v>1710</v>
      </c>
      <c r="H923">
        <v>1</v>
      </c>
    </row>
    <row r="924" spans="1:11">
      <c r="A924">
        <v>51</v>
      </c>
      <c r="B924" t="s">
        <v>1169</v>
      </c>
      <c r="C924">
        <v>4</v>
      </c>
      <c r="D924" t="s">
        <v>367</v>
      </c>
      <c r="E924" t="s">
        <v>134</v>
      </c>
      <c r="F924" t="s">
        <v>368</v>
      </c>
      <c r="G924" t="s">
        <v>1711</v>
      </c>
      <c r="H924">
        <v>1</v>
      </c>
    </row>
    <row r="925" spans="1:11">
      <c r="A925">
        <v>51</v>
      </c>
      <c r="B925" t="s">
        <v>1169</v>
      </c>
      <c r="C925">
        <v>5</v>
      </c>
      <c r="D925" t="s">
        <v>1174</v>
      </c>
      <c r="E925" t="s">
        <v>134</v>
      </c>
      <c r="F925" t="s">
        <v>199</v>
      </c>
      <c r="G925" t="s">
        <v>1175</v>
      </c>
      <c r="H925">
        <v>1</v>
      </c>
    </row>
    <row r="926" spans="1:11">
      <c r="A926">
        <v>51</v>
      </c>
      <c r="B926" t="s">
        <v>1169</v>
      </c>
      <c r="C926">
        <v>6</v>
      </c>
      <c r="D926" t="s">
        <v>1176</v>
      </c>
      <c r="E926" t="s">
        <v>4</v>
      </c>
      <c r="F926" t="s">
        <v>175</v>
      </c>
      <c r="G926" t="s">
        <v>1177</v>
      </c>
      <c r="H926">
        <v>1</v>
      </c>
    </row>
    <row r="927" spans="1:11">
      <c r="A927">
        <v>51</v>
      </c>
      <c r="B927" t="s">
        <v>1169</v>
      </c>
      <c r="C927">
        <v>7</v>
      </c>
      <c r="D927" t="s">
        <v>1134</v>
      </c>
      <c r="E927" t="s">
        <v>134</v>
      </c>
      <c r="F927" t="s">
        <v>135</v>
      </c>
      <c r="G927" t="s">
        <v>1178</v>
      </c>
      <c r="H927">
        <v>1</v>
      </c>
    </row>
    <row r="928" spans="1:11">
      <c r="A928">
        <v>51</v>
      </c>
      <c r="B928" t="s">
        <v>1169</v>
      </c>
      <c r="C928">
        <v>8</v>
      </c>
      <c r="D928" t="s">
        <v>1145</v>
      </c>
      <c r="E928" t="s">
        <v>134</v>
      </c>
      <c r="F928" t="s">
        <v>143</v>
      </c>
      <c r="G928" t="s">
        <v>1179</v>
      </c>
      <c r="H928">
        <v>2</v>
      </c>
    </row>
    <row r="929" spans="1:8">
      <c r="A929">
        <v>51</v>
      </c>
      <c r="B929" t="s">
        <v>1169</v>
      </c>
      <c r="C929">
        <v>9</v>
      </c>
      <c r="D929" t="s">
        <v>280</v>
      </c>
      <c r="E929" t="s">
        <v>134</v>
      </c>
      <c r="F929" t="s">
        <v>158</v>
      </c>
      <c r="G929" t="s">
        <v>1180</v>
      </c>
      <c r="H929">
        <v>1</v>
      </c>
    </row>
    <row r="930" spans="1:8">
      <c r="A930">
        <v>51</v>
      </c>
      <c r="B930" t="s">
        <v>1169</v>
      </c>
      <c r="C930">
        <v>10</v>
      </c>
      <c r="D930" t="s">
        <v>389</v>
      </c>
      <c r="E930" t="s">
        <v>134</v>
      </c>
      <c r="F930" t="s">
        <v>143</v>
      </c>
      <c r="G930" t="s">
        <v>1147</v>
      </c>
      <c r="H930">
        <v>1</v>
      </c>
    </row>
    <row r="931" spans="1:8">
      <c r="A931">
        <v>51</v>
      </c>
      <c r="B931" t="s">
        <v>1169</v>
      </c>
      <c r="C931">
        <v>11</v>
      </c>
      <c r="D931" t="s">
        <v>413</v>
      </c>
      <c r="E931" t="s">
        <v>134</v>
      </c>
      <c r="F931" t="s">
        <v>199</v>
      </c>
      <c r="G931" t="s">
        <v>1148</v>
      </c>
      <c r="H931">
        <v>1</v>
      </c>
    </row>
    <row r="932" spans="1:8">
      <c r="A932">
        <v>51</v>
      </c>
      <c r="B932" t="s">
        <v>1169</v>
      </c>
      <c r="C932">
        <v>12</v>
      </c>
      <c r="D932" t="s">
        <v>919</v>
      </c>
      <c r="E932" t="s">
        <v>249</v>
      </c>
      <c r="F932" t="s">
        <v>250</v>
      </c>
      <c r="G932" t="s">
        <v>1181</v>
      </c>
      <c r="H932">
        <v>1</v>
      </c>
    </row>
    <row r="933" spans="1:8">
      <c r="A933">
        <v>51</v>
      </c>
      <c r="B933" t="s">
        <v>1169</v>
      </c>
      <c r="C933">
        <v>13</v>
      </c>
      <c r="D933" t="s">
        <v>921</v>
      </c>
      <c r="E933" t="s">
        <v>134</v>
      </c>
      <c r="F933" t="s">
        <v>396</v>
      </c>
      <c r="G933" t="s">
        <v>1182</v>
      </c>
      <c r="H933">
        <v>1</v>
      </c>
    </row>
    <row r="934" spans="1:8">
      <c r="A934">
        <v>51</v>
      </c>
      <c r="B934" t="s">
        <v>1169</v>
      </c>
      <c r="C934">
        <v>14</v>
      </c>
      <c r="D934" t="s">
        <v>261</v>
      </c>
      <c r="E934" t="s">
        <v>134</v>
      </c>
      <c r="F934" t="s">
        <v>135</v>
      </c>
      <c r="G934" t="s">
        <v>1183</v>
      </c>
      <c r="H934">
        <v>1</v>
      </c>
    </row>
    <row r="935" spans="1:8">
      <c r="A935">
        <v>51</v>
      </c>
      <c r="B935" t="s">
        <v>1169</v>
      </c>
      <c r="C935">
        <v>15</v>
      </c>
      <c r="D935" t="s">
        <v>263</v>
      </c>
      <c r="E935" t="s">
        <v>4</v>
      </c>
      <c r="F935" t="s">
        <v>175</v>
      </c>
      <c r="G935" t="s">
        <v>1184</v>
      </c>
      <c r="H935">
        <v>2</v>
      </c>
    </row>
    <row r="936" spans="1:8">
      <c r="A936">
        <v>51</v>
      </c>
      <c r="B936" t="s">
        <v>1169</v>
      </c>
      <c r="C936">
        <v>16</v>
      </c>
      <c r="D936" t="s">
        <v>265</v>
      </c>
      <c r="E936" t="s">
        <v>6</v>
      </c>
      <c r="F936" t="s">
        <v>266</v>
      </c>
      <c r="G936" t="s">
        <v>1185</v>
      </c>
      <c r="H936">
        <v>2</v>
      </c>
    </row>
    <row r="937" spans="1:8">
      <c r="A937">
        <v>51</v>
      </c>
      <c r="B937" t="s">
        <v>1169</v>
      </c>
      <c r="C937">
        <v>17</v>
      </c>
      <c r="D937" t="s">
        <v>268</v>
      </c>
      <c r="E937" t="s">
        <v>134</v>
      </c>
      <c r="F937" t="s">
        <v>135</v>
      </c>
      <c r="G937" t="s">
        <v>1186</v>
      </c>
      <c r="H937">
        <v>2</v>
      </c>
    </row>
    <row r="938" spans="1:8">
      <c r="A938">
        <v>51</v>
      </c>
      <c r="B938" t="s">
        <v>1169</v>
      </c>
      <c r="C938">
        <v>18</v>
      </c>
      <c r="D938" t="s">
        <v>270</v>
      </c>
      <c r="E938" t="s">
        <v>4</v>
      </c>
      <c r="F938" t="s">
        <v>175</v>
      </c>
      <c r="G938" t="s">
        <v>1187</v>
      </c>
      <c r="H938">
        <v>2</v>
      </c>
    </row>
    <row r="939" spans="1:8">
      <c r="A939">
        <v>51</v>
      </c>
      <c r="B939" t="s">
        <v>1169</v>
      </c>
      <c r="C939">
        <v>19</v>
      </c>
      <c r="D939" t="s">
        <v>272</v>
      </c>
      <c r="E939" t="s">
        <v>6</v>
      </c>
      <c r="F939" t="s">
        <v>266</v>
      </c>
      <c r="G939" t="s">
        <v>1188</v>
      </c>
      <c r="H939">
        <v>2</v>
      </c>
    </row>
    <row r="940" spans="1:8">
      <c r="A940">
        <v>51</v>
      </c>
      <c r="B940" t="s">
        <v>1169</v>
      </c>
      <c r="C940">
        <v>20</v>
      </c>
      <c r="D940" t="s">
        <v>274</v>
      </c>
      <c r="E940" t="s">
        <v>134</v>
      </c>
      <c r="F940" t="s">
        <v>135</v>
      </c>
      <c r="G940" t="s">
        <v>1189</v>
      </c>
      <c r="H940">
        <v>2</v>
      </c>
    </row>
    <row r="941" spans="1:8">
      <c r="A941">
        <v>51</v>
      </c>
      <c r="B941" t="s">
        <v>1169</v>
      </c>
      <c r="C941">
        <v>21</v>
      </c>
      <c r="D941" t="s">
        <v>276</v>
      </c>
      <c r="E941" t="s">
        <v>4</v>
      </c>
      <c r="F941" t="s">
        <v>175</v>
      </c>
      <c r="G941" t="s">
        <v>1190</v>
      </c>
      <c r="H941">
        <v>2</v>
      </c>
    </row>
    <row r="942" spans="1:8">
      <c r="A942">
        <v>51</v>
      </c>
      <c r="B942" t="s">
        <v>1169</v>
      </c>
      <c r="C942">
        <v>22</v>
      </c>
      <c r="D942" t="s">
        <v>278</v>
      </c>
      <c r="E942" t="s">
        <v>6</v>
      </c>
      <c r="F942" t="s">
        <v>266</v>
      </c>
      <c r="G942" t="s">
        <v>1191</v>
      </c>
      <c r="H942">
        <v>2</v>
      </c>
    </row>
    <row r="943" spans="1:8">
      <c r="A943">
        <v>51</v>
      </c>
      <c r="B943" t="s">
        <v>1169</v>
      </c>
      <c r="C943">
        <v>23</v>
      </c>
      <c r="D943" t="s">
        <v>9</v>
      </c>
      <c r="E943" t="s">
        <v>134</v>
      </c>
      <c r="F943" t="s">
        <v>379</v>
      </c>
      <c r="G943" t="s">
        <v>1192</v>
      </c>
      <c r="H943">
        <v>2</v>
      </c>
    </row>
    <row r="944" spans="1:8">
      <c r="A944">
        <v>51</v>
      </c>
      <c r="B944" t="s">
        <v>1169</v>
      </c>
      <c r="C944">
        <v>24</v>
      </c>
      <c r="D944" t="s">
        <v>8</v>
      </c>
      <c r="E944" t="s">
        <v>134</v>
      </c>
      <c r="F944" t="s">
        <v>725</v>
      </c>
      <c r="G944" t="s">
        <v>726</v>
      </c>
      <c r="H944">
        <v>1</v>
      </c>
    </row>
    <row r="945" spans="1:11">
      <c r="A945">
        <v>51</v>
      </c>
      <c r="B945" t="s">
        <v>1169</v>
      </c>
      <c r="C945">
        <v>25</v>
      </c>
      <c r="D945" t="s">
        <v>363</v>
      </c>
      <c r="E945" t="s">
        <v>134</v>
      </c>
      <c r="F945" t="s">
        <v>135</v>
      </c>
      <c r="G945" t="s">
        <v>1672</v>
      </c>
      <c r="H945">
        <v>1</v>
      </c>
    </row>
    <row r="946" spans="1:11">
      <c r="A946">
        <v>52</v>
      </c>
      <c r="B946" t="s">
        <v>1193</v>
      </c>
      <c r="C946">
        <v>1</v>
      </c>
      <c r="D946" t="s">
        <v>1170</v>
      </c>
      <c r="E946" t="s">
        <v>134</v>
      </c>
      <c r="F946" t="s">
        <v>158</v>
      </c>
      <c r="G946" t="s">
        <v>1194</v>
      </c>
      <c r="H946">
        <v>1</v>
      </c>
      <c r="I946" t="s">
        <v>181</v>
      </c>
      <c r="J946" t="s">
        <v>1170</v>
      </c>
      <c r="K946" t="s">
        <v>1169</v>
      </c>
    </row>
    <row r="947" spans="1:11">
      <c r="A947">
        <v>52</v>
      </c>
      <c r="B947" t="s">
        <v>1193</v>
      </c>
      <c r="C947">
        <v>2</v>
      </c>
      <c r="D947" t="s">
        <v>1195</v>
      </c>
      <c r="E947" t="s">
        <v>134</v>
      </c>
      <c r="F947" t="s">
        <v>143</v>
      </c>
      <c r="G947" t="s">
        <v>1196</v>
      </c>
      <c r="H947">
        <v>1</v>
      </c>
      <c r="I947" t="s">
        <v>150</v>
      </c>
    </row>
    <row r="948" spans="1:11">
      <c r="A948">
        <v>52</v>
      </c>
      <c r="B948" t="s">
        <v>1193</v>
      </c>
      <c r="C948">
        <v>3</v>
      </c>
      <c r="D948" t="s">
        <v>1197</v>
      </c>
      <c r="E948" t="s">
        <v>134</v>
      </c>
      <c r="F948" t="s">
        <v>418</v>
      </c>
      <c r="G948" t="s">
        <v>1198</v>
      </c>
      <c r="H948">
        <v>2</v>
      </c>
    </row>
    <row r="949" spans="1:11">
      <c r="A949">
        <v>52</v>
      </c>
      <c r="B949" t="s">
        <v>1193</v>
      </c>
      <c r="C949">
        <v>4</v>
      </c>
      <c r="D949" t="s">
        <v>1063</v>
      </c>
      <c r="E949" t="s">
        <v>134</v>
      </c>
      <c r="F949" t="s">
        <v>143</v>
      </c>
      <c r="G949" t="s">
        <v>1199</v>
      </c>
      <c r="H949">
        <v>1</v>
      </c>
      <c r="I949" t="s">
        <v>181</v>
      </c>
      <c r="J949" t="s">
        <v>1063</v>
      </c>
      <c r="K949" t="s">
        <v>1074</v>
      </c>
    </row>
    <row r="950" spans="1:11">
      <c r="A950">
        <v>52</v>
      </c>
      <c r="B950" t="s">
        <v>1193</v>
      </c>
      <c r="C950">
        <v>5</v>
      </c>
      <c r="D950" t="s">
        <v>1155</v>
      </c>
      <c r="E950" t="s">
        <v>134</v>
      </c>
      <c r="F950" t="s">
        <v>143</v>
      </c>
      <c r="G950" t="s">
        <v>1200</v>
      </c>
      <c r="H950">
        <v>1</v>
      </c>
      <c r="I950" t="s">
        <v>181</v>
      </c>
      <c r="J950" t="s">
        <v>1155</v>
      </c>
      <c r="K950" t="s">
        <v>1153</v>
      </c>
    </row>
    <row r="951" spans="1:11">
      <c r="A951">
        <v>52</v>
      </c>
      <c r="B951" t="s">
        <v>1193</v>
      </c>
      <c r="C951">
        <v>6</v>
      </c>
      <c r="D951" t="s">
        <v>1109</v>
      </c>
      <c r="E951" t="s">
        <v>134</v>
      </c>
      <c r="F951" t="s">
        <v>143</v>
      </c>
      <c r="G951" t="s">
        <v>1201</v>
      </c>
      <c r="H951">
        <v>2</v>
      </c>
      <c r="I951" t="s">
        <v>181</v>
      </c>
      <c r="J951" t="s">
        <v>1109</v>
      </c>
      <c r="K951" t="s">
        <v>1108</v>
      </c>
    </row>
    <row r="952" spans="1:11">
      <c r="A952">
        <v>52</v>
      </c>
      <c r="B952" t="s">
        <v>1193</v>
      </c>
      <c r="C952">
        <v>7</v>
      </c>
      <c r="D952" t="s">
        <v>1120</v>
      </c>
      <c r="E952" t="s">
        <v>134</v>
      </c>
      <c r="F952" t="s">
        <v>143</v>
      </c>
      <c r="G952" t="s">
        <v>1202</v>
      </c>
      <c r="H952">
        <v>2</v>
      </c>
      <c r="I952" t="s">
        <v>181</v>
      </c>
      <c r="J952" t="s">
        <v>1120</v>
      </c>
      <c r="K952" t="s">
        <v>1118</v>
      </c>
    </row>
    <row r="953" spans="1:11">
      <c r="A953">
        <v>52</v>
      </c>
      <c r="B953" t="s">
        <v>1193</v>
      </c>
      <c r="C953">
        <v>8</v>
      </c>
      <c r="D953" t="s">
        <v>872</v>
      </c>
      <c r="E953" t="s">
        <v>134</v>
      </c>
      <c r="F953" t="s">
        <v>135</v>
      </c>
      <c r="G953" t="s">
        <v>1159</v>
      </c>
      <c r="H953">
        <v>2</v>
      </c>
      <c r="I953" t="s">
        <v>181</v>
      </c>
      <c r="J953" t="s">
        <v>133</v>
      </c>
      <c r="K953" t="s">
        <v>132</v>
      </c>
    </row>
    <row r="954" spans="1:11">
      <c r="A954">
        <v>52</v>
      </c>
      <c r="B954" t="s">
        <v>1193</v>
      </c>
      <c r="C954">
        <v>9</v>
      </c>
      <c r="D954" t="s">
        <v>1160</v>
      </c>
      <c r="E954" t="s">
        <v>134</v>
      </c>
      <c r="F954" t="s">
        <v>135</v>
      </c>
      <c r="G954" t="s">
        <v>1161</v>
      </c>
      <c r="H954">
        <v>1</v>
      </c>
      <c r="I954" t="s">
        <v>181</v>
      </c>
      <c r="J954" t="s">
        <v>133</v>
      </c>
      <c r="K954" t="s">
        <v>132</v>
      </c>
    </row>
    <row r="955" spans="1:11">
      <c r="A955">
        <v>52</v>
      </c>
      <c r="B955" t="s">
        <v>1193</v>
      </c>
      <c r="C955">
        <v>10</v>
      </c>
      <c r="D955" t="s">
        <v>423</v>
      </c>
      <c r="E955" t="s">
        <v>134</v>
      </c>
      <c r="F955" t="s">
        <v>143</v>
      </c>
      <c r="G955" t="s">
        <v>1132</v>
      </c>
      <c r="H955">
        <v>2</v>
      </c>
      <c r="I955" t="s">
        <v>181</v>
      </c>
      <c r="J955" t="s">
        <v>423</v>
      </c>
      <c r="K955" t="s">
        <v>422</v>
      </c>
    </row>
    <row r="956" spans="1:11">
      <c r="A956">
        <v>52</v>
      </c>
      <c r="B956" t="s">
        <v>1193</v>
      </c>
      <c r="C956">
        <v>11</v>
      </c>
      <c r="D956" t="s">
        <v>903</v>
      </c>
      <c r="E956" t="s">
        <v>4</v>
      </c>
      <c r="F956" t="s">
        <v>175</v>
      </c>
      <c r="G956" t="s">
        <v>1203</v>
      </c>
      <c r="H956">
        <v>1</v>
      </c>
    </row>
    <row r="957" spans="1:11">
      <c r="A957">
        <v>52</v>
      </c>
      <c r="B957" t="s">
        <v>1193</v>
      </c>
      <c r="C957">
        <v>12</v>
      </c>
      <c r="D957" t="s">
        <v>945</v>
      </c>
      <c r="E957" t="s">
        <v>249</v>
      </c>
      <c r="F957" t="s">
        <v>250</v>
      </c>
      <c r="G957" t="s">
        <v>1204</v>
      </c>
      <c r="H957">
        <v>1</v>
      </c>
    </row>
    <row r="958" spans="1:11">
      <c r="A958">
        <v>52</v>
      </c>
      <c r="B958" t="s">
        <v>1193</v>
      </c>
      <c r="C958">
        <v>13</v>
      </c>
      <c r="D958" t="s">
        <v>947</v>
      </c>
      <c r="E958" t="s">
        <v>134</v>
      </c>
      <c r="F958" t="s">
        <v>199</v>
      </c>
      <c r="G958" t="s">
        <v>1205</v>
      </c>
      <c r="H958">
        <v>2</v>
      </c>
      <c r="I958" t="s">
        <v>181</v>
      </c>
      <c r="J958" t="s">
        <v>405</v>
      </c>
      <c r="K958" t="s">
        <v>404</v>
      </c>
    </row>
    <row r="959" spans="1:11">
      <c r="A959">
        <v>52</v>
      </c>
      <c r="B959" t="s">
        <v>1193</v>
      </c>
      <c r="C959">
        <v>14</v>
      </c>
      <c r="D959" t="s">
        <v>1206</v>
      </c>
      <c r="E959" t="s">
        <v>249</v>
      </c>
      <c r="F959" t="s">
        <v>250</v>
      </c>
      <c r="G959" t="s">
        <v>1207</v>
      </c>
      <c r="H959">
        <v>1</v>
      </c>
    </row>
    <row r="960" spans="1:11">
      <c r="A960">
        <v>52</v>
      </c>
      <c r="B960" t="s">
        <v>1193</v>
      </c>
      <c r="C960">
        <v>15</v>
      </c>
      <c r="D960" t="s">
        <v>951</v>
      </c>
      <c r="E960" t="s">
        <v>134</v>
      </c>
      <c r="F960" t="s">
        <v>199</v>
      </c>
      <c r="G960" t="s">
        <v>1208</v>
      </c>
      <c r="H960">
        <v>2</v>
      </c>
      <c r="I960" t="s">
        <v>181</v>
      </c>
      <c r="J960" t="s">
        <v>405</v>
      </c>
      <c r="K960" t="s">
        <v>404</v>
      </c>
    </row>
    <row r="961" spans="1:11">
      <c r="A961">
        <v>52</v>
      </c>
      <c r="B961" t="s">
        <v>1193</v>
      </c>
      <c r="C961">
        <v>16</v>
      </c>
      <c r="D961" t="s">
        <v>883</v>
      </c>
      <c r="E961" t="s">
        <v>249</v>
      </c>
      <c r="F961" t="s">
        <v>587</v>
      </c>
      <c r="G961" t="s">
        <v>1209</v>
      </c>
      <c r="H961">
        <v>1</v>
      </c>
    </row>
    <row r="962" spans="1:11">
      <c r="A962">
        <v>52</v>
      </c>
      <c r="B962" t="s">
        <v>1193</v>
      </c>
      <c r="C962">
        <v>17</v>
      </c>
      <c r="D962" t="s">
        <v>885</v>
      </c>
      <c r="E962" t="s">
        <v>249</v>
      </c>
      <c r="F962" t="s">
        <v>587</v>
      </c>
      <c r="G962" t="s">
        <v>1210</v>
      </c>
      <c r="H962">
        <v>1</v>
      </c>
    </row>
    <row r="963" spans="1:11">
      <c r="A963">
        <v>52</v>
      </c>
      <c r="B963" t="s">
        <v>1193</v>
      </c>
      <c r="C963">
        <v>18</v>
      </c>
      <c r="D963" t="s">
        <v>887</v>
      </c>
      <c r="E963" t="s">
        <v>249</v>
      </c>
      <c r="F963" t="s">
        <v>250</v>
      </c>
      <c r="G963" t="s">
        <v>1211</v>
      </c>
      <c r="H963">
        <v>1</v>
      </c>
    </row>
    <row r="964" spans="1:11">
      <c r="A964">
        <v>52</v>
      </c>
      <c r="B964" t="s">
        <v>1193</v>
      </c>
      <c r="C964">
        <v>19</v>
      </c>
      <c r="D964" t="s">
        <v>889</v>
      </c>
      <c r="E964" t="s">
        <v>249</v>
      </c>
      <c r="F964" t="s">
        <v>250</v>
      </c>
      <c r="G964" t="s">
        <v>1212</v>
      </c>
      <c r="H964">
        <v>1</v>
      </c>
    </row>
    <row r="965" spans="1:11">
      <c r="A965">
        <v>52</v>
      </c>
      <c r="B965" t="s">
        <v>1193</v>
      </c>
      <c r="C965">
        <v>20</v>
      </c>
      <c r="D965" t="s">
        <v>954</v>
      </c>
      <c r="E965" t="s">
        <v>249</v>
      </c>
      <c r="F965" t="s">
        <v>250</v>
      </c>
      <c r="G965" t="s">
        <v>1213</v>
      </c>
      <c r="H965">
        <v>1</v>
      </c>
    </row>
    <row r="966" spans="1:11">
      <c r="A966">
        <v>52</v>
      </c>
      <c r="B966" t="s">
        <v>1193</v>
      </c>
      <c r="C966">
        <v>21</v>
      </c>
      <c r="D966" t="s">
        <v>793</v>
      </c>
      <c r="E966" t="s">
        <v>134</v>
      </c>
      <c r="F966" t="s">
        <v>135</v>
      </c>
      <c r="G966" t="s">
        <v>1164</v>
      </c>
      <c r="H966">
        <v>2</v>
      </c>
      <c r="I966" t="s">
        <v>181</v>
      </c>
      <c r="J966" t="s">
        <v>475</v>
      </c>
      <c r="K966" t="s">
        <v>474</v>
      </c>
    </row>
    <row r="967" spans="1:11">
      <c r="A967">
        <v>52</v>
      </c>
      <c r="B967" t="s">
        <v>1193</v>
      </c>
      <c r="C967">
        <v>22</v>
      </c>
      <c r="D967" t="s">
        <v>892</v>
      </c>
      <c r="E967" t="s">
        <v>249</v>
      </c>
      <c r="F967" t="s">
        <v>250</v>
      </c>
      <c r="G967" t="s">
        <v>893</v>
      </c>
      <c r="H967">
        <v>2</v>
      </c>
    </row>
    <row r="968" spans="1:11">
      <c r="A968">
        <v>52</v>
      </c>
      <c r="B968" t="s">
        <v>1193</v>
      </c>
      <c r="C968">
        <v>23</v>
      </c>
      <c r="D968" t="s">
        <v>797</v>
      </c>
      <c r="E968" t="s">
        <v>134</v>
      </c>
      <c r="F968" t="s">
        <v>135</v>
      </c>
      <c r="G968" t="s">
        <v>1165</v>
      </c>
      <c r="H968">
        <v>2</v>
      </c>
      <c r="I968" t="s">
        <v>181</v>
      </c>
      <c r="J968" t="s">
        <v>475</v>
      </c>
      <c r="K968" t="s">
        <v>474</v>
      </c>
    </row>
    <row r="969" spans="1:11">
      <c r="A969">
        <v>52</v>
      </c>
      <c r="B969" t="s">
        <v>1193</v>
      </c>
      <c r="C969">
        <v>24</v>
      </c>
      <c r="D969" t="s">
        <v>895</v>
      </c>
      <c r="E969" t="s">
        <v>249</v>
      </c>
      <c r="F969" t="s">
        <v>250</v>
      </c>
      <c r="G969" t="s">
        <v>896</v>
      </c>
      <c r="H969">
        <v>2</v>
      </c>
    </row>
    <row r="970" spans="1:11">
      <c r="A970">
        <v>52</v>
      </c>
      <c r="B970" t="s">
        <v>1193</v>
      </c>
      <c r="C970">
        <v>25</v>
      </c>
      <c r="D970" t="s">
        <v>801</v>
      </c>
      <c r="E970" t="s">
        <v>134</v>
      </c>
      <c r="F970" t="s">
        <v>135</v>
      </c>
      <c r="G970" t="s">
        <v>1166</v>
      </c>
      <c r="H970">
        <v>2</v>
      </c>
      <c r="I970" t="s">
        <v>181</v>
      </c>
      <c r="J970" t="s">
        <v>475</v>
      </c>
      <c r="K970" t="s">
        <v>474</v>
      </c>
    </row>
    <row r="971" spans="1:11">
      <c r="A971">
        <v>52</v>
      </c>
      <c r="B971" t="s">
        <v>1193</v>
      </c>
      <c r="C971">
        <v>26</v>
      </c>
      <c r="D971" t="s">
        <v>898</v>
      </c>
      <c r="E971" t="s">
        <v>249</v>
      </c>
      <c r="F971" t="s">
        <v>250</v>
      </c>
      <c r="G971" t="s">
        <v>899</v>
      </c>
      <c r="H971">
        <v>2</v>
      </c>
    </row>
    <row r="972" spans="1:11">
      <c r="A972">
        <v>52</v>
      </c>
      <c r="B972" t="s">
        <v>1193</v>
      </c>
      <c r="C972">
        <v>27</v>
      </c>
      <c r="D972" t="s">
        <v>805</v>
      </c>
      <c r="E972" t="s">
        <v>134</v>
      </c>
      <c r="F972" t="s">
        <v>135</v>
      </c>
      <c r="G972" t="s">
        <v>1167</v>
      </c>
      <c r="H972">
        <v>2</v>
      </c>
      <c r="I972" t="s">
        <v>181</v>
      </c>
      <c r="J972" t="s">
        <v>475</v>
      </c>
      <c r="K972" t="s">
        <v>474</v>
      </c>
    </row>
    <row r="973" spans="1:11">
      <c r="A973">
        <v>52</v>
      </c>
      <c r="B973" t="s">
        <v>1193</v>
      </c>
      <c r="C973">
        <v>28</v>
      </c>
      <c r="D973" t="s">
        <v>901</v>
      </c>
      <c r="E973" t="s">
        <v>249</v>
      </c>
      <c r="F973" t="s">
        <v>250</v>
      </c>
      <c r="G973" t="s">
        <v>902</v>
      </c>
      <c r="H973">
        <v>2</v>
      </c>
    </row>
    <row r="974" spans="1:11">
      <c r="A974">
        <v>52</v>
      </c>
      <c r="B974" t="s">
        <v>1193</v>
      </c>
      <c r="C974">
        <v>29</v>
      </c>
      <c r="D974" t="s">
        <v>876</v>
      </c>
      <c r="E974" t="s">
        <v>134</v>
      </c>
      <c r="F974" t="s">
        <v>877</v>
      </c>
      <c r="G974" t="s">
        <v>878</v>
      </c>
      <c r="H974">
        <v>1</v>
      </c>
      <c r="I974" t="s">
        <v>181</v>
      </c>
      <c r="J974" t="s">
        <v>906</v>
      </c>
      <c r="K974" t="s">
        <v>907</v>
      </c>
    </row>
    <row r="975" spans="1:11">
      <c r="A975">
        <v>52</v>
      </c>
      <c r="B975" t="s">
        <v>1193</v>
      </c>
      <c r="C975">
        <v>30</v>
      </c>
      <c r="D975" t="s">
        <v>9</v>
      </c>
      <c r="E975" t="s">
        <v>134</v>
      </c>
      <c r="F975" t="s">
        <v>379</v>
      </c>
      <c r="G975" t="s">
        <v>1214</v>
      </c>
      <c r="H975">
        <v>2</v>
      </c>
    </row>
    <row r="976" spans="1:11">
      <c r="A976">
        <v>52</v>
      </c>
      <c r="B976" t="s">
        <v>1193</v>
      </c>
      <c r="C976">
        <v>31</v>
      </c>
      <c r="D976" t="s">
        <v>363</v>
      </c>
      <c r="E976" t="s">
        <v>134</v>
      </c>
      <c r="F976" t="s">
        <v>135</v>
      </c>
      <c r="G976" t="s">
        <v>1672</v>
      </c>
      <c r="H976">
        <v>1</v>
      </c>
    </row>
    <row r="977" spans="1:11">
      <c r="A977">
        <v>53</v>
      </c>
      <c r="B977" t="s">
        <v>1073</v>
      </c>
      <c r="C977">
        <v>1</v>
      </c>
      <c r="D977" t="s">
        <v>696</v>
      </c>
      <c r="E977" t="s">
        <v>134</v>
      </c>
      <c r="F977" t="s">
        <v>143</v>
      </c>
      <c r="G977" t="s">
        <v>1215</v>
      </c>
      <c r="H977">
        <v>1</v>
      </c>
      <c r="I977" t="s">
        <v>150</v>
      </c>
    </row>
    <row r="978" spans="1:11">
      <c r="A978">
        <v>53</v>
      </c>
      <c r="B978" t="s">
        <v>1073</v>
      </c>
      <c r="C978">
        <v>2</v>
      </c>
      <c r="D978" t="s">
        <v>958</v>
      </c>
      <c r="E978" t="s">
        <v>134</v>
      </c>
      <c r="F978" t="s">
        <v>158</v>
      </c>
      <c r="G978" t="s">
        <v>1216</v>
      </c>
      <c r="H978">
        <v>1</v>
      </c>
    </row>
    <row r="979" spans="1:11">
      <c r="A979">
        <v>53</v>
      </c>
      <c r="B979" t="s">
        <v>1073</v>
      </c>
      <c r="C979">
        <v>3</v>
      </c>
      <c r="D979" t="s">
        <v>365</v>
      </c>
      <c r="E979" t="s">
        <v>134</v>
      </c>
      <c r="F979" t="s">
        <v>366</v>
      </c>
      <c r="G979" t="s">
        <v>1700</v>
      </c>
      <c r="H979">
        <v>1</v>
      </c>
      <c r="I979" t="s">
        <v>181</v>
      </c>
      <c r="J979" t="s">
        <v>365</v>
      </c>
      <c r="K979" t="s">
        <v>364</v>
      </c>
    </row>
    <row r="980" spans="1:11">
      <c r="A980">
        <v>53</v>
      </c>
      <c r="B980" t="s">
        <v>1073</v>
      </c>
      <c r="C980">
        <v>4</v>
      </c>
      <c r="D980" t="s">
        <v>367</v>
      </c>
      <c r="E980" t="s">
        <v>134</v>
      </c>
      <c r="F980" t="s">
        <v>368</v>
      </c>
      <c r="G980" t="s">
        <v>1701</v>
      </c>
      <c r="H980">
        <v>1</v>
      </c>
      <c r="I980" t="s">
        <v>181</v>
      </c>
      <c r="J980" t="s">
        <v>367</v>
      </c>
      <c r="K980" t="s">
        <v>364</v>
      </c>
    </row>
    <row r="981" spans="1:11">
      <c r="A981">
        <v>53</v>
      </c>
      <c r="B981" t="s">
        <v>1073</v>
      </c>
      <c r="C981">
        <v>5</v>
      </c>
      <c r="D981" t="s">
        <v>960</v>
      </c>
      <c r="E981" t="s">
        <v>134</v>
      </c>
      <c r="F981" t="s">
        <v>135</v>
      </c>
      <c r="G981" t="s">
        <v>961</v>
      </c>
      <c r="H981">
        <v>2</v>
      </c>
    </row>
    <row r="982" spans="1:11">
      <c r="A982">
        <v>53</v>
      </c>
      <c r="B982" t="s">
        <v>1073</v>
      </c>
      <c r="C982">
        <v>6</v>
      </c>
      <c r="D982" t="s">
        <v>962</v>
      </c>
      <c r="E982" t="s">
        <v>134</v>
      </c>
      <c r="F982" t="s">
        <v>199</v>
      </c>
      <c r="G982" t="s">
        <v>1217</v>
      </c>
      <c r="H982">
        <v>1</v>
      </c>
    </row>
    <row r="983" spans="1:11">
      <c r="A983">
        <v>53</v>
      </c>
      <c r="B983" t="s">
        <v>1073</v>
      </c>
      <c r="C983">
        <v>7</v>
      </c>
      <c r="D983" t="s">
        <v>964</v>
      </c>
      <c r="E983" t="s">
        <v>4</v>
      </c>
      <c r="F983" t="s">
        <v>175</v>
      </c>
      <c r="G983" t="s">
        <v>965</v>
      </c>
      <c r="H983">
        <v>1</v>
      </c>
    </row>
    <row r="984" spans="1:11">
      <c r="A984">
        <v>53</v>
      </c>
      <c r="B984" t="s">
        <v>1073</v>
      </c>
      <c r="C984">
        <v>8</v>
      </c>
      <c r="D984" t="s">
        <v>966</v>
      </c>
      <c r="E984" t="s">
        <v>4</v>
      </c>
      <c r="F984" t="s">
        <v>175</v>
      </c>
      <c r="G984" t="s">
        <v>1218</v>
      </c>
      <c r="H984">
        <v>1</v>
      </c>
    </row>
    <row r="985" spans="1:11">
      <c r="A985">
        <v>53</v>
      </c>
      <c r="B985" t="s">
        <v>1073</v>
      </c>
      <c r="C985">
        <v>9</v>
      </c>
      <c r="D985" t="s">
        <v>280</v>
      </c>
      <c r="E985" t="s">
        <v>134</v>
      </c>
      <c r="F985" t="s">
        <v>158</v>
      </c>
      <c r="G985" t="s">
        <v>1219</v>
      </c>
      <c r="H985">
        <v>1</v>
      </c>
      <c r="I985" t="s">
        <v>181</v>
      </c>
      <c r="J985" t="s">
        <v>280</v>
      </c>
      <c r="K985" t="s">
        <v>281</v>
      </c>
    </row>
    <row r="986" spans="1:11">
      <c r="A986">
        <v>53</v>
      </c>
      <c r="B986" t="s">
        <v>1073</v>
      </c>
      <c r="C986">
        <v>10</v>
      </c>
      <c r="D986" t="s">
        <v>872</v>
      </c>
      <c r="E986" t="s">
        <v>134</v>
      </c>
      <c r="F986" t="s">
        <v>135</v>
      </c>
      <c r="G986" t="s">
        <v>1159</v>
      </c>
      <c r="H986">
        <v>2</v>
      </c>
      <c r="I986" t="s">
        <v>181</v>
      </c>
      <c r="J986" t="s">
        <v>133</v>
      </c>
      <c r="K986" t="s">
        <v>132</v>
      </c>
    </row>
    <row r="987" spans="1:11">
      <c r="A987">
        <v>53</v>
      </c>
      <c r="B987" t="s">
        <v>1073</v>
      </c>
      <c r="C987">
        <v>11</v>
      </c>
      <c r="D987" t="s">
        <v>389</v>
      </c>
      <c r="E987" t="s">
        <v>134</v>
      </c>
      <c r="F987" t="s">
        <v>143</v>
      </c>
      <c r="G987" t="s">
        <v>1147</v>
      </c>
      <c r="H987">
        <v>1</v>
      </c>
      <c r="I987" t="s">
        <v>181</v>
      </c>
      <c r="J987" t="s">
        <v>389</v>
      </c>
      <c r="K987" t="s">
        <v>388</v>
      </c>
    </row>
    <row r="988" spans="1:11">
      <c r="A988">
        <v>53</v>
      </c>
      <c r="B988" t="s">
        <v>1073</v>
      </c>
      <c r="C988">
        <v>12</v>
      </c>
      <c r="D988" t="s">
        <v>969</v>
      </c>
      <c r="E988" t="s">
        <v>249</v>
      </c>
      <c r="F988" t="s">
        <v>250</v>
      </c>
      <c r="G988" t="s">
        <v>1220</v>
      </c>
      <c r="H988">
        <v>1</v>
      </c>
    </row>
    <row r="989" spans="1:11">
      <c r="A989">
        <v>53</v>
      </c>
      <c r="B989" t="s">
        <v>1073</v>
      </c>
      <c r="C989">
        <v>13</v>
      </c>
      <c r="D989" t="s">
        <v>971</v>
      </c>
      <c r="E989" t="s">
        <v>134</v>
      </c>
      <c r="F989" t="s">
        <v>396</v>
      </c>
      <c r="G989" t="s">
        <v>972</v>
      </c>
      <c r="H989">
        <v>1</v>
      </c>
      <c r="I989" t="s">
        <v>181</v>
      </c>
      <c r="J989" t="s">
        <v>395</v>
      </c>
      <c r="K989" t="s">
        <v>394</v>
      </c>
    </row>
    <row r="990" spans="1:11">
      <c r="A990">
        <v>53</v>
      </c>
      <c r="B990" t="s">
        <v>1073</v>
      </c>
      <c r="C990">
        <v>14</v>
      </c>
      <c r="D990" t="s">
        <v>413</v>
      </c>
      <c r="E990" t="s">
        <v>134</v>
      </c>
      <c r="F990" t="s">
        <v>199</v>
      </c>
      <c r="G990" t="s">
        <v>1148</v>
      </c>
      <c r="H990">
        <v>1</v>
      </c>
      <c r="I990" t="s">
        <v>181</v>
      </c>
      <c r="J990" t="s">
        <v>413</v>
      </c>
      <c r="K990" t="s">
        <v>412</v>
      </c>
    </row>
    <row r="991" spans="1:11">
      <c r="A991">
        <v>53</v>
      </c>
      <c r="B991" t="s">
        <v>1073</v>
      </c>
      <c r="C991">
        <v>15</v>
      </c>
      <c r="D991" t="s">
        <v>253</v>
      </c>
      <c r="E991" t="s">
        <v>249</v>
      </c>
      <c r="F991" t="s">
        <v>254</v>
      </c>
      <c r="G991" t="s">
        <v>1221</v>
      </c>
      <c r="H991">
        <v>2</v>
      </c>
    </row>
    <row r="992" spans="1:11">
      <c r="A992">
        <v>53</v>
      </c>
      <c r="B992" t="s">
        <v>1073</v>
      </c>
      <c r="C992">
        <v>16</v>
      </c>
      <c r="D992" t="s">
        <v>256</v>
      </c>
      <c r="E992" t="s">
        <v>5</v>
      </c>
      <c r="F992" t="s">
        <v>257</v>
      </c>
      <c r="G992" t="s">
        <v>1222</v>
      </c>
      <c r="H992">
        <v>2</v>
      </c>
    </row>
    <row r="993" spans="1:11">
      <c r="A993">
        <v>53</v>
      </c>
      <c r="B993" t="s">
        <v>1073</v>
      </c>
      <c r="C993">
        <v>17</v>
      </c>
      <c r="D993" t="s">
        <v>259</v>
      </c>
      <c r="E993" t="s">
        <v>5</v>
      </c>
      <c r="F993" t="s">
        <v>257</v>
      </c>
      <c r="G993" t="s">
        <v>975</v>
      </c>
      <c r="H993">
        <v>2</v>
      </c>
    </row>
    <row r="994" spans="1:11">
      <c r="A994">
        <v>53</v>
      </c>
      <c r="B994" t="s">
        <v>1073</v>
      </c>
      <c r="C994">
        <v>18</v>
      </c>
      <c r="D994" t="s">
        <v>261</v>
      </c>
      <c r="E994" t="s">
        <v>134</v>
      </c>
      <c r="F994" t="s">
        <v>135</v>
      </c>
      <c r="G994" t="s">
        <v>1223</v>
      </c>
      <c r="H994">
        <v>1</v>
      </c>
      <c r="I994" t="s">
        <v>181</v>
      </c>
      <c r="J994" t="s">
        <v>179</v>
      </c>
      <c r="K994" t="s">
        <v>182</v>
      </c>
    </row>
    <row r="995" spans="1:11">
      <c r="A995">
        <v>53</v>
      </c>
      <c r="B995" t="s">
        <v>1073</v>
      </c>
      <c r="C995">
        <v>19</v>
      </c>
      <c r="D995" t="s">
        <v>263</v>
      </c>
      <c r="E995" t="s">
        <v>4</v>
      </c>
      <c r="F995" t="s">
        <v>175</v>
      </c>
      <c r="G995" t="s">
        <v>1224</v>
      </c>
      <c r="H995">
        <v>2</v>
      </c>
    </row>
    <row r="996" spans="1:11">
      <c r="A996">
        <v>53</v>
      </c>
      <c r="B996" t="s">
        <v>1073</v>
      </c>
      <c r="C996">
        <v>20</v>
      </c>
      <c r="D996" t="s">
        <v>265</v>
      </c>
      <c r="E996" t="s">
        <v>6</v>
      </c>
      <c r="F996" t="s">
        <v>266</v>
      </c>
      <c r="G996" t="s">
        <v>1225</v>
      </c>
      <c r="H996">
        <v>2</v>
      </c>
    </row>
    <row r="997" spans="1:11">
      <c r="A997">
        <v>53</v>
      </c>
      <c r="B997" t="s">
        <v>1073</v>
      </c>
      <c r="C997">
        <v>21</v>
      </c>
      <c r="D997" t="s">
        <v>268</v>
      </c>
      <c r="E997" t="s">
        <v>134</v>
      </c>
      <c r="F997" t="s">
        <v>135</v>
      </c>
      <c r="G997" t="s">
        <v>1226</v>
      </c>
      <c r="H997">
        <v>2</v>
      </c>
      <c r="I997" t="s">
        <v>181</v>
      </c>
      <c r="J997" t="s">
        <v>179</v>
      </c>
      <c r="K997" t="s">
        <v>182</v>
      </c>
    </row>
    <row r="998" spans="1:11">
      <c r="A998">
        <v>53</v>
      </c>
      <c r="B998" t="s">
        <v>1073</v>
      </c>
      <c r="C998">
        <v>22</v>
      </c>
      <c r="D998" t="s">
        <v>270</v>
      </c>
      <c r="E998" t="s">
        <v>4</v>
      </c>
      <c r="F998" t="s">
        <v>175</v>
      </c>
      <c r="G998" t="s">
        <v>1227</v>
      </c>
      <c r="H998">
        <v>2</v>
      </c>
    </row>
    <row r="999" spans="1:11">
      <c r="A999">
        <v>53</v>
      </c>
      <c r="B999" t="s">
        <v>1073</v>
      </c>
      <c r="C999">
        <v>23</v>
      </c>
      <c r="D999" t="s">
        <v>272</v>
      </c>
      <c r="E999" t="s">
        <v>6</v>
      </c>
      <c r="F999" t="s">
        <v>266</v>
      </c>
      <c r="G999" t="s">
        <v>1228</v>
      </c>
      <c r="H999">
        <v>2</v>
      </c>
    </row>
    <row r="1000" spans="1:11">
      <c r="A1000">
        <v>53</v>
      </c>
      <c r="B1000" t="s">
        <v>1073</v>
      </c>
      <c r="C1000">
        <v>24</v>
      </c>
      <c r="D1000" t="s">
        <v>274</v>
      </c>
      <c r="E1000" t="s">
        <v>134</v>
      </c>
      <c r="F1000" t="s">
        <v>135</v>
      </c>
      <c r="G1000" t="s">
        <v>1229</v>
      </c>
      <c r="H1000">
        <v>2</v>
      </c>
      <c r="I1000" t="s">
        <v>181</v>
      </c>
      <c r="J1000" t="s">
        <v>179</v>
      </c>
      <c r="K1000" t="s">
        <v>182</v>
      </c>
    </row>
    <row r="1001" spans="1:11">
      <c r="A1001">
        <v>53</v>
      </c>
      <c r="B1001" t="s">
        <v>1073</v>
      </c>
      <c r="C1001">
        <v>25</v>
      </c>
      <c r="D1001" t="s">
        <v>276</v>
      </c>
      <c r="E1001" t="s">
        <v>4</v>
      </c>
      <c r="F1001" t="s">
        <v>175</v>
      </c>
      <c r="G1001" t="s">
        <v>1230</v>
      </c>
      <c r="H1001">
        <v>2</v>
      </c>
    </row>
    <row r="1002" spans="1:11">
      <c r="A1002">
        <v>53</v>
      </c>
      <c r="B1002" t="s">
        <v>1073</v>
      </c>
      <c r="C1002">
        <v>26</v>
      </c>
      <c r="D1002" t="s">
        <v>278</v>
      </c>
      <c r="E1002" t="s">
        <v>6</v>
      </c>
      <c r="F1002" t="s">
        <v>266</v>
      </c>
      <c r="G1002" t="s">
        <v>1231</v>
      </c>
      <c r="H1002">
        <v>2</v>
      </c>
    </row>
    <row r="1003" spans="1:11">
      <c r="A1003">
        <v>53</v>
      </c>
      <c r="B1003" t="s">
        <v>1073</v>
      </c>
      <c r="C1003">
        <v>27</v>
      </c>
      <c r="D1003" t="s">
        <v>727</v>
      </c>
      <c r="E1003" t="s">
        <v>134</v>
      </c>
      <c r="F1003" t="s">
        <v>158</v>
      </c>
      <c r="G1003" t="s">
        <v>1232</v>
      </c>
      <c r="H1003">
        <v>2</v>
      </c>
    </row>
    <row r="1004" spans="1:11">
      <c r="A1004">
        <v>53</v>
      </c>
      <c r="B1004" t="s">
        <v>1073</v>
      </c>
      <c r="C1004">
        <v>28</v>
      </c>
      <c r="D1004" t="s">
        <v>793</v>
      </c>
      <c r="E1004" t="s">
        <v>134</v>
      </c>
      <c r="F1004" t="s">
        <v>135</v>
      </c>
      <c r="G1004" t="s">
        <v>1164</v>
      </c>
      <c r="H1004">
        <v>1</v>
      </c>
      <c r="I1004" t="s">
        <v>181</v>
      </c>
      <c r="J1004" t="s">
        <v>475</v>
      </c>
      <c r="K1004" t="s">
        <v>474</v>
      </c>
    </row>
    <row r="1005" spans="1:11">
      <c r="A1005">
        <v>53</v>
      </c>
      <c r="B1005" t="s">
        <v>1073</v>
      </c>
      <c r="C1005">
        <v>29</v>
      </c>
      <c r="D1005" t="s">
        <v>892</v>
      </c>
      <c r="E1005" t="s">
        <v>249</v>
      </c>
      <c r="F1005" t="s">
        <v>250</v>
      </c>
      <c r="G1005" t="s">
        <v>893</v>
      </c>
      <c r="H1005">
        <v>1</v>
      </c>
    </row>
    <row r="1006" spans="1:11">
      <c r="A1006">
        <v>53</v>
      </c>
      <c r="B1006" t="s">
        <v>1073</v>
      </c>
      <c r="C1006">
        <v>30</v>
      </c>
      <c r="D1006" t="s">
        <v>797</v>
      </c>
      <c r="E1006" t="s">
        <v>134</v>
      </c>
      <c r="F1006" t="s">
        <v>135</v>
      </c>
      <c r="G1006" t="s">
        <v>1165</v>
      </c>
      <c r="H1006">
        <v>2</v>
      </c>
      <c r="I1006" t="s">
        <v>181</v>
      </c>
      <c r="J1006" t="s">
        <v>475</v>
      </c>
      <c r="K1006" t="s">
        <v>474</v>
      </c>
    </row>
    <row r="1007" spans="1:11">
      <c r="A1007">
        <v>53</v>
      </c>
      <c r="B1007" t="s">
        <v>1073</v>
      </c>
      <c r="C1007">
        <v>31</v>
      </c>
      <c r="D1007" t="s">
        <v>895</v>
      </c>
      <c r="E1007" t="s">
        <v>249</v>
      </c>
      <c r="F1007" t="s">
        <v>250</v>
      </c>
      <c r="G1007" t="s">
        <v>896</v>
      </c>
      <c r="H1007">
        <v>2</v>
      </c>
    </row>
    <row r="1008" spans="1:11">
      <c r="A1008">
        <v>53</v>
      </c>
      <c r="B1008" t="s">
        <v>1073</v>
      </c>
      <c r="C1008">
        <v>32</v>
      </c>
      <c r="D1008" t="s">
        <v>801</v>
      </c>
      <c r="E1008" t="s">
        <v>134</v>
      </c>
      <c r="F1008" t="s">
        <v>135</v>
      </c>
      <c r="G1008" t="s">
        <v>1166</v>
      </c>
      <c r="H1008">
        <v>2</v>
      </c>
      <c r="I1008" t="s">
        <v>181</v>
      </c>
      <c r="J1008" t="s">
        <v>475</v>
      </c>
      <c r="K1008" t="s">
        <v>474</v>
      </c>
    </row>
    <row r="1009" spans="1:11">
      <c r="A1009">
        <v>53</v>
      </c>
      <c r="B1009" t="s">
        <v>1073</v>
      </c>
      <c r="C1009">
        <v>33</v>
      </c>
      <c r="D1009" t="s">
        <v>898</v>
      </c>
      <c r="E1009" t="s">
        <v>249</v>
      </c>
      <c r="F1009" t="s">
        <v>250</v>
      </c>
      <c r="G1009" t="s">
        <v>899</v>
      </c>
      <c r="H1009">
        <v>2</v>
      </c>
    </row>
    <row r="1010" spans="1:11">
      <c r="A1010">
        <v>53</v>
      </c>
      <c r="B1010" t="s">
        <v>1073</v>
      </c>
      <c r="C1010">
        <v>34</v>
      </c>
      <c r="D1010" t="s">
        <v>805</v>
      </c>
      <c r="E1010" t="s">
        <v>134</v>
      </c>
      <c r="F1010" t="s">
        <v>135</v>
      </c>
      <c r="G1010" t="s">
        <v>1167</v>
      </c>
      <c r="H1010">
        <v>2</v>
      </c>
      <c r="I1010" t="s">
        <v>13</v>
      </c>
      <c r="J1010" t="s">
        <v>475</v>
      </c>
      <c r="K1010" t="s">
        <v>474</v>
      </c>
    </row>
    <row r="1011" spans="1:11">
      <c r="A1011">
        <v>53</v>
      </c>
      <c r="B1011" t="s">
        <v>1073</v>
      </c>
      <c r="C1011">
        <v>35</v>
      </c>
      <c r="D1011" t="s">
        <v>901</v>
      </c>
      <c r="E1011" t="s">
        <v>249</v>
      </c>
      <c r="F1011" t="s">
        <v>250</v>
      </c>
      <c r="G1011" t="s">
        <v>902</v>
      </c>
      <c r="H1011">
        <v>2</v>
      </c>
    </row>
    <row r="1012" spans="1:11">
      <c r="A1012">
        <v>53</v>
      </c>
      <c r="B1012" t="s">
        <v>1073</v>
      </c>
      <c r="C1012">
        <v>36</v>
      </c>
      <c r="D1012" t="s">
        <v>9</v>
      </c>
      <c r="E1012" t="s">
        <v>134</v>
      </c>
      <c r="F1012" t="s">
        <v>379</v>
      </c>
      <c r="G1012" t="s">
        <v>1233</v>
      </c>
      <c r="H1012">
        <v>2</v>
      </c>
    </row>
    <row r="1013" spans="1:11">
      <c r="A1013">
        <v>53</v>
      </c>
      <c r="B1013" t="s">
        <v>1073</v>
      </c>
      <c r="C1013">
        <v>37</v>
      </c>
      <c r="D1013" t="s">
        <v>8</v>
      </c>
      <c r="E1013" t="s">
        <v>134</v>
      </c>
      <c r="F1013" t="s">
        <v>725</v>
      </c>
      <c r="G1013" t="s">
        <v>726</v>
      </c>
      <c r="H1013">
        <v>2</v>
      </c>
    </row>
    <row r="1014" spans="1:11">
      <c r="A1014">
        <v>53</v>
      </c>
      <c r="B1014" t="s">
        <v>1073</v>
      </c>
      <c r="C1014">
        <v>38</v>
      </c>
      <c r="D1014" t="s">
        <v>363</v>
      </c>
      <c r="E1014" t="s">
        <v>134</v>
      </c>
      <c r="F1014" t="s">
        <v>135</v>
      </c>
      <c r="G1014" t="s">
        <v>1672</v>
      </c>
      <c r="H1014">
        <v>1</v>
      </c>
    </row>
    <row r="1015" spans="1:11">
      <c r="A1015">
        <v>54</v>
      </c>
      <c r="B1015" t="s">
        <v>1107</v>
      </c>
      <c r="C1015">
        <v>1</v>
      </c>
      <c r="D1015" t="s">
        <v>696</v>
      </c>
      <c r="E1015" t="s">
        <v>134</v>
      </c>
      <c r="F1015" t="s">
        <v>143</v>
      </c>
      <c r="G1015" t="s">
        <v>1234</v>
      </c>
      <c r="H1015">
        <v>1</v>
      </c>
      <c r="I1015" t="s">
        <v>181</v>
      </c>
      <c r="J1015" t="s">
        <v>696</v>
      </c>
      <c r="K1015" t="s">
        <v>1073</v>
      </c>
    </row>
    <row r="1016" spans="1:11">
      <c r="A1016">
        <v>54</v>
      </c>
      <c r="B1016" t="s">
        <v>1107</v>
      </c>
      <c r="C1016">
        <v>2</v>
      </c>
      <c r="D1016" t="s">
        <v>832</v>
      </c>
      <c r="E1016" t="s">
        <v>134</v>
      </c>
      <c r="F1016" t="s">
        <v>143</v>
      </c>
      <c r="G1016" t="s">
        <v>1235</v>
      </c>
      <c r="H1016">
        <v>1</v>
      </c>
      <c r="I1016" t="s">
        <v>150</v>
      </c>
    </row>
    <row r="1017" spans="1:11">
      <c r="A1017">
        <v>54</v>
      </c>
      <c r="B1017" t="s">
        <v>1107</v>
      </c>
      <c r="C1017">
        <v>3</v>
      </c>
      <c r="D1017" t="s">
        <v>989</v>
      </c>
      <c r="E1017" t="s">
        <v>134</v>
      </c>
      <c r="F1017" t="s">
        <v>418</v>
      </c>
      <c r="G1017" t="s">
        <v>1236</v>
      </c>
      <c r="H1017">
        <v>2</v>
      </c>
    </row>
    <row r="1018" spans="1:11">
      <c r="A1018">
        <v>54</v>
      </c>
      <c r="B1018" t="s">
        <v>1107</v>
      </c>
      <c r="C1018">
        <v>4</v>
      </c>
      <c r="D1018" t="s">
        <v>1170</v>
      </c>
      <c r="E1018" t="s">
        <v>134</v>
      </c>
      <c r="F1018" t="s">
        <v>158</v>
      </c>
      <c r="G1018" t="s">
        <v>1237</v>
      </c>
      <c r="H1018">
        <v>1</v>
      </c>
      <c r="I1018" t="s">
        <v>181</v>
      </c>
      <c r="J1018" t="s">
        <v>1170</v>
      </c>
      <c r="K1018" t="s">
        <v>1193</v>
      </c>
    </row>
    <row r="1019" spans="1:11">
      <c r="A1019">
        <v>54</v>
      </c>
      <c r="B1019" t="s">
        <v>1107</v>
      </c>
      <c r="C1019">
        <v>5</v>
      </c>
      <c r="D1019" t="s">
        <v>1195</v>
      </c>
      <c r="E1019" t="s">
        <v>134</v>
      </c>
      <c r="F1019" t="s">
        <v>143</v>
      </c>
      <c r="G1019" t="s">
        <v>1238</v>
      </c>
      <c r="H1019">
        <v>1</v>
      </c>
      <c r="I1019" t="s">
        <v>181</v>
      </c>
      <c r="J1019" t="s">
        <v>1195</v>
      </c>
      <c r="K1019" t="s">
        <v>1193</v>
      </c>
    </row>
    <row r="1020" spans="1:11">
      <c r="A1020">
        <v>54</v>
      </c>
      <c r="B1020" t="s">
        <v>1107</v>
      </c>
      <c r="C1020">
        <v>6</v>
      </c>
      <c r="D1020" t="s">
        <v>876</v>
      </c>
      <c r="E1020" t="s">
        <v>134</v>
      </c>
      <c r="F1020" t="s">
        <v>877</v>
      </c>
      <c r="G1020" t="s">
        <v>878</v>
      </c>
      <c r="H1020">
        <v>1</v>
      </c>
      <c r="I1020" t="s">
        <v>181</v>
      </c>
      <c r="J1020" t="s">
        <v>906</v>
      </c>
      <c r="K1020" t="s">
        <v>907</v>
      </c>
    </row>
    <row r="1021" spans="1:11">
      <c r="A1021">
        <v>54</v>
      </c>
      <c r="B1021" t="s">
        <v>1107</v>
      </c>
      <c r="C1021">
        <v>7</v>
      </c>
      <c r="D1021" t="s">
        <v>994</v>
      </c>
      <c r="E1021" t="s">
        <v>249</v>
      </c>
      <c r="F1021" t="s">
        <v>250</v>
      </c>
      <c r="G1021" t="s">
        <v>1239</v>
      </c>
      <c r="H1021">
        <v>1</v>
      </c>
    </row>
    <row r="1022" spans="1:11">
      <c r="A1022">
        <v>54</v>
      </c>
      <c r="B1022" t="s">
        <v>1107</v>
      </c>
      <c r="C1022">
        <v>8</v>
      </c>
      <c r="D1022" t="s">
        <v>1130</v>
      </c>
      <c r="E1022" t="s">
        <v>134</v>
      </c>
      <c r="F1022" t="s">
        <v>199</v>
      </c>
      <c r="G1022" t="s">
        <v>1131</v>
      </c>
      <c r="H1022">
        <v>1</v>
      </c>
      <c r="I1022" t="s">
        <v>181</v>
      </c>
      <c r="J1022" t="s">
        <v>405</v>
      </c>
      <c r="K1022" t="s">
        <v>404</v>
      </c>
    </row>
    <row r="1023" spans="1:11">
      <c r="A1023">
        <v>54</v>
      </c>
      <c r="B1023" t="s">
        <v>1107</v>
      </c>
      <c r="C1023">
        <v>9</v>
      </c>
      <c r="D1023" t="s">
        <v>945</v>
      </c>
      <c r="E1023" t="s">
        <v>249</v>
      </c>
      <c r="F1023" t="s">
        <v>250</v>
      </c>
      <c r="G1023" t="s">
        <v>1240</v>
      </c>
      <c r="H1023">
        <v>1</v>
      </c>
    </row>
    <row r="1024" spans="1:11">
      <c r="A1024">
        <v>54</v>
      </c>
      <c r="B1024" t="s">
        <v>1107</v>
      </c>
      <c r="C1024">
        <v>10</v>
      </c>
      <c r="D1024" t="s">
        <v>947</v>
      </c>
      <c r="E1024" t="s">
        <v>134</v>
      </c>
      <c r="F1024" t="s">
        <v>199</v>
      </c>
      <c r="G1024" t="s">
        <v>1241</v>
      </c>
      <c r="H1024">
        <v>2</v>
      </c>
      <c r="I1024" t="s">
        <v>181</v>
      </c>
      <c r="J1024" t="s">
        <v>405</v>
      </c>
      <c r="K1024" t="s">
        <v>404</v>
      </c>
    </row>
    <row r="1025" spans="1:11">
      <c r="A1025">
        <v>54</v>
      </c>
      <c r="B1025" t="s">
        <v>1107</v>
      </c>
      <c r="C1025">
        <v>11</v>
      </c>
      <c r="D1025" t="s">
        <v>883</v>
      </c>
      <c r="E1025" t="s">
        <v>249</v>
      </c>
      <c r="F1025" t="s">
        <v>587</v>
      </c>
      <c r="G1025" t="s">
        <v>884</v>
      </c>
      <c r="H1025">
        <v>1</v>
      </c>
    </row>
    <row r="1026" spans="1:11">
      <c r="A1026">
        <v>54</v>
      </c>
      <c r="B1026" t="s">
        <v>1107</v>
      </c>
      <c r="C1026">
        <v>12</v>
      </c>
      <c r="D1026" t="s">
        <v>885</v>
      </c>
      <c r="E1026" t="s">
        <v>249</v>
      </c>
      <c r="F1026" t="s">
        <v>587</v>
      </c>
      <c r="G1026" t="s">
        <v>886</v>
      </c>
      <c r="H1026">
        <v>1</v>
      </c>
    </row>
    <row r="1027" spans="1:11">
      <c r="A1027">
        <v>54</v>
      </c>
      <c r="B1027" t="s">
        <v>1107</v>
      </c>
      <c r="C1027">
        <v>13</v>
      </c>
      <c r="D1027" t="s">
        <v>887</v>
      </c>
      <c r="E1027" t="s">
        <v>249</v>
      </c>
      <c r="F1027" t="s">
        <v>250</v>
      </c>
      <c r="G1027" t="s">
        <v>888</v>
      </c>
      <c r="H1027">
        <v>1</v>
      </c>
    </row>
    <row r="1028" spans="1:11">
      <c r="A1028">
        <v>54</v>
      </c>
      <c r="B1028" t="s">
        <v>1107</v>
      </c>
      <c r="C1028">
        <v>14</v>
      </c>
      <c r="D1028" t="s">
        <v>889</v>
      </c>
      <c r="E1028" t="s">
        <v>249</v>
      </c>
      <c r="F1028" t="s">
        <v>250</v>
      </c>
      <c r="G1028" t="s">
        <v>890</v>
      </c>
      <c r="H1028">
        <v>1</v>
      </c>
    </row>
    <row r="1029" spans="1:11">
      <c r="A1029">
        <v>54</v>
      </c>
      <c r="B1029" t="s">
        <v>1107</v>
      </c>
      <c r="C1029">
        <v>15</v>
      </c>
      <c r="D1029" t="s">
        <v>1242</v>
      </c>
      <c r="E1029" t="s">
        <v>249</v>
      </c>
      <c r="F1029" t="s">
        <v>250</v>
      </c>
      <c r="G1029" t="s">
        <v>1181</v>
      </c>
      <c r="H1029">
        <v>1</v>
      </c>
    </row>
    <row r="1030" spans="1:11">
      <c r="A1030">
        <v>54</v>
      </c>
      <c r="B1030" t="s">
        <v>1107</v>
      </c>
      <c r="C1030">
        <v>16</v>
      </c>
      <c r="D1030" t="s">
        <v>727</v>
      </c>
      <c r="E1030" t="s">
        <v>134</v>
      </c>
      <c r="F1030" t="s">
        <v>158</v>
      </c>
      <c r="G1030" t="s">
        <v>1232</v>
      </c>
      <c r="H1030">
        <v>2</v>
      </c>
    </row>
    <row r="1031" spans="1:11">
      <c r="A1031">
        <v>54</v>
      </c>
      <c r="B1031" t="s">
        <v>1107</v>
      </c>
      <c r="C1031">
        <v>17</v>
      </c>
      <c r="D1031" t="s">
        <v>793</v>
      </c>
      <c r="E1031" t="s">
        <v>134</v>
      </c>
      <c r="F1031" t="s">
        <v>135</v>
      </c>
      <c r="G1031" t="s">
        <v>1164</v>
      </c>
      <c r="H1031">
        <v>1</v>
      </c>
      <c r="I1031" t="s">
        <v>181</v>
      </c>
      <c r="J1031" t="s">
        <v>475</v>
      </c>
      <c r="K1031" t="s">
        <v>474</v>
      </c>
    </row>
    <row r="1032" spans="1:11">
      <c r="A1032">
        <v>54</v>
      </c>
      <c r="B1032" t="s">
        <v>1107</v>
      </c>
      <c r="C1032">
        <v>18</v>
      </c>
      <c r="D1032" t="s">
        <v>892</v>
      </c>
      <c r="E1032" t="s">
        <v>249</v>
      </c>
      <c r="F1032" t="s">
        <v>250</v>
      </c>
      <c r="G1032" t="s">
        <v>893</v>
      </c>
      <c r="H1032">
        <v>1</v>
      </c>
    </row>
    <row r="1033" spans="1:11">
      <c r="A1033">
        <v>54</v>
      </c>
      <c r="B1033" t="s">
        <v>1107</v>
      </c>
      <c r="C1033">
        <v>19</v>
      </c>
      <c r="D1033" t="s">
        <v>797</v>
      </c>
      <c r="E1033" t="s">
        <v>134</v>
      </c>
      <c r="F1033" t="s">
        <v>135</v>
      </c>
      <c r="G1033" t="s">
        <v>1165</v>
      </c>
      <c r="H1033">
        <v>2</v>
      </c>
      <c r="I1033" t="s">
        <v>181</v>
      </c>
      <c r="J1033" t="s">
        <v>475</v>
      </c>
      <c r="K1033" t="s">
        <v>474</v>
      </c>
    </row>
    <row r="1034" spans="1:11">
      <c r="A1034">
        <v>54</v>
      </c>
      <c r="B1034" t="s">
        <v>1107</v>
      </c>
      <c r="C1034">
        <v>20</v>
      </c>
      <c r="D1034" t="s">
        <v>895</v>
      </c>
      <c r="E1034" t="s">
        <v>249</v>
      </c>
      <c r="F1034" t="s">
        <v>250</v>
      </c>
      <c r="G1034" t="s">
        <v>896</v>
      </c>
      <c r="H1034">
        <v>2</v>
      </c>
    </row>
    <row r="1035" spans="1:11">
      <c r="A1035">
        <v>54</v>
      </c>
      <c r="B1035" t="s">
        <v>1107</v>
      </c>
      <c r="C1035">
        <v>21</v>
      </c>
      <c r="D1035" t="s">
        <v>801</v>
      </c>
      <c r="E1035" t="s">
        <v>134</v>
      </c>
      <c r="F1035" t="s">
        <v>135</v>
      </c>
      <c r="G1035" t="s">
        <v>1166</v>
      </c>
      <c r="H1035">
        <v>2</v>
      </c>
      <c r="I1035" t="s">
        <v>181</v>
      </c>
      <c r="J1035" t="s">
        <v>475</v>
      </c>
      <c r="K1035" t="s">
        <v>474</v>
      </c>
    </row>
    <row r="1036" spans="1:11">
      <c r="A1036">
        <v>54</v>
      </c>
      <c r="B1036" t="s">
        <v>1107</v>
      </c>
      <c r="C1036">
        <v>22</v>
      </c>
      <c r="D1036" t="s">
        <v>898</v>
      </c>
      <c r="E1036" t="s">
        <v>249</v>
      </c>
      <c r="F1036" t="s">
        <v>250</v>
      </c>
      <c r="G1036" t="s">
        <v>899</v>
      </c>
      <c r="H1036">
        <v>2</v>
      </c>
    </row>
    <row r="1037" spans="1:11">
      <c r="A1037">
        <v>54</v>
      </c>
      <c r="B1037" t="s">
        <v>1107</v>
      </c>
      <c r="C1037">
        <v>23</v>
      </c>
      <c r="D1037" t="s">
        <v>805</v>
      </c>
      <c r="E1037" t="s">
        <v>134</v>
      </c>
      <c r="F1037" t="s">
        <v>135</v>
      </c>
      <c r="G1037" t="s">
        <v>1167</v>
      </c>
      <c r="H1037">
        <v>2</v>
      </c>
      <c r="I1037" t="s">
        <v>181</v>
      </c>
      <c r="J1037" t="s">
        <v>475</v>
      </c>
      <c r="K1037" t="s">
        <v>474</v>
      </c>
    </row>
    <row r="1038" spans="1:11">
      <c r="A1038">
        <v>54</v>
      </c>
      <c r="B1038" t="s">
        <v>1107</v>
      </c>
      <c r="C1038">
        <v>24</v>
      </c>
      <c r="D1038" t="s">
        <v>901</v>
      </c>
      <c r="E1038" t="s">
        <v>249</v>
      </c>
      <c r="F1038" t="s">
        <v>250</v>
      </c>
      <c r="G1038" t="s">
        <v>902</v>
      </c>
      <c r="H1038">
        <v>2</v>
      </c>
    </row>
    <row r="1039" spans="1:11">
      <c r="A1039">
        <v>54</v>
      </c>
      <c r="B1039" t="s">
        <v>1107</v>
      </c>
      <c r="C1039">
        <v>25</v>
      </c>
      <c r="D1039" t="s">
        <v>999</v>
      </c>
      <c r="E1039" t="s">
        <v>134</v>
      </c>
      <c r="F1039" t="s">
        <v>158</v>
      </c>
      <c r="G1039" t="s">
        <v>748</v>
      </c>
      <c r="H1039">
        <v>2</v>
      </c>
      <c r="I1039" t="s">
        <v>181</v>
      </c>
      <c r="J1039" t="s">
        <v>342</v>
      </c>
      <c r="K1039" t="s">
        <v>341</v>
      </c>
    </row>
    <row r="1040" spans="1:11">
      <c r="A1040">
        <v>54</v>
      </c>
      <c r="B1040" t="s">
        <v>1107</v>
      </c>
      <c r="C1040">
        <v>26</v>
      </c>
      <c r="D1040" t="s">
        <v>1001</v>
      </c>
      <c r="E1040" t="s">
        <v>134</v>
      </c>
      <c r="F1040" t="s">
        <v>158</v>
      </c>
      <c r="G1040" t="s">
        <v>750</v>
      </c>
      <c r="H1040">
        <v>2</v>
      </c>
      <c r="I1040" t="s">
        <v>181</v>
      </c>
      <c r="J1040" t="s">
        <v>342</v>
      </c>
      <c r="K1040" t="s">
        <v>341</v>
      </c>
    </row>
    <row r="1041" spans="1:11">
      <c r="A1041">
        <v>54</v>
      </c>
      <c r="B1041" t="s">
        <v>1107</v>
      </c>
      <c r="C1041">
        <v>27</v>
      </c>
      <c r="D1041" t="s">
        <v>809</v>
      </c>
      <c r="E1041" t="s">
        <v>134</v>
      </c>
      <c r="F1041" t="s">
        <v>158</v>
      </c>
      <c r="G1041" t="s">
        <v>810</v>
      </c>
      <c r="H1041">
        <v>2</v>
      </c>
      <c r="I1041" t="s">
        <v>181</v>
      </c>
      <c r="J1041" t="s">
        <v>342</v>
      </c>
      <c r="K1041" t="s">
        <v>341</v>
      </c>
    </row>
    <row r="1042" spans="1:11">
      <c r="A1042">
        <v>54</v>
      </c>
      <c r="B1042" t="s">
        <v>1107</v>
      </c>
      <c r="C1042">
        <v>28</v>
      </c>
      <c r="D1042" t="s">
        <v>811</v>
      </c>
      <c r="E1042" t="s">
        <v>134</v>
      </c>
      <c r="F1042" t="s">
        <v>158</v>
      </c>
      <c r="G1042" t="s">
        <v>812</v>
      </c>
      <c r="H1042">
        <v>2</v>
      </c>
      <c r="I1042" t="s">
        <v>181</v>
      </c>
      <c r="J1042" t="s">
        <v>342</v>
      </c>
      <c r="K1042" t="s">
        <v>341</v>
      </c>
    </row>
    <row r="1043" spans="1:11">
      <c r="A1043">
        <v>54</v>
      </c>
      <c r="B1043" t="s">
        <v>1107</v>
      </c>
      <c r="C1043">
        <v>29</v>
      </c>
      <c r="D1043" t="s">
        <v>813</v>
      </c>
      <c r="E1043" t="s">
        <v>134</v>
      </c>
      <c r="F1043" t="s">
        <v>158</v>
      </c>
      <c r="G1043" t="s">
        <v>814</v>
      </c>
      <c r="H1043">
        <v>2</v>
      </c>
      <c r="I1043" t="s">
        <v>181</v>
      </c>
      <c r="J1043" t="s">
        <v>342</v>
      </c>
      <c r="K1043" t="s">
        <v>341</v>
      </c>
    </row>
    <row r="1044" spans="1:11">
      <c r="A1044">
        <v>54</v>
      </c>
      <c r="B1044" t="s">
        <v>1107</v>
      </c>
      <c r="C1044">
        <v>30</v>
      </c>
      <c r="D1044" t="s">
        <v>815</v>
      </c>
      <c r="E1044" t="s">
        <v>134</v>
      </c>
      <c r="F1044" t="s">
        <v>158</v>
      </c>
      <c r="G1044" t="s">
        <v>816</v>
      </c>
      <c r="H1044">
        <v>2</v>
      </c>
      <c r="I1044" t="s">
        <v>181</v>
      </c>
      <c r="J1044" t="s">
        <v>342</v>
      </c>
      <c r="K1044" t="s">
        <v>341</v>
      </c>
    </row>
    <row r="1045" spans="1:11">
      <c r="A1045">
        <v>54</v>
      </c>
      <c r="B1045" t="s">
        <v>1107</v>
      </c>
      <c r="C1045">
        <v>31</v>
      </c>
      <c r="D1045" t="s">
        <v>817</v>
      </c>
      <c r="E1045" t="s">
        <v>134</v>
      </c>
      <c r="F1045" t="s">
        <v>158</v>
      </c>
      <c r="G1045" t="s">
        <v>818</v>
      </c>
      <c r="H1045">
        <v>2</v>
      </c>
      <c r="I1045" t="s">
        <v>181</v>
      </c>
      <c r="J1045" t="s">
        <v>342</v>
      </c>
      <c r="K1045" t="s">
        <v>341</v>
      </c>
    </row>
    <row r="1046" spans="1:11">
      <c r="A1046">
        <v>54</v>
      </c>
      <c r="B1046" t="s">
        <v>1107</v>
      </c>
      <c r="C1046">
        <v>32</v>
      </c>
      <c r="D1046" t="s">
        <v>819</v>
      </c>
      <c r="E1046" t="s">
        <v>134</v>
      </c>
      <c r="F1046" t="s">
        <v>158</v>
      </c>
      <c r="G1046" t="s">
        <v>820</v>
      </c>
      <c r="H1046">
        <v>2</v>
      </c>
      <c r="I1046" t="s">
        <v>181</v>
      </c>
      <c r="J1046" t="s">
        <v>342</v>
      </c>
      <c r="K1046" t="s">
        <v>341</v>
      </c>
    </row>
    <row r="1047" spans="1:11">
      <c r="A1047">
        <v>54</v>
      </c>
      <c r="B1047" t="s">
        <v>1107</v>
      </c>
      <c r="C1047">
        <v>33</v>
      </c>
      <c r="D1047" t="s">
        <v>821</v>
      </c>
      <c r="E1047" t="s">
        <v>134</v>
      </c>
      <c r="F1047" t="s">
        <v>158</v>
      </c>
      <c r="G1047" t="s">
        <v>822</v>
      </c>
      <c r="H1047">
        <v>2</v>
      </c>
      <c r="I1047" t="s">
        <v>181</v>
      </c>
      <c r="J1047" t="s">
        <v>342</v>
      </c>
      <c r="K1047" t="s">
        <v>341</v>
      </c>
    </row>
    <row r="1048" spans="1:11">
      <c r="A1048">
        <v>54</v>
      </c>
      <c r="B1048" t="s">
        <v>1107</v>
      </c>
      <c r="C1048">
        <v>34</v>
      </c>
      <c r="D1048" t="s">
        <v>823</v>
      </c>
      <c r="E1048" t="s">
        <v>134</v>
      </c>
      <c r="F1048" t="s">
        <v>158</v>
      </c>
      <c r="G1048" t="s">
        <v>824</v>
      </c>
      <c r="H1048">
        <v>2</v>
      </c>
      <c r="I1048" t="s">
        <v>181</v>
      </c>
      <c r="J1048" t="s">
        <v>342</v>
      </c>
      <c r="K1048" t="s">
        <v>341</v>
      </c>
    </row>
    <row r="1049" spans="1:11">
      <c r="A1049">
        <v>54</v>
      </c>
      <c r="B1049" t="s">
        <v>1107</v>
      </c>
      <c r="C1049">
        <v>35</v>
      </c>
      <c r="D1049" t="s">
        <v>363</v>
      </c>
      <c r="E1049" t="s">
        <v>134</v>
      </c>
      <c r="F1049" t="s">
        <v>135</v>
      </c>
      <c r="G1049" t="s">
        <v>1672</v>
      </c>
      <c r="H1049">
        <v>1</v>
      </c>
    </row>
    <row r="1050" spans="1:11">
      <c r="A1050">
        <v>55</v>
      </c>
      <c r="B1050" t="s">
        <v>1243</v>
      </c>
      <c r="C1050">
        <v>1</v>
      </c>
      <c r="D1050" t="s">
        <v>732</v>
      </c>
      <c r="E1050" t="s">
        <v>134</v>
      </c>
      <c r="F1050" t="s">
        <v>158</v>
      </c>
      <c r="G1050" t="s">
        <v>1244</v>
      </c>
      <c r="H1050">
        <v>1</v>
      </c>
      <c r="I1050" t="s">
        <v>150</v>
      </c>
    </row>
    <row r="1051" spans="1:11">
      <c r="A1051">
        <v>55</v>
      </c>
      <c r="B1051" t="s">
        <v>1243</v>
      </c>
      <c r="C1051">
        <v>2</v>
      </c>
      <c r="D1051" t="s">
        <v>734</v>
      </c>
      <c r="E1051" t="s">
        <v>134</v>
      </c>
      <c r="F1051" t="s">
        <v>158</v>
      </c>
      <c r="G1051" t="s">
        <v>1245</v>
      </c>
      <c r="H1051">
        <v>1</v>
      </c>
    </row>
    <row r="1052" spans="1:11">
      <c r="A1052">
        <v>55</v>
      </c>
      <c r="B1052" t="s">
        <v>1243</v>
      </c>
      <c r="C1052">
        <v>3</v>
      </c>
      <c r="D1052" t="s">
        <v>365</v>
      </c>
      <c r="E1052" t="s">
        <v>134</v>
      </c>
      <c r="F1052" t="s">
        <v>366</v>
      </c>
      <c r="G1052" t="s">
        <v>1692</v>
      </c>
      <c r="H1052">
        <v>1</v>
      </c>
      <c r="I1052" t="s">
        <v>181</v>
      </c>
      <c r="J1052" t="s">
        <v>365</v>
      </c>
      <c r="K1052" t="s">
        <v>364</v>
      </c>
    </row>
    <row r="1053" spans="1:11">
      <c r="A1053">
        <v>55</v>
      </c>
      <c r="B1053" t="s">
        <v>1243</v>
      </c>
      <c r="C1053">
        <v>4</v>
      </c>
      <c r="D1053" t="s">
        <v>367</v>
      </c>
      <c r="E1053" t="s">
        <v>134</v>
      </c>
      <c r="F1053" t="s">
        <v>368</v>
      </c>
      <c r="G1053" t="s">
        <v>1712</v>
      </c>
      <c r="H1053">
        <v>1</v>
      </c>
      <c r="I1053" t="s">
        <v>181</v>
      </c>
      <c r="J1053" t="s">
        <v>367</v>
      </c>
      <c r="K1053" t="s">
        <v>364</v>
      </c>
    </row>
    <row r="1054" spans="1:11">
      <c r="A1054">
        <v>55</v>
      </c>
      <c r="B1054" t="s">
        <v>1243</v>
      </c>
      <c r="C1054">
        <v>5</v>
      </c>
      <c r="D1054" t="s">
        <v>1160</v>
      </c>
      <c r="E1054" t="s">
        <v>134</v>
      </c>
      <c r="F1054" t="s">
        <v>135</v>
      </c>
      <c r="G1054" t="s">
        <v>1161</v>
      </c>
      <c r="H1054">
        <v>1</v>
      </c>
      <c r="I1054" t="s">
        <v>181</v>
      </c>
      <c r="J1054" t="s">
        <v>133</v>
      </c>
      <c r="K1054" t="s">
        <v>132</v>
      </c>
    </row>
    <row r="1055" spans="1:11">
      <c r="A1055">
        <v>55</v>
      </c>
      <c r="B1055" t="s">
        <v>1243</v>
      </c>
      <c r="C1055">
        <v>6</v>
      </c>
      <c r="D1055" t="s">
        <v>740</v>
      </c>
      <c r="E1055" t="s">
        <v>4</v>
      </c>
      <c r="F1055" t="s">
        <v>175</v>
      </c>
      <c r="G1055" t="s">
        <v>1246</v>
      </c>
      <c r="H1055">
        <v>1</v>
      </c>
    </row>
    <row r="1056" spans="1:11">
      <c r="A1056">
        <v>55</v>
      </c>
      <c r="B1056" t="s">
        <v>1243</v>
      </c>
      <c r="C1056">
        <v>7</v>
      </c>
      <c r="D1056" t="s">
        <v>1247</v>
      </c>
      <c r="E1056" t="s">
        <v>134</v>
      </c>
      <c r="F1056" t="s">
        <v>158</v>
      </c>
      <c r="G1056" t="s">
        <v>1248</v>
      </c>
      <c r="H1056">
        <v>1</v>
      </c>
    </row>
    <row r="1057" spans="1:11">
      <c r="A1057">
        <v>55</v>
      </c>
      <c r="B1057" t="s">
        <v>1243</v>
      </c>
      <c r="C1057">
        <v>8</v>
      </c>
      <c r="D1057" t="s">
        <v>1249</v>
      </c>
      <c r="E1057" t="s">
        <v>249</v>
      </c>
      <c r="F1057" t="s">
        <v>250</v>
      </c>
      <c r="G1057" t="s">
        <v>1250</v>
      </c>
      <c r="H1057">
        <v>2</v>
      </c>
    </row>
    <row r="1058" spans="1:11">
      <c r="A1058">
        <v>55</v>
      </c>
      <c r="B1058" t="s">
        <v>1243</v>
      </c>
      <c r="C1058">
        <v>9</v>
      </c>
      <c r="D1058" t="s">
        <v>1251</v>
      </c>
      <c r="E1058" t="s">
        <v>134</v>
      </c>
      <c r="F1058" t="s">
        <v>396</v>
      </c>
      <c r="G1058" t="s">
        <v>1252</v>
      </c>
      <c r="H1058">
        <v>2</v>
      </c>
      <c r="I1058" t="s">
        <v>181</v>
      </c>
      <c r="J1058" t="s">
        <v>395</v>
      </c>
      <c r="K1058" t="s">
        <v>394</v>
      </c>
    </row>
    <row r="1059" spans="1:11">
      <c r="A1059">
        <v>55</v>
      </c>
      <c r="B1059" t="s">
        <v>1243</v>
      </c>
      <c r="C1059">
        <v>10</v>
      </c>
      <c r="D1059" t="s">
        <v>1024</v>
      </c>
      <c r="E1059" t="s">
        <v>134</v>
      </c>
      <c r="F1059" t="s">
        <v>143</v>
      </c>
      <c r="G1059" t="s">
        <v>1025</v>
      </c>
      <c r="H1059">
        <v>2</v>
      </c>
    </row>
    <row r="1060" spans="1:11">
      <c r="A1060">
        <v>55</v>
      </c>
      <c r="B1060" t="s">
        <v>1243</v>
      </c>
      <c r="C1060">
        <v>11</v>
      </c>
      <c r="D1060" t="s">
        <v>1026</v>
      </c>
      <c r="E1060" t="s">
        <v>134</v>
      </c>
      <c r="F1060" t="s">
        <v>135</v>
      </c>
      <c r="G1060" t="s">
        <v>1027</v>
      </c>
      <c r="H1060">
        <v>2</v>
      </c>
    </row>
    <row r="1061" spans="1:11">
      <c r="A1061">
        <v>55</v>
      </c>
      <c r="B1061" t="s">
        <v>1243</v>
      </c>
      <c r="C1061">
        <v>12</v>
      </c>
      <c r="D1061" t="s">
        <v>1028</v>
      </c>
      <c r="E1061" t="s">
        <v>134</v>
      </c>
      <c r="F1061" t="s">
        <v>162</v>
      </c>
      <c r="G1061" t="s">
        <v>1253</v>
      </c>
      <c r="H1061">
        <v>2</v>
      </c>
    </row>
    <row r="1062" spans="1:11">
      <c r="A1062">
        <v>55</v>
      </c>
      <c r="B1062" t="s">
        <v>1243</v>
      </c>
      <c r="C1062">
        <v>13</v>
      </c>
      <c r="D1062" t="s">
        <v>1029</v>
      </c>
      <c r="E1062" t="s">
        <v>134</v>
      </c>
      <c r="F1062" t="s">
        <v>347</v>
      </c>
      <c r="G1062" t="s">
        <v>1254</v>
      </c>
      <c r="H1062">
        <v>2</v>
      </c>
    </row>
    <row r="1063" spans="1:11">
      <c r="A1063">
        <v>55</v>
      </c>
      <c r="B1063" t="s">
        <v>1243</v>
      </c>
      <c r="C1063">
        <v>14</v>
      </c>
      <c r="D1063" t="s">
        <v>280</v>
      </c>
      <c r="E1063" t="s">
        <v>134</v>
      </c>
      <c r="F1063" t="s">
        <v>158</v>
      </c>
      <c r="G1063" t="s">
        <v>1255</v>
      </c>
      <c r="H1063">
        <v>1</v>
      </c>
      <c r="I1063" t="s">
        <v>181</v>
      </c>
      <c r="J1063" t="s">
        <v>280</v>
      </c>
      <c r="K1063" t="s">
        <v>281</v>
      </c>
    </row>
    <row r="1064" spans="1:11">
      <c r="A1064">
        <v>55</v>
      </c>
      <c r="B1064" t="s">
        <v>1243</v>
      </c>
      <c r="C1064">
        <v>15</v>
      </c>
      <c r="D1064" t="s">
        <v>1170</v>
      </c>
      <c r="E1064" t="s">
        <v>134</v>
      </c>
      <c r="F1064" t="s">
        <v>158</v>
      </c>
      <c r="G1064" t="s">
        <v>1256</v>
      </c>
      <c r="H1064">
        <v>1</v>
      </c>
      <c r="I1064" t="s">
        <v>181</v>
      </c>
      <c r="J1064" t="s">
        <v>1170</v>
      </c>
      <c r="K1064" t="s">
        <v>1169</v>
      </c>
    </row>
    <row r="1065" spans="1:11">
      <c r="A1065">
        <v>55</v>
      </c>
      <c r="B1065" t="s">
        <v>1243</v>
      </c>
      <c r="C1065">
        <v>16</v>
      </c>
      <c r="D1065" t="s">
        <v>261</v>
      </c>
      <c r="E1065" t="s">
        <v>134</v>
      </c>
      <c r="F1065" t="s">
        <v>135</v>
      </c>
      <c r="G1065" t="s">
        <v>1257</v>
      </c>
      <c r="H1065">
        <v>1</v>
      </c>
      <c r="I1065" t="s">
        <v>181</v>
      </c>
      <c r="J1065" t="s">
        <v>179</v>
      </c>
      <c r="K1065" t="s">
        <v>182</v>
      </c>
    </row>
    <row r="1066" spans="1:11">
      <c r="A1066">
        <v>55</v>
      </c>
      <c r="B1066" t="s">
        <v>1243</v>
      </c>
      <c r="C1066">
        <v>17</v>
      </c>
      <c r="D1066" t="s">
        <v>263</v>
      </c>
      <c r="E1066" t="s">
        <v>4</v>
      </c>
      <c r="F1066" t="s">
        <v>175</v>
      </c>
      <c r="G1066" t="s">
        <v>1258</v>
      </c>
      <c r="H1066">
        <v>2</v>
      </c>
    </row>
    <row r="1067" spans="1:11">
      <c r="A1067">
        <v>55</v>
      </c>
      <c r="B1067" t="s">
        <v>1243</v>
      </c>
      <c r="C1067">
        <v>18</v>
      </c>
      <c r="D1067" t="s">
        <v>265</v>
      </c>
      <c r="E1067" t="s">
        <v>6</v>
      </c>
      <c r="F1067" t="s">
        <v>266</v>
      </c>
      <c r="G1067" t="s">
        <v>1259</v>
      </c>
      <c r="H1067">
        <v>2</v>
      </c>
    </row>
    <row r="1068" spans="1:11">
      <c r="A1068">
        <v>55</v>
      </c>
      <c r="B1068" t="s">
        <v>1243</v>
      </c>
      <c r="C1068">
        <v>19</v>
      </c>
      <c r="D1068" t="s">
        <v>268</v>
      </c>
      <c r="E1068" t="s">
        <v>134</v>
      </c>
      <c r="F1068" t="s">
        <v>135</v>
      </c>
      <c r="G1068" t="s">
        <v>1260</v>
      </c>
      <c r="H1068">
        <v>2</v>
      </c>
      <c r="I1068" t="s">
        <v>181</v>
      </c>
      <c r="J1068" t="s">
        <v>179</v>
      </c>
      <c r="K1068" t="s">
        <v>182</v>
      </c>
    </row>
    <row r="1069" spans="1:11">
      <c r="A1069">
        <v>55</v>
      </c>
      <c r="B1069" t="s">
        <v>1243</v>
      </c>
      <c r="C1069">
        <v>20</v>
      </c>
      <c r="D1069" t="s">
        <v>270</v>
      </c>
      <c r="E1069" t="s">
        <v>4</v>
      </c>
      <c r="F1069" t="s">
        <v>175</v>
      </c>
      <c r="G1069" t="s">
        <v>1261</v>
      </c>
      <c r="H1069">
        <v>2</v>
      </c>
    </row>
    <row r="1070" spans="1:11">
      <c r="A1070">
        <v>55</v>
      </c>
      <c r="B1070" t="s">
        <v>1243</v>
      </c>
      <c r="C1070">
        <v>21</v>
      </c>
      <c r="D1070" t="s">
        <v>272</v>
      </c>
      <c r="E1070" t="s">
        <v>6</v>
      </c>
      <c r="F1070" t="s">
        <v>266</v>
      </c>
      <c r="G1070" t="s">
        <v>1262</v>
      </c>
      <c r="H1070">
        <v>2</v>
      </c>
    </row>
    <row r="1071" spans="1:11">
      <c r="A1071">
        <v>55</v>
      </c>
      <c r="B1071" t="s">
        <v>1243</v>
      </c>
      <c r="C1071">
        <v>22</v>
      </c>
      <c r="D1071" t="s">
        <v>274</v>
      </c>
      <c r="E1071" t="s">
        <v>134</v>
      </c>
      <c r="F1071" t="s">
        <v>135</v>
      </c>
      <c r="G1071" t="s">
        <v>1263</v>
      </c>
      <c r="H1071">
        <v>2</v>
      </c>
      <c r="I1071" t="s">
        <v>181</v>
      </c>
      <c r="J1071" t="s">
        <v>179</v>
      </c>
      <c r="K1071" t="s">
        <v>182</v>
      </c>
    </row>
    <row r="1072" spans="1:11">
      <c r="A1072">
        <v>55</v>
      </c>
      <c r="B1072" t="s">
        <v>1243</v>
      </c>
      <c r="C1072">
        <v>23</v>
      </c>
      <c r="D1072" t="s">
        <v>276</v>
      </c>
      <c r="E1072" t="s">
        <v>4</v>
      </c>
      <c r="F1072" t="s">
        <v>175</v>
      </c>
      <c r="G1072" t="s">
        <v>1264</v>
      </c>
      <c r="H1072">
        <v>2</v>
      </c>
    </row>
    <row r="1073" spans="1:11">
      <c r="A1073">
        <v>55</v>
      </c>
      <c r="B1073" t="s">
        <v>1243</v>
      </c>
      <c r="C1073">
        <v>24</v>
      </c>
      <c r="D1073" t="s">
        <v>278</v>
      </c>
      <c r="E1073" t="s">
        <v>6</v>
      </c>
      <c r="F1073" t="s">
        <v>266</v>
      </c>
      <c r="G1073" t="s">
        <v>1265</v>
      </c>
      <c r="H1073">
        <v>2</v>
      </c>
    </row>
    <row r="1074" spans="1:11">
      <c r="A1074">
        <v>55</v>
      </c>
      <c r="B1074" t="s">
        <v>1243</v>
      </c>
      <c r="C1074">
        <v>25</v>
      </c>
      <c r="D1074" t="s">
        <v>363</v>
      </c>
      <c r="E1074" t="s">
        <v>134</v>
      </c>
      <c r="F1074" t="s">
        <v>135</v>
      </c>
      <c r="G1074" t="s">
        <v>1672</v>
      </c>
      <c r="H1074">
        <v>1</v>
      </c>
    </row>
    <row r="1075" spans="1:11">
      <c r="A1075">
        <v>56</v>
      </c>
      <c r="B1075" t="s">
        <v>1266</v>
      </c>
      <c r="C1075">
        <v>1</v>
      </c>
      <c r="D1075" t="s">
        <v>732</v>
      </c>
      <c r="E1075" t="s">
        <v>134</v>
      </c>
      <c r="F1075" t="s">
        <v>158</v>
      </c>
      <c r="G1075" t="s">
        <v>1267</v>
      </c>
      <c r="H1075">
        <v>1</v>
      </c>
      <c r="I1075" t="s">
        <v>181</v>
      </c>
      <c r="J1075" t="s">
        <v>732</v>
      </c>
      <c r="K1075" t="s">
        <v>1243</v>
      </c>
    </row>
    <row r="1076" spans="1:11">
      <c r="A1076">
        <v>56</v>
      </c>
      <c r="B1076" t="s">
        <v>1266</v>
      </c>
      <c r="C1076">
        <v>2</v>
      </c>
      <c r="D1076" t="s">
        <v>1268</v>
      </c>
      <c r="E1076" t="s">
        <v>134</v>
      </c>
      <c r="F1076" t="s">
        <v>143</v>
      </c>
      <c r="G1076" t="s">
        <v>1269</v>
      </c>
      <c r="H1076">
        <v>1</v>
      </c>
      <c r="I1076" t="s">
        <v>150</v>
      </c>
    </row>
    <row r="1077" spans="1:11">
      <c r="A1077">
        <v>56</v>
      </c>
      <c r="B1077" t="s">
        <v>1266</v>
      </c>
      <c r="C1077">
        <v>3</v>
      </c>
      <c r="D1077" t="s">
        <v>1270</v>
      </c>
      <c r="E1077" t="s">
        <v>134</v>
      </c>
      <c r="F1077" t="s">
        <v>158</v>
      </c>
      <c r="G1077" t="s">
        <v>1271</v>
      </c>
      <c r="H1077">
        <v>1</v>
      </c>
    </row>
    <row r="1078" spans="1:11">
      <c r="A1078">
        <v>56</v>
      </c>
      <c r="B1078" t="s">
        <v>1266</v>
      </c>
      <c r="C1078">
        <v>4</v>
      </c>
      <c r="D1078" t="s">
        <v>876</v>
      </c>
      <c r="E1078" t="s">
        <v>134</v>
      </c>
      <c r="F1078" t="s">
        <v>877</v>
      </c>
      <c r="G1078" t="s">
        <v>878</v>
      </c>
      <c r="H1078">
        <v>1</v>
      </c>
      <c r="I1078" t="s">
        <v>181</v>
      </c>
      <c r="J1078" t="s">
        <v>906</v>
      </c>
      <c r="K1078" t="s">
        <v>907</v>
      </c>
    </row>
    <row r="1079" spans="1:11">
      <c r="A1079">
        <v>56</v>
      </c>
      <c r="B1079" t="s">
        <v>1266</v>
      </c>
      <c r="C1079">
        <v>5</v>
      </c>
      <c r="D1079" t="s">
        <v>1272</v>
      </c>
      <c r="E1079" t="s">
        <v>249</v>
      </c>
      <c r="F1079" t="s">
        <v>250</v>
      </c>
      <c r="G1079" t="s">
        <v>1273</v>
      </c>
      <c r="H1079">
        <v>1</v>
      </c>
    </row>
    <row r="1080" spans="1:11">
      <c r="A1080">
        <v>56</v>
      </c>
      <c r="B1080" t="s">
        <v>1266</v>
      </c>
      <c r="C1080">
        <v>6</v>
      </c>
      <c r="D1080" t="s">
        <v>1274</v>
      </c>
      <c r="E1080" t="s">
        <v>134</v>
      </c>
      <c r="F1080" t="s">
        <v>199</v>
      </c>
      <c r="G1080" t="s">
        <v>1275</v>
      </c>
      <c r="H1080">
        <v>1</v>
      </c>
      <c r="I1080" t="s">
        <v>181</v>
      </c>
      <c r="J1080" t="s">
        <v>405</v>
      </c>
      <c r="K1080" t="s">
        <v>404</v>
      </c>
    </row>
    <row r="1081" spans="1:11">
      <c r="A1081">
        <v>56</v>
      </c>
      <c r="B1081" t="s">
        <v>1266</v>
      </c>
      <c r="C1081">
        <v>7</v>
      </c>
      <c r="D1081" t="s">
        <v>1276</v>
      </c>
      <c r="E1081" t="s">
        <v>249</v>
      </c>
      <c r="F1081" t="s">
        <v>587</v>
      </c>
      <c r="G1081" t="s">
        <v>1277</v>
      </c>
      <c r="H1081">
        <v>2</v>
      </c>
    </row>
    <row r="1082" spans="1:11">
      <c r="A1082">
        <v>56</v>
      </c>
      <c r="B1082" t="s">
        <v>1266</v>
      </c>
      <c r="C1082">
        <v>8</v>
      </c>
      <c r="D1082" t="s">
        <v>1278</v>
      </c>
      <c r="E1082" t="s">
        <v>249</v>
      </c>
      <c r="F1082" t="s">
        <v>250</v>
      </c>
      <c r="G1082" t="s">
        <v>1279</v>
      </c>
      <c r="H1082">
        <v>2</v>
      </c>
    </row>
    <row r="1083" spans="1:11">
      <c r="A1083">
        <v>56</v>
      </c>
      <c r="B1083" t="s">
        <v>1266</v>
      </c>
      <c r="C1083">
        <v>9</v>
      </c>
      <c r="D1083" t="s">
        <v>1195</v>
      </c>
      <c r="E1083" t="s">
        <v>134</v>
      </c>
      <c r="F1083" t="s">
        <v>143</v>
      </c>
      <c r="G1083" t="s">
        <v>1238</v>
      </c>
      <c r="H1083">
        <v>1</v>
      </c>
      <c r="I1083" t="s">
        <v>181</v>
      </c>
      <c r="J1083" t="s">
        <v>1195</v>
      </c>
      <c r="K1083" t="s">
        <v>1193</v>
      </c>
    </row>
    <row r="1084" spans="1:11">
      <c r="A1084">
        <v>56</v>
      </c>
      <c r="B1084" t="s">
        <v>1266</v>
      </c>
      <c r="C1084">
        <v>10</v>
      </c>
      <c r="D1084" t="s">
        <v>1206</v>
      </c>
      <c r="E1084" t="s">
        <v>249</v>
      </c>
      <c r="F1084" t="s">
        <v>250</v>
      </c>
      <c r="G1084" t="s">
        <v>1280</v>
      </c>
      <c r="H1084">
        <v>2</v>
      </c>
    </row>
    <row r="1085" spans="1:11">
      <c r="A1085">
        <v>56</v>
      </c>
      <c r="B1085" t="s">
        <v>1266</v>
      </c>
      <c r="C1085">
        <v>11</v>
      </c>
      <c r="D1085" t="s">
        <v>951</v>
      </c>
      <c r="E1085" t="s">
        <v>134</v>
      </c>
      <c r="F1085" t="s">
        <v>199</v>
      </c>
      <c r="G1085" t="s">
        <v>1281</v>
      </c>
      <c r="H1085">
        <v>2</v>
      </c>
      <c r="I1085" t="s">
        <v>181</v>
      </c>
      <c r="J1085" t="s">
        <v>405</v>
      </c>
      <c r="K1085" t="s">
        <v>404</v>
      </c>
    </row>
    <row r="1086" spans="1:11">
      <c r="A1086">
        <v>56</v>
      </c>
      <c r="B1086" t="s">
        <v>1266</v>
      </c>
      <c r="C1086">
        <v>12</v>
      </c>
      <c r="D1086" t="s">
        <v>1056</v>
      </c>
      <c r="E1086" t="s">
        <v>249</v>
      </c>
      <c r="F1086" t="s">
        <v>587</v>
      </c>
      <c r="G1086" t="s">
        <v>1282</v>
      </c>
      <c r="H1086">
        <v>2</v>
      </c>
    </row>
    <row r="1087" spans="1:11">
      <c r="A1087">
        <v>56</v>
      </c>
      <c r="B1087" t="s">
        <v>1266</v>
      </c>
      <c r="C1087">
        <v>13</v>
      </c>
      <c r="D1087" t="s">
        <v>954</v>
      </c>
      <c r="E1087" t="s">
        <v>249</v>
      </c>
      <c r="F1087" t="s">
        <v>250</v>
      </c>
      <c r="G1087" t="s">
        <v>1283</v>
      </c>
      <c r="H1087">
        <v>2</v>
      </c>
    </row>
    <row r="1088" spans="1:11">
      <c r="A1088">
        <v>56</v>
      </c>
      <c r="B1088" t="s">
        <v>1266</v>
      </c>
      <c r="C1088">
        <v>14</v>
      </c>
      <c r="D1088" t="s">
        <v>363</v>
      </c>
      <c r="E1088" t="s">
        <v>134</v>
      </c>
      <c r="F1088" t="s">
        <v>135</v>
      </c>
      <c r="G1088" t="s">
        <v>1672</v>
      </c>
      <c r="H1088">
        <v>1</v>
      </c>
    </row>
    <row r="1089" spans="1:11">
      <c r="A1089">
        <v>57</v>
      </c>
      <c r="B1089" t="s">
        <v>1284</v>
      </c>
      <c r="C1089">
        <v>1</v>
      </c>
      <c r="D1089" t="s">
        <v>1285</v>
      </c>
      <c r="E1089" t="s">
        <v>134</v>
      </c>
      <c r="F1089" t="s">
        <v>877</v>
      </c>
      <c r="G1089" t="s">
        <v>1286</v>
      </c>
      <c r="H1089">
        <v>1</v>
      </c>
      <c r="I1089" t="s">
        <v>150</v>
      </c>
    </row>
    <row r="1090" spans="1:11">
      <c r="A1090">
        <v>57</v>
      </c>
      <c r="B1090" t="s">
        <v>1284</v>
      </c>
      <c r="C1090">
        <v>2</v>
      </c>
      <c r="D1090" t="s">
        <v>1287</v>
      </c>
      <c r="E1090" t="s">
        <v>134</v>
      </c>
      <c r="F1090" t="s">
        <v>199</v>
      </c>
      <c r="G1090" t="s">
        <v>1288</v>
      </c>
      <c r="H1090">
        <v>1</v>
      </c>
    </row>
    <row r="1091" spans="1:11">
      <c r="A1091">
        <v>57</v>
      </c>
      <c r="B1091" t="s">
        <v>1284</v>
      </c>
      <c r="C1091">
        <v>3</v>
      </c>
      <c r="D1091" t="s">
        <v>1289</v>
      </c>
      <c r="E1091" t="s">
        <v>134</v>
      </c>
      <c r="F1091" t="s">
        <v>877</v>
      </c>
      <c r="G1091" t="s">
        <v>1290</v>
      </c>
      <c r="H1091">
        <v>2</v>
      </c>
    </row>
    <row r="1092" spans="1:11">
      <c r="A1092">
        <v>57</v>
      </c>
      <c r="B1092" t="s">
        <v>1284</v>
      </c>
      <c r="C1092">
        <v>4</v>
      </c>
      <c r="D1092" t="s">
        <v>1291</v>
      </c>
      <c r="E1092" t="s">
        <v>134</v>
      </c>
      <c r="F1092" t="s">
        <v>347</v>
      </c>
      <c r="G1092" t="s">
        <v>1292</v>
      </c>
      <c r="H1092">
        <v>2</v>
      </c>
    </row>
    <row r="1093" spans="1:11">
      <c r="A1093">
        <v>57</v>
      </c>
      <c r="B1093" t="s">
        <v>1284</v>
      </c>
      <c r="C1093">
        <v>5</v>
      </c>
      <c r="D1093" t="s">
        <v>1293</v>
      </c>
      <c r="E1093" t="s">
        <v>134</v>
      </c>
      <c r="F1093" t="s">
        <v>1294</v>
      </c>
      <c r="G1093" t="s">
        <v>1295</v>
      </c>
      <c r="H1093">
        <v>1</v>
      </c>
    </row>
    <row r="1094" spans="1:11">
      <c r="A1094">
        <v>57</v>
      </c>
      <c r="B1094" t="s">
        <v>1284</v>
      </c>
      <c r="C1094">
        <v>6</v>
      </c>
      <c r="D1094" t="s">
        <v>1296</v>
      </c>
      <c r="E1094" t="s">
        <v>134</v>
      </c>
      <c r="F1094" t="s">
        <v>158</v>
      </c>
      <c r="G1094" t="s">
        <v>1297</v>
      </c>
      <c r="H1094">
        <v>1</v>
      </c>
    </row>
    <row r="1095" spans="1:11">
      <c r="A1095">
        <v>57</v>
      </c>
      <c r="B1095" t="s">
        <v>1284</v>
      </c>
      <c r="C1095">
        <v>7</v>
      </c>
      <c r="D1095" t="s">
        <v>1298</v>
      </c>
      <c r="E1095" t="s">
        <v>134</v>
      </c>
      <c r="F1095" t="s">
        <v>158</v>
      </c>
      <c r="G1095" t="s">
        <v>1299</v>
      </c>
      <c r="H1095">
        <v>1</v>
      </c>
    </row>
    <row r="1096" spans="1:11">
      <c r="A1096">
        <v>57</v>
      </c>
      <c r="B1096" t="s">
        <v>1284</v>
      </c>
      <c r="C1096">
        <v>8</v>
      </c>
      <c r="D1096" t="s">
        <v>1300</v>
      </c>
      <c r="E1096" t="s">
        <v>134</v>
      </c>
      <c r="F1096" t="s">
        <v>158</v>
      </c>
      <c r="G1096" t="s">
        <v>1301</v>
      </c>
      <c r="H1096">
        <v>1</v>
      </c>
    </row>
    <row r="1097" spans="1:11">
      <c r="A1097">
        <v>57</v>
      </c>
      <c r="B1097" t="s">
        <v>1284</v>
      </c>
      <c r="C1097">
        <v>9</v>
      </c>
      <c r="D1097" t="s">
        <v>1302</v>
      </c>
      <c r="E1097" t="s">
        <v>134</v>
      </c>
      <c r="F1097" t="s">
        <v>223</v>
      </c>
      <c r="G1097" t="s">
        <v>1303</v>
      </c>
      <c r="H1097">
        <v>1</v>
      </c>
    </row>
    <row r="1098" spans="1:11">
      <c r="A1098">
        <v>57</v>
      </c>
      <c r="B1098" t="s">
        <v>1284</v>
      </c>
      <c r="C1098">
        <v>10</v>
      </c>
      <c r="D1098" t="s">
        <v>1304</v>
      </c>
      <c r="E1098" t="s">
        <v>134</v>
      </c>
      <c r="F1098" t="s">
        <v>229</v>
      </c>
      <c r="G1098" t="s">
        <v>1305</v>
      </c>
      <c r="H1098">
        <v>1</v>
      </c>
    </row>
    <row r="1099" spans="1:11">
      <c r="A1099">
        <v>57</v>
      </c>
      <c r="B1099" t="s">
        <v>1284</v>
      </c>
      <c r="C1099">
        <v>11</v>
      </c>
      <c r="D1099" t="s">
        <v>1306</v>
      </c>
      <c r="E1099" t="s">
        <v>134</v>
      </c>
      <c r="F1099" t="s">
        <v>226</v>
      </c>
      <c r="G1099" t="s">
        <v>1307</v>
      </c>
      <c r="H1099">
        <v>1</v>
      </c>
    </row>
    <row r="1100" spans="1:11">
      <c r="A1100">
        <v>57</v>
      </c>
      <c r="B1100" t="s">
        <v>1284</v>
      </c>
      <c r="C1100">
        <v>12</v>
      </c>
      <c r="D1100" t="s">
        <v>1308</v>
      </c>
      <c r="E1100" t="s">
        <v>134</v>
      </c>
      <c r="F1100" t="s">
        <v>135</v>
      </c>
      <c r="G1100" t="s">
        <v>1309</v>
      </c>
      <c r="H1100">
        <v>2</v>
      </c>
      <c r="I1100" t="s">
        <v>181</v>
      </c>
      <c r="J1100" t="s">
        <v>133</v>
      </c>
      <c r="K1100" t="s">
        <v>132</v>
      </c>
    </row>
    <row r="1101" spans="1:11">
      <c r="A1101">
        <v>57</v>
      </c>
      <c r="B1101" t="s">
        <v>1284</v>
      </c>
      <c r="C1101">
        <v>13</v>
      </c>
      <c r="D1101" t="s">
        <v>1310</v>
      </c>
      <c r="E1101" t="s">
        <v>161</v>
      </c>
      <c r="F1101" t="s">
        <v>162</v>
      </c>
      <c r="G1101" t="s">
        <v>1311</v>
      </c>
      <c r="H1101">
        <v>1</v>
      </c>
    </row>
    <row r="1102" spans="1:11">
      <c r="A1102">
        <v>57</v>
      </c>
      <c r="B1102" t="s">
        <v>1284</v>
      </c>
      <c r="C1102">
        <v>14</v>
      </c>
      <c r="D1102" t="s">
        <v>363</v>
      </c>
      <c r="E1102" t="s">
        <v>134</v>
      </c>
      <c r="F1102" t="s">
        <v>135</v>
      </c>
      <c r="G1102" t="s">
        <v>1672</v>
      </c>
      <c r="H1102">
        <v>1</v>
      </c>
    </row>
    <row r="1103" spans="1:11">
      <c r="A1103">
        <v>58</v>
      </c>
      <c r="B1103" t="s">
        <v>1312</v>
      </c>
      <c r="C1103">
        <v>1</v>
      </c>
      <c r="D1103" t="s">
        <v>1313</v>
      </c>
      <c r="E1103" t="s">
        <v>134</v>
      </c>
      <c r="F1103" t="s">
        <v>143</v>
      </c>
      <c r="G1103" t="s">
        <v>1314</v>
      </c>
      <c r="H1103">
        <v>1</v>
      </c>
      <c r="I1103" t="s">
        <v>150</v>
      </c>
    </row>
    <row r="1104" spans="1:11">
      <c r="A1104">
        <v>58</v>
      </c>
      <c r="B1104" t="s">
        <v>1312</v>
      </c>
      <c r="C1104">
        <v>2</v>
      </c>
      <c r="D1104" t="s">
        <v>1315</v>
      </c>
      <c r="E1104" t="s">
        <v>134</v>
      </c>
      <c r="F1104" t="s">
        <v>199</v>
      </c>
      <c r="G1104" t="s">
        <v>1713</v>
      </c>
      <c r="H1104">
        <v>1</v>
      </c>
    </row>
    <row r="1105" spans="1:11">
      <c r="A1105">
        <v>58</v>
      </c>
      <c r="B1105" t="s">
        <v>1312</v>
      </c>
      <c r="C1105">
        <v>3</v>
      </c>
      <c r="D1105" t="s">
        <v>1316</v>
      </c>
      <c r="E1105" t="s">
        <v>134</v>
      </c>
      <c r="F1105" t="s">
        <v>158</v>
      </c>
      <c r="G1105" t="s">
        <v>1317</v>
      </c>
      <c r="H1105">
        <v>1</v>
      </c>
    </row>
    <row r="1106" spans="1:11">
      <c r="A1106">
        <v>58</v>
      </c>
      <c r="B1106" t="s">
        <v>1312</v>
      </c>
      <c r="C1106">
        <v>4</v>
      </c>
      <c r="D1106" t="s">
        <v>1318</v>
      </c>
      <c r="E1106" t="s">
        <v>134</v>
      </c>
      <c r="F1106" t="s">
        <v>347</v>
      </c>
      <c r="G1106" t="s">
        <v>1319</v>
      </c>
      <c r="H1106">
        <v>1</v>
      </c>
    </row>
    <row r="1107" spans="1:11">
      <c r="A1107">
        <v>58</v>
      </c>
      <c r="B1107" t="s">
        <v>1312</v>
      </c>
      <c r="C1107">
        <v>5</v>
      </c>
      <c r="D1107" t="s">
        <v>1320</v>
      </c>
      <c r="E1107" t="s">
        <v>134</v>
      </c>
      <c r="F1107" t="s">
        <v>143</v>
      </c>
      <c r="G1107" t="s">
        <v>1321</v>
      </c>
      <c r="H1107">
        <v>2</v>
      </c>
      <c r="I1107" t="s">
        <v>181</v>
      </c>
      <c r="J1107" t="s">
        <v>1313</v>
      </c>
      <c r="K1107" t="s">
        <v>1312</v>
      </c>
    </row>
    <row r="1108" spans="1:11">
      <c r="A1108">
        <v>58</v>
      </c>
      <c r="B1108" t="s">
        <v>1312</v>
      </c>
      <c r="C1108">
        <v>6</v>
      </c>
      <c r="D1108" t="s">
        <v>363</v>
      </c>
      <c r="E1108" t="s">
        <v>134</v>
      </c>
      <c r="F1108" t="s">
        <v>135</v>
      </c>
      <c r="G1108" t="s">
        <v>1672</v>
      </c>
      <c r="H1108">
        <v>1</v>
      </c>
    </row>
    <row r="1109" spans="1:11">
      <c r="A1109">
        <v>59</v>
      </c>
      <c r="B1109" t="s">
        <v>907</v>
      </c>
      <c r="C1109">
        <v>1</v>
      </c>
      <c r="D1109" t="s">
        <v>906</v>
      </c>
      <c r="E1109" t="s">
        <v>134</v>
      </c>
      <c r="F1109" t="s">
        <v>877</v>
      </c>
      <c r="G1109" t="s">
        <v>1322</v>
      </c>
      <c r="H1109">
        <v>1</v>
      </c>
      <c r="I1109" t="s">
        <v>150</v>
      </c>
    </row>
    <row r="1110" spans="1:11">
      <c r="A1110">
        <v>59</v>
      </c>
      <c r="B1110" t="s">
        <v>907</v>
      </c>
      <c r="C1110">
        <v>2</v>
      </c>
      <c r="D1110" t="s">
        <v>1323</v>
      </c>
      <c r="E1110" t="s">
        <v>134</v>
      </c>
      <c r="F1110" t="s">
        <v>199</v>
      </c>
      <c r="G1110" t="s">
        <v>1324</v>
      </c>
      <c r="H1110">
        <v>1</v>
      </c>
    </row>
    <row r="1111" spans="1:11">
      <c r="A1111">
        <v>59</v>
      </c>
      <c r="B1111" t="s">
        <v>907</v>
      </c>
      <c r="C1111">
        <v>3</v>
      </c>
      <c r="D1111" t="s">
        <v>1313</v>
      </c>
      <c r="E1111" t="s">
        <v>134</v>
      </c>
      <c r="F1111" t="s">
        <v>143</v>
      </c>
      <c r="G1111" t="s">
        <v>1325</v>
      </c>
      <c r="H1111">
        <v>2</v>
      </c>
      <c r="I1111" t="s">
        <v>181</v>
      </c>
      <c r="J1111" t="s">
        <v>1313</v>
      </c>
      <c r="K1111" t="s">
        <v>1312</v>
      </c>
    </row>
    <row r="1112" spans="1:11">
      <c r="A1112">
        <v>59</v>
      </c>
      <c r="B1112" t="s">
        <v>907</v>
      </c>
      <c r="C1112">
        <v>4</v>
      </c>
      <c r="D1112" t="s">
        <v>1326</v>
      </c>
      <c r="E1112" t="s">
        <v>134</v>
      </c>
      <c r="F1112" t="s">
        <v>135</v>
      </c>
      <c r="G1112" t="s">
        <v>1327</v>
      </c>
      <c r="H1112">
        <v>2</v>
      </c>
    </row>
    <row r="1113" spans="1:11">
      <c r="A1113">
        <v>59</v>
      </c>
      <c r="B1113" t="s">
        <v>907</v>
      </c>
      <c r="C1113">
        <v>5</v>
      </c>
      <c r="D1113" t="s">
        <v>1328</v>
      </c>
      <c r="E1113" t="s">
        <v>134</v>
      </c>
      <c r="F1113" t="s">
        <v>135</v>
      </c>
      <c r="G1113" t="s">
        <v>1329</v>
      </c>
      <c r="H1113">
        <v>2</v>
      </c>
    </row>
    <row r="1114" spans="1:11">
      <c r="A1114">
        <v>59</v>
      </c>
      <c r="B1114" t="s">
        <v>907</v>
      </c>
      <c r="C1114">
        <v>6</v>
      </c>
      <c r="D1114" t="s">
        <v>1330</v>
      </c>
      <c r="E1114" t="s">
        <v>134</v>
      </c>
      <c r="F1114" t="s">
        <v>143</v>
      </c>
      <c r="G1114" t="s">
        <v>1331</v>
      </c>
      <c r="H1114">
        <v>2</v>
      </c>
    </row>
    <row r="1115" spans="1:11">
      <c r="A1115">
        <v>59</v>
      </c>
      <c r="B1115" t="s">
        <v>907</v>
      </c>
      <c r="C1115">
        <v>7</v>
      </c>
      <c r="D1115" t="s">
        <v>1332</v>
      </c>
      <c r="E1115" t="s">
        <v>134</v>
      </c>
      <c r="F1115" t="s">
        <v>158</v>
      </c>
      <c r="G1115" t="s">
        <v>1333</v>
      </c>
      <c r="H1115">
        <v>2</v>
      </c>
      <c r="I1115" t="s">
        <v>181</v>
      </c>
      <c r="J1115" t="s">
        <v>280</v>
      </c>
      <c r="K1115" t="s">
        <v>281</v>
      </c>
    </row>
    <row r="1116" spans="1:11">
      <c r="A1116">
        <v>59</v>
      </c>
      <c r="B1116" t="s">
        <v>907</v>
      </c>
      <c r="C1116">
        <v>8</v>
      </c>
      <c r="D1116" t="s">
        <v>947</v>
      </c>
      <c r="E1116" t="s">
        <v>134</v>
      </c>
      <c r="F1116" t="s">
        <v>199</v>
      </c>
      <c r="G1116" t="s">
        <v>1334</v>
      </c>
      <c r="H1116">
        <v>2</v>
      </c>
      <c r="I1116" t="s">
        <v>181</v>
      </c>
      <c r="J1116" t="s">
        <v>405</v>
      </c>
      <c r="K1116" t="s">
        <v>404</v>
      </c>
    </row>
    <row r="1117" spans="1:11">
      <c r="A1117">
        <v>59</v>
      </c>
      <c r="B1117" t="s">
        <v>907</v>
      </c>
      <c r="C1117">
        <v>9</v>
      </c>
      <c r="D1117" t="s">
        <v>1335</v>
      </c>
      <c r="E1117" t="s">
        <v>134</v>
      </c>
      <c r="F1117" t="s">
        <v>143</v>
      </c>
      <c r="G1117" t="s">
        <v>1336</v>
      </c>
      <c r="H1117">
        <v>2</v>
      </c>
    </row>
    <row r="1118" spans="1:11">
      <c r="A1118">
        <v>59</v>
      </c>
      <c r="B1118" t="s">
        <v>907</v>
      </c>
      <c r="C1118">
        <v>10</v>
      </c>
      <c r="D1118" t="s">
        <v>1337</v>
      </c>
      <c r="E1118" t="s">
        <v>134</v>
      </c>
      <c r="F1118" t="s">
        <v>199</v>
      </c>
      <c r="G1118" t="s">
        <v>1338</v>
      </c>
      <c r="H1118">
        <v>2</v>
      </c>
      <c r="I1118" t="s">
        <v>181</v>
      </c>
      <c r="J1118" t="s">
        <v>405</v>
      </c>
      <c r="K1118" t="s">
        <v>404</v>
      </c>
    </row>
    <row r="1119" spans="1:11">
      <c r="A1119">
        <v>59</v>
      </c>
      <c r="B1119" t="s">
        <v>907</v>
      </c>
      <c r="C1119">
        <v>11</v>
      </c>
      <c r="D1119" t="s">
        <v>1339</v>
      </c>
      <c r="E1119" t="s">
        <v>134</v>
      </c>
      <c r="F1119" t="s">
        <v>158</v>
      </c>
      <c r="G1119" t="s">
        <v>1340</v>
      </c>
      <c r="H1119">
        <v>2</v>
      </c>
      <c r="I1119" t="s">
        <v>181</v>
      </c>
      <c r="J1119" t="s">
        <v>342</v>
      </c>
      <c r="K1119" t="s">
        <v>341</v>
      </c>
    </row>
    <row r="1120" spans="1:11">
      <c r="A1120">
        <v>59</v>
      </c>
      <c r="B1120" t="s">
        <v>907</v>
      </c>
      <c r="C1120">
        <v>12</v>
      </c>
      <c r="D1120" t="s">
        <v>1341</v>
      </c>
      <c r="E1120" t="s">
        <v>134</v>
      </c>
      <c r="F1120" t="s">
        <v>158</v>
      </c>
      <c r="G1120" t="s">
        <v>1342</v>
      </c>
      <c r="H1120">
        <v>2</v>
      </c>
      <c r="I1120" t="s">
        <v>181</v>
      </c>
      <c r="J1120" t="s">
        <v>342</v>
      </c>
      <c r="K1120" t="s">
        <v>341</v>
      </c>
    </row>
    <row r="1121" spans="1:11">
      <c r="A1121">
        <v>59</v>
      </c>
      <c r="B1121" t="s">
        <v>907</v>
      </c>
      <c r="C1121">
        <v>13</v>
      </c>
      <c r="D1121" t="s">
        <v>1343</v>
      </c>
      <c r="E1121" t="s">
        <v>4</v>
      </c>
      <c r="F1121" t="s">
        <v>175</v>
      </c>
      <c r="G1121" t="s">
        <v>1344</v>
      </c>
      <c r="H1121">
        <v>2</v>
      </c>
    </row>
    <row r="1122" spans="1:11">
      <c r="A1122">
        <v>59</v>
      </c>
      <c r="B1122" t="s">
        <v>907</v>
      </c>
      <c r="C1122">
        <v>14</v>
      </c>
      <c r="D1122" t="s">
        <v>1345</v>
      </c>
      <c r="E1122" t="s">
        <v>161</v>
      </c>
      <c r="F1122" t="s">
        <v>162</v>
      </c>
      <c r="G1122" t="s">
        <v>1346</v>
      </c>
      <c r="H1122">
        <v>2</v>
      </c>
    </row>
    <row r="1123" spans="1:11">
      <c r="A1123">
        <v>59</v>
      </c>
      <c r="B1123" t="s">
        <v>907</v>
      </c>
      <c r="C1123">
        <v>15</v>
      </c>
      <c r="D1123" t="s">
        <v>1347</v>
      </c>
      <c r="E1123" t="s">
        <v>134</v>
      </c>
      <c r="F1123" t="s">
        <v>143</v>
      </c>
      <c r="G1123" t="s">
        <v>1348</v>
      </c>
      <c r="H1123">
        <v>2</v>
      </c>
    </row>
    <row r="1124" spans="1:11">
      <c r="A1124">
        <v>59</v>
      </c>
      <c r="B1124" t="s">
        <v>907</v>
      </c>
      <c r="C1124">
        <v>16</v>
      </c>
      <c r="D1124" t="s">
        <v>1349</v>
      </c>
      <c r="E1124" t="s">
        <v>134</v>
      </c>
      <c r="F1124" t="s">
        <v>143</v>
      </c>
      <c r="G1124" t="s">
        <v>1350</v>
      </c>
      <c r="H1124">
        <v>2</v>
      </c>
    </row>
    <row r="1125" spans="1:11">
      <c r="A1125">
        <v>59</v>
      </c>
      <c r="B1125" t="s">
        <v>907</v>
      </c>
      <c r="C1125">
        <v>17</v>
      </c>
      <c r="D1125" t="s">
        <v>363</v>
      </c>
      <c r="E1125" t="s">
        <v>134</v>
      </c>
      <c r="F1125" t="s">
        <v>135</v>
      </c>
      <c r="G1125" t="s">
        <v>1672</v>
      </c>
      <c r="H1125">
        <v>1</v>
      </c>
    </row>
    <row r="1126" spans="1:11">
      <c r="A1126">
        <v>60</v>
      </c>
      <c r="B1126" t="s">
        <v>1351</v>
      </c>
      <c r="C1126">
        <v>1</v>
      </c>
      <c r="D1126" t="s">
        <v>1352</v>
      </c>
      <c r="E1126" t="s">
        <v>134</v>
      </c>
      <c r="F1126" t="s">
        <v>877</v>
      </c>
      <c r="G1126" t="s">
        <v>1353</v>
      </c>
      <c r="H1126">
        <v>1</v>
      </c>
      <c r="I1126" t="s">
        <v>150</v>
      </c>
    </row>
    <row r="1127" spans="1:11">
      <c r="A1127">
        <v>60</v>
      </c>
      <c r="B1127" t="s">
        <v>1351</v>
      </c>
      <c r="C1127">
        <v>2</v>
      </c>
      <c r="D1127" t="s">
        <v>906</v>
      </c>
      <c r="E1127" t="s">
        <v>134</v>
      </c>
      <c r="F1127" t="s">
        <v>877</v>
      </c>
      <c r="G1127" t="s">
        <v>1354</v>
      </c>
      <c r="H1127">
        <v>1</v>
      </c>
      <c r="I1127" t="s">
        <v>181</v>
      </c>
      <c r="J1127" t="s">
        <v>906</v>
      </c>
      <c r="K1127" t="s">
        <v>907</v>
      </c>
    </row>
    <row r="1128" spans="1:11">
      <c r="A1128">
        <v>60</v>
      </c>
      <c r="B1128" t="s">
        <v>1351</v>
      </c>
      <c r="C1128">
        <v>3</v>
      </c>
      <c r="D1128" t="s">
        <v>1347</v>
      </c>
      <c r="E1128" t="s">
        <v>134</v>
      </c>
      <c r="F1128" t="s">
        <v>143</v>
      </c>
      <c r="G1128" t="s">
        <v>1348</v>
      </c>
      <c r="H1128">
        <v>2</v>
      </c>
    </row>
    <row r="1129" spans="1:11">
      <c r="A1129">
        <v>60</v>
      </c>
      <c r="B1129" t="s">
        <v>1351</v>
      </c>
      <c r="C1129">
        <v>4</v>
      </c>
      <c r="D1129" t="s">
        <v>1349</v>
      </c>
      <c r="E1129" t="s">
        <v>134</v>
      </c>
      <c r="F1129" t="s">
        <v>143</v>
      </c>
      <c r="G1129" t="s">
        <v>1350</v>
      </c>
      <c r="H1129">
        <v>2</v>
      </c>
    </row>
    <row r="1130" spans="1:11">
      <c r="A1130">
        <v>60</v>
      </c>
      <c r="B1130" t="s">
        <v>1351</v>
      </c>
      <c r="C1130">
        <v>5</v>
      </c>
      <c r="D1130" t="s">
        <v>1355</v>
      </c>
      <c r="E1130" t="s">
        <v>134</v>
      </c>
      <c r="F1130" t="s">
        <v>135</v>
      </c>
      <c r="G1130" t="s">
        <v>1714</v>
      </c>
      <c r="H1130">
        <v>2</v>
      </c>
    </row>
    <row r="1131" spans="1:11">
      <c r="A1131">
        <v>60</v>
      </c>
      <c r="B1131" t="s">
        <v>1351</v>
      </c>
      <c r="C1131">
        <v>6</v>
      </c>
      <c r="D1131" t="s">
        <v>1285</v>
      </c>
      <c r="E1131" t="s">
        <v>134</v>
      </c>
      <c r="F1131" t="s">
        <v>877</v>
      </c>
      <c r="G1131" t="s">
        <v>1356</v>
      </c>
      <c r="H1131">
        <v>1</v>
      </c>
      <c r="I1131" t="s">
        <v>181</v>
      </c>
      <c r="J1131" t="s">
        <v>1285</v>
      </c>
      <c r="K1131" t="s">
        <v>1284</v>
      </c>
    </row>
    <row r="1132" spans="1:11">
      <c r="A1132">
        <v>60</v>
      </c>
      <c r="B1132" t="s">
        <v>1351</v>
      </c>
      <c r="C1132">
        <v>7</v>
      </c>
      <c r="D1132" t="s">
        <v>1357</v>
      </c>
      <c r="E1132" t="s">
        <v>4</v>
      </c>
      <c r="F1132" t="s">
        <v>175</v>
      </c>
      <c r="G1132" t="s">
        <v>1358</v>
      </c>
      <c r="H1132">
        <v>1</v>
      </c>
    </row>
    <row r="1133" spans="1:11">
      <c r="A1133">
        <v>60</v>
      </c>
      <c r="B1133" t="s">
        <v>1351</v>
      </c>
      <c r="C1133">
        <v>8</v>
      </c>
      <c r="D1133" t="s">
        <v>1359</v>
      </c>
      <c r="E1133" t="s">
        <v>249</v>
      </c>
      <c r="F1133" t="s">
        <v>250</v>
      </c>
      <c r="G1133" t="s">
        <v>1360</v>
      </c>
      <c r="H1133">
        <v>2</v>
      </c>
    </row>
    <row r="1134" spans="1:11">
      <c r="A1134">
        <v>60</v>
      </c>
      <c r="B1134" t="s">
        <v>1351</v>
      </c>
      <c r="C1134">
        <v>9</v>
      </c>
      <c r="D1134" t="s">
        <v>1361</v>
      </c>
      <c r="E1134" t="s">
        <v>249</v>
      </c>
      <c r="F1134" t="s">
        <v>250</v>
      </c>
      <c r="G1134" t="s">
        <v>1362</v>
      </c>
      <c r="H1134">
        <v>2</v>
      </c>
    </row>
    <row r="1135" spans="1:11">
      <c r="A1135">
        <v>60</v>
      </c>
      <c r="B1135" t="s">
        <v>1351</v>
      </c>
      <c r="C1135">
        <v>10</v>
      </c>
      <c r="D1135" t="s">
        <v>1308</v>
      </c>
      <c r="E1135" t="s">
        <v>134</v>
      </c>
      <c r="F1135" t="s">
        <v>135</v>
      </c>
      <c r="G1135" t="s">
        <v>1363</v>
      </c>
      <c r="H1135">
        <v>2</v>
      </c>
      <c r="I1135" t="s">
        <v>181</v>
      </c>
      <c r="J1135" t="s">
        <v>133</v>
      </c>
      <c r="K1135" t="s">
        <v>132</v>
      </c>
    </row>
    <row r="1136" spans="1:11">
      <c r="A1136">
        <v>60</v>
      </c>
      <c r="B1136" t="s">
        <v>1351</v>
      </c>
      <c r="C1136">
        <v>11</v>
      </c>
      <c r="D1136" t="s">
        <v>1364</v>
      </c>
      <c r="E1136" t="s">
        <v>134</v>
      </c>
      <c r="F1136" t="s">
        <v>135</v>
      </c>
      <c r="G1136" t="s">
        <v>1365</v>
      </c>
      <c r="H1136">
        <v>2</v>
      </c>
      <c r="I1136" t="s">
        <v>181</v>
      </c>
      <c r="J1136" t="s">
        <v>133</v>
      </c>
      <c r="K1136" t="s">
        <v>132</v>
      </c>
    </row>
    <row r="1137" spans="1:11">
      <c r="A1137">
        <v>60</v>
      </c>
      <c r="B1137" t="s">
        <v>1351</v>
      </c>
      <c r="C1137">
        <v>12</v>
      </c>
      <c r="D1137" t="s">
        <v>1366</v>
      </c>
      <c r="E1137" t="s">
        <v>134</v>
      </c>
      <c r="F1137" t="s">
        <v>199</v>
      </c>
      <c r="G1137" t="s">
        <v>1367</v>
      </c>
      <c r="H1137">
        <v>2</v>
      </c>
      <c r="I1137" t="s">
        <v>181</v>
      </c>
      <c r="J1137" t="s">
        <v>405</v>
      </c>
      <c r="K1137" t="s">
        <v>404</v>
      </c>
    </row>
    <row r="1138" spans="1:11">
      <c r="A1138">
        <v>60</v>
      </c>
      <c r="B1138" t="s">
        <v>1351</v>
      </c>
      <c r="C1138">
        <v>13</v>
      </c>
      <c r="D1138" t="s">
        <v>1368</v>
      </c>
      <c r="E1138" t="s">
        <v>134</v>
      </c>
      <c r="F1138" t="s">
        <v>199</v>
      </c>
      <c r="G1138" t="s">
        <v>1369</v>
      </c>
      <c r="H1138">
        <v>2</v>
      </c>
      <c r="I1138" t="s">
        <v>181</v>
      </c>
      <c r="J1138" t="s">
        <v>405</v>
      </c>
      <c r="K1138" t="s">
        <v>404</v>
      </c>
    </row>
    <row r="1139" spans="1:11">
      <c r="A1139">
        <v>60</v>
      </c>
      <c r="B1139" t="s">
        <v>1351</v>
      </c>
      <c r="C1139">
        <v>14</v>
      </c>
      <c r="D1139" t="s">
        <v>1370</v>
      </c>
      <c r="E1139" t="s">
        <v>134</v>
      </c>
      <c r="F1139" t="s">
        <v>199</v>
      </c>
      <c r="G1139" t="s">
        <v>1371</v>
      </c>
      <c r="H1139">
        <v>2</v>
      </c>
      <c r="I1139" t="s">
        <v>181</v>
      </c>
      <c r="J1139" t="s">
        <v>405</v>
      </c>
      <c r="K1139" t="s">
        <v>404</v>
      </c>
    </row>
    <row r="1140" spans="1:11">
      <c r="A1140">
        <v>60</v>
      </c>
      <c r="B1140" t="s">
        <v>1351</v>
      </c>
      <c r="C1140">
        <v>15</v>
      </c>
      <c r="D1140" t="s">
        <v>1372</v>
      </c>
      <c r="E1140" t="s">
        <v>134</v>
      </c>
      <c r="F1140" t="s">
        <v>199</v>
      </c>
      <c r="G1140" t="s">
        <v>1373</v>
      </c>
      <c r="H1140">
        <v>1</v>
      </c>
      <c r="I1140" t="s">
        <v>181</v>
      </c>
      <c r="J1140" t="s">
        <v>405</v>
      </c>
      <c r="K1140" t="s">
        <v>404</v>
      </c>
    </row>
    <row r="1141" spans="1:11">
      <c r="A1141">
        <v>60</v>
      </c>
      <c r="B1141" t="s">
        <v>1351</v>
      </c>
      <c r="C1141">
        <v>16</v>
      </c>
      <c r="D1141" t="s">
        <v>7</v>
      </c>
      <c r="E1141" t="s">
        <v>249</v>
      </c>
      <c r="F1141" t="s">
        <v>250</v>
      </c>
      <c r="G1141" t="s">
        <v>1374</v>
      </c>
      <c r="H1141">
        <v>1</v>
      </c>
    </row>
    <row r="1142" spans="1:11">
      <c r="A1142">
        <v>60</v>
      </c>
      <c r="B1142" t="s">
        <v>1351</v>
      </c>
      <c r="C1142">
        <v>17</v>
      </c>
      <c r="D1142" t="s">
        <v>1375</v>
      </c>
      <c r="E1142" t="s">
        <v>249</v>
      </c>
      <c r="F1142" t="s">
        <v>250</v>
      </c>
      <c r="G1142" t="s">
        <v>1376</v>
      </c>
      <c r="H1142">
        <v>1</v>
      </c>
    </row>
    <row r="1143" spans="1:11">
      <c r="A1143">
        <v>60</v>
      </c>
      <c r="B1143" t="s">
        <v>1351</v>
      </c>
      <c r="C1143">
        <v>18</v>
      </c>
      <c r="D1143" t="s">
        <v>1377</v>
      </c>
      <c r="E1143" t="s">
        <v>249</v>
      </c>
      <c r="F1143" t="s">
        <v>250</v>
      </c>
      <c r="G1143" t="s">
        <v>1378</v>
      </c>
      <c r="H1143">
        <v>2</v>
      </c>
    </row>
    <row r="1144" spans="1:11">
      <c r="A1144">
        <v>60</v>
      </c>
      <c r="B1144" t="s">
        <v>1351</v>
      </c>
      <c r="C1144">
        <v>19</v>
      </c>
      <c r="D1144" t="s">
        <v>1379</v>
      </c>
      <c r="E1144" t="s">
        <v>4</v>
      </c>
      <c r="F1144" t="s">
        <v>175</v>
      </c>
      <c r="G1144" t="s">
        <v>1380</v>
      </c>
      <c r="H1144">
        <v>2</v>
      </c>
    </row>
    <row r="1145" spans="1:11">
      <c r="A1145">
        <v>60</v>
      </c>
      <c r="B1145" t="s">
        <v>1351</v>
      </c>
      <c r="C1145">
        <v>20</v>
      </c>
      <c r="D1145" t="s">
        <v>1381</v>
      </c>
      <c r="E1145" t="s">
        <v>249</v>
      </c>
      <c r="F1145" t="s">
        <v>250</v>
      </c>
      <c r="G1145" t="s">
        <v>1382</v>
      </c>
      <c r="H1145">
        <v>2</v>
      </c>
    </row>
    <row r="1146" spans="1:11">
      <c r="A1146">
        <v>60</v>
      </c>
      <c r="B1146" t="s">
        <v>1351</v>
      </c>
      <c r="C1146">
        <v>21</v>
      </c>
      <c r="D1146" t="s">
        <v>1383</v>
      </c>
      <c r="E1146" t="s">
        <v>249</v>
      </c>
      <c r="F1146" t="s">
        <v>250</v>
      </c>
      <c r="G1146" t="s">
        <v>1384</v>
      </c>
      <c r="H1146">
        <v>1</v>
      </c>
    </row>
    <row r="1147" spans="1:11">
      <c r="A1147">
        <v>60</v>
      </c>
      <c r="B1147" t="s">
        <v>1351</v>
      </c>
      <c r="C1147">
        <v>22</v>
      </c>
      <c r="D1147" t="s">
        <v>1385</v>
      </c>
      <c r="E1147" t="s">
        <v>134</v>
      </c>
      <c r="F1147" t="s">
        <v>135</v>
      </c>
      <c r="G1147" t="s">
        <v>1386</v>
      </c>
      <c r="H1147">
        <v>2</v>
      </c>
    </row>
    <row r="1148" spans="1:11">
      <c r="A1148">
        <v>60</v>
      </c>
      <c r="B1148" t="s">
        <v>1351</v>
      </c>
      <c r="C1148">
        <v>23</v>
      </c>
      <c r="D1148" t="s">
        <v>1387</v>
      </c>
      <c r="E1148" t="s">
        <v>249</v>
      </c>
      <c r="F1148" t="s">
        <v>250</v>
      </c>
      <c r="G1148" t="s">
        <v>1388</v>
      </c>
      <c r="H1148">
        <v>2</v>
      </c>
    </row>
    <row r="1149" spans="1:11">
      <c r="A1149">
        <v>60</v>
      </c>
      <c r="B1149" t="s">
        <v>1351</v>
      </c>
      <c r="C1149">
        <v>24</v>
      </c>
      <c r="D1149" t="s">
        <v>1389</v>
      </c>
      <c r="E1149" t="s">
        <v>249</v>
      </c>
      <c r="F1149" t="s">
        <v>250</v>
      </c>
      <c r="G1149" t="s">
        <v>1390</v>
      </c>
      <c r="H1149">
        <v>2</v>
      </c>
    </row>
    <row r="1150" spans="1:11">
      <c r="A1150">
        <v>60</v>
      </c>
      <c r="B1150" t="s">
        <v>1351</v>
      </c>
      <c r="C1150">
        <v>25</v>
      </c>
      <c r="D1150" t="s">
        <v>1391</v>
      </c>
      <c r="E1150" t="s">
        <v>249</v>
      </c>
      <c r="F1150" t="s">
        <v>250</v>
      </c>
      <c r="G1150" t="s">
        <v>1392</v>
      </c>
      <c r="H1150">
        <v>2</v>
      </c>
    </row>
    <row r="1151" spans="1:11">
      <c r="A1151">
        <v>60</v>
      </c>
      <c r="B1151" t="s">
        <v>1351</v>
      </c>
      <c r="C1151">
        <v>26</v>
      </c>
      <c r="D1151" t="s">
        <v>527</v>
      </c>
      <c r="E1151" t="s">
        <v>134</v>
      </c>
      <c r="F1151" t="s">
        <v>396</v>
      </c>
      <c r="G1151" t="s">
        <v>1393</v>
      </c>
      <c r="H1151">
        <v>1</v>
      </c>
      <c r="I1151" t="s">
        <v>181</v>
      </c>
      <c r="J1151" t="s">
        <v>395</v>
      </c>
      <c r="K1151" t="s">
        <v>394</v>
      </c>
    </row>
    <row r="1152" spans="1:11">
      <c r="A1152">
        <v>60</v>
      </c>
      <c r="B1152" t="s">
        <v>1351</v>
      </c>
      <c r="C1152">
        <v>27</v>
      </c>
      <c r="D1152" t="s">
        <v>1394</v>
      </c>
      <c r="E1152" t="s">
        <v>134</v>
      </c>
      <c r="F1152" t="s">
        <v>135</v>
      </c>
      <c r="G1152" t="s">
        <v>1395</v>
      </c>
      <c r="H1152">
        <v>2</v>
      </c>
    </row>
    <row r="1153" spans="1:11">
      <c r="A1153">
        <v>60</v>
      </c>
      <c r="B1153" t="s">
        <v>1351</v>
      </c>
      <c r="C1153">
        <v>28</v>
      </c>
      <c r="D1153" t="s">
        <v>1396</v>
      </c>
      <c r="E1153" t="s">
        <v>134</v>
      </c>
      <c r="F1153" t="s">
        <v>1397</v>
      </c>
      <c r="G1153" t="s">
        <v>1398</v>
      </c>
      <c r="H1153">
        <v>2</v>
      </c>
    </row>
    <row r="1154" spans="1:11">
      <c r="A1154">
        <v>60</v>
      </c>
      <c r="B1154" t="s">
        <v>1351</v>
      </c>
      <c r="C1154">
        <v>29</v>
      </c>
      <c r="D1154" t="s">
        <v>363</v>
      </c>
      <c r="E1154" t="s">
        <v>134</v>
      </c>
      <c r="F1154" t="s">
        <v>135</v>
      </c>
      <c r="G1154" t="s">
        <v>1672</v>
      </c>
      <c r="H1154">
        <v>1</v>
      </c>
    </row>
    <row r="1155" spans="1:11">
      <c r="A1155">
        <v>61</v>
      </c>
      <c r="B1155" t="s">
        <v>1399</v>
      </c>
      <c r="C1155">
        <v>1</v>
      </c>
      <c r="D1155" t="s">
        <v>1400</v>
      </c>
      <c r="E1155" t="s">
        <v>134</v>
      </c>
      <c r="F1155" t="s">
        <v>158</v>
      </c>
      <c r="G1155" t="s">
        <v>1401</v>
      </c>
      <c r="H1155">
        <v>1</v>
      </c>
      <c r="I1155" t="s">
        <v>150</v>
      </c>
      <c r="J1155" t="s">
        <v>151</v>
      </c>
      <c r="K1155" t="s">
        <v>151</v>
      </c>
    </row>
    <row r="1156" spans="1:11">
      <c r="A1156">
        <v>61</v>
      </c>
      <c r="B1156" t="s">
        <v>1399</v>
      </c>
      <c r="C1156">
        <v>2</v>
      </c>
      <c r="D1156" t="s">
        <v>1402</v>
      </c>
      <c r="E1156" t="s">
        <v>134</v>
      </c>
      <c r="F1156" t="s">
        <v>158</v>
      </c>
      <c r="G1156" t="s">
        <v>1403</v>
      </c>
      <c r="H1156">
        <v>1</v>
      </c>
      <c r="I1156" t="s">
        <v>150</v>
      </c>
      <c r="J1156" t="s">
        <v>151</v>
      </c>
      <c r="K1156" t="s">
        <v>151</v>
      </c>
    </row>
    <row r="1157" spans="1:11">
      <c r="A1157">
        <v>61</v>
      </c>
      <c r="B1157" t="s">
        <v>1399</v>
      </c>
      <c r="C1157">
        <v>3</v>
      </c>
      <c r="D1157" t="s">
        <v>423</v>
      </c>
      <c r="E1157" t="s">
        <v>134</v>
      </c>
      <c r="F1157" t="s">
        <v>143</v>
      </c>
      <c r="G1157" t="s">
        <v>1132</v>
      </c>
      <c r="H1157">
        <v>2</v>
      </c>
      <c r="I1157" t="s">
        <v>181</v>
      </c>
      <c r="J1157" t="s">
        <v>423</v>
      </c>
      <c r="K1157" t="s">
        <v>422</v>
      </c>
    </row>
    <row r="1158" spans="1:11">
      <c r="A1158">
        <v>61</v>
      </c>
      <c r="B1158" t="s">
        <v>1399</v>
      </c>
      <c r="C1158">
        <v>4</v>
      </c>
      <c r="D1158" t="s">
        <v>1404</v>
      </c>
      <c r="E1158" t="s">
        <v>134</v>
      </c>
      <c r="F1158" t="s">
        <v>158</v>
      </c>
      <c r="G1158" t="s">
        <v>1405</v>
      </c>
      <c r="H1158">
        <v>1</v>
      </c>
    </row>
    <row r="1159" spans="1:11">
      <c r="A1159">
        <v>61</v>
      </c>
      <c r="B1159" t="s">
        <v>1399</v>
      </c>
      <c r="C1159">
        <v>5</v>
      </c>
      <c r="D1159" t="s">
        <v>1406</v>
      </c>
      <c r="E1159" t="s">
        <v>134</v>
      </c>
      <c r="F1159" t="s">
        <v>158</v>
      </c>
      <c r="G1159" t="s">
        <v>1407</v>
      </c>
      <c r="H1159">
        <v>1</v>
      </c>
    </row>
    <row r="1160" spans="1:11">
      <c r="A1160">
        <v>61</v>
      </c>
      <c r="B1160" t="s">
        <v>1399</v>
      </c>
      <c r="C1160">
        <v>6</v>
      </c>
      <c r="D1160" t="s">
        <v>702</v>
      </c>
      <c r="E1160" t="s">
        <v>4</v>
      </c>
      <c r="F1160" t="s">
        <v>175</v>
      </c>
      <c r="G1160" t="s">
        <v>1408</v>
      </c>
      <c r="H1160">
        <v>1</v>
      </c>
    </row>
    <row r="1161" spans="1:11">
      <c r="A1161">
        <v>61</v>
      </c>
      <c r="B1161" t="s">
        <v>1399</v>
      </c>
      <c r="C1161">
        <v>7</v>
      </c>
      <c r="D1161" t="s">
        <v>1409</v>
      </c>
      <c r="E1161" t="s">
        <v>6</v>
      </c>
      <c r="F1161" t="s">
        <v>266</v>
      </c>
      <c r="G1161" t="s">
        <v>1410</v>
      </c>
      <c r="H1161">
        <v>1</v>
      </c>
    </row>
    <row r="1162" spans="1:11">
      <c r="A1162">
        <v>61</v>
      </c>
      <c r="B1162" t="s">
        <v>1399</v>
      </c>
      <c r="C1162">
        <v>8</v>
      </c>
      <c r="D1162" t="s">
        <v>1411</v>
      </c>
      <c r="E1162" t="s">
        <v>134</v>
      </c>
      <c r="F1162" t="s">
        <v>199</v>
      </c>
      <c r="G1162" t="s">
        <v>1412</v>
      </c>
      <c r="H1162">
        <v>2</v>
      </c>
    </row>
    <row r="1163" spans="1:11">
      <c r="A1163">
        <v>61</v>
      </c>
      <c r="B1163" t="s">
        <v>1399</v>
      </c>
      <c r="C1163">
        <v>9</v>
      </c>
      <c r="D1163" t="s">
        <v>1413</v>
      </c>
      <c r="E1163" t="s">
        <v>134</v>
      </c>
      <c r="F1163" t="s">
        <v>143</v>
      </c>
      <c r="G1163" t="s">
        <v>1414</v>
      </c>
      <c r="H1163">
        <v>1</v>
      </c>
    </row>
    <row r="1164" spans="1:11">
      <c r="A1164">
        <v>61</v>
      </c>
      <c r="B1164" t="s">
        <v>1399</v>
      </c>
      <c r="C1164">
        <v>10</v>
      </c>
      <c r="D1164" t="s">
        <v>1415</v>
      </c>
      <c r="E1164" t="s">
        <v>134</v>
      </c>
      <c r="F1164" t="s">
        <v>347</v>
      </c>
      <c r="G1164" t="s">
        <v>1416</v>
      </c>
      <c r="H1164">
        <v>1</v>
      </c>
    </row>
    <row r="1165" spans="1:11">
      <c r="A1165">
        <v>61</v>
      </c>
      <c r="B1165" t="s">
        <v>1399</v>
      </c>
      <c r="C1165">
        <v>11</v>
      </c>
      <c r="D1165" t="s">
        <v>1417</v>
      </c>
      <c r="E1165" t="s">
        <v>249</v>
      </c>
      <c r="F1165" t="s">
        <v>250</v>
      </c>
      <c r="G1165" t="s">
        <v>1715</v>
      </c>
      <c r="H1165">
        <v>1</v>
      </c>
    </row>
    <row r="1166" spans="1:11">
      <c r="A1166">
        <v>61</v>
      </c>
      <c r="B1166" t="s">
        <v>1399</v>
      </c>
      <c r="C1166">
        <v>12</v>
      </c>
      <c r="D1166" t="s">
        <v>280</v>
      </c>
      <c r="E1166" t="s">
        <v>134</v>
      </c>
      <c r="F1166" t="s">
        <v>158</v>
      </c>
      <c r="G1166" t="s">
        <v>1418</v>
      </c>
      <c r="H1166">
        <v>2</v>
      </c>
      <c r="I1166" t="s">
        <v>181</v>
      </c>
      <c r="J1166" t="s">
        <v>280</v>
      </c>
      <c r="K1166" t="s">
        <v>281</v>
      </c>
    </row>
    <row r="1167" spans="1:11">
      <c r="A1167">
        <v>61</v>
      </c>
      <c r="B1167" t="s">
        <v>1399</v>
      </c>
      <c r="C1167">
        <v>13</v>
      </c>
      <c r="D1167" t="s">
        <v>204</v>
      </c>
      <c r="E1167" t="s">
        <v>134</v>
      </c>
      <c r="F1167" t="s">
        <v>158</v>
      </c>
      <c r="G1167" t="s">
        <v>853</v>
      </c>
      <c r="H1167">
        <v>2</v>
      </c>
      <c r="I1167" t="s">
        <v>181</v>
      </c>
      <c r="J1167" t="s">
        <v>204</v>
      </c>
      <c r="K1167" t="s">
        <v>203</v>
      </c>
    </row>
    <row r="1168" spans="1:11">
      <c r="A1168">
        <v>61</v>
      </c>
      <c r="B1168" t="s">
        <v>1399</v>
      </c>
      <c r="C1168">
        <v>14</v>
      </c>
      <c r="D1168" t="s">
        <v>1419</v>
      </c>
      <c r="E1168" t="s">
        <v>134</v>
      </c>
      <c r="F1168" t="s">
        <v>143</v>
      </c>
      <c r="G1168" t="s">
        <v>1420</v>
      </c>
      <c r="H1168">
        <v>2</v>
      </c>
    </row>
    <row r="1169" spans="1:11">
      <c r="A1169">
        <v>61</v>
      </c>
      <c r="B1169" t="s">
        <v>1399</v>
      </c>
      <c r="C1169">
        <v>15</v>
      </c>
      <c r="D1169" t="s">
        <v>1421</v>
      </c>
      <c r="E1169" t="s">
        <v>134</v>
      </c>
      <c r="F1169" t="s">
        <v>199</v>
      </c>
      <c r="G1169" t="s">
        <v>1422</v>
      </c>
      <c r="H1169">
        <v>2</v>
      </c>
    </row>
    <row r="1170" spans="1:11">
      <c r="A1170">
        <v>61</v>
      </c>
      <c r="B1170" t="s">
        <v>1399</v>
      </c>
      <c r="C1170">
        <v>16</v>
      </c>
      <c r="D1170" t="s">
        <v>1423</v>
      </c>
      <c r="E1170" t="s">
        <v>134</v>
      </c>
      <c r="F1170" t="s">
        <v>143</v>
      </c>
      <c r="G1170" t="s">
        <v>1424</v>
      </c>
      <c r="H1170">
        <v>2</v>
      </c>
    </row>
    <row r="1171" spans="1:11">
      <c r="A1171">
        <v>61</v>
      </c>
      <c r="B1171" t="s">
        <v>1399</v>
      </c>
      <c r="C1171">
        <v>17</v>
      </c>
      <c r="D1171" t="s">
        <v>1425</v>
      </c>
      <c r="E1171" t="s">
        <v>134</v>
      </c>
      <c r="F1171" t="s">
        <v>418</v>
      </c>
      <c r="G1171" t="s">
        <v>1426</v>
      </c>
      <c r="H1171">
        <v>2</v>
      </c>
    </row>
    <row r="1172" spans="1:11">
      <c r="A1172">
        <v>61</v>
      </c>
      <c r="B1172" t="s">
        <v>1399</v>
      </c>
      <c r="C1172">
        <v>18</v>
      </c>
      <c r="D1172" t="s">
        <v>9</v>
      </c>
      <c r="E1172" t="s">
        <v>134</v>
      </c>
      <c r="F1172" t="s">
        <v>379</v>
      </c>
      <c r="G1172" t="s">
        <v>1427</v>
      </c>
      <c r="H1172">
        <v>2</v>
      </c>
    </row>
    <row r="1173" spans="1:11">
      <c r="A1173">
        <v>61</v>
      </c>
      <c r="B1173" t="s">
        <v>1399</v>
      </c>
      <c r="C1173">
        <v>19</v>
      </c>
      <c r="D1173" t="s">
        <v>1308</v>
      </c>
      <c r="E1173" t="s">
        <v>134</v>
      </c>
      <c r="F1173" t="s">
        <v>135</v>
      </c>
      <c r="G1173" t="s">
        <v>1428</v>
      </c>
      <c r="H1173">
        <v>2</v>
      </c>
      <c r="I1173" t="s">
        <v>181</v>
      </c>
      <c r="J1173" t="s">
        <v>133</v>
      </c>
      <c r="K1173" t="s">
        <v>132</v>
      </c>
    </row>
    <row r="1174" spans="1:11">
      <c r="A1174">
        <v>61</v>
      </c>
      <c r="B1174" t="s">
        <v>1399</v>
      </c>
      <c r="C1174">
        <v>20</v>
      </c>
      <c r="D1174" t="s">
        <v>1372</v>
      </c>
      <c r="E1174" t="s">
        <v>134</v>
      </c>
      <c r="F1174" t="s">
        <v>199</v>
      </c>
      <c r="G1174" t="s">
        <v>1373</v>
      </c>
      <c r="H1174">
        <v>2</v>
      </c>
      <c r="I1174" t="s">
        <v>181</v>
      </c>
      <c r="J1174" t="s">
        <v>405</v>
      </c>
      <c r="K1174" t="s">
        <v>404</v>
      </c>
    </row>
    <row r="1175" spans="1:11">
      <c r="A1175">
        <v>61</v>
      </c>
      <c r="B1175" t="s">
        <v>1399</v>
      </c>
      <c r="C1175">
        <v>21</v>
      </c>
      <c r="D1175" t="s">
        <v>1366</v>
      </c>
      <c r="E1175" t="s">
        <v>134</v>
      </c>
      <c r="F1175" t="s">
        <v>199</v>
      </c>
      <c r="G1175" t="s">
        <v>1429</v>
      </c>
      <c r="H1175">
        <v>2</v>
      </c>
      <c r="I1175" t="s">
        <v>181</v>
      </c>
      <c r="J1175" t="s">
        <v>405</v>
      </c>
      <c r="K1175" t="s">
        <v>404</v>
      </c>
    </row>
    <row r="1176" spans="1:11">
      <c r="A1176">
        <v>61</v>
      </c>
      <c r="B1176" t="s">
        <v>1399</v>
      </c>
      <c r="C1176">
        <v>22</v>
      </c>
      <c r="D1176" t="s">
        <v>906</v>
      </c>
      <c r="E1176" t="s">
        <v>134</v>
      </c>
      <c r="F1176" t="s">
        <v>877</v>
      </c>
      <c r="G1176" t="s">
        <v>1430</v>
      </c>
      <c r="H1176">
        <v>1</v>
      </c>
      <c r="I1176" t="s">
        <v>181</v>
      </c>
      <c r="J1176" t="s">
        <v>906</v>
      </c>
      <c r="K1176" t="s">
        <v>907</v>
      </c>
    </row>
    <row r="1177" spans="1:11">
      <c r="A1177">
        <v>61</v>
      </c>
      <c r="B1177" t="s">
        <v>1399</v>
      </c>
      <c r="C1177">
        <v>23</v>
      </c>
      <c r="D1177" t="s">
        <v>1347</v>
      </c>
      <c r="E1177" t="s">
        <v>134</v>
      </c>
      <c r="F1177" t="s">
        <v>143</v>
      </c>
      <c r="G1177" t="s">
        <v>1348</v>
      </c>
      <c r="H1177">
        <v>2</v>
      </c>
    </row>
    <row r="1178" spans="1:11">
      <c r="A1178">
        <v>61</v>
      </c>
      <c r="B1178" t="s">
        <v>1399</v>
      </c>
      <c r="C1178">
        <v>24</v>
      </c>
      <c r="D1178" t="s">
        <v>1349</v>
      </c>
      <c r="E1178" t="s">
        <v>134</v>
      </c>
      <c r="F1178" t="s">
        <v>143</v>
      </c>
      <c r="G1178" t="s">
        <v>1350</v>
      </c>
      <c r="H1178">
        <v>2</v>
      </c>
    </row>
    <row r="1179" spans="1:11">
      <c r="A1179">
        <v>61</v>
      </c>
      <c r="B1179" t="s">
        <v>1399</v>
      </c>
      <c r="C1179">
        <v>25</v>
      </c>
      <c r="D1179" t="s">
        <v>1431</v>
      </c>
      <c r="E1179" t="s">
        <v>134</v>
      </c>
      <c r="F1179" t="s">
        <v>199</v>
      </c>
      <c r="G1179" t="s">
        <v>1432</v>
      </c>
      <c r="H1179">
        <v>2</v>
      </c>
    </row>
    <row r="1180" spans="1:11">
      <c r="A1180">
        <v>61</v>
      </c>
      <c r="B1180" t="s">
        <v>1399</v>
      </c>
      <c r="C1180">
        <v>26</v>
      </c>
      <c r="D1180" t="s">
        <v>1433</v>
      </c>
      <c r="E1180" t="s">
        <v>134</v>
      </c>
      <c r="F1180" t="s">
        <v>877</v>
      </c>
      <c r="G1180" t="s">
        <v>1434</v>
      </c>
      <c r="H1180">
        <v>1</v>
      </c>
      <c r="I1180" t="s">
        <v>181</v>
      </c>
      <c r="J1180" t="s">
        <v>1285</v>
      </c>
      <c r="K1180" t="s">
        <v>1284</v>
      </c>
    </row>
    <row r="1181" spans="1:11">
      <c r="A1181">
        <v>61</v>
      </c>
      <c r="B1181" t="s">
        <v>1399</v>
      </c>
      <c r="C1181">
        <v>27</v>
      </c>
      <c r="D1181" t="s">
        <v>1435</v>
      </c>
      <c r="E1181" t="s">
        <v>134</v>
      </c>
      <c r="F1181" t="s">
        <v>877</v>
      </c>
      <c r="G1181" t="s">
        <v>1436</v>
      </c>
      <c r="H1181">
        <v>1</v>
      </c>
      <c r="I1181" t="s">
        <v>181</v>
      </c>
      <c r="J1181" t="s">
        <v>1285</v>
      </c>
      <c r="K1181" t="s">
        <v>1284</v>
      </c>
    </row>
    <row r="1182" spans="1:11">
      <c r="A1182">
        <v>61</v>
      </c>
      <c r="B1182" t="s">
        <v>1399</v>
      </c>
      <c r="C1182">
        <v>28</v>
      </c>
      <c r="D1182" t="s">
        <v>1364</v>
      </c>
      <c r="E1182" t="s">
        <v>134</v>
      </c>
      <c r="F1182" t="s">
        <v>135</v>
      </c>
      <c r="G1182" t="s">
        <v>1365</v>
      </c>
      <c r="H1182">
        <v>2</v>
      </c>
      <c r="I1182" t="s">
        <v>181</v>
      </c>
      <c r="J1182" t="s">
        <v>133</v>
      </c>
      <c r="K1182" t="s">
        <v>132</v>
      </c>
    </row>
    <row r="1183" spans="1:11">
      <c r="A1183">
        <v>61</v>
      </c>
      <c r="B1183" t="s">
        <v>1399</v>
      </c>
      <c r="C1183">
        <v>29</v>
      </c>
      <c r="D1183" t="s">
        <v>1383</v>
      </c>
      <c r="E1183" t="s">
        <v>249</v>
      </c>
      <c r="F1183" t="s">
        <v>250</v>
      </c>
      <c r="G1183" t="s">
        <v>1437</v>
      </c>
      <c r="H1183">
        <v>2</v>
      </c>
    </row>
    <row r="1184" spans="1:11">
      <c r="A1184">
        <v>61</v>
      </c>
      <c r="B1184" t="s">
        <v>1399</v>
      </c>
      <c r="C1184">
        <v>30</v>
      </c>
      <c r="D1184" t="s">
        <v>1438</v>
      </c>
      <c r="E1184" t="s">
        <v>249</v>
      </c>
      <c r="F1184" t="s">
        <v>250</v>
      </c>
      <c r="G1184" t="s">
        <v>1439</v>
      </c>
      <c r="H1184">
        <v>2</v>
      </c>
    </row>
    <row r="1185" spans="1:11">
      <c r="A1185">
        <v>61</v>
      </c>
      <c r="B1185" t="s">
        <v>1399</v>
      </c>
      <c r="C1185">
        <v>31</v>
      </c>
      <c r="D1185" t="s">
        <v>527</v>
      </c>
      <c r="E1185" t="s">
        <v>134</v>
      </c>
      <c r="F1185" t="s">
        <v>396</v>
      </c>
      <c r="G1185" t="s">
        <v>1393</v>
      </c>
      <c r="H1185">
        <v>2</v>
      </c>
      <c r="I1185" t="s">
        <v>181</v>
      </c>
      <c r="J1185" t="s">
        <v>395</v>
      </c>
      <c r="K1185" t="s">
        <v>394</v>
      </c>
    </row>
    <row r="1186" spans="1:11">
      <c r="A1186">
        <v>61</v>
      </c>
      <c r="B1186" t="s">
        <v>1399</v>
      </c>
      <c r="C1186">
        <v>32</v>
      </c>
      <c r="D1186" t="s">
        <v>1440</v>
      </c>
      <c r="E1186" t="s">
        <v>134</v>
      </c>
      <c r="F1186" t="s">
        <v>162</v>
      </c>
      <c r="G1186" t="s">
        <v>1441</v>
      </c>
      <c r="H1186">
        <v>1</v>
      </c>
    </row>
    <row r="1187" spans="1:11">
      <c r="A1187">
        <v>61</v>
      </c>
      <c r="B1187" t="s">
        <v>1399</v>
      </c>
      <c r="C1187">
        <v>33</v>
      </c>
      <c r="D1187" t="s">
        <v>1442</v>
      </c>
      <c r="E1187" t="s">
        <v>161</v>
      </c>
      <c r="F1187" t="s">
        <v>162</v>
      </c>
      <c r="G1187" t="s">
        <v>1443</v>
      </c>
      <c r="H1187">
        <v>2</v>
      </c>
    </row>
    <row r="1188" spans="1:11">
      <c r="A1188">
        <v>61</v>
      </c>
      <c r="B1188" t="s">
        <v>1399</v>
      </c>
      <c r="C1188">
        <v>34</v>
      </c>
      <c r="D1188" t="s">
        <v>613</v>
      </c>
      <c r="E1188" t="s">
        <v>134</v>
      </c>
      <c r="F1188" t="s">
        <v>135</v>
      </c>
      <c r="G1188" t="s">
        <v>1444</v>
      </c>
      <c r="H1188">
        <v>2</v>
      </c>
      <c r="I1188" t="s">
        <v>181</v>
      </c>
      <c r="J1188" t="s">
        <v>179</v>
      </c>
      <c r="K1188" t="s">
        <v>182</v>
      </c>
    </row>
    <row r="1189" spans="1:11">
      <c r="A1189">
        <v>61</v>
      </c>
      <c r="B1189" t="s">
        <v>1399</v>
      </c>
      <c r="C1189">
        <v>35</v>
      </c>
      <c r="D1189" t="s">
        <v>1445</v>
      </c>
      <c r="E1189" t="s">
        <v>4</v>
      </c>
      <c r="F1189" t="s">
        <v>175</v>
      </c>
      <c r="G1189" t="s">
        <v>1446</v>
      </c>
      <c r="H1189">
        <v>2</v>
      </c>
    </row>
    <row r="1190" spans="1:11">
      <c r="A1190">
        <v>61</v>
      </c>
      <c r="B1190" t="s">
        <v>1399</v>
      </c>
      <c r="C1190">
        <v>36</v>
      </c>
      <c r="D1190" t="s">
        <v>1447</v>
      </c>
      <c r="E1190" t="s">
        <v>6</v>
      </c>
      <c r="F1190" t="s">
        <v>266</v>
      </c>
      <c r="G1190" t="s">
        <v>1448</v>
      </c>
      <c r="H1190">
        <v>2</v>
      </c>
    </row>
    <row r="1191" spans="1:11">
      <c r="A1191">
        <v>61</v>
      </c>
      <c r="B1191" t="s">
        <v>1399</v>
      </c>
      <c r="C1191">
        <v>37</v>
      </c>
      <c r="D1191" t="s">
        <v>261</v>
      </c>
      <c r="E1191" t="s">
        <v>134</v>
      </c>
      <c r="F1191" t="s">
        <v>135</v>
      </c>
      <c r="G1191" t="s">
        <v>608</v>
      </c>
      <c r="H1191">
        <v>1</v>
      </c>
      <c r="I1191" t="s">
        <v>181</v>
      </c>
      <c r="J1191" t="s">
        <v>179</v>
      </c>
      <c r="K1191" t="s">
        <v>182</v>
      </c>
    </row>
    <row r="1192" spans="1:11">
      <c r="A1192">
        <v>61</v>
      </c>
      <c r="B1192" t="s">
        <v>1399</v>
      </c>
      <c r="C1192">
        <v>38</v>
      </c>
      <c r="D1192" t="s">
        <v>263</v>
      </c>
      <c r="E1192" t="s">
        <v>4</v>
      </c>
      <c r="F1192" t="s">
        <v>175</v>
      </c>
      <c r="G1192" t="s">
        <v>1449</v>
      </c>
      <c r="H1192">
        <v>2</v>
      </c>
    </row>
    <row r="1193" spans="1:11">
      <c r="A1193">
        <v>61</v>
      </c>
      <c r="B1193" t="s">
        <v>1399</v>
      </c>
      <c r="C1193">
        <v>39</v>
      </c>
      <c r="D1193" t="s">
        <v>265</v>
      </c>
      <c r="E1193" t="s">
        <v>6</v>
      </c>
      <c r="F1193" t="s">
        <v>266</v>
      </c>
      <c r="G1193" t="s">
        <v>752</v>
      </c>
      <c r="H1193">
        <v>2</v>
      </c>
    </row>
    <row r="1194" spans="1:11">
      <c r="A1194">
        <v>61</v>
      </c>
      <c r="B1194" t="s">
        <v>1399</v>
      </c>
      <c r="C1194">
        <v>40</v>
      </c>
      <c r="D1194" t="s">
        <v>268</v>
      </c>
      <c r="E1194" t="s">
        <v>134</v>
      </c>
      <c r="F1194" t="s">
        <v>135</v>
      </c>
      <c r="G1194" t="s">
        <v>1450</v>
      </c>
      <c r="H1194">
        <v>2</v>
      </c>
      <c r="I1194" t="s">
        <v>181</v>
      </c>
      <c r="J1194" t="s">
        <v>179</v>
      </c>
      <c r="K1194" t="s">
        <v>182</v>
      </c>
    </row>
    <row r="1195" spans="1:11">
      <c r="A1195">
        <v>61</v>
      </c>
      <c r="B1195" t="s">
        <v>1399</v>
      </c>
      <c r="C1195">
        <v>41</v>
      </c>
      <c r="D1195" t="s">
        <v>270</v>
      </c>
      <c r="E1195" t="s">
        <v>4</v>
      </c>
      <c r="F1195" t="s">
        <v>175</v>
      </c>
      <c r="G1195" t="s">
        <v>612</v>
      </c>
      <c r="H1195">
        <v>2</v>
      </c>
    </row>
    <row r="1196" spans="1:11">
      <c r="A1196">
        <v>61</v>
      </c>
      <c r="B1196" t="s">
        <v>1399</v>
      </c>
      <c r="C1196">
        <v>42</v>
      </c>
      <c r="D1196" t="s">
        <v>272</v>
      </c>
      <c r="E1196" t="s">
        <v>6</v>
      </c>
      <c r="F1196" t="s">
        <v>266</v>
      </c>
      <c r="G1196" t="s">
        <v>273</v>
      </c>
      <c r="H1196">
        <v>2</v>
      </c>
    </row>
    <row r="1197" spans="1:11">
      <c r="A1197">
        <v>61</v>
      </c>
      <c r="B1197" t="s">
        <v>1399</v>
      </c>
      <c r="C1197">
        <v>43</v>
      </c>
      <c r="D1197" t="s">
        <v>274</v>
      </c>
      <c r="E1197" t="s">
        <v>134</v>
      </c>
      <c r="F1197" t="s">
        <v>135</v>
      </c>
      <c r="G1197" t="s">
        <v>1451</v>
      </c>
      <c r="H1197">
        <v>2</v>
      </c>
      <c r="I1197" t="s">
        <v>181</v>
      </c>
      <c r="J1197" t="s">
        <v>179</v>
      </c>
      <c r="K1197" t="s">
        <v>182</v>
      </c>
    </row>
    <row r="1198" spans="1:11">
      <c r="A1198">
        <v>61</v>
      </c>
      <c r="B1198" t="s">
        <v>1399</v>
      </c>
      <c r="C1198">
        <v>44</v>
      </c>
      <c r="D1198" t="s">
        <v>276</v>
      </c>
      <c r="E1198" t="s">
        <v>4</v>
      </c>
      <c r="F1198" t="s">
        <v>175</v>
      </c>
      <c r="G1198" t="s">
        <v>753</v>
      </c>
      <c r="H1198">
        <v>2</v>
      </c>
    </row>
    <row r="1199" spans="1:11">
      <c r="A1199">
        <v>61</v>
      </c>
      <c r="B1199" t="s">
        <v>1399</v>
      </c>
      <c r="C1199">
        <v>45</v>
      </c>
      <c r="D1199" t="s">
        <v>278</v>
      </c>
      <c r="E1199" t="s">
        <v>6</v>
      </c>
      <c r="F1199" t="s">
        <v>266</v>
      </c>
      <c r="G1199" t="s">
        <v>279</v>
      </c>
      <c r="H1199">
        <v>2</v>
      </c>
    </row>
    <row r="1200" spans="1:11">
      <c r="A1200">
        <v>61</v>
      </c>
      <c r="B1200" t="s">
        <v>1399</v>
      </c>
      <c r="C1200">
        <v>46</v>
      </c>
      <c r="D1200" t="s">
        <v>999</v>
      </c>
      <c r="E1200" t="s">
        <v>134</v>
      </c>
      <c r="F1200" t="s">
        <v>158</v>
      </c>
      <c r="G1200" t="s">
        <v>748</v>
      </c>
      <c r="H1200">
        <v>1</v>
      </c>
      <c r="I1200" t="s">
        <v>13</v>
      </c>
      <c r="J1200" t="s">
        <v>342</v>
      </c>
      <c r="K1200" t="s">
        <v>341</v>
      </c>
    </row>
    <row r="1201" spans="1:11">
      <c r="A1201">
        <v>61</v>
      </c>
      <c r="B1201" t="s">
        <v>1399</v>
      </c>
      <c r="C1201">
        <v>47</v>
      </c>
      <c r="D1201" t="s">
        <v>1001</v>
      </c>
      <c r="E1201" t="s">
        <v>134</v>
      </c>
      <c r="F1201" t="s">
        <v>158</v>
      </c>
      <c r="G1201" t="s">
        <v>750</v>
      </c>
      <c r="H1201">
        <v>1</v>
      </c>
      <c r="I1201" t="s">
        <v>181</v>
      </c>
      <c r="J1201" t="s">
        <v>342</v>
      </c>
      <c r="K1201" t="s">
        <v>341</v>
      </c>
    </row>
    <row r="1202" spans="1:11">
      <c r="A1202">
        <v>61</v>
      </c>
      <c r="B1202" t="s">
        <v>1399</v>
      </c>
      <c r="C1202">
        <v>48</v>
      </c>
      <c r="D1202" t="s">
        <v>363</v>
      </c>
      <c r="E1202" t="s">
        <v>134</v>
      </c>
      <c r="F1202" t="s">
        <v>135</v>
      </c>
      <c r="G1202" t="s">
        <v>1672</v>
      </c>
      <c r="H1202">
        <v>1</v>
      </c>
    </row>
    <row r="1203" spans="1:11">
      <c r="A1203">
        <v>62</v>
      </c>
      <c r="B1203" t="s">
        <v>1452</v>
      </c>
      <c r="C1203">
        <v>1</v>
      </c>
      <c r="D1203" t="s">
        <v>1453</v>
      </c>
      <c r="E1203" t="s">
        <v>134</v>
      </c>
      <c r="F1203" t="s">
        <v>143</v>
      </c>
      <c r="G1203" t="s">
        <v>1454</v>
      </c>
      <c r="H1203">
        <v>1</v>
      </c>
      <c r="I1203" t="s">
        <v>150</v>
      </c>
    </row>
    <row r="1204" spans="1:11">
      <c r="A1204">
        <v>62</v>
      </c>
      <c r="B1204" t="s">
        <v>1452</v>
      </c>
      <c r="C1204">
        <v>2</v>
      </c>
      <c r="D1204" t="s">
        <v>1455</v>
      </c>
      <c r="E1204" t="s">
        <v>134</v>
      </c>
      <c r="F1204" t="s">
        <v>199</v>
      </c>
      <c r="G1204" t="s">
        <v>1456</v>
      </c>
      <c r="H1204">
        <v>2</v>
      </c>
    </row>
    <row r="1205" spans="1:11">
      <c r="A1205">
        <v>62</v>
      </c>
      <c r="B1205" t="s">
        <v>1452</v>
      </c>
      <c r="C1205">
        <v>3</v>
      </c>
      <c r="D1205" t="s">
        <v>1457</v>
      </c>
      <c r="E1205" t="s">
        <v>134</v>
      </c>
      <c r="F1205" t="s">
        <v>143</v>
      </c>
      <c r="G1205" t="s">
        <v>1458</v>
      </c>
      <c r="H1205">
        <v>1</v>
      </c>
      <c r="I1205" t="s">
        <v>150</v>
      </c>
    </row>
    <row r="1206" spans="1:11">
      <c r="A1206">
        <v>62</v>
      </c>
      <c r="B1206" t="s">
        <v>1452</v>
      </c>
      <c r="C1206">
        <v>4</v>
      </c>
      <c r="D1206" t="s">
        <v>1459</v>
      </c>
      <c r="E1206" t="s">
        <v>134</v>
      </c>
      <c r="F1206" t="s">
        <v>418</v>
      </c>
      <c r="G1206" t="s">
        <v>1460</v>
      </c>
      <c r="H1206">
        <v>2</v>
      </c>
    </row>
    <row r="1207" spans="1:11">
      <c r="A1207">
        <v>62</v>
      </c>
      <c r="B1207" t="s">
        <v>1452</v>
      </c>
      <c r="C1207">
        <v>5</v>
      </c>
      <c r="D1207" t="s">
        <v>906</v>
      </c>
      <c r="E1207" t="s">
        <v>134</v>
      </c>
      <c r="F1207" t="s">
        <v>877</v>
      </c>
      <c r="G1207" t="s">
        <v>1354</v>
      </c>
      <c r="H1207">
        <v>1</v>
      </c>
      <c r="I1207" t="s">
        <v>181</v>
      </c>
      <c r="J1207" t="s">
        <v>906</v>
      </c>
      <c r="K1207" t="s">
        <v>907</v>
      </c>
    </row>
    <row r="1208" spans="1:11">
      <c r="A1208">
        <v>62</v>
      </c>
      <c r="B1208" t="s">
        <v>1452</v>
      </c>
      <c r="C1208">
        <v>6</v>
      </c>
      <c r="D1208" t="s">
        <v>1285</v>
      </c>
      <c r="E1208" t="s">
        <v>134</v>
      </c>
      <c r="F1208" t="s">
        <v>877</v>
      </c>
      <c r="G1208" t="s">
        <v>1461</v>
      </c>
      <c r="H1208">
        <v>1</v>
      </c>
      <c r="I1208" t="s">
        <v>181</v>
      </c>
      <c r="J1208" t="s">
        <v>1285</v>
      </c>
      <c r="K1208" t="s">
        <v>1284</v>
      </c>
    </row>
    <row r="1209" spans="1:11">
      <c r="A1209">
        <v>62</v>
      </c>
      <c r="B1209" t="s">
        <v>1452</v>
      </c>
      <c r="C1209">
        <v>7</v>
      </c>
      <c r="D1209" t="s">
        <v>1308</v>
      </c>
      <c r="E1209" t="s">
        <v>134</v>
      </c>
      <c r="F1209" t="s">
        <v>135</v>
      </c>
      <c r="G1209" t="s">
        <v>1309</v>
      </c>
      <c r="H1209">
        <v>1</v>
      </c>
      <c r="I1209" t="s">
        <v>181</v>
      </c>
      <c r="J1209" t="s">
        <v>133</v>
      </c>
      <c r="K1209" t="s">
        <v>132</v>
      </c>
    </row>
    <row r="1210" spans="1:11">
      <c r="A1210">
        <v>62</v>
      </c>
      <c r="B1210" t="s">
        <v>1452</v>
      </c>
      <c r="C1210">
        <v>8</v>
      </c>
      <c r="D1210" t="s">
        <v>1347</v>
      </c>
      <c r="E1210" t="s">
        <v>134</v>
      </c>
      <c r="F1210" t="s">
        <v>143</v>
      </c>
      <c r="G1210" t="s">
        <v>1348</v>
      </c>
      <c r="H1210">
        <v>2</v>
      </c>
    </row>
    <row r="1211" spans="1:11">
      <c r="A1211">
        <v>62</v>
      </c>
      <c r="B1211" t="s">
        <v>1452</v>
      </c>
      <c r="C1211">
        <v>9</v>
      </c>
      <c r="D1211" t="s">
        <v>1349</v>
      </c>
      <c r="E1211" t="s">
        <v>134</v>
      </c>
      <c r="F1211" t="s">
        <v>143</v>
      </c>
      <c r="G1211" t="s">
        <v>1350</v>
      </c>
      <c r="H1211">
        <v>2</v>
      </c>
    </row>
    <row r="1212" spans="1:11">
      <c r="A1212">
        <v>62</v>
      </c>
      <c r="B1212" t="s">
        <v>1452</v>
      </c>
      <c r="C1212">
        <v>10</v>
      </c>
      <c r="D1212" t="s">
        <v>1394</v>
      </c>
      <c r="E1212" t="s">
        <v>134</v>
      </c>
      <c r="F1212" t="s">
        <v>135</v>
      </c>
      <c r="G1212" t="s">
        <v>1395</v>
      </c>
      <c r="H1212">
        <v>2</v>
      </c>
    </row>
    <row r="1213" spans="1:11">
      <c r="A1213">
        <v>62</v>
      </c>
      <c r="B1213" t="s">
        <v>1452</v>
      </c>
      <c r="C1213">
        <v>11</v>
      </c>
      <c r="D1213" t="s">
        <v>1462</v>
      </c>
      <c r="E1213" t="s">
        <v>4</v>
      </c>
      <c r="F1213" t="s">
        <v>175</v>
      </c>
      <c r="G1213" t="s">
        <v>1463</v>
      </c>
      <c r="H1213">
        <v>1</v>
      </c>
    </row>
    <row r="1214" spans="1:11">
      <c r="A1214">
        <v>62</v>
      </c>
      <c r="B1214" t="s">
        <v>1452</v>
      </c>
      <c r="C1214">
        <v>12</v>
      </c>
      <c r="D1214" t="s">
        <v>1372</v>
      </c>
      <c r="E1214" t="s">
        <v>134</v>
      </c>
      <c r="F1214" t="s">
        <v>199</v>
      </c>
      <c r="G1214" t="s">
        <v>1373</v>
      </c>
      <c r="H1214">
        <v>1</v>
      </c>
      <c r="I1214" t="s">
        <v>181</v>
      </c>
      <c r="J1214" t="s">
        <v>405</v>
      </c>
      <c r="K1214" t="s">
        <v>404</v>
      </c>
    </row>
    <row r="1215" spans="1:11">
      <c r="A1215">
        <v>62</v>
      </c>
      <c r="B1215" t="s">
        <v>1452</v>
      </c>
      <c r="C1215">
        <v>13</v>
      </c>
      <c r="D1215" t="s">
        <v>1375</v>
      </c>
      <c r="E1215" t="s">
        <v>249</v>
      </c>
      <c r="F1215" t="s">
        <v>250</v>
      </c>
      <c r="G1215" t="s">
        <v>1376</v>
      </c>
      <c r="H1215">
        <v>1</v>
      </c>
    </row>
    <row r="1216" spans="1:11">
      <c r="A1216">
        <v>62</v>
      </c>
      <c r="B1216" t="s">
        <v>1452</v>
      </c>
      <c r="C1216">
        <v>14</v>
      </c>
      <c r="D1216" t="s">
        <v>1377</v>
      </c>
      <c r="E1216" t="s">
        <v>249</v>
      </c>
      <c r="F1216" t="s">
        <v>250</v>
      </c>
      <c r="G1216" t="s">
        <v>1378</v>
      </c>
      <c r="H1216">
        <v>1</v>
      </c>
    </row>
    <row r="1217" spans="1:11">
      <c r="A1217">
        <v>62</v>
      </c>
      <c r="B1217" t="s">
        <v>1452</v>
      </c>
      <c r="C1217">
        <v>15</v>
      </c>
      <c r="D1217" t="s">
        <v>10</v>
      </c>
      <c r="E1217" t="s">
        <v>134</v>
      </c>
      <c r="F1217" t="s">
        <v>209</v>
      </c>
      <c r="G1217" t="s">
        <v>1464</v>
      </c>
      <c r="H1217">
        <v>1</v>
      </c>
    </row>
    <row r="1218" spans="1:11">
      <c r="A1218">
        <v>62</v>
      </c>
      <c r="B1218" t="s">
        <v>1452</v>
      </c>
      <c r="C1218">
        <v>16</v>
      </c>
      <c r="D1218" t="s">
        <v>613</v>
      </c>
      <c r="E1218" t="s">
        <v>134</v>
      </c>
      <c r="F1218" t="s">
        <v>135</v>
      </c>
      <c r="G1218" t="s">
        <v>1465</v>
      </c>
      <c r="H1218">
        <v>2</v>
      </c>
      <c r="I1218" t="s">
        <v>181</v>
      </c>
      <c r="J1218" t="s">
        <v>179</v>
      </c>
      <c r="K1218" t="s">
        <v>182</v>
      </c>
    </row>
    <row r="1219" spans="1:11">
      <c r="A1219">
        <v>62</v>
      </c>
      <c r="B1219" t="s">
        <v>1452</v>
      </c>
      <c r="C1219">
        <v>17</v>
      </c>
      <c r="D1219" t="s">
        <v>1445</v>
      </c>
      <c r="E1219" t="s">
        <v>4</v>
      </c>
      <c r="F1219" t="s">
        <v>175</v>
      </c>
      <c r="G1219" t="s">
        <v>1466</v>
      </c>
      <c r="H1219">
        <v>2</v>
      </c>
    </row>
    <row r="1220" spans="1:11">
      <c r="A1220">
        <v>62</v>
      </c>
      <c r="B1220" t="s">
        <v>1452</v>
      </c>
      <c r="C1220">
        <v>18</v>
      </c>
      <c r="D1220" t="s">
        <v>1447</v>
      </c>
      <c r="E1220" t="s">
        <v>6</v>
      </c>
      <c r="F1220" t="s">
        <v>266</v>
      </c>
      <c r="G1220" t="s">
        <v>1467</v>
      </c>
      <c r="H1220">
        <v>2</v>
      </c>
    </row>
    <row r="1221" spans="1:11">
      <c r="A1221">
        <v>62</v>
      </c>
      <c r="B1221" t="s">
        <v>1452</v>
      </c>
      <c r="C1221">
        <v>19</v>
      </c>
      <c r="D1221" t="s">
        <v>261</v>
      </c>
      <c r="E1221" t="s">
        <v>134</v>
      </c>
      <c r="F1221" t="s">
        <v>135</v>
      </c>
      <c r="G1221" t="s">
        <v>608</v>
      </c>
      <c r="H1221">
        <v>1</v>
      </c>
      <c r="I1221" t="s">
        <v>181</v>
      </c>
      <c r="J1221" t="s">
        <v>179</v>
      </c>
      <c r="K1221" t="s">
        <v>182</v>
      </c>
    </row>
    <row r="1222" spans="1:11">
      <c r="A1222">
        <v>62</v>
      </c>
      <c r="B1222" t="s">
        <v>1452</v>
      </c>
      <c r="C1222">
        <v>20</v>
      </c>
      <c r="D1222" t="s">
        <v>263</v>
      </c>
      <c r="E1222" t="s">
        <v>4</v>
      </c>
      <c r="F1222" t="s">
        <v>175</v>
      </c>
      <c r="G1222" t="s">
        <v>1468</v>
      </c>
      <c r="H1222">
        <v>2</v>
      </c>
    </row>
    <row r="1223" spans="1:11">
      <c r="A1223">
        <v>62</v>
      </c>
      <c r="B1223" t="s">
        <v>1452</v>
      </c>
      <c r="C1223">
        <v>21</v>
      </c>
      <c r="D1223" t="s">
        <v>265</v>
      </c>
      <c r="E1223" t="s">
        <v>6</v>
      </c>
      <c r="F1223" t="s">
        <v>266</v>
      </c>
      <c r="G1223" t="s">
        <v>1469</v>
      </c>
      <c r="H1223">
        <v>2</v>
      </c>
    </row>
    <row r="1224" spans="1:11">
      <c r="A1224">
        <v>62</v>
      </c>
      <c r="B1224" t="s">
        <v>1452</v>
      </c>
      <c r="C1224">
        <v>22</v>
      </c>
      <c r="D1224" t="s">
        <v>268</v>
      </c>
      <c r="E1224" t="s">
        <v>134</v>
      </c>
      <c r="F1224" t="s">
        <v>135</v>
      </c>
      <c r="G1224" t="s">
        <v>1450</v>
      </c>
      <c r="H1224">
        <v>2</v>
      </c>
      <c r="I1224" t="s">
        <v>181</v>
      </c>
      <c r="J1224" t="s">
        <v>179</v>
      </c>
      <c r="K1224" t="s">
        <v>182</v>
      </c>
    </row>
    <row r="1225" spans="1:11">
      <c r="A1225">
        <v>62</v>
      </c>
      <c r="B1225" t="s">
        <v>1452</v>
      </c>
      <c r="C1225">
        <v>23</v>
      </c>
      <c r="D1225" t="s">
        <v>270</v>
      </c>
      <c r="E1225" t="s">
        <v>4</v>
      </c>
      <c r="F1225" t="s">
        <v>175</v>
      </c>
      <c r="G1225" t="s">
        <v>1470</v>
      </c>
      <c r="H1225">
        <v>2</v>
      </c>
    </row>
    <row r="1226" spans="1:11">
      <c r="A1226">
        <v>62</v>
      </c>
      <c r="B1226" t="s">
        <v>1452</v>
      </c>
      <c r="C1226">
        <v>24</v>
      </c>
      <c r="D1226" t="s">
        <v>272</v>
      </c>
      <c r="E1226" t="s">
        <v>6</v>
      </c>
      <c r="F1226" t="s">
        <v>266</v>
      </c>
      <c r="G1226" t="s">
        <v>1471</v>
      </c>
      <c r="H1226">
        <v>2</v>
      </c>
    </row>
    <row r="1227" spans="1:11">
      <c r="A1227">
        <v>62</v>
      </c>
      <c r="B1227" t="s">
        <v>1452</v>
      </c>
      <c r="C1227">
        <v>25</v>
      </c>
      <c r="D1227" t="s">
        <v>274</v>
      </c>
      <c r="E1227" t="s">
        <v>134</v>
      </c>
      <c r="F1227" t="s">
        <v>135</v>
      </c>
      <c r="G1227" t="s">
        <v>1451</v>
      </c>
      <c r="H1227">
        <v>2</v>
      </c>
      <c r="I1227" t="s">
        <v>181</v>
      </c>
      <c r="J1227" t="s">
        <v>179</v>
      </c>
      <c r="K1227" t="s">
        <v>182</v>
      </c>
    </row>
    <row r="1228" spans="1:11">
      <c r="A1228">
        <v>62</v>
      </c>
      <c r="B1228" t="s">
        <v>1452</v>
      </c>
      <c r="C1228">
        <v>26</v>
      </c>
      <c r="D1228" t="s">
        <v>276</v>
      </c>
      <c r="E1228" t="s">
        <v>4</v>
      </c>
      <c r="F1228" t="s">
        <v>175</v>
      </c>
      <c r="G1228" t="s">
        <v>1472</v>
      </c>
      <c r="H1228">
        <v>2</v>
      </c>
    </row>
    <row r="1229" spans="1:11">
      <c r="A1229">
        <v>62</v>
      </c>
      <c r="B1229" t="s">
        <v>1452</v>
      </c>
      <c r="C1229">
        <v>27</v>
      </c>
      <c r="D1229" t="s">
        <v>278</v>
      </c>
      <c r="E1229" t="s">
        <v>6</v>
      </c>
      <c r="F1229" t="s">
        <v>266</v>
      </c>
      <c r="G1229" t="s">
        <v>1473</v>
      </c>
      <c r="H1229">
        <v>2</v>
      </c>
    </row>
    <row r="1230" spans="1:11">
      <c r="A1230">
        <v>62</v>
      </c>
      <c r="B1230" t="s">
        <v>1452</v>
      </c>
      <c r="C1230">
        <v>28</v>
      </c>
      <c r="D1230" t="s">
        <v>363</v>
      </c>
      <c r="E1230" t="s">
        <v>134</v>
      </c>
      <c r="F1230" t="s">
        <v>135</v>
      </c>
      <c r="G1230" t="s">
        <v>1672</v>
      </c>
      <c r="H1230">
        <v>1</v>
      </c>
    </row>
    <row r="1231" spans="1:11">
      <c r="A1231">
        <v>63</v>
      </c>
      <c r="B1231" t="s">
        <v>1474</v>
      </c>
      <c r="C1231">
        <v>1</v>
      </c>
      <c r="D1231" t="s">
        <v>906</v>
      </c>
      <c r="E1231" t="s">
        <v>134</v>
      </c>
      <c r="F1231" t="s">
        <v>877</v>
      </c>
      <c r="G1231" t="s">
        <v>1430</v>
      </c>
      <c r="H1231">
        <v>1</v>
      </c>
      <c r="I1231" t="s">
        <v>149</v>
      </c>
      <c r="J1231" t="s">
        <v>906</v>
      </c>
      <c r="K1231" t="s">
        <v>907</v>
      </c>
    </row>
    <row r="1232" spans="1:11">
      <c r="A1232">
        <v>63</v>
      </c>
      <c r="B1232" t="s">
        <v>1474</v>
      </c>
      <c r="C1232">
        <v>2</v>
      </c>
      <c r="D1232" t="s">
        <v>1285</v>
      </c>
      <c r="E1232" t="s">
        <v>134</v>
      </c>
      <c r="F1232" t="s">
        <v>877</v>
      </c>
      <c r="G1232" t="s">
        <v>1475</v>
      </c>
      <c r="H1232">
        <v>1</v>
      </c>
      <c r="I1232" t="s">
        <v>149</v>
      </c>
      <c r="J1232" t="s">
        <v>1285</v>
      </c>
      <c r="K1232" t="s">
        <v>1284</v>
      </c>
    </row>
    <row r="1233" spans="1:11">
      <c r="A1233">
        <v>63</v>
      </c>
      <c r="B1233" t="s">
        <v>1474</v>
      </c>
      <c r="C1233">
        <v>3</v>
      </c>
      <c r="D1233" t="s">
        <v>365</v>
      </c>
      <c r="E1233" t="s">
        <v>134</v>
      </c>
      <c r="F1233" t="s">
        <v>366</v>
      </c>
      <c r="G1233" t="s">
        <v>1716</v>
      </c>
      <c r="H1233">
        <v>1</v>
      </c>
      <c r="I1233" t="s">
        <v>181</v>
      </c>
      <c r="J1233" t="s">
        <v>365</v>
      </c>
      <c r="K1233" t="s">
        <v>364</v>
      </c>
    </row>
    <row r="1234" spans="1:11">
      <c r="A1234">
        <v>63</v>
      </c>
      <c r="B1234" t="s">
        <v>1474</v>
      </c>
      <c r="C1234">
        <v>4</v>
      </c>
      <c r="D1234" t="s">
        <v>367</v>
      </c>
      <c r="E1234" t="s">
        <v>134</v>
      </c>
      <c r="F1234" t="s">
        <v>368</v>
      </c>
      <c r="G1234" t="s">
        <v>1689</v>
      </c>
      <c r="H1234">
        <v>1</v>
      </c>
      <c r="I1234" t="s">
        <v>181</v>
      </c>
      <c r="J1234" t="s">
        <v>367</v>
      </c>
      <c r="K1234" t="s">
        <v>364</v>
      </c>
    </row>
    <row r="1235" spans="1:11">
      <c r="A1235">
        <v>63</v>
      </c>
      <c r="B1235" t="s">
        <v>1474</v>
      </c>
      <c r="C1235">
        <v>5</v>
      </c>
      <c r="D1235" t="s">
        <v>1308</v>
      </c>
      <c r="E1235" t="s">
        <v>134</v>
      </c>
      <c r="F1235" t="s">
        <v>135</v>
      </c>
      <c r="G1235" t="s">
        <v>1309</v>
      </c>
      <c r="H1235">
        <v>2</v>
      </c>
      <c r="I1235" t="s">
        <v>181</v>
      </c>
      <c r="J1235" t="s">
        <v>133</v>
      </c>
      <c r="K1235" t="s">
        <v>132</v>
      </c>
    </row>
    <row r="1236" spans="1:11">
      <c r="A1236">
        <v>63</v>
      </c>
      <c r="B1236" t="s">
        <v>1474</v>
      </c>
      <c r="C1236">
        <v>6</v>
      </c>
      <c r="D1236" t="s">
        <v>1347</v>
      </c>
      <c r="E1236" t="s">
        <v>134</v>
      </c>
      <c r="F1236" t="s">
        <v>143</v>
      </c>
      <c r="G1236" t="s">
        <v>1348</v>
      </c>
      <c r="H1236">
        <v>2</v>
      </c>
    </row>
    <row r="1237" spans="1:11">
      <c r="A1237">
        <v>63</v>
      </c>
      <c r="B1237" t="s">
        <v>1474</v>
      </c>
      <c r="C1237">
        <v>7</v>
      </c>
      <c r="D1237" t="s">
        <v>1476</v>
      </c>
      <c r="E1237" t="s">
        <v>249</v>
      </c>
      <c r="F1237" t="s">
        <v>250</v>
      </c>
      <c r="G1237" t="s">
        <v>1477</v>
      </c>
      <c r="H1237">
        <v>1</v>
      </c>
    </row>
    <row r="1238" spans="1:11">
      <c r="A1238">
        <v>63</v>
      </c>
      <c r="B1238" t="s">
        <v>1474</v>
      </c>
      <c r="C1238">
        <v>8</v>
      </c>
      <c r="D1238" t="s">
        <v>1478</v>
      </c>
      <c r="E1238" t="s">
        <v>249</v>
      </c>
      <c r="F1238" t="s">
        <v>250</v>
      </c>
      <c r="G1238" t="s">
        <v>1479</v>
      </c>
      <c r="H1238">
        <v>1</v>
      </c>
    </row>
    <row r="1239" spans="1:11">
      <c r="A1239">
        <v>63</v>
      </c>
      <c r="B1239" t="s">
        <v>1474</v>
      </c>
      <c r="C1239">
        <v>9</v>
      </c>
      <c r="D1239" t="s">
        <v>1480</v>
      </c>
      <c r="E1239" t="s">
        <v>249</v>
      </c>
      <c r="F1239" t="s">
        <v>250</v>
      </c>
      <c r="G1239" t="s">
        <v>1481</v>
      </c>
      <c r="H1239">
        <v>1</v>
      </c>
    </row>
    <row r="1240" spans="1:11">
      <c r="A1240">
        <v>63</v>
      </c>
      <c r="B1240" t="s">
        <v>1474</v>
      </c>
      <c r="C1240">
        <v>10</v>
      </c>
      <c r="D1240" t="s">
        <v>1482</v>
      </c>
      <c r="E1240" t="s">
        <v>249</v>
      </c>
      <c r="F1240" t="s">
        <v>250</v>
      </c>
      <c r="G1240" t="s">
        <v>1483</v>
      </c>
      <c r="H1240">
        <v>1</v>
      </c>
    </row>
    <row r="1241" spans="1:11">
      <c r="A1241">
        <v>63</v>
      </c>
      <c r="B1241" t="s">
        <v>1474</v>
      </c>
      <c r="C1241">
        <v>11</v>
      </c>
      <c r="D1241" t="s">
        <v>1484</v>
      </c>
      <c r="E1241" t="s">
        <v>249</v>
      </c>
      <c r="F1241" t="s">
        <v>250</v>
      </c>
      <c r="G1241" t="s">
        <v>1485</v>
      </c>
      <c r="H1241">
        <v>2</v>
      </c>
    </row>
    <row r="1242" spans="1:11">
      <c r="A1242">
        <v>63</v>
      </c>
      <c r="B1242" t="s">
        <v>1474</v>
      </c>
      <c r="C1242">
        <v>12</v>
      </c>
      <c r="D1242" t="s">
        <v>1486</v>
      </c>
      <c r="E1242" t="s">
        <v>249</v>
      </c>
      <c r="F1242" t="s">
        <v>250</v>
      </c>
      <c r="G1242" t="s">
        <v>1487</v>
      </c>
      <c r="H1242">
        <v>2</v>
      </c>
    </row>
    <row r="1243" spans="1:11">
      <c r="A1243">
        <v>63</v>
      </c>
      <c r="B1243" t="s">
        <v>1474</v>
      </c>
      <c r="C1243">
        <v>13</v>
      </c>
      <c r="D1243" t="s">
        <v>1488</v>
      </c>
      <c r="E1243" t="s">
        <v>249</v>
      </c>
      <c r="F1243" t="s">
        <v>250</v>
      </c>
      <c r="G1243" t="s">
        <v>1489</v>
      </c>
      <c r="H1243">
        <v>2</v>
      </c>
    </row>
    <row r="1244" spans="1:11">
      <c r="A1244">
        <v>63</v>
      </c>
      <c r="B1244" t="s">
        <v>1474</v>
      </c>
      <c r="C1244">
        <v>14</v>
      </c>
      <c r="D1244" t="s">
        <v>1490</v>
      </c>
      <c r="E1244" t="s">
        <v>249</v>
      </c>
      <c r="F1244" t="s">
        <v>250</v>
      </c>
      <c r="G1244" t="s">
        <v>1491</v>
      </c>
      <c r="H1244">
        <v>2</v>
      </c>
    </row>
    <row r="1245" spans="1:11">
      <c r="A1245">
        <v>63</v>
      </c>
      <c r="B1245" t="s">
        <v>1474</v>
      </c>
      <c r="C1245">
        <v>15</v>
      </c>
      <c r="D1245" t="s">
        <v>1364</v>
      </c>
      <c r="E1245" t="s">
        <v>134</v>
      </c>
      <c r="F1245" t="s">
        <v>135</v>
      </c>
      <c r="G1245" t="s">
        <v>1492</v>
      </c>
      <c r="H1245">
        <v>2</v>
      </c>
      <c r="I1245" t="s">
        <v>181</v>
      </c>
      <c r="J1245" t="s">
        <v>133</v>
      </c>
      <c r="K1245" t="s">
        <v>132</v>
      </c>
    </row>
    <row r="1246" spans="1:11">
      <c r="A1246">
        <v>63</v>
      </c>
      <c r="B1246" t="s">
        <v>1474</v>
      </c>
      <c r="C1246">
        <v>16</v>
      </c>
      <c r="D1246" t="s">
        <v>1372</v>
      </c>
      <c r="E1246" t="s">
        <v>134</v>
      </c>
      <c r="F1246" t="s">
        <v>199</v>
      </c>
      <c r="G1246" t="s">
        <v>1373</v>
      </c>
      <c r="H1246">
        <v>2</v>
      </c>
      <c r="I1246" t="s">
        <v>181</v>
      </c>
      <c r="J1246" t="s">
        <v>405</v>
      </c>
      <c r="K1246" t="s">
        <v>404</v>
      </c>
    </row>
    <row r="1247" spans="1:11">
      <c r="A1247">
        <v>63</v>
      </c>
      <c r="B1247" t="s">
        <v>1474</v>
      </c>
      <c r="C1247">
        <v>17</v>
      </c>
      <c r="D1247" t="s">
        <v>1366</v>
      </c>
      <c r="E1247" t="s">
        <v>134</v>
      </c>
      <c r="F1247" t="s">
        <v>199</v>
      </c>
      <c r="G1247" t="s">
        <v>1717</v>
      </c>
      <c r="H1247">
        <v>2</v>
      </c>
      <c r="I1247" t="s">
        <v>181</v>
      </c>
      <c r="J1247" t="s">
        <v>405</v>
      </c>
      <c r="K1247" t="s">
        <v>404</v>
      </c>
    </row>
    <row r="1248" spans="1:11">
      <c r="A1248">
        <v>63</v>
      </c>
      <c r="B1248" t="s">
        <v>1474</v>
      </c>
      <c r="C1248">
        <v>18</v>
      </c>
      <c r="D1248" t="s">
        <v>363</v>
      </c>
      <c r="E1248" t="s">
        <v>134</v>
      </c>
      <c r="F1248" t="s">
        <v>135</v>
      </c>
      <c r="G1248" t="s">
        <v>1672</v>
      </c>
      <c r="H1248">
        <v>1</v>
      </c>
    </row>
    <row r="1249" spans="1:11">
      <c r="A1249">
        <v>64</v>
      </c>
      <c r="B1249" t="s">
        <v>1493</v>
      </c>
      <c r="C1249">
        <v>1</v>
      </c>
      <c r="D1249" t="s">
        <v>1494</v>
      </c>
      <c r="E1249" t="s">
        <v>134</v>
      </c>
      <c r="F1249" t="s">
        <v>143</v>
      </c>
      <c r="G1249" t="s">
        <v>1495</v>
      </c>
      <c r="H1249">
        <v>1</v>
      </c>
      <c r="I1249" t="s">
        <v>150</v>
      </c>
    </row>
    <row r="1250" spans="1:11">
      <c r="A1250">
        <v>64</v>
      </c>
      <c r="B1250" t="s">
        <v>1493</v>
      </c>
      <c r="C1250">
        <v>2</v>
      </c>
      <c r="D1250" t="s">
        <v>1496</v>
      </c>
      <c r="E1250" t="s">
        <v>134</v>
      </c>
      <c r="F1250" t="s">
        <v>199</v>
      </c>
      <c r="G1250" t="s">
        <v>1497</v>
      </c>
      <c r="H1250">
        <v>1</v>
      </c>
    </row>
    <row r="1251" spans="1:11">
      <c r="A1251">
        <v>64</v>
      </c>
      <c r="B1251" t="s">
        <v>1493</v>
      </c>
      <c r="C1251">
        <v>3</v>
      </c>
      <c r="D1251" t="s">
        <v>1498</v>
      </c>
      <c r="E1251" t="s">
        <v>134</v>
      </c>
      <c r="F1251" t="s">
        <v>143</v>
      </c>
      <c r="G1251" t="s">
        <v>1499</v>
      </c>
      <c r="H1251">
        <v>2</v>
      </c>
      <c r="I1251" t="s">
        <v>181</v>
      </c>
      <c r="J1251" t="s">
        <v>1500</v>
      </c>
      <c r="K1251" t="s">
        <v>1493</v>
      </c>
    </row>
    <row r="1252" spans="1:11">
      <c r="A1252">
        <v>65</v>
      </c>
      <c r="B1252" t="s">
        <v>1501</v>
      </c>
      <c r="C1252">
        <v>1</v>
      </c>
      <c r="D1252" t="s">
        <v>1502</v>
      </c>
      <c r="E1252" t="s">
        <v>134</v>
      </c>
      <c r="F1252" t="s">
        <v>158</v>
      </c>
      <c r="G1252" t="s">
        <v>1503</v>
      </c>
      <c r="H1252">
        <v>1</v>
      </c>
      <c r="I1252" t="s">
        <v>150</v>
      </c>
    </row>
    <row r="1253" spans="1:11">
      <c r="A1253">
        <v>65</v>
      </c>
      <c r="B1253" t="s">
        <v>1501</v>
      </c>
      <c r="C1253">
        <v>2</v>
      </c>
      <c r="D1253" t="s">
        <v>1504</v>
      </c>
      <c r="E1253" t="s">
        <v>134</v>
      </c>
      <c r="F1253" t="s">
        <v>143</v>
      </c>
      <c r="G1253" t="s">
        <v>1505</v>
      </c>
      <c r="H1253">
        <v>1</v>
      </c>
    </row>
    <row r="1254" spans="1:11">
      <c r="A1254">
        <v>65</v>
      </c>
      <c r="B1254" t="s">
        <v>1501</v>
      </c>
      <c r="C1254">
        <v>3</v>
      </c>
      <c r="D1254" t="s">
        <v>1506</v>
      </c>
      <c r="E1254" t="s">
        <v>134</v>
      </c>
      <c r="F1254" t="s">
        <v>143</v>
      </c>
      <c r="G1254" t="s">
        <v>1507</v>
      </c>
      <c r="H1254">
        <v>2</v>
      </c>
    </row>
    <row r="1255" spans="1:11">
      <c r="A1255">
        <v>65</v>
      </c>
      <c r="B1255" t="s">
        <v>1501</v>
      </c>
      <c r="C1255">
        <v>4</v>
      </c>
      <c r="D1255" t="s">
        <v>1494</v>
      </c>
      <c r="E1255" t="s">
        <v>134</v>
      </c>
      <c r="F1255" t="s">
        <v>143</v>
      </c>
      <c r="G1255" t="s">
        <v>1508</v>
      </c>
      <c r="H1255">
        <v>1</v>
      </c>
      <c r="I1255" t="s">
        <v>181</v>
      </c>
      <c r="J1255" t="s">
        <v>1494</v>
      </c>
      <c r="K1255" t="s">
        <v>1493</v>
      </c>
    </row>
    <row r="1256" spans="1:11">
      <c r="A1256">
        <v>65</v>
      </c>
      <c r="B1256" t="s">
        <v>1501</v>
      </c>
      <c r="C1256">
        <v>5</v>
      </c>
      <c r="D1256" t="s">
        <v>1509</v>
      </c>
      <c r="E1256" t="s">
        <v>134</v>
      </c>
      <c r="F1256" t="s">
        <v>143</v>
      </c>
      <c r="G1256" t="s">
        <v>1510</v>
      </c>
      <c r="H1256">
        <v>1</v>
      </c>
    </row>
    <row r="1257" spans="1:11">
      <c r="A1257">
        <v>65</v>
      </c>
      <c r="B1257" t="s">
        <v>1501</v>
      </c>
      <c r="C1257">
        <v>6</v>
      </c>
      <c r="D1257" t="s">
        <v>1511</v>
      </c>
      <c r="E1257" t="s">
        <v>134</v>
      </c>
      <c r="F1257" t="s">
        <v>143</v>
      </c>
      <c r="G1257" t="s">
        <v>1512</v>
      </c>
      <c r="H1257">
        <v>1</v>
      </c>
    </row>
    <row r="1258" spans="1:11">
      <c r="A1258">
        <v>65</v>
      </c>
      <c r="B1258" t="s">
        <v>1501</v>
      </c>
      <c r="C1258">
        <v>7</v>
      </c>
      <c r="D1258" t="s">
        <v>1513</v>
      </c>
      <c r="E1258" t="s">
        <v>134</v>
      </c>
      <c r="F1258" t="s">
        <v>135</v>
      </c>
      <c r="G1258" t="s">
        <v>1514</v>
      </c>
      <c r="H1258">
        <v>2</v>
      </c>
    </row>
    <row r="1259" spans="1:11">
      <c r="A1259">
        <v>65</v>
      </c>
      <c r="B1259" t="s">
        <v>1501</v>
      </c>
      <c r="C1259">
        <v>8</v>
      </c>
      <c r="D1259" t="s">
        <v>1170</v>
      </c>
      <c r="E1259" t="s">
        <v>134</v>
      </c>
      <c r="F1259" t="s">
        <v>158</v>
      </c>
      <c r="G1259" t="s">
        <v>1515</v>
      </c>
      <c r="H1259">
        <v>1</v>
      </c>
      <c r="I1259" t="s">
        <v>181</v>
      </c>
      <c r="J1259" t="s">
        <v>1170</v>
      </c>
      <c r="K1259" t="s">
        <v>1193</v>
      </c>
    </row>
    <row r="1260" spans="1:11">
      <c r="A1260">
        <v>65</v>
      </c>
      <c r="B1260" t="s">
        <v>1501</v>
      </c>
      <c r="C1260">
        <v>9</v>
      </c>
      <c r="D1260" t="s">
        <v>906</v>
      </c>
      <c r="E1260" t="s">
        <v>134</v>
      </c>
      <c r="F1260" t="s">
        <v>877</v>
      </c>
      <c r="G1260" t="s">
        <v>1516</v>
      </c>
      <c r="H1260">
        <v>1</v>
      </c>
      <c r="I1260" t="s">
        <v>181</v>
      </c>
      <c r="J1260" t="s">
        <v>906</v>
      </c>
      <c r="K1260" t="s">
        <v>907</v>
      </c>
    </row>
    <row r="1261" spans="1:11">
      <c r="A1261">
        <v>65</v>
      </c>
      <c r="B1261" t="s">
        <v>1501</v>
      </c>
      <c r="C1261">
        <v>10</v>
      </c>
      <c r="D1261" t="s">
        <v>1349</v>
      </c>
      <c r="E1261" t="s">
        <v>134</v>
      </c>
      <c r="F1261" t="s">
        <v>143</v>
      </c>
      <c r="G1261" t="s">
        <v>1517</v>
      </c>
      <c r="H1261">
        <v>2</v>
      </c>
    </row>
    <row r="1262" spans="1:11">
      <c r="A1262">
        <v>65</v>
      </c>
      <c r="B1262" t="s">
        <v>1501</v>
      </c>
      <c r="C1262">
        <v>11</v>
      </c>
      <c r="D1262" t="s">
        <v>1347</v>
      </c>
      <c r="E1262" t="s">
        <v>134</v>
      </c>
      <c r="F1262" t="s">
        <v>143</v>
      </c>
      <c r="G1262" t="s">
        <v>1518</v>
      </c>
      <c r="H1262">
        <v>2</v>
      </c>
    </row>
    <row r="1263" spans="1:11">
      <c r="A1263">
        <v>65</v>
      </c>
      <c r="B1263" t="s">
        <v>1501</v>
      </c>
      <c r="C1263">
        <v>12</v>
      </c>
      <c r="D1263" t="s">
        <v>11</v>
      </c>
      <c r="E1263" t="s">
        <v>134</v>
      </c>
      <c r="F1263" t="s">
        <v>158</v>
      </c>
      <c r="G1263" t="s">
        <v>1519</v>
      </c>
      <c r="H1263">
        <v>2</v>
      </c>
    </row>
    <row r="1264" spans="1:11">
      <c r="A1264">
        <v>65</v>
      </c>
      <c r="B1264" t="s">
        <v>1501</v>
      </c>
      <c r="C1264">
        <v>13</v>
      </c>
      <c r="D1264" t="s">
        <v>280</v>
      </c>
      <c r="E1264" t="s">
        <v>134</v>
      </c>
      <c r="F1264" t="s">
        <v>158</v>
      </c>
      <c r="G1264" t="s">
        <v>1418</v>
      </c>
      <c r="H1264">
        <v>2</v>
      </c>
      <c r="I1264" t="s">
        <v>181</v>
      </c>
      <c r="J1264" t="s">
        <v>280</v>
      </c>
      <c r="K1264" t="s">
        <v>281</v>
      </c>
    </row>
    <row r="1265" spans="1:11">
      <c r="A1265">
        <v>65</v>
      </c>
      <c r="B1265" t="s">
        <v>1501</v>
      </c>
      <c r="C1265">
        <v>14</v>
      </c>
      <c r="D1265" t="s">
        <v>1291</v>
      </c>
      <c r="E1265" t="s">
        <v>134</v>
      </c>
      <c r="F1265" t="s">
        <v>347</v>
      </c>
      <c r="G1265" t="s">
        <v>1520</v>
      </c>
      <c r="H1265">
        <v>1</v>
      </c>
    </row>
    <row r="1266" spans="1:11">
      <c r="A1266">
        <v>65</v>
      </c>
      <c r="B1266" t="s">
        <v>1501</v>
      </c>
      <c r="C1266">
        <v>15</v>
      </c>
      <c r="D1266" t="s">
        <v>1521</v>
      </c>
      <c r="E1266" t="s">
        <v>134</v>
      </c>
      <c r="F1266" t="s">
        <v>143</v>
      </c>
      <c r="G1266" t="s">
        <v>1522</v>
      </c>
      <c r="H1266">
        <v>1</v>
      </c>
    </row>
    <row r="1267" spans="1:11">
      <c r="A1267">
        <v>65</v>
      </c>
      <c r="B1267" t="s">
        <v>1501</v>
      </c>
      <c r="C1267">
        <v>16</v>
      </c>
      <c r="D1267" t="s">
        <v>1523</v>
      </c>
      <c r="E1267" t="s">
        <v>4</v>
      </c>
      <c r="F1267" t="s">
        <v>175</v>
      </c>
      <c r="G1267" t="s">
        <v>1524</v>
      </c>
      <c r="H1267">
        <v>1</v>
      </c>
    </row>
    <row r="1268" spans="1:11">
      <c r="A1268">
        <v>65</v>
      </c>
      <c r="B1268" t="s">
        <v>1501</v>
      </c>
      <c r="C1268">
        <v>17</v>
      </c>
      <c r="D1268" t="s">
        <v>1445</v>
      </c>
      <c r="E1268" t="s">
        <v>4</v>
      </c>
      <c r="F1268" t="s">
        <v>175</v>
      </c>
      <c r="G1268" t="s">
        <v>1525</v>
      </c>
      <c r="H1268">
        <v>1</v>
      </c>
    </row>
    <row r="1269" spans="1:11">
      <c r="A1269">
        <v>65</v>
      </c>
      <c r="B1269" t="s">
        <v>1501</v>
      </c>
      <c r="C1269">
        <v>18</v>
      </c>
      <c r="D1269" t="s">
        <v>1526</v>
      </c>
      <c r="E1269" t="s">
        <v>4</v>
      </c>
      <c r="F1269" t="s">
        <v>175</v>
      </c>
      <c r="G1269" t="s">
        <v>1527</v>
      </c>
      <c r="H1269">
        <v>1</v>
      </c>
    </row>
    <row r="1270" spans="1:11">
      <c r="A1270">
        <v>65</v>
      </c>
      <c r="B1270" t="s">
        <v>1501</v>
      </c>
      <c r="C1270">
        <v>19</v>
      </c>
      <c r="D1270" t="s">
        <v>1528</v>
      </c>
      <c r="E1270" t="s">
        <v>249</v>
      </c>
      <c r="F1270" t="s">
        <v>250</v>
      </c>
      <c r="G1270" t="s">
        <v>1529</v>
      </c>
      <c r="H1270">
        <v>1</v>
      </c>
    </row>
    <row r="1271" spans="1:11">
      <c r="A1271">
        <v>65</v>
      </c>
      <c r="B1271" t="s">
        <v>1501</v>
      </c>
      <c r="C1271">
        <v>20</v>
      </c>
      <c r="D1271" t="s">
        <v>405</v>
      </c>
      <c r="E1271" t="s">
        <v>134</v>
      </c>
      <c r="F1271" t="s">
        <v>199</v>
      </c>
      <c r="G1271" t="s">
        <v>1530</v>
      </c>
      <c r="H1271">
        <v>1</v>
      </c>
      <c r="I1271" t="s">
        <v>181</v>
      </c>
      <c r="J1271" t="s">
        <v>405</v>
      </c>
      <c r="K1271" t="s">
        <v>404</v>
      </c>
    </row>
    <row r="1272" spans="1:11">
      <c r="A1272">
        <v>65</v>
      </c>
      <c r="B1272" t="s">
        <v>1501</v>
      </c>
      <c r="C1272">
        <v>21</v>
      </c>
      <c r="D1272" t="s">
        <v>1531</v>
      </c>
      <c r="E1272" t="s">
        <v>5</v>
      </c>
      <c r="F1272" t="s">
        <v>1532</v>
      </c>
      <c r="G1272" t="s">
        <v>1533</v>
      </c>
      <c r="H1272">
        <v>1</v>
      </c>
    </row>
    <row r="1273" spans="1:11">
      <c r="A1273">
        <v>65</v>
      </c>
      <c r="B1273" t="s">
        <v>1501</v>
      </c>
      <c r="C1273">
        <v>22</v>
      </c>
      <c r="D1273" t="s">
        <v>1534</v>
      </c>
      <c r="E1273" t="s">
        <v>5</v>
      </c>
      <c r="F1273" t="s">
        <v>1532</v>
      </c>
      <c r="G1273" t="s">
        <v>1535</v>
      </c>
      <c r="H1273">
        <v>1</v>
      </c>
    </row>
    <row r="1274" spans="1:11">
      <c r="A1274">
        <v>65</v>
      </c>
      <c r="B1274" t="s">
        <v>1501</v>
      </c>
      <c r="C1274">
        <v>23</v>
      </c>
      <c r="D1274" t="s">
        <v>1536</v>
      </c>
      <c r="E1274" t="s">
        <v>249</v>
      </c>
      <c r="F1274" t="s">
        <v>250</v>
      </c>
      <c r="G1274" t="s">
        <v>1537</v>
      </c>
      <c r="H1274">
        <v>1</v>
      </c>
    </row>
    <row r="1275" spans="1:11">
      <c r="A1275">
        <v>65</v>
      </c>
      <c r="B1275" t="s">
        <v>1501</v>
      </c>
      <c r="C1275">
        <v>24</v>
      </c>
      <c r="D1275" t="s">
        <v>1538</v>
      </c>
      <c r="E1275" t="s">
        <v>249</v>
      </c>
      <c r="F1275" t="s">
        <v>250</v>
      </c>
      <c r="G1275" t="s">
        <v>1539</v>
      </c>
      <c r="H1275">
        <v>2</v>
      </c>
    </row>
    <row r="1276" spans="1:11">
      <c r="A1276">
        <v>65</v>
      </c>
      <c r="B1276" t="s">
        <v>1501</v>
      </c>
      <c r="C1276">
        <v>25</v>
      </c>
      <c r="D1276" t="s">
        <v>1540</v>
      </c>
      <c r="E1276" t="s">
        <v>249</v>
      </c>
      <c r="F1276" t="s">
        <v>250</v>
      </c>
      <c r="G1276" t="s">
        <v>1541</v>
      </c>
      <c r="H1276">
        <v>1</v>
      </c>
    </row>
    <row r="1277" spans="1:11">
      <c r="A1277">
        <v>65</v>
      </c>
      <c r="B1277" t="s">
        <v>1501</v>
      </c>
      <c r="C1277">
        <v>26</v>
      </c>
      <c r="D1277" t="s">
        <v>1542</v>
      </c>
      <c r="E1277" t="s">
        <v>249</v>
      </c>
      <c r="F1277" t="s">
        <v>250</v>
      </c>
      <c r="G1277" t="s">
        <v>1543</v>
      </c>
      <c r="H1277">
        <v>1</v>
      </c>
    </row>
    <row r="1278" spans="1:11">
      <c r="A1278">
        <v>65</v>
      </c>
      <c r="B1278" t="s">
        <v>1501</v>
      </c>
      <c r="C1278">
        <v>27</v>
      </c>
      <c r="D1278" t="s">
        <v>1544</v>
      </c>
      <c r="E1278" t="s">
        <v>249</v>
      </c>
      <c r="F1278" t="s">
        <v>250</v>
      </c>
      <c r="G1278" t="s">
        <v>1545</v>
      </c>
      <c r="H1278">
        <v>2</v>
      </c>
    </row>
    <row r="1279" spans="1:11">
      <c r="A1279">
        <v>65</v>
      </c>
      <c r="B1279" t="s">
        <v>1501</v>
      </c>
      <c r="C1279">
        <v>28</v>
      </c>
      <c r="D1279" t="s">
        <v>1546</v>
      </c>
      <c r="E1279" t="s">
        <v>249</v>
      </c>
      <c r="F1279" t="s">
        <v>250</v>
      </c>
      <c r="G1279" t="s">
        <v>1547</v>
      </c>
      <c r="H1279">
        <v>2</v>
      </c>
    </row>
    <row r="1280" spans="1:11">
      <c r="A1280">
        <v>65</v>
      </c>
      <c r="B1280" t="s">
        <v>1501</v>
      </c>
      <c r="C1280">
        <v>29</v>
      </c>
      <c r="D1280" t="s">
        <v>1548</v>
      </c>
      <c r="E1280" t="s">
        <v>249</v>
      </c>
      <c r="F1280" t="s">
        <v>250</v>
      </c>
      <c r="G1280" t="s">
        <v>1549</v>
      </c>
      <c r="H1280">
        <v>2</v>
      </c>
    </row>
    <row r="1281" spans="1:11">
      <c r="A1281">
        <v>65</v>
      </c>
      <c r="B1281" t="s">
        <v>1501</v>
      </c>
      <c r="C1281">
        <v>30</v>
      </c>
      <c r="D1281" t="s">
        <v>527</v>
      </c>
      <c r="E1281" t="s">
        <v>134</v>
      </c>
      <c r="F1281" t="s">
        <v>396</v>
      </c>
      <c r="G1281" t="s">
        <v>1393</v>
      </c>
      <c r="H1281">
        <v>1</v>
      </c>
      <c r="I1281" t="s">
        <v>181</v>
      </c>
      <c r="J1281" t="s">
        <v>395</v>
      </c>
      <c r="K1281" t="s">
        <v>394</v>
      </c>
    </row>
    <row r="1282" spans="1:11">
      <c r="A1282">
        <v>65</v>
      </c>
      <c r="B1282" t="s">
        <v>1501</v>
      </c>
      <c r="C1282">
        <v>31</v>
      </c>
      <c r="D1282" t="s">
        <v>1550</v>
      </c>
      <c r="E1282" t="s">
        <v>134</v>
      </c>
      <c r="F1282" t="s">
        <v>158</v>
      </c>
      <c r="G1282" t="s">
        <v>1551</v>
      </c>
      <c r="H1282">
        <v>2</v>
      </c>
      <c r="I1282" t="s">
        <v>181</v>
      </c>
      <c r="J1282" t="s">
        <v>342</v>
      </c>
      <c r="K1282" t="s">
        <v>341</v>
      </c>
    </row>
    <row r="1283" spans="1:11">
      <c r="A1283">
        <v>65</v>
      </c>
      <c r="B1283" t="s">
        <v>1501</v>
      </c>
      <c r="C1283">
        <v>32</v>
      </c>
      <c r="D1283" t="s">
        <v>1552</v>
      </c>
      <c r="E1283" t="s">
        <v>134</v>
      </c>
      <c r="F1283" t="s">
        <v>158</v>
      </c>
      <c r="G1283" t="s">
        <v>1553</v>
      </c>
      <c r="H1283">
        <v>2</v>
      </c>
      <c r="I1283" t="s">
        <v>181</v>
      </c>
      <c r="J1283" t="s">
        <v>342</v>
      </c>
      <c r="K1283" t="s">
        <v>341</v>
      </c>
    </row>
    <row r="1284" spans="1:11">
      <c r="A1284">
        <v>65</v>
      </c>
      <c r="B1284" t="s">
        <v>1501</v>
      </c>
      <c r="C1284">
        <v>33</v>
      </c>
      <c r="D1284" t="s">
        <v>1554</v>
      </c>
      <c r="E1284" t="s">
        <v>134</v>
      </c>
      <c r="F1284" t="s">
        <v>158</v>
      </c>
      <c r="G1284" t="s">
        <v>1555</v>
      </c>
      <c r="H1284">
        <v>2</v>
      </c>
      <c r="I1284" t="s">
        <v>181</v>
      </c>
      <c r="J1284" t="s">
        <v>342</v>
      </c>
      <c r="K1284" t="s">
        <v>341</v>
      </c>
    </row>
    <row r="1285" spans="1:11">
      <c r="A1285">
        <v>65</v>
      </c>
      <c r="B1285" t="s">
        <v>1501</v>
      </c>
      <c r="C1285">
        <v>34</v>
      </c>
      <c r="D1285" t="s">
        <v>261</v>
      </c>
      <c r="E1285" t="s">
        <v>134</v>
      </c>
      <c r="F1285" t="s">
        <v>135</v>
      </c>
      <c r="G1285" t="s">
        <v>608</v>
      </c>
      <c r="H1285">
        <v>1</v>
      </c>
      <c r="I1285" t="s">
        <v>181</v>
      </c>
      <c r="J1285" t="s">
        <v>179</v>
      </c>
      <c r="K1285" t="s">
        <v>182</v>
      </c>
    </row>
    <row r="1286" spans="1:11">
      <c r="A1286">
        <v>65</v>
      </c>
      <c r="B1286" t="s">
        <v>1501</v>
      </c>
      <c r="C1286">
        <v>35</v>
      </c>
      <c r="D1286" t="s">
        <v>263</v>
      </c>
      <c r="E1286" t="s">
        <v>4</v>
      </c>
      <c r="F1286" t="s">
        <v>175</v>
      </c>
      <c r="G1286" t="s">
        <v>1556</v>
      </c>
      <c r="H1286">
        <v>2</v>
      </c>
    </row>
    <row r="1287" spans="1:11">
      <c r="A1287">
        <v>65</v>
      </c>
      <c r="B1287" t="s">
        <v>1501</v>
      </c>
      <c r="C1287">
        <v>36</v>
      </c>
      <c r="D1287" t="s">
        <v>265</v>
      </c>
      <c r="E1287" t="s">
        <v>6</v>
      </c>
      <c r="F1287" t="s">
        <v>266</v>
      </c>
      <c r="G1287" t="s">
        <v>752</v>
      </c>
      <c r="H1287">
        <v>2</v>
      </c>
    </row>
    <row r="1288" spans="1:11">
      <c r="A1288">
        <v>65</v>
      </c>
      <c r="B1288" t="s">
        <v>1501</v>
      </c>
      <c r="C1288">
        <v>37</v>
      </c>
      <c r="D1288" t="s">
        <v>268</v>
      </c>
      <c r="E1288" t="s">
        <v>134</v>
      </c>
      <c r="F1288" t="s">
        <v>135</v>
      </c>
      <c r="G1288" t="s">
        <v>611</v>
      </c>
      <c r="H1288">
        <v>2</v>
      </c>
      <c r="I1288" t="s">
        <v>181</v>
      </c>
      <c r="J1288" t="s">
        <v>179</v>
      </c>
      <c r="K1288" t="s">
        <v>182</v>
      </c>
    </row>
    <row r="1289" spans="1:11">
      <c r="A1289">
        <v>65</v>
      </c>
      <c r="B1289" t="s">
        <v>1501</v>
      </c>
      <c r="C1289">
        <v>38</v>
      </c>
      <c r="D1289" t="s">
        <v>270</v>
      </c>
      <c r="E1289" t="s">
        <v>4</v>
      </c>
      <c r="F1289" t="s">
        <v>175</v>
      </c>
      <c r="G1289" t="s">
        <v>612</v>
      </c>
      <c r="H1289">
        <v>2</v>
      </c>
    </row>
    <row r="1290" spans="1:11">
      <c r="A1290">
        <v>65</v>
      </c>
      <c r="B1290" t="s">
        <v>1501</v>
      </c>
      <c r="C1290">
        <v>39</v>
      </c>
      <c r="D1290" t="s">
        <v>272</v>
      </c>
      <c r="E1290" t="s">
        <v>6</v>
      </c>
      <c r="F1290" t="s">
        <v>266</v>
      </c>
      <c r="G1290" t="s">
        <v>1557</v>
      </c>
      <c r="H1290">
        <v>2</v>
      </c>
    </row>
    <row r="1291" spans="1:11">
      <c r="A1291">
        <v>65</v>
      </c>
      <c r="B1291" t="s">
        <v>1501</v>
      </c>
      <c r="C1291">
        <v>40</v>
      </c>
      <c r="D1291" t="s">
        <v>274</v>
      </c>
      <c r="E1291" t="s">
        <v>134</v>
      </c>
      <c r="F1291" t="s">
        <v>135</v>
      </c>
      <c r="G1291" t="s">
        <v>1451</v>
      </c>
      <c r="H1291">
        <v>2</v>
      </c>
      <c r="I1291" t="s">
        <v>181</v>
      </c>
      <c r="J1291" t="s">
        <v>179</v>
      </c>
      <c r="K1291" t="s">
        <v>182</v>
      </c>
    </row>
    <row r="1292" spans="1:11">
      <c r="A1292">
        <v>65</v>
      </c>
      <c r="B1292" t="s">
        <v>1501</v>
      </c>
      <c r="C1292">
        <v>41</v>
      </c>
      <c r="D1292" t="s">
        <v>276</v>
      </c>
      <c r="E1292" t="s">
        <v>4</v>
      </c>
      <c r="F1292" t="s">
        <v>175</v>
      </c>
      <c r="G1292" t="s">
        <v>753</v>
      </c>
      <c r="H1292">
        <v>2</v>
      </c>
    </row>
    <row r="1293" spans="1:11">
      <c r="A1293">
        <v>65</v>
      </c>
      <c r="B1293" t="s">
        <v>1501</v>
      </c>
      <c r="C1293">
        <v>42</v>
      </c>
      <c r="D1293" t="s">
        <v>278</v>
      </c>
      <c r="E1293" t="s">
        <v>6</v>
      </c>
      <c r="F1293" t="s">
        <v>266</v>
      </c>
      <c r="G1293" t="s">
        <v>1558</v>
      </c>
      <c r="H1293">
        <v>2</v>
      </c>
    </row>
    <row r="1294" spans="1:11">
      <c r="A1294">
        <v>65</v>
      </c>
      <c r="B1294" t="s">
        <v>1501</v>
      </c>
      <c r="C1294">
        <v>43</v>
      </c>
      <c r="D1294" t="s">
        <v>363</v>
      </c>
      <c r="E1294" t="s">
        <v>134</v>
      </c>
      <c r="F1294" t="s">
        <v>135</v>
      </c>
      <c r="G1294" t="s">
        <v>1672</v>
      </c>
      <c r="H1294">
        <v>1</v>
      </c>
    </row>
    <row r="1295" spans="1:11">
      <c r="A1295">
        <v>66</v>
      </c>
      <c r="B1295" t="s">
        <v>1559</v>
      </c>
      <c r="C1295">
        <v>1</v>
      </c>
      <c r="D1295" t="s">
        <v>1560</v>
      </c>
      <c r="E1295" t="s">
        <v>134</v>
      </c>
      <c r="F1295" t="s">
        <v>143</v>
      </c>
      <c r="G1295" t="s">
        <v>1561</v>
      </c>
      <c r="H1295">
        <v>1</v>
      </c>
      <c r="I1295" t="s">
        <v>150</v>
      </c>
    </row>
    <row r="1296" spans="1:11">
      <c r="A1296">
        <v>66</v>
      </c>
      <c r="B1296" t="s">
        <v>1559</v>
      </c>
      <c r="C1296">
        <v>2</v>
      </c>
      <c r="D1296" t="s">
        <v>1502</v>
      </c>
      <c r="E1296" t="s">
        <v>134</v>
      </c>
      <c r="F1296" t="s">
        <v>158</v>
      </c>
      <c r="G1296" t="s">
        <v>1562</v>
      </c>
      <c r="H1296">
        <v>1</v>
      </c>
      <c r="I1296" t="s">
        <v>181</v>
      </c>
      <c r="J1296" t="s">
        <v>1502</v>
      </c>
      <c r="K1296" t="s">
        <v>1501</v>
      </c>
    </row>
    <row r="1297" spans="1:11">
      <c r="A1297">
        <v>66</v>
      </c>
      <c r="B1297" t="s">
        <v>1559</v>
      </c>
      <c r="C1297">
        <v>3</v>
      </c>
      <c r="D1297" t="s">
        <v>365</v>
      </c>
      <c r="E1297" t="s">
        <v>134</v>
      </c>
      <c r="F1297" t="s">
        <v>366</v>
      </c>
      <c r="G1297" t="s">
        <v>1718</v>
      </c>
      <c r="H1297">
        <v>1</v>
      </c>
      <c r="I1297" t="s">
        <v>181</v>
      </c>
      <c r="J1297" t="s">
        <v>365</v>
      </c>
      <c r="K1297" t="s">
        <v>364</v>
      </c>
    </row>
    <row r="1298" spans="1:11">
      <c r="A1298">
        <v>66</v>
      </c>
      <c r="B1298" t="s">
        <v>1559</v>
      </c>
      <c r="C1298">
        <v>4</v>
      </c>
      <c r="D1298" t="s">
        <v>367</v>
      </c>
      <c r="E1298" t="s">
        <v>134</v>
      </c>
      <c r="F1298" t="s">
        <v>368</v>
      </c>
      <c r="G1298" t="s">
        <v>1719</v>
      </c>
      <c r="H1298">
        <v>1</v>
      </c>
      <c r="I1298" t="s">
        <v>181</v>
      </c>
      <c r="J1298" t="s">
        <v>367</v>
      </c>
      <c r="K1298" t="s">
        <v>364</v>
      </c>
    </row>
    <row r="1299" spans="1:11">
      <c r="A1299">
        <v>66</v>
      </c>
      <c r="B1299" t="s">
        <v>1559</v>
      </c>
      <c r="C1299">
        <v>5</v>
      </c>
      <c r="D1299" t="s">
        <v>1506</v>
      </c>
      <c r="E1299" t="s">
        <v>134</v>
      </c>
      <c r="F1299" t="s">
        <v>143</v>
      </c>
      <c r="G1299" t="s">
        <v>1563</v>
      </c>
      <c r="H1299">
        <v>2</v>
      </c>
    </row>
    <row r="1300" spans="1:11">
      <c r="A1300">
        <v>66</v>
      </c>
      <c r="B1300" t="s">
        <v>1559</v>
      </c>
      <c r="C1300">
        <v>6</v>
      </c>
      <c r="D1300" t="s">
        <v>1564</v>
      </c>
      <c r="E1300" t="s">
        <v>134</v>
      </c>
      <c r="F1300" t="s">
        <v>143</v>
      </c>
      <c r="G1300" t="s">
        <v>1565</v>
      </c>
      <c r="H1300">
        <v>1</v>
      </c>
    </row>
    <row r="1301" spans="1:11">
      <c r="A1301">
        <v>66</v>
      </c>
      <c r="B1301" t="s">
        <v>1559</v>
      </c>
      <c r="C1301">
        <v>7</v>
      </c>
      <c r="D1301" t="s">
        <v>1566</v>
      </c>
      <c r="E1301" t="s">
        <v>4</v>
      </c>
      <c r="F1301" t="s">
        <v>175</v>
      </c>
      <c r="G1301" t="s">
        <v>1567</v>
      </c>
      <c r="H1301">
        <v>1</v>
      </c>
    </row>
    <row r="1302" spans="1:11">
      <c r="A1302">
        <v>66</v>
      </c>
      <c r="B1302" t="s">
        <v>1559</v>
      </c>
      <c r="C1302">
        <v>8</v>
      </c>
      <c r="D1302" t="s">
        <v>1568</v>
      </c>
      <c r="E1302" t="s">
        <v>134</v>
      </c>
      <c r="F1302" t="s">
        <v>209</v>
      </c>
      <c r="G1302" t="s">
        <v>1569</v>
      </c>
      <c r="H1302">
        <v>1</v>
      </c>
    </row>
    <row r="1303" spans="1:11">
      <c r="A1303">
        <v>66</v>
      </c>
      <c r="B1303" t="s">
        <v>1559</v>
      </c>
      <c r="C1303">
        <v>9</v>
      </c>
      <c r="D1303" t="s">
        <v>1570</v>
      </c>
      <c r="E1303" t="s">
        <v>249</v>
      </c>
      <c r="F1303" t="s">
        <v>250</v>
      </c>
      <c r="G1303" t="s">
        <v>1571</v>
      </c>
      <c r="H1303">
        <v>1</v>
      </c>
    </row>
    <row r="1304" spans="1:11">
      <c r="A1304">
        <v>66</v>
      </c>
      <c r="B1304" t="s">
        <v>1559</v>
      </c>
      <c r="C1304">
        <v>10</v>
      </c>
      <c r="D1304" t="s">
        <v>1536</v>
      </c>
      <c r="E1304" t="s">
        <v>249</v>
      </c>
      <c r="F1304" t="s">
        <v>250</v>
      </c>
      <c r="G1304" t="s">
        <v>1537</v>
      </c>
      <c r="H1304">
        <v>1</v>
      </c>
    </row>
    <row r="1305" spans="1:11">
      <c r="A1305">
        <v>66</v>
      </c>
      <c r="B1305" t="s">
        <v>1559</v>
      </c>
      <c r="C1305">
        <v>11</v>
      </c>
      <c r="D1305" t="s">
        <v>527</v>
      </c>
      <c r="E1305" t="s">
        <v>134</v>
      </c>
      <c r="F1305" t="s">
        <v>396</v>
      </c>
      <c r="G1305" t="s">
        <v>1393</v>
      </c>
      <c r="H1305">
        <v>1</v>
      </c>
      <c r="I1305" t="s">
        <v>181</v>
      </c>
      <c r="J1305" t="s">
        <v>395</v>
      </c>
      <c r="K1305" t="s">
        <v>394</v>
      </c>
    </row>
    <row r="1306" spans="1:11">
      <c r="A1306">
        <v>66</v>
      </c>
      <c r="B1306" t="s">
        <v>1559</v>
      </c>
      <c r="C1306">
        <v>12</v>
      </c>
      <c r="D1306" t="s">
        <v>261</v>
      </c>
      <c r="E1306" t="s">
        <v>134</v>
      </c>
      <c r="F1306" t="s">
        <v>135</v>
      </c>
      <c r="G1306" t="s">
        <v>608</v>
      </c>
      <c r="H1306">
        <v>1</v>
      </c>
      <c r="I1306" t="s">
        <v>181</v>
      </c>
      <c r="J1306" t="s">
        <v>179</v>
      </c>
      <c r="K1306" t="s">
        <v>182</v>
      </c>
    </row>
    <row r="1307" spans="1:11">
      <c r="A1307">
        <v>66</v>
      </c>
      <c r="B1307" t="s">
        <v>1559</v>
      </c>
      <c r="C1307">
        <v>13</v>
      </c>
      <c r="D1307" t="s">
        <v>263</v>
      </c>
      <c r="E1307" t="s">
        <v>4</v>
      </c>
      <c r="F1307" t="s">
        <v>175</v>
      </c>
      <c r="G1307" t="s">
        <v>1572</v>
      </c>
      <c r="H1307">
        <v>2</v>
      </c>
    </row>
    <row r="1308" spans="1:11">
      <c r="A1308">
        <v>66</v>
      </c>
      <c r="B1308" t="s">
        <v>1559</v>
      </c>
      <c r="C1308">
        <v>14</v>
      </c>
      <c r="D1308" t="s">
        <v>265</v>
      </c>
      <c r="E1308" t="s">
        <v>6</v>
      </c>
      <c r="F1308" t="s">
        <v>266</v>
      </c>
      <c r="G1308" t="s">
        <v>1469</v>
      </c>
      <c r="H1308">
        <v>2</v>
      </c>
    </row>
    <row r="1309" spans="1:11">
      <c r="A1309">
        <v>66</v>
      </c>
      <c r="B1309" t="s">
        <v>1559</v>
      </c>
      <c r="C1309">
        <v>15</v>
      </c>
      <c r="D1309" t="s">
        <v>268</v>
      </c>
      <c r="E1309" t="s">
        <v>134</v>
      </c>
      <c r="F1309" t="s">
        <v>135</v>
      </c>
      <c r="G1309" t="s">
        <v>611</v>
      </c>
      <c r="H1309">
        <v>2</v>
      </c>
      <c r="I1309" t="s">
        <v>181</v>
      </c>
      <c r="J1309" t="s">
        <v>179</v>
      </c>
      <c r="K1309" t="s">
        <v>182</v>
      </c>
    </row>
    <row r="1310" spans="1:11">
      <c r="A1310">
        <v>66</v>
      </c>
      <c r="B1310" t="s">
        <v>1559</v>
      </c>
      <c r="C1310">
        <v>16</v>
      </c>
      <c r="D1310" t="s">
        <v>270</v>
      </c>
      <c r="E1310" t="s">
        <v>4</v>
      </c>
      <c r="F1310" t="s">
        <v>175</v>
      </c>
      <c r="G1310" t="s">
        <v>1470</v>
      </c>
      <c r="H1310">
        <v>2</v>
      </c>
    </row>
    <row r="1311" spans="1:11">
      <c r="A1311">
        <v>66</v>
      </c>
      <c r="B1311" t="s">
        <v>1559</v>
      </c>
      <c r="C1311">
        <v>17</v>
      </c>
      <c r="D1311" t="s">
        <v>272</v>
      </c>
      <c r="E1311" t="s">
        <v>6</v>
      </c>
      <c r="F1311" t="s">
        <v>266</v>
      </c>
      <c r="G1311" t="s">
        <v>1573</v>
      </c>
      <c r="H1311">
        <v>2</v>
      </c>
    </row>
    <row r="1312" spans="1:11">
      <c r="A1312">
        <v>66</v>
      </c>
      <c r="B1312" t="s">
        <v>1559</v>
      </c>
      <c r="C1312">
        <v>18</v>
      </c>
      <c r="D1312" t="s">
        <v>274</v>
      </c>
      <c r="E1312" t="s">
        <v>134</v>
      </c>
      <c r="F1312" t="s">
        <v>135</v>
      </c>
      <c r="G1312" t="s">
        <v>1574</v>
      </c>
      <c r="H1312">
        <v>2</v>
      </c>
      <c r="I1312" t="s">
        <v>181</v>
      </c>
      <c r="J1312" t="s">
        <v>179</v>
      </c>
      <c r="K1312" t="s">
        <v>182</v>
      </c>
    </row>
    <row r="1313" spans="1:11">
      <c r="A1313">
        <v>66</v>
      </c>
      <c r="B1313" t="s">
        <v>1559</v>
      </c>
      <c r="C1313">
        <v>19</v>
      </c>
      <c r="D1313" t="s">
        <v>276</v>
      </c>
      <c r="E1313" t="s">
        <v>4</v>
      </c>
      <c r="F1313" t="s">
        <v>175</v>
      </c>
      <c r="G1313" t="s">
        <v>1575</v>
      </c>
      <c r="H1313">
        <v>2</v>
      </c>
    </row>
    <row r="1314" spans="1:11">
      <c r="A1314">
        <v>66</v>
      </c>
      <c r="B1314" t="s">
        <v>1559</v>
      </c>
      <c r="C1314">
        <v>20</v>
      </c>
      <c r="D1314" t="s">
        <v>278</v>
      </c>
      <c r="E1314" t="s">
        <v>6</v>
      </c>
      <c r="F1314" t="s">
        <v>266</v>
      </c>
      <c r="G1314" t="s">
        <v>1576</v>
      </c>
      <c r="H1314">
        <v>2</v>
      </c>
    </row>
    <row r="1315" spans="1:11">
      <c r="A1315">
        <v>66</v>
      </c>
      <c r="B1315" t="s">
        <v>1559</v>
      </c>
      <c r="C1315">
        <v>21</v>
      </c>
      <c r="D1315" t="s">
        <v>363</v>
      </c>
      <c r="E1315" t="s">
        <v>134</v>
      </c>
      <c r="F1315" t="s">
        <v>135</v>
      </c>
      <c r="G1315" t="s">
        <v>1672</v>
      </c>
      <c r="H1315">
        <v>1</v>
      </c>
    </row>
    <row r="1316" spans="1:11">
      <c r="A1316">
        <v>67</v>
      </c>
      <c r="B1316" t="s">
        <v>1577</v>
      </c>
      <c r="C1316">
        <v>1</v>
      </c>
      <c r="D1316" t="s">
        <v>1578</v>
      </c>
      <c r="E1316" t="s">
        <v>134</v>
      </c>
      <c r="F1316" t="s">
        <v>143</v>
      </c>
      <c r="G1316" t="s">
        <v>1579</v>
      </c>
      <c r="H1316">
        <v>1</v>
      </c>
      <c r="I1316" t="s">
        <v>150</v>
      </c>
    </row>
    <row r="1317" spans="1:11">
      <c r="A1317">
        <v>67</v>
      </c>
      <c r="B1317" t="s">
        <v>1577</v>
      </c>
      <c r="C1317">
        <v>2</v>
      </c>
      <c r="D1317" t="s">
        <v>1502</v>
      </c>
      <c r="E1317" t="s">
        <v>134</v>
      </c>
      <c r="F1317" t="s">
        <v>158</v>
      </c>
      <c r="G1317" t="s">
        <v>1562</v>
      </c>
      <c r="H1317">
        <v>1</v>
      </c>
      <c r="I1317" t="s">
        <v>181</v>
      </c>
      <c r="J1317" t="s">
        <v>1502</v>
      </c>
      <c r="K1317" t="s">
        <v>1501</v>
      </c>
    </row>
    <row r="1318" spans="1:11">
      <c r="A1318">
        <v>67</v>
      </c>
      <c r="B1318" t="s">
        <v>1577</v>
      </c>
      <c r="C1318">
        <v>3</v>
      </c>
      <c r="D1318" t="s">
        <v>365</v>
      </c>
      <c r="E1318" t="s">
        <v>134</v>
      </c>
      <c r="F1318" t="s">
        <v>366</v>
      </c>
      <c r="G1318" t="s">
        <v>1720</v>
      </c>
      <c r="H1318">
        <v>1</v>
      </c>
      <c r="I1318" t="s">
        <v>181</v>
      </c>
      <c r="J1318" t="s">
        <v>365</v>
      </c>
      <c r="K1318" t="s">
        <v>364</v>
      </c>
    </row>
    <row r="1319" spans="1:11">
      <c r="A1319">
        <v>67</v>
      </c>
      <c r="B1319" t="s">
        <v>1577</v>
      </c>
      <c r="C1319">
        <v>4</v>
      </c>
      <c r="D1319" t="s">
        <v>367</v>
      </c>
      <c r="E1319" t="s">
        <v>134</v>
      </c>
      <c r="F1319" t="s">
        <v>368</v>
      </c>
      <c r="G1319" t="s">
        <v>1721</v>
      </c>
      <c r="H1319">
        <v>1</v>
      </c>
      <c r="I1319" t="s">
        <v>181</v>
      </c>
      <c r="J1319" t="s">
        <v>367</v>
      </c>
      <c r="K1319" t="s">
        <v>364</v>
      </c>
    </row>
    <row r="1320" spans="1:11">
      <c r="A1320">
        <v>67</v>
      </c>
      <c r="B1320" t="s">
        <v>1577</v>
      </c>
      <c r="C1320">
        <v>5</v>
      </c>
      <c r="D1320" t="s">
        <v>1506</v>
      </c>
      <c r="E1320" t="s">
        <v>134</v>
      </c>
      <c r="F1320" t="s">
        <v>143</v>
      </c>
      <c r="G1320" t="s">
        <v>1580</v>
      </c>
      <c r="H1320">
        <v>2</v>
      </c>
    </row>
    <row r="1321" spans="1:11">
      <c r="A1321">
        <v>67</v>
      </c>
      <c r="B1321" t="s">
        <v>1577</v>
      </c>
      <c r="C1321">
        <v>6</v>
      </c>
      <c r="D1321" t="s">
        <v>1581</v>
      </c>
      <c r="E1321" t="s">
        <v>134</v>
      </c>
      <c r="F1321" t="s">
        <v>143</v>
      </c>
      <c r="G1321" t="s">
        <v>1582</v>
      </c>
      <c r="H1321">
        <v>1</v>
      </c>
    </row>
    <row r="1322" spans="1:11">
      <c r="A1322">
        <v>67</v>
      </c>
      <c r="B1322" t="s">
        <v>1577</v>
      </c>
      <c r="C1322">
        <v>7</v>
      </c>
      <c r="D1322" t="s">
        <v>1583</v>
      </c>
      <c r="E1322" t="s">
        <v>4</v>
      </c>
      <c r="F1322" t="s">
        <v>175</v>
      </c>
      <c r="G1322" t="s">
        <v>1584</v>
      </c>
      <c r="H1322">
        <v>1</v>
      </c>
    </row>
    <row r="1323" spans="1:11">
      <c r="A1323">
        <v>67</v>
      </c>
      <c r="B1323" t="s">
        <v>1577</v>
      </c>
      <c r="C1323">
        <v>8</v>
      </c>
      <c r="D1323" t="s">
        <v>1585</v>
      </c>
      <c r="E1323" t="s">
        <v>134</v>
      </c>
      <c r="F1323" t="s">
        <v>209</v>
      </c>
      <c r="G1323" t="s">
        <v>1586</v>
      </c>
      <c r="H1323">
        <v>1</v>
      </c>
    </row>
    <row r="1324" spans="1:11">
      <c r="A1324">
        <v>67</v>
      </c>
      <c r="B1324" t="s">
        <v>1577</v>
      </c>
      <c r="C1324">
        <v>9</v>
      </c>
      <c r="D1324" t="s">
        <v>1587</v>
      </c>
      <c r="E1324" t="s">
        <v>249</v>
      </c>
      <c r="F1324" t="s">
        <v>250</v>
      </c>
      <c r="G1324" t="s">
        <v>1588</v>
      </c>
      <c r="H1324">
        <v>1</v>
      </c>
    </row>
    <row r="1325" spans="1:11">
      <c r="A1325">
        <v>67</v>
      </c>
      <c r="B1325" t="s">
        <v>1577</v>
      </c>
      <c r="C1325">
        <v>10</v>
      </c>
      <c r="D1325" t="s">
        <v>1589</v>
      </c>
      <c r="E1325" t="s">
        <v>249</v>
      </c>
      <c r="F1325" t="s">
        <v>250</v>
      </c>
      <c r="G1325" t="s">
        <v>1590</v>
      </c>
      <c r="H1325">
        <v>1</v>
      </c>
    </row>
    <row r="1326" spans="1:11">
      <c r="A1326">
        <v>67</v>
      </c>
      <c r="B1326" t="s">
        <v>1577</v>
      </c>
      <c r="C1326">
        <v>11</v>
      </c>
      <c r="D1326" t="s">
        <v>1591</v>
      </c>
      <c r="E1326" t="s">
        <v>249</v>
      </c>
      <c r="F1326" t="s">
        <v>250</v>
      </c>
      <c r="G1326" t="s">
        <v>1592</v>
      </c>
      <c r="H1326">
        <v>1</v>
      </c>
    </row>
    <row r="1327" spans="1:11">
      <c r="A1327">
        <v>67</v>
      </c>
      <c r="B1327" t="s">
        <v>1577</v>
      </c>
      <c r="C1327">
        <v>12</v>
      </c>
      <c r="D1327" t="s">
        <v>1593</v>
      </c>
      <c r="E1327" t="s">
        <v>249</v>
      </c>
      <c r="F1327" t="s">
        <v>250</v>
      </c>
      <c r="G1327" t="s">
        <v>1594</v>
      </c>
      <c r="H1327">
        <v>1</v>
      </c>
    </row>
    <row r="1328" spans="1:11">
      <c r="A1328">
        <v>67</v>
      </c>
      <c r="B1328" t="s">
        <v>1577</v>
      </c>
      <c r="C1328">
        <v>13</v>
      </c>
      <c r="D1328" t="s">
        <v>1595</v>
      </c>
      <c r="E1328" t="s">
        <v>249</v>
      </c>
      <c r="F1328" t="s">
        <v>250</v>
      </c>
      <c r="G1328" t="s">
        <v>1596</v>
      </c>
      <c r="H1328">
        <v>1</v>
      </c>
    </row>
    <row r="1329" spans="1:11">
      <c r="A1329">
        <v>67</v>
      </c>
      <c r="B1329" t="s">
        <v>1577</v>
      </c>
      <c r="C1329">
        <v>14</v>
      </c>
      <c r="D1329" t="s">
        <v>1597</v>
      </c>
      <c r="E1329" t="s">
        <v>249</v>
      </c>
      <c r="F1329" t="s">
        <v>250</v>
      </c>
      <c r="G1329" t="s">
        <v>1598</v>
      </c>
      <c r="H1329">
        <v>2</v>
      </c>
    </row>
    <row r="1330" spans="1:11">
      <c r="A1330">
        <v>67</v>
      </c>
      <c r="B1330" t="s">
        <v>1577</v>
      </c>
      <c r="C1330">
        <v>15</v>
      </c>
      <c r="D1330" t="s">
        <v>1599</v>
      </c>
      <c r="E1330" t="s">
        <v>249</v>
      </c>
      <c r="F1330" t="s">
        <v>250</v>
      </c>
      <c r="G1330" t="s">
        <v>1600</v>
      </c>
      <c r="H1330">
        <v>2</v>
      </c>
    </row>
    <row r="1331" spans="1:11">
      <c r="A1331">
        <v>67</v>
      </c>
      <c r="B1331" t="s">
        <v>1577</v>
      </c>
      <c r="C1331">
        <v>16</v>
      </c>
      <c r="D1331" t="s">
        <v>1601</v>
      </c>
      <c r="E1331" t="s">
        <v>249</v>
      </c>
      <c r="F1331" t="s">
        <v>250</v>
      </c>
      <c r="G1331" t="s">
        <v>1602</v>
      </c>
      <c r="H1331">
        <v>1</v>
      </c>
    </row>
    <row r="1332" spans="1:11">
      <c r="A1332">
        <v>67</v>
      </c>
      <c r="B1332" t="s">
        <v>1577</v>
      </c>
      <c r="C1332">
        <v>17</v>
      </c>
      <c r="D1332" t="s">
        <v>1603</v>
      </c>
      <c r="E1332" t="s">
        <v>249</v>
      </c>
      <c r="F1332" t="s">
        <v>250</v>
      </c>
      <c r="G1332" t="s">
        <v>1604</v>
      </c>
      <c r="H1332">
        <v>2</v>
      </c>
    </row>
    <row r="1333" spans="1:11">
      <c r="A1333">
        <v>67</v>
      </c>
      <c r="B1333" t="s">
        <v>1577</v>
      </c>
      <c r="C1333">
        <v>18</v>
      </c>
      <c r="D1333" t="s">
        <v>1605</v>
      </c>
      <c r="E1333" t="s">
        <v>249</v>
      </c>
      <c r="F1333" t="s">
        <v>250</v>
      </c>
      <c r="G1333" t="s">
        <v>1606</v>
      </c>
      <c r="H1333">
        <v>2</v>
      </c>
    </row>
    <row r="1334" spans="1:11">
      <c r="A1334">
        <v>67</v>
      </c>
      <c r="B1334" t="s">
        <v>1577</v>
      </c>
      <c r="C1334">
        <v>19</v>
      </c>
      <c r="D1334" t="s">
        <v>527</v>
      </c>
      <c r="E1334" t="s">
        <v>134</v>
      </c>
      <c r="F1334" t="s">
        <v>396</v>
      </c>
      <c r="G1334" t="s">
        <v>1393</v>
      </c>
      <c r="H1334">
        <v>1</v>
      </c>
      <c r="I1334" t="s">
        <v>181</v>
      </c>
      <c r="J1334" t="s">
        <v>395</v>
      </c>
      <c r="K1334" t="s">
        <v>394</v>
      </c>
    </row>
    <row r="1335" spans="1:11">
      <c r="A1335">
        <v>67</v>
      </c>
      <c r="B1335" t="s">
        <v>1577</v>
      </c>
      <c r="C1335">
        <v>20</v>
      </c>
      <c r="D1335" t="s">
        <v>1607</v>
      </c>
      <c r="E1335" t="s">
        <v>134</v>
      </c>
      <c r="F1335" t="s">
        <v>158</v>
      </c>
      <c r="G1335" t="s">
        <v>1608</v>
      </c>
      <c r="H1335">
        <v>2</v>
      </c>
      <c r="I1335" t="s">
        <v>181</v>
      </c>
      <c r="J1335" t="s">
        <v>342</v>
      </c>
      <c r="K1335" t="s">
        <v>341</v>
      </c>
    </row>
    <row r="1336" spans="1:11">
      <c r="A1336">
        <v>67</v>
      </c>
      <c r="B1336" t="s">
        <v>1577</v>
      </c>
      <c r="C1336">
        <v>21</v>
      </c>
      <c r="D1336" t="s">
        <v>1609</v>
      </c>
      <c r="E1336" t="s">
        <v>134</v>
      </c>
      <c r="F1336" t="s">
        <v>158</v>
      </c>
      <c r="G1336" t="s">
        <v>1610</v>
      </c>
      <c r="H1336">
        <v>2</v>
      </c>
      <c r="I1336" t="s">
        <v>181</v>
      </c>
      <c r="J1336" t="s">
        <v>342</v>
      </c>
      <c r="K1336" t="s">
        <v>341</v>
      </c>
    </row>
    <row r="1337" spans="1:11">
      <c r="A1337">
        <v>67</v>
      </c>
      <c r="B1337" t="s">
        <v>1577</v>
      </c>
      <c r="C1337">
        <v>22</v>
      </c>
      <c r="D1337" t="s">
        <v>261</v>
      </c>
      <c r="E1337" t="s">
        <v>134</v>
      </c>
      <c r="F1337" t="s">
        <v>135</v>
      </c>
      <c r="G1337" t="s">
        <v>608</v>
      </c>
      <c r="H1337">
        <v>1</v>
      </c>
      <c r="I1337" t="s">
        <v>181</v>
      </c>
      <c r="J1337" t="s">
        <v>179</v>
      </c>
      <c r="K1337" t="s">
        <v>182</v>
      </c>
    </row>
    <row r="1338" spans="1:11">
      <c r="A1338">
        <v>67</v>
      </c>
      <c r="B1338" t="s">
        <v>1577</v>
      </c>
      <c r="C1338">
        <v>23</v>
      </c>
      <c r="D1338" t="s">
        <v>263</v>
      </c>
      <c r="E1338" t="s">
        <v>4</v>
      </c>
      <c r="F1338" t="s">
        <v>175</v>
      </c>
      <c r="G1338" t="s">
        <v>1611</v>
      </c>
      <c r="H1338">
        <v>2</v>
      </c>
    </row>
    <row r="1339" spans="1:11">
      <c r="A1339">
        <v>67</v>
      </c>
      <c r="B1339" t="s">
        <v>1577</v>
      </c>
      <c r="C1339">
        <v>24</v>
      </c>
      <c r="D1339" t="s">
        <v>265</v>
      </c>
      <c r="E1339" t="s">
        <v>6</v>
      </c>
      <c r="F1339" t="s">
        <v>266</v>
      </c>
      <c r="G1339" t="s">
        <v>752</v>
      </c>
      <c r="H1339">
        <v>2</v>
      </c>
    </row>
    <row r="1340" spans="1:11">
      <c r="A1340">
        <v>67</v>
      </c>
      <c r="B1340" t="s">
        <v>1577</v>
      </c>
      <c r="C1340">
        <v>25</v>
      </c>
      <c r="D1340" t="s">
        <v>268</v>
      </c>
      <c r="E1340" t="s">
        <v>134</v>
      </c>
      <c r="F1340" t="s">
        <v>135</v>
      </c>
      <c r="G1340" t="s">
        <v>611</v>
      </c>
      <c r="H1340">
        <v>2</v>
      </c>
      <c r="I1340" t="s">
        <v>181</v>
      </c>
      <c r="J1340" t="s">
        <v>179</v>
      </c>
      <c r="K1340" t="s">
        <v>182</v>
      </c>
    </row>
    <row r="1341" spans="1:11">
      <c r="A1341">
        <v>67</v>
      </c>
      <c r="B1341" t="s">
        <v>1577</v>
      </c>
      <c r="C1341">
        <v>26</v>
      </c>
      <c r="D1341" t="s">
        <v>270</v>
      </c>
      <c r="E1341" t="s">
        <v>4</v>
      </c>
      <c r="F1341" t="s">
        <v>175</v>
      </c>
      <c r="G1341" t="s">
        <v>612</v>
      </c>
      <c r="H1341">
        <v>2</v>
      </c>
    </row>
    <row r="1342" spans="1:11">
      <c r="A1342">
        <v>67</v>
      </c>
      <c r="B1342" t="s">
        <v>1577</v>
      </c>
      <c r="C1342">
        <v>27</v>
      </c>
      <c r="D1342" t="s">
        <v>272</v>
      </c>
      <c r="E1342" t="s">
        <v>6</v>
      </c>
      <c r="F1342" t="s">
        <v>266</v>
      </c>
      <c r="G1342" t="s">
        <v>1557</v>
      </c>
      <c r="H1342">
        <v>2</v>
      </c>
    </row>
    <row r="1343" spans="1:11">
      <c r="A1343">
        <v>67</v>
      </c>
      <c r="B1343" t="s">
        <v>1577</v>
      </c>
      <c r="C1343">
        <v>28</v>
      </c>
      <c r="D1343" t="s">
        <v>274</v>
      </c>
      <c r="E1343" t="s">
        <v>134</v>
      </c>
      <c r="F1343" t="s">
        <v>135</v>
      </c>
      <c r="G1343" t="s">
        <v>1451</v>
      </c>
      <c r="H1343">
        <v>2</v>
      </c>
      <c r="I1343" t="s">
        <v>181</v>
      </c>
      <c r="J1343" t="s">
        <v>179</v>
      </c>
      <c r="K1343" t="s">
        <v>182</v>
      </c>
    </row>
    <row r="1344" spans="1:11">
      <c r="A1344">
        <v>67</v>
      </c>
      <c r="B1344" t="s">
        <v>1577</v>
      </c>
      <c r="C1344">
        <v>29</v>
      </c>
      <c r="D1344" t="s">
        <v>276</v>
      </c>
      <c r="E1344" t="s">
        <v>4</v>
      </c>
      <c r="F1344" t="s">
        <v>175</v>
      </c>
      <c r="G1344" t="s">
        <v>753</v>
      </c>
      <c r="H1344">
        <v>2</v>
      </c>
    </row>
    <row r="1345" spans="1:11">
      <c r="A1345">
        <v>67</v>
      </c>
      <c r="B1345" t="s">
        <v>1577</v>
      </c>
      <c r="C1345">
        <v>30</v>
      </c>
      <c r="D1345" t="s">
        <v>278</v>
      </c>
      <c r="E1345" t="s">
        <v>6</v>
      </c>
      <c r="F1345" t="s">
        <v>266</v>
      </c>
      <c r="G1345" t="s">
        <v>1558</v>
      </c>
      <c r="H1345">
        <v>2</v>
      </c>
    </row>
    <row r="1346" spans="1:11">
      <c r="A1346">
        <v>67</v>
      </c>
      <c r="B1346" t="s">
        <v>1577</v>
      </c>
      <c r="C1346">
        <v>31</v>
      </c>
      <c r="D1346" t="s">
        <v>363</v>
      </c>
      <c r="E1346" t="s">
        <v>134</v>
      </c>
      <c r="F1346" t="s">
        <v>135</v>
      </c>
      <c r="G1346" t="s">
        <v>1672</v>
      </c>
      <c r="H1346">
        <v>1</v>
      </c>
    </row>
    <row r="1347" spans="1:11">
      <c r="A1347">
        <v>68</v>
      </c>
      <c r="B1347" t="s">
        <v>1612</v>
      </c>
      <c r="C1347">
        <v>1</v>
      </c>
      <c r="D1347" t="s">
        <v>1613</v>
      </c>
      <c r="E1347" t="s">
        <v>134</v>
      </c>
      <c r="F1347" t="s">
        <v>143</v>
      </c>
      <c r="G1347" t="s">
        <v>1614</v>
      </c>
      <c r="H1347">
        <v>1</v>
      </c>
      <c r="I1347" t="s">
        <v>150</v>
      </c>
    </row>
    <row r="1348" spans="1:11">
      <c r="A1348">
        <v>68</v>
      </c>
      <c r="B1348" t="s">
        <v>1612</v>
      </c>
      <c r="C1348">
        <v>2</v>
      </c>
      <c r="D1348" t="s">
        <v>1502</v>
      </c>
      <c r="E1348" t="s">
        <v>134</v>
      </c>
      <c r="F1348" t="s">
        <v>158</v>
      </c>
      <c r="G1348" t="s">
        <v>1562</v>
      </c>
      <c r="H1348">
        <v>1</v>
      </c>
      <c r="I1348" t="s">
        <v>181</v>
      </c>
      <c r="J1348" t="s">
        <v>1502</v>
      </c>
      <c r="K1348" t="s">
        <v>1501</v>
      </c>
    </row>
    <row r="1349" spans="1:11">
      <c r="A1349">
        <v>68</v>
      </c>
      <c r="B1349" t="s">
        <v>1612</v>
      </c>
      <c r="C1349">
        <v>3</v>
      </c>
      <c r="D1349" t="s">
        <v>365</v>
      </c>
      <c r="E1349" t="s">
        <v>134</v>
      </c>
      <c r="F1349" t="s">
        <v>366</v>
      </c>
      <c r="G1349" t="s">
        <v>1722</v>
      </c>
      <c r="H1349">
        <v>1</v>
      </c>
      <c r="I1349" t="s">
        <v>181</v>
      </c>
      <c r="J1349" t="s">
        <v>365</v>
      </c>
      <c r="K1349" t="s">
        <v>364</v>
      </c>
    </row>
    <row r="1350" spans="1:11">
      <c r="A1350">
        <v>68</v>
      </c>
      <c r="B1350" t="s">
        <v>1612</v>
      </c>
      <c r="C1350">
        <v>4</v>
      </c>
      <c r="D1350" t="s">
        <v>367</v>
      </c>
      <c r="E1350" t="s">
        <v>134</v>
      </c>
      <c r="F1350" t="s">
        <v>368</v>
      </c>
      <c r="G1350" t="s">
        <v>1723</v>
      </c>
      <c r="H1350">
        <v>1</v>
      </c>
      <c r="I1350" t="s">
        <v>181</v>
      </c>
      <c r="J1350" t="s">
        <v>367</v>
      </c>
      <c r="K1350" t="s">
        <v>364</v>
      </c>
    </row>
    <row r="1351" spans="1:11">
      <c r="A1351">
        <v>68</v>
      </c>
      <c r="B1351" t="s">
        <v>1612</v>
      </c>
      <c r="C1351">
        <v>5</v>
      </c>
      <c r="D1351" t="s">
        <v>1506</v>
      </c>
      <c r="E1351" t="s">
        <v>134</v>
      </c>
      <c r="F1351" t="s">
        <v>143</v>
      </c>
      <c r="G1351" t="s">
        <v>1615</v>
      </c>
      <c r="H1351">
        <v>2</v>
      </c>
    </row>
    <row r="1352" spans="1:11">
      <c r="A1352">
        <v>68</v>
      </c>
      <c r="B1352" t="s">
        <v>1612</v>
      </c>
      <c r="C1352">
        <v>6</v>
      </c>
      <c r="D1352" t="s">
        <v>1616</v>
      </c>
      <c r="E1352" t="s">
        <v>134</v>
      </c>
      <c r="F1352" t="s">
        <v>143</v>
      </c>
      <c r="G1352" t="s">
        <v>1617</v>
      </c>
      <c r="H1352">
        <v>1</v>
      </c>
    </row>
    <row r="1353" spans="1:11">
      <c r="A1353">
        <v>68</v>
      </c>
      <c r="B1353" t="s">
        <v>1612</v>
      </c>
      <c r="C1353">
        <v>7</v>
      </c>
      <c r="D1353" t="s">
        <v>1618</v>
      </c>
      <c r="E1353" t="s">
        <v>4</v>
      </c>
      <c r="F1353" t="s">
        <v>175</v>
      </c>
      <c r="G1353" t="s">
        <v>1619</v>
      </c>
      <c r="H1353">
        <v>1</v>
      </c>
    </row>
    <row r="1354" spans="1:11">
      <c r="A1354">
        <v>68</v>
      </c>
      <c r="B1354" t="s">
        <v>1612</v>
      </c>
      <c r="C1354">
        <v>8</v>
      </c>
      <c r="D1354" t="s">
        <v>1620</v>
      </c>
      <c r="E1354" t="s">
        <v>134</v>
      </c>
      <c r="F1354" t="s">
        <v>209</v>
      </c>
      <c r="G1354" t="s">
        <v>1621</v>
      </c>
      <c r="H1354">
        <v>1</v>
      </c>
    </row>
    <row r="1355" spans="1:11">
      <c r="A1355">
        <v>68</v>
      </c>
      <c r="B1355" t="s">
        <v>1612</v>
      </c>
      <c r="C1355">
        <v>9</v>
      </c>
      <c r="D1355" t="s">
        <v>1622</v>
      </c>
      <c r="E1355" t="s">
        <v>134</v>
      </c>
      <c r="F1355" t="s">
        <v>143</v>
      </c>
      <c r="G1355" t="s">
        <v>1623</v>
      </c>
      <c r="H1355">
        <v>1</v>
      </c>
    </row>
    <row r="1356" spans="1:11">
      <c r="A1356">
        <v>68</v>
      </c>
      <c r="B1356" t="s">
        <v>1612</v>
      </c>
      <c r="C1356">
        <v>10</v>
      </c>
      <c r="D1356" t="s">
        <v>1624</v>
      </c>
      <c r="E1356" t="s">
        <v>134</v>
      </c>
      <c r="F1356" t="s">
        <v>143</v>
      </c>
      <c r="G1356" t="s">
        <v>1625</v>
      </c>
      <c r="H1356">
        <v>1</v>
      </c>
    </row>
    <row r="1357" spans="1:11">
      <c r="A1357">
        <v>68</v>
      </c>
      <c r="B1357" t="s">
        <v>1612</v>
      </c>
      <c r="C1357">
        <v>11</v>
      </c>
      <c r="D1357" t="s">
        <v>261</v>
      </c>
      <c r="E1357" t="s">
        <v>134</v>
      </c>
      <c r="F1357" t="s">
        <v>135</v>
      </c>
      <c r="G1357" t="s">
        <v>1626</v>
      </c>
      <c r="H1357">
        <v>1</v>
      </c>
      <c r="I1357" t="s">
        <v>181</v>
      </c>
      <c r="J1357" t="s">
        <v>179</v>
      </c>
      <c r="K1357" t="s">
        <v>182</v>
      </c>
    </row>
    <row r="1358" spans="1:11">
      <c r="A1358">
        <v>68</v>
      </c>
      <c r="B1358" t="s">
        <v>1612</v>
      </c>
      <c r="C1358">
        <v>12</v>
      </c>
      <c r="D1358" t="s">
        <v>263</v>
      </c>
      <c r="E1358" t="s">
        <v>4</v>
      </c>
      <c r="F1358" t="s">
        <v>175</v>
      </c>
      <c r="G1358" t="s">
        <v>1572</v>
      </c>
      <c r="H1358">
        <v>2</v>
      </c>
    </row>
    <row r="1359" spans="1:11">
      <c r="A1359">
        <v>68</v>
      </c>
      <c r="B1359" t="s">
        <v>1612</v>
      </c>
      <c r="C1359">
        <v>13</v>
      </c>
      <c r="D1359" t="s">
        <v>265</v>
      </c>
      <c r="E1359" t="s">
        <v>6</v>
      </c>
      <c r="F1359" t="s">
        <v>266</v>
      </c>
      <c r="G1359" t="s">
        <v>1469</v>
      </c>
      <c r="H1359">
        <v>2</v>
      </c>
    </row>
    <row r="1360" spans="1:11">
      <c r="A1360">
        <v>68</v>
      </c>
      <c r="B1360" t="s">
        <v>1612</v>
      </c>
      <c r="C1360">
        <v>14</v>
      </c>
      <c r="D1360" t="s">
        <v>268</v>
      </c>
      <c r="E1360" t="s">
        <v>134</v>
      </c>
      <c r="F1360" t="s">
        <v>135</v>
      </c>
      <c r="G1360" t="s">
        <v>611</v>
      </c>
      <c r="H1360">
        <v>2</v>
      </c>
      <c r="I1360" t="s">
        <v>181</v>
      </c>
      <c r="J1360" t="s">
        <v>179</v>
      </c>
      <c r="K1360" t="s">
        <v>182</v>
      </c>
    </row>
    <row r="1361" spans="1:11">
      <c r="A1361">
        <v>68</v>
      </c>
      <c r="B1361" t="s">
        <v>1612</v>
      </c>
      <c r="C1361">
        <v>15</v>
      </c>
      <c r="D1361" t="s">
        <v>270</v>
      </c>
      <c r="E1361" t="s">
        <v>4</v>
      </c>
      <c r="F1361" t="s">
        <v>175</v>
      </c>
      <c r="G1361" t="s">
        <v>612</v>
      </c>
      <c r="H1361">
        <v>2</v>
      </c>
    </row>
    <row r="1362" spans="1:11">
      <c r="A1362">
        <v>68</v>
      </c>
      <c r="B1362" t="s">
        <v>1612</v>
      </c>
      <c r="C1362">
        <v>16</v>
      </c>
      <c r="D1362" t="s">
        <v>272</v>
      </c>
      <c r="E1362" t="s">
        <v>6</v>
      </c>
      <c r="F1362" t="s">
        <v>266</v>
      </c>
      <c r="G1362" t="s">
        <v>1627</v>
      </c>
      <c r="H1362">
        <v>2</v>
      </c>
    </row>
    <row r="1363" spans="1:11">
      <c r="A1363">
        <v>68</v>
      </c>
      <c r="B1363" t="s">
        <v>1612</v>
      </c>
      <c r="C1363">
        <v>17</v>
      </c>
      <c r="D1363" t="s">
        <v>274</v>
      </c>
      <c r="E1363" t="s">
        <v>134</v>
      </c>
      <c r="F1363" t="s">
        <v>135</v>
      </c>
      <c r="G1363" t="s">
        <v>1451</v>
      </c>
      <c r="H1363">
        <v>2</v>
      </c>
      <c r="I1363" t="s">
        <v>181</v>
      </c>
      <c r="J1363" t="s">
        <v>179</v>
      </c>
      <c r="K1363" t="s">
        <v>182</v>
      </c>
    </row>
    <row r="1364" spans="1:11">
      <c r="A1364">
        <v>68</v>
      </c>
      <c r="B1364" t="s">
        <v>1612</v>
      </c>
      <c r="C1364">
        <v>18</v>
      </c>
      <c r="D1364" t="s">
        <v>276</v>
      </c>
      <c r="E1364" t="s">
        <v>4</v>
      </c>
      <c r="F1364" t="s">
        <v>175</v>
      </c>
      <c r="G1364" t="s">
        <v>753</v>
      </c>
      <c r="H1364">
        <v>2</v>
      </c>
    </row>
    <row r="1365" spans="1:11">
      <c r="A1365">
        <v>68</v>
      </c>
      <c r="B1365" t="s">
        <v>1612</v>
      </c>
      <c r="C1365">
        <v>19</v>
      </c>
      <c r="D1365" t="s">
        <v>278</v>
      </c>
      <c r="E1365" t="s">
        <v>6</v>
      </c>
      <c r="F1365" t="s">
        <v>266</v>
      </c>
      <c r="G1365" t="s">
        <v>1558</v>
      </c>
      <c r="H1365">
        <v>2</v>
      </c>
    </row>
    <row r="1366" spans="1:11">
      <c r="A1366">
        <v>68</v>
      </c>
      <c r="B1366" t="s">
        <v>1612</v>
      </c>
      <c r="C1366">
        <v>20</v>
      </c>
      <c r="D1366" t="s">
        <v>363</v>
      </c>
      <c r="E1366" t="s">
        <v>134</v>
      </c>
      <c r="F1366" t="s">
        <v>135</v>
      </c>
      <c r="G1366" t="s">
        <v>1672</v>
      </c>
      <c r="H1366">
        <v>1</v>
      </c>
    </row>
    <row r="1367" spans="1:11">
      <c r="A1367">
        <v>69</v>
      </c>
      <c r="B1367" t="s">
        <v>1628</v>
      </c>
      <c r="C1367">
        <v>1</v>
      </c>
      <c r="D1367" t="s">
        <v>1502</v>
      </c>
      <c r="E1367" t="s">
        <v>134</v>
      </c>
      <c r="F1367" t="s">
        <v>158</v>
      </c>
      <c r="G1367" t="s">
        <v>1562</v>
      </c>
      <c r="H1367">
        <v>1</v>
      </c>
      <c r="I1367" t="s">
        <v>149</v>
      </c>
      <c r="J1367" t="s">
        <v>1502</v>
      </c>
      <c r="K1367" t="s">
        <v>1501</v>
      </c>
    </row>
    <row r="1368" spans="1:11">
      <c r="A1368">
        <v>69</v>
      </c>
      <c r="B1368" t="s">
        <v>1628</v>
      </c>
      <c r="C1368">
        <v>2</v>
      </c>
      <c r="D1368" t="s">
        <v>1629</v>
      </c>
      <c r="E1368" t="s">
        <v>249</v>
      </c>
      <c r="F1368" t="s">
        <v>254</v>
      </c>
      <c r="G1368" t="s">
        <v>1630</v>
      </c>
      <c r="H1368">
        <v>1</v>
      </c>
    </row>
    <row r="1369" spans="1:11">
      <c r="A1369">
        <v>69</v>
      </c>
      <c r="B1369" t="s">
        <v>1628</v>
      </c>
      <c r="C1369">
        <v>3</v>
      </c>
      <c r="D1369" t="s">
        <v>168</v>
      </c>
      <c r="E1369" t="s">
        <v>134</v>
      </c>
      <c r="F1369" t="s">
        <v>135</v>
      </c>
      <c r="G1369" t="s">
        <v>1631</v>
      </c>
      <c r="H1369">
        <v>1</v>
      </c>
      <c r="I1369" t="s">
        <v>181</v>
      </c>
      <c r="J1369" t="s">
        <v>133</v>
      </c>
      <c r="K1369" t="s">
        <v>132</v>
      </c>
    </row>
    <row r="1370" spans="1:11">
      <c r="A1370">
        <v>69</v>
      </c>
      <c r="B1370" t="s">
        <v>1628</v>
      </c>
      <c r="C1370">
        <v>4</v>
      </c>
      <c r="D1370" t="s">
        <v>363</v>
      </c>
      <c r="E1370" t="s">
        <v>134</v>
      </c>
      <c r="F1370" t="s">
        <v>135</v>
      </c>
      <c r="G1370" t="s">
        <v>1672</v>
      </c>
      <c r="H1370">
        <v>1</v>
      </c>
    </row>
    <row r="1371" spans="1:11">
      <c r="A1371">
        <v>70</v>
      </c>
      <c r="B1371" t="s">
        <v>1632</v>
      </c>
      <c r="C1371">
        <v>1</v>
      </c>
      <c r="D1371" t="s">
        <v>1633</v>
      </c>
      <c r="E1371" t="s">
        <v>134</v>
      </c>
      <c r="F1371" t="s">
        <v>143</v>
      </c>
      <c r="G1371" t="s">
        <v>1634</v>
      </c>
      <c r="H1371">
        <v>1</v>
      </c>
      <c r="I1371" t="s">
        <v>150</v>
      </c>
    </row>
    <row r="1372" spans="1:11">
      <c r="A1372">
        <v>70</v>
      </c>
      <c r="B1372" t="s">
        <v>1632</v>
      </c>
      <c r="C1372">
        <v>2</v>
      </c>
      <c r="D1372" t="s">
        <v>1635</v>
      </c>
      <c r="E1372" t="s">
        <v>134</v>
      </c>
      <c r="F1372" t="s">
        <v>143</v>
      </c>
      <c r="G1372" t="s">
        <v>1636</v>
      </c>
      <c r="H1372">
        <v>1</v>
      </c>
    </row>
    <row r="1373" spans="1:11">
      <c r="A1373">
        <v>70</v>
      </c>
      <c r="B1373" t="s">
        <v>1632</v>
      </c>
      <c r="C1373">
        <v>3</v>
      </c>
      <c r="D1373" t="s">
        <v>1637</v>
      </c>
      <c r="E1373" t="s">
        <v>134</v>
      </c>
      <c r="F1373" t="s">
        <v>347</v>
      </c>
      <c r="G1373" t="s">
        <v>1638</v>
      </c>
      <c r="H1373">
        <v>2</v>
      </c>
    </row>
    <row r="1374" spans="1:11">
      <c r="A1374">
        <v>70</v>
      </c>
      <c r="B1374" t="s">
        <v>1632</v>
      </c>
      <c r="C1374">
        <v>4</v>
      </c>
      <c r="D1374" t="s">
        <v>1639</v>
      </c>
      <c r="E1374" t="s">
        <v>134</v>
      </c>
      <c r="F1374" t="s">
        <v>209</v>
      </c>
      <c r="G1374" t="s">
        <v>1640</v>
      </c>
      <c r="H1374">
        <v>2</v>
      </c>
    </row>
    <row r="1375" spans="1:11">
      <c r="A1375">
        <v>70</v>
      </c>
      <c r="B1375" t="s">
        <v>1632</v>
      </c>
      <c r="C1375">
        <v>5</v>
      </c>
      <c r="D1375" t="s">
        <v>363</v>
      </c>
      <c r="E1375" t="s">
        <v>134</v>
      </c>
      <c r="F1375" t="s">
        <v>135</v>
      </c>
      <c r="G1375" t="s">
        <v>1672</v>
      </c>
      <c r="H1375">
        <v>1</v>
      </c>
    </row>
    <row r="1376" spans="1:11">
      <c r="A1376">
        <v>71</v>
      </c>
      <c r="B1376" t="s">
        <v>1641</v>
      </c>
      <c r="C1376">
        <v>1</v>
      </c>
      <c r="D1376" t="s">
        <v>1502</v>
      </c>
      <c r="E1376" t="s">
        <v>134</v>
      </c>
      <c r="F1376" t="s">
        <v>158</v>
      </c>
      <c r="G1376" t="s">
        <v>1642</v>
      </c>
      <c r="H1376">
        <v>1</v>
      </c>
      <c r="I1376" t="s">
        <v>149</v>
      </c>
      <c r="J1376" t="s">
        <v>1502</v>
      </c>
      <c r="K1376" t="s">
        <v>1501</v>
      </c>
    </row>
    <row r="1377" spans="1:11">
      <c r="A1377">
        <v>71</v>
      </c>
      <c r="B1377" t="s">
        <v>1641</v>
      </c>
      <c r="C1377">
        <v>2</v>
      </c>
      <c r="D1377" t="s">
        <v>365</v>
      </c>
      <c r="E1377" t="s">
        <v>134</v>
      </c>
      <c r="F1377" t="s">
        <v>366</v>
      </c>
      <c r="G1377" t="s">
        <v>1724</v>
      </c>
      <c r="H1377">
        <v>1</v>
      </c>
      <c r="I1377" t="s">
        <v>181</v>
      </c>
      <c r="J1377" t="s">
        <v>365</v>
      </c>
      <c r="K1377" t="s">
        <v>364</v>
      </c>
    </row>
    <row r="1378" spans="1:11">
      <c r="A1378">
        <v>71</v>
      </c>
      <c r="B1378" t="s">
        <v>1641</v>
      </c>
      <c r="C1378">
        <v>3</v>
      </c>
      <c r="D1378" t="s">
        <v>367</v>
      </c>
      <c r="E1378" t="s">
        <v>134</v>
      </c>
      <c r="F1378" t="s">
        <v>368</v>
      </c>
      <c r="G1378" t="s">
        <v>1725</v>
      </c>
      <c r="H1378">
        <v>1</v>
      </c>
      <c r="I1378" t="s">
        <v>181</v>
      </c>
      <c r="J1378" t="s">
        <v>367</v>
      </c>
      <c r="K1378" t="s">
        <v>364</v>
      </c>
    </row>
    <row r="1379" spans="1:11">
      <c r="A1379">
        <v>71</v>
      </c>
      <c r="B1379" t="s">
        <v>1641</v>
      </c>
      <c r="C1379">
        <v>4</v>
      </c>
      <c r="D1379" t="s">
        <v>1633</v>
      </c>
      <c r="E1379" t="s">
        <v>134</v>
      </c>
      <c r="F1379" t="s">
        <v>143</v>
      </c>
      <c r="G1379" t="s">
        <v>1643</v>
      </c>
      <c r="H1379">
        <v>1</v>
      </c>
      <c r="I1379" t="s">
        <v>181</v>
      </c>
      <c r="J1379" t="s">
        <v>1633</v>
      </c>
      <c r="K1379" t="s">
        <v>1632</v>
      </c>
    </row>
    <row r="1380" spans="1:11">
      <c r="A1380">
        <v>71</v>
      </c>
      <c r="B1380" t="s">
        <v>1641</v>
      </c>
      <c r="C1380">
        <v>5</v>
      </c>
      <c r="D1380" t="s">
        <v>1531</v>
      </c>
      <c r="E1380" t="s">
        <v>5</v>
      </c>
      <c r="F1380" t="s">
        <v>1532</v>
      </c>
      <c r="G1380" t="s">
        <v>1533</v>
      </c>
      <c r="H1380">
        <v>1</v>
      </c>
    </row>
    <row r="1381" spans="1:11">
      <c r="A1381">
        <v>71</v>
      </c>
      <c r="B1381" t="s">
        <v>1641</v>
      </c>
      <c r="C1381">
        <v>6</v>
      </c>
      <c r="D1381" t="s">
        <v>1534</v>
      </c>
      <c r="E1381" t="s">
        <v>5</v>
      </c>
      <c r="F1381" t="s">
        <v>1532</v>
      </c>
      <c r="G1381" t="s">
        <v>1535</v>
      </c>
      <c r="H1381">
        <v>1</v>
      </c>
    </row>
    <row r="1382" spans="1:11">
      <c r="A1382">
        <v>71</v>
      </c>
      <c r="B1382" t="s">
        <v>1641</v>
      </c>
      <c r="C1382">
        <v>7</v>
      </c>
      <c r="D1382" t="s">
        <v>1536</v>
      </c>
      <c r="E1382" t="s">
        <v>249</v>
      </c>
      <c r="F1382" t="s">
        <v>250</v>
      </c>
      <c r="G1382" t="s">
        <v>1537</v>
      </c>
      <c r="H1382">
        <v>1</v>
      </c>
    </row>
    <row r="1383" spans="1:11">
      <c r="A1383">
        <v>71</v>
      </c>
      <c r="B1383" t="s">
        <v>1641</v>
      </c>
      <c r="C1383">
        <v>8</v>
      </c>
      <c r="D1383" t="s">
        <v>1538</v>
      </c>
      <c r="E1383" t="s">
        <v>249</v>
      </c>
      <c r="F1383" t="s">
        <v>250</v>
      </c>
      <c r="G1383" t="s">
        <v>1644</v>
      </c>
      <c r="H1383">
        <v>2</v>
      </c>
    </row>
    <row r="1384" spans="1:11">
      <c r="A1384">
        <v>71</v>
      </c>
      <c r="B1384" t="s">
        <v>1641</v>
      </c>
      <c r="C1384">
        <v>9</v>
      </c>
      <c r="D1384" t="s">
        <v>1645</v>
      </c>
      <c r="E1384" t="s">
        <v>249</v>
      </c>
      <c r="F1384" t="s">
        <v>250</v>
      </c>
      <c r="G1384" t="s">
        <v>1646</v>
      </c>
      <c r="H1384">
        <v>2</v>
      </c>
    </row>
    <row r="1385" spans="1:11">
      <c r="A1385">
        <v>71</v>
      </c>
      <c r="B1385" t="s">
        <v>1641</v>
      </c>
      <c r="C1385">
        <v>10</v>
      </c>
      <c r="D1385" t="s">
        <v>1647</v>
      </c>
      <c r="E1385" t="s">
        <v>249</v>
      </c>
      <c r="F1385" t="s">
        <v>250</v>
      </c>
      <c r="G1385" t="s">
        <v>1648</v>
      </c>
      <c r="H1385">
        <v>2</v>
      </c>
    </row>
    <row r="1386" spans="1:11">
      <c r="A1386">
        <v>71</v>
      </c>
      <c r="B1386" t="s">
        <v>1641</v>
      </c>
      <c r="C1386">
        <v>11</v>
      </c>
      <c r="D1386" t="s">
        <v>1540</v>
      </c>
      <c r="E1386" t="s">
        <v>249</v>
      </c>
      <c r="F1386" t="s">
        <v>250</v>
      </c>
      <c r="G1386" t="s">
        <v>1541</v>
      </c>
      <c r="H1386">
        <v>1</v>
      </c>
    </row>
    <row r="1387" spans="1:11">
      <c r="A1387">
        <v>71</v>
      </c>
      <c r="B1387" t="s">
        <v>1641</v>
      </c>
      <c r="C1387">
        <v>12</v>
      </c>
      <c r="D1387" t="s">
        <v>1649</v>
      </c>
      <c r="E1387" t="s">
        <v>249</v>
      </c>
      <c r="F1387" t="s">
        <v>250</v>
      </c>
      <c r="G1387" t="s">
        <v>1650</v>
      </c>
      <c r="H1387">
        <v>1</v>
      </c>
    </row>
    <row r="1388" spans="1:11">
      <c r="A1388">
        <v>71</v>
      </c>
      <c r="B1388" t="s">
        <v>1641</v>
      </c>
      <c r="C1388">
        <v>13</v>
      </c>
      <c r="D1388" t="s">
        <v>1651</v>
      </c>
      <c r="E1388" t="s">
        <v>134</v>
      </c>
      <c r="F1388" t="s">
        <v>158</v>
      </c>
      <c r="G1388" t="s">
        <v>1652</v>
      </c>
      <c r="H1388">
        <v>2</v>
      </c>
      <c r="I1388" t="s">
        <v>13</v>
      </c>
      <c r="J1388" t="s">
        <v>342</v>
      </c>
      <c r="K1388" t="s">
        <v>341</v>
      </c>
    </row>
    <row r="1389" spans="1:11">
      <c r="A1389">
        <v>71</v>
      </c>
      <c r="B1389" t="s">
        <v>1641</v>
      </c>
      <c r="C1389">
        <v>14</v>
      </c>
      <c r="D1389" t="s">
        <v>1554</v>
      </c>
      <c r="E1389" t="s">
        <v>134</v>
      </c>
      <c r="F1389" t="s">
        <v>158</v>
      </c>
      <c r="G1389" t="s">
        <v>1555</v>
      </c>
      <c r="H1389">
        <v>2</v>
      </c>
      <c r="I1389" t="s">
        <v>181</v>
      </c>
      <c r="J1389" t="s">
        <v>342</v>
      </c>
      <c r="K1389" t="s">
        <v>341</v>
      </c>
    </row>
    <row r="1390" spans="1:11">
      <c r="A1390">
        <v>71</v>
      </c>
      <c r="B1390" t="s">
        <v>1641</v>
      </c>
      <c r="C1390">
        <v>15</v>
      </c>
      <c r="D1390" t="s">
        <v>261</v>
      </c>
      <c r="E1390" t="s">
        <v>134</v>
      </c>
      <c r="F1390" t="s">
        <v>135</v>
      </c>
      <c r="G1390" t="s">
        <v>1626</v>
      </c>
      <c r="H1390">
        <v>1</v>
      </c>
      <c r="I1390" t="s">
        <v>181</v>
      </c>
      <c r="J1390" t="s">
        <v>179</v>
      </c>
      <c r="K1390" t="s">
        <v>182</v>
      </c>
    </row>
    <row r="1391" spans="1:11">
      <c r="A1391">
        <v>71</v>
      </c>
      <c r="B1391" t="s">
        <v>1641</v>
      </c>
      <c r="C1391">
        <v>16</v>
      </c>
      <c r="D1391" t="s">
        <v>263</v>
      </c>
      <c r="E1391" t="s">
        <v>4</v>
      </c>
      <c r="F1391" t="s">
        <v>175</v>
      </c>
      <c r="G1391" t="s">
        <v>1572</v>
      </c>
      <c r="H1391">
        <v>1</v>
      </c>
    </row>
    <row r="1392" spans="1:11">
      <c r="A1392">
        <v>71</v>
      </c>
      <c r="B1392" t="s">
        <v>1641</v>
      </c>
      <c r="C1392">
        <v>17</v>
      </c>
      <c r="D1392" t="s">
        <v>265</v>
      </c>
      <c r="E1392" t="s">
        <v>6</v>
      </c>
      <c r="F1392" t="s">
        <v>266</v>
      </c>
      <c r="G1392" t="s">
        <v>1469</v>
      </c>
      <c r="H1392">
        <v>1</v>
      </c>
    </row>
    <row r="1393" spans="1:11">
      <c r="A1393">
        <v>71</v>
      </c>
      <c r="B1393" t="s">
        <v>1641</v>
      </c>
      <c r="C1393">
        <v>18</v>
      </c>
      <c r="D1393" t="s">
        <v>268</v>
      </c>
      <c r="E1393" t="s">
        <v>134</v>
      </c>
      <c r="F1393" t="s">
        <v>135</v>
      </c>
      <c r="G1393" t="s">
        <v>611</v>
      </c>
      <c r="H1393">
        <v>2</v>
      </c>
      <c r="I1393" t="s">
        <v>181</v>
      </c>
      <c r="J1393" t="s">
        <v>179</v>
      </c>
      <c r="K1393" t="s">
        <v>182</v>
      </c>
    </row>
    <row r="1394" spans="1:11">
      <c r="A1394">
        <v>71</v>
      </c>
      <c r="B1394" t="s">
        <v>1641</v>
      </c>
      <c r="C1394">
        <v>19</v>
      </c>
      <c r="D1394" t="s">
        <v>270</v>
      </c>
      <c r="E1394" t="s">
        <v>4</v>
      </c>
      <c r="F1394" t="s">
        <v>175</v>
      </c>
      <c r="G1394" t="s">
        <v>612</v>
      </c>
      <c r="H1394">
        <v>2</v>
      </c>
    </row>
    <row r="1395" spans="1:11">
      <c r="A1395">
        <v>71</v>
      </c>
      <c r="B1395" t="s">
        <v>1641</v>
      </c>
      <c r="C1395">
        <v>20</v>
      </c>
      <c r="D1395" t="s">
        <v>272</v>
      </c>
      <c r="E1395" t="s">
        <v>6</v>
      </c>
      <c r="F1395" t="s">
        <v>266</v>
      </c>
      <c r="G1395" t="s">
        <v>1627</v>
      </c>
      <c r="H1395">
        <v>2</v>
      </c>
    </row>
    <row r="1396" spans="1:11">
      <c r="A1396">
        <v>71</v>
      </c>
      <c r="B1396" t="s">
        <v>1641</v>
      </c>
      <c r="C1396">
        <v>21</v>
      </c>
      <c r="D1396" t="s">
        <v>274</v>
      </c>
      <c r="E1396" t="s">
        <v>134</v>
      </c>
      <c r="F1396" t="s">
        <v>135</v>
      </c>
      <c r="G1396" t="s">
        <v>1451</v>
      </c>
      <c r="H1396">
        <v>2</v>
      </c>
      <c r="I1396" t="s">
        <v>181</v>
      </c>
      <c r="J1396" t="s">
        <v>179</v>
      </c>
      <c r="K1396" t="s">
        <v>182</v>
      </c>
    </row>
    <row r="1397" spans="1:11">
      <c r="A1397">
        <v>71</v>
      </c>
      <c r="B1397" t="s">
        <v>1641</v>
      </c>
      <c r="C1397">
        <v>22</v>
      </c>
      <c r="D1397" t="s">
        <v>276</v>
      </c>
      <c r="E1397" t="s">
        <v>4</v>
      </c>
      <c r="F1397" t="s">
        <v>175</v>
      </c>
      <c r="G1397" t="s">
        <v>753</v>
      </c>
      <c r="H1397">
        <v>2</v>
      </c>
    </row>
    <row r="1398" spans="1:11">
      <c r="A1398">
        <v>71</v>
      </c>
      <c r="B1398" t="s">
        <v>1641</v>
      </c>
      <c r="C1398">
        <v>23</v>
      </c>
      <c r="D1398" t="s">
        <v>278</v>
      </c>
      <c r="E1398" t="s">
        <v>6</v>
      </c>
      <c r="F1398" t="s">
        <v>266</v>
      </c>
      <c r="G1398" t="s">
        <v>1558</v>
      </c>
      <c r="H1398">
        <v>2</v>
      </c>
    </row>
    <row r="1399" spans="1:11">
      <c r="A1399">
        <v>71</v>
      </c>
      <c r="B1399" t="s">
        <v>1641</v>
      </c>
      <c r="C1399">
        <v>24</v>
      </c>
      <c r="D1399" t="s">
        <v>363</v>
      </c>
      <c r="E1399" t="s">
        <v>134</v>
      </c>
      <c r="F1399" t="s">
        <v>135</v>
      </c>
      <c r="G1399" t="s">
        <v>1672</v>
      </c>
      <c r="H1399">
        <v>1</v>
      </c>
    </row>
  </sheetData>
  <autoFilter ref="A1:K1399" xr:uid="{E610B206-F6E5-D04F-89C0-AB3F6DA7253C}"/>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ADC</vt:lpstr>
      <vt:lpstr>Table</vt:lpstr>
      <vt:lpstr>ISO21378 (ORG)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2020-05-27T12:27:52Z</dcterms:created>
  <dcterms:modified xsi:type="dcterms:W3CDTF">2020-07-07T06:34:35Z</dcterms:modified>
</cp:coreProperties>
</file>