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ey\Documents\DOCTORADO 17-18\CAPITULOS TESIS INDICE Y ANEXOS\CAPITULO VI\COLORIMETRÍA PARA GRÁFICAS ÁNGEL\"/>
    </mc:Choice>
  </mc:AlternateContent>
  <xr:revisionPtr revIDLastSave="0" documentId="13_ncr:1_{A3D1B22A-0F54-453E-B788-4E0ACF01F1B5}" xr6:coauthVersionLast="45" xr6:coauthVersionMax="45" xr10:uidLastSave="{00000000-0000-0000-0000-000000000000}"/>
  <bookViews>
    <workbookView xWindow="-120" yWindow="-120" windowWidth="20730" windowHeight="11160" xr2:uid="{6A44A0B7-9275-42A5-A797-CEA7C879B6A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7" i="1"/>
  <c r="N8" i="1" l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S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S15" i="1"/>
  <c r="N16" i="1"/>
  <c r="O16" i="1"/>
  <c r="P16" i="1"/>
  <c r="Q16" i="1"/>
  <c r="N17" i="1"/>
  <c r="O17" i="1"/>
  <c r="P17" i="1"/>
  <c r="Q17" i="1"/>
  <c r="N18" i="1"/>
  <c r="O18" i="1"/>
  <c r="P18" i="1"/>
  <c r="Q18" i="1"/>
  <c r="S18" i="1"/>
  <c r="N19" i="1"/>
  <c r="S19" i="1" s="1"/>
  <c r="O19" i="1"/>
  <c r="P19" i="1"/>
  <c r="Q19" i="1"/>
  <c r="N20" i="1"/>
  <c r="O20" i="1"/>
  <c r="P20" i="1"/>
  <c r="Q20" i="1"/>
  <c r="N21" i="1"/>
  <c r="O21" i="1"/>
  <c r="P21" i="1"/>
  <c r="Q21" i="1"/>
  <c r="N22" i="1"/>
  <c r="S22" i="1" s="1"/>
  <c r="O22" i="1"/>
  <c r="P22" i="1"/>
  <c r="Q22" i="1"/>
  <c r="N23" i="1"/>
  <c r="O23" i="1"/>
  <c r="P23" i="1"/>
  <c r="Q23" i="1"/>
  <c r="S23" i="1"/>
  <c r="N24" i="1"/>
  <c r="O24" i="1"/>
  <c r="P24" i="1"/>
  <c r="Q24" i="1"/>
  <c r="N25" i="1"/>
  <c r="O25" i="1"/>
  <c r="P25" i="1"/>
  <c r="Q25" i="1"/>
  <c r="N26" i="1"/>
  <c r="O26" i="1"/>
  <c r="P26" i="1"/>
  <c r="Q26" i="1"/>
  <c r="S26" i="1"/>
  <c r="N27" i="1"/>
  <c r="O27" i="1"/>
  <c r="P27" i="1"/>
  <c r="Q27" i="1"/>
  <c r="S27" i="1"/>
  <c r="N28" i="1"/>
  <c r="O28" i="1"/>
  <c r="P28" i="1"/>
  <c r="Q28" i="1"/>
  <c r="N29" i="1"/>
  <c r="O29" i="1"/>
  <c r="P29" i="1"/>
  <c r="Q29" i="1"/>
  <c r="N30" i="1"/>
  <c r="O30" i="1"/>
  <c r="P30" i="1"/>
  <c r="Q30" i="1"/>
  <c r="S30" i="1"/>
  <c r="Q7" i="1"/>
  <c r="P7" i="1"/>
  <c r="O7" i="1"/>
  <c r="N7" i="1"/>
  <c r="E8" i="1"/>
  <c r="S8" i="1" s="1"/>
  <c r="E9" i="1"/>
  <c r="S9" i="1" s="1"/>
  <c r="E10" i="1"/>
  <c r="S10" i="1" s="1"/>
  <c r="E11" i="1"/>
  <c r="E12" i="1"/>
  <c r="S12" i="1" s="1"/>
  <c r="E13" i="1"/>
  <c r="S13" i="1" s="1"/>
  <c r="E14" i="1"/>
  <c r="S14" i="1" s="1"/>
  <c r="E15" i="1"/>
  <c r="E16" i="1"/>
  <c r="S16" i="1" s="1"/>
  <c r="E17" i="1"/>
  <c r="S17" i="1" s="1"/>
  <c r="E18" i="1"/>
  <c r="E19" i="1"/>
  <c r="E20" i="1"/>
  <c r="S20" i="1" s="1"/>
  <c r="E21" i="1"/>
  <c r="S21" i="1" s="1"/>
  <c r="E22" i="1"/>
  <c r="E23" i="1"/>
  <c r="E24" i="1"/>
  <c r="S24" i="1" s="1"/>
  <c r="E25" i="1"/>
  <c r="S25" i="1" s="1"/>
  <c r="E26" i="1"/>
  <c r="E27" i="1"/>
  <c r="E28" i="1"/>
  <c r="S28" i="1" s="1"/>
  <c r="E29" i="1"/>
  <c r="S29" i="1" s="1"/>
  <c r="E30" i="1"/>
  <c r="E7" i="1"/>
  <c r="S7" i="1" l="1"/>
</calcChain>
</file>

<file path=xl/sharedStrings.xml><?xml version="1.0" encoding="utf-8"?>
<sst xmlns="http://schemas.openxmlformats.org/spreadsheetml/2006/main" count="40" uniqueCount="36">
  <si>
    <t>Papel</t>
  </si>
  <si>
    <t>Blanco</t>
  </si>
  <si>
    <t>Gris 1</t>
  </si>
  <si>
    <t>Gris 2</t>
  </si>
  <si>
    <t>Gris 3</t>
  </si>
  <si>
    <t>Gris 4</t>
  </si>
  <si>
    <t>Negro</t>
  </si>
  <si>
    <t>Az Osc</t>
  </si>
  <si>
    <t>Verde 1</t>
  </si>
  <si>
    <t>Rojo</t>
  </si>
  <si>
    <t>Amarillo</t>
  </si>
  <si>
    <t>Mag 1</t>
  </si>
  <si>
    <t>Cyan</t>
  </si>
  <si>
    <t>Naranja</t>
  </si>
  <si>
    <t>Az ult</t>
  </si>
  <si>
    <t>Rosa</t>
  </si>
  <si>
    <t>Violeta</t>
  </si>
  <si>
    <t>Verde 2 pistacho</t>
  </si>
  <si>
    <t>Amarillo osc</t>
  </si>
  <si>
    <t>Marron</t>
  </si>
  <si>
    <t>Carne</t>
  </si>
  <si>
    <t>Az</t>
  </si>
  <si>
    <t>Verde oliva</t>
  </si>
  <si>
    <t>Morado</t>
  </si>
  <si>
    <t>Az-Verd</t>
  </si>
  <si>
    <t>L</t>
  </si>
  <si>
    <t>a</t>
  </si>
  <si>
    <t>b</t>
  </si>
  <si>
    <t>C</t>
  </si>
  <si>
    <t>dL</t>
  </si>
  <si>
    <t>da</t>
  </si>
  <si>
    <t>db</t>
  </si>
  <si>
    <t>dE</t>
  </si>
  <si>
    <t>dC</t>
  </si>
  <si>
    <t>PRIMERA MEDICIÓN ANTES DE ALMACENAR</t>
  </si>
  <si>
    <t>ÚLTIMA MEDICIÓN DESPUES DE 530 H DE ALMACENACIMEINTO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</si>
</sst>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22FB-A4EE-4158-958A-E59E8841E8F3}">
  <dimension ref="A1:AI30"/>
  <sheetViews>
    <sheetView tabSelected="1" topLeftCell="I16" workbookViewId="0">
      <selection activeCell="R7" sqref="R7:R30"/>
    </sheetView>
  </sheetViews>
  <sheetFormatPr baseColWidth="10" defaultRowHeight="15" x14ac:dyDescent="0.25"/>
  <sheetData>
    <row r="1" spans="1:35" x14ac:dyDescent="0.25">
      <c r="B1" s="2" t="s">
        <v>34</v>
      </c>
      <c r="C1" s="2"/>
      <c r="D1" s="2"/>
      <c r="E1" s="2"/>
      <c r="F1" s="1"/>
      <c r="G1" s="1"/>
      <c r="H1" s="1"/>
      <c r="I1" s="1"/>
      <c r="J1" s="1"/>
      <c r="K1" s="2" t="s">
        <v>35</v>
      </c>
      <c r="L1" s="2"/>
      <c r="M1" s="2"/>
      <c r="N1" s="2"/>
      <c r="O1" s="2"/>
      <c r="P1" s="2"/>
      <c r="Q1" s="2"/>
      <c r="R1" s="2"/>
      <c r="T1" s="2"/>
      <c r="U1" s="2"/>
      <c r="V1" s="2"/>
      <c r="W1" s="2"/>
      <c r="X1" s="1"/>
      <c r="Y1" s="2"/>
      <c r="Z1" s="2"/>
      <c r="AA1" s="2"/>
      <c r="AB1" s="2"/>
      <c r="AF1" s="2"/>
      <c r="AG1" s="2"/>
      <c r="AH1" s="2"/>
      <c r="AI1" s="2"/>
    </row>
    <row r="2" spans="1:35" x14ac:dyDescent="0.25">
      <c r="B2" t="s">
        <v>25</v>
      </c>
      <c r="C2" t="s">
        <v>26</v>
      </c>
      <c r="D2" t="s">
        <v>27</v>
      </c>
      <c r="E2" t="s">
        <v>28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</row>
    <row r="4" spans="1:35" x14ac:dyDescent="0.25">
      <c r="A4" s="3" t="s">
        <v>0</v>
      </c>
    </row>
    <row r="5" spans="1:35" x14ac:dyDescent="0.25">
      <c r="A5" s="3"/>
    </row>
    <row r="6" spans="1:35" x14ac:dyDescent="0.25">
      <c r="A6" s="3"/>
    </row>
    <row r="7" spans="1:35" x14ac:dyDescent="0.25">
      <c r="A7" t="s">
        <v>1</v>
      </c>
      <c r="B7">
        <v>68.7</v>
      </c>
      <c r="C7">
        <v>0.11</v>
      </c>
      <c r="D7">
        <v>-0.15</v>
      </c>
      <c r="E7">
        <f>((C7)*2+(D7)*2)*(1/2)</f>
        <v>-3.9999999999999994E-2</v>
      </c>
      <c r="K7">
        <v>67.739999999999995</v>
      </c>
      <c r="L7">
        <v>0.24</v>
      </c>
      <c r="M7">
        <v>-0.14000000000000001</v>
      </c>
      <c r="N7">
        <f>((L7)*2+(M7)*2)*(1/2)</f>
        <v>9.9999999999999978E-2</v>
      </c>
      <c r="O7">
        <f>(B7-K7)</f>
        <v>0.96000000000000796</v>
      </c>
      <c r="P7">
        <f>(C7-L7)</f>
        <v>-0.13</v>
      </c>
      <c r="Q7">
        <f>(D7-M7)</f>
        <v>-9.9999999999999811E-3</v>
      </c>
      <c r="R7">
        <f>((O7)^2+(P7)^2+(Q7)^2)^(1/2)</f>
        <v>0.96881370758263707</v>
      </c>
      <c r="S7">
        <f>(E7-N7)</f>
        <v>-0.13999999999999996</v>
      </c>
    </row>
    <row r="8" spans="1:35" x14ac:dyDescent="0.25">
      <c r="A8" t="s">
        <v>2</v>
      </c>
      <c r="B8">
        <v>60.13</v>
      </c>
      <c r="C8">
        <v>-0.89</v>
      </c>
      <c r="D8">
        <v>-1.91</v>
      </c>
      <c r="E8">
        <f t="shared" ref="E8:E30" si="0">((C8)*2+(D8)*2)*(1/2)</f>
        <v>-2.8</v>
      </c>
      <c r="K8">
        <v>60.31</v>
      </c>
      <c r="L8">
        <v>-0.61</v>
      </c>
      <c r="M8">
        <v>-1.94</v>
      </c>
      <c r="N8">
        <f t="shared" ref="N8:N30" si="1">((L8)*2+(M8)*2)*(1/2)</f>
        <v>-2.5499999999999998</v>
      </c>
      <c r="O8">
        <f t="shared" ref="O8:O30" si="2">(B8-K8)</f>
        <v>-0.17999999999999972</v>
      </c>
      <c r="P8">
        <f t="shared" ref="P8:P30" si="3">(C8-L8)</f>
        <v>-0.28000000000000003</v>
      </c>
      <c r="Q8">
        <f t="shared" ref="Q8:Q30" si="4">(D8-M8)</f>
        <v>3.0000000000000027E-2</v>
      </c>
      <c r="R8">
        <f t="shared" ref="R8:R30" si="5">((O8)^2+(P8)^2+(Q8)^2)^(1/2)</f>
        <v>0.33421549934136796</v>
      </c>
      <c r="S8">
        <f t="shared" ref="S8:S30" si="6">(E8-N8)</f>
        <v>-0.25</v>
      </c>
    </row>
    <row r="9" spans="1:35" x14ac:dyDescent="0.25">
      <c r="A9" t="s">
        <v>3</v>
      </c>
      <c r="B9">
        <v>50.23</v>
      </c>
      <c r="C9">
        <v>-1.1499999999999999</v>
      </c>
      <c r="D9">
        <v>-1.35</v>
      </c>
      <c r="E9">
        <f t="shared" si="0"/>
        <v>-2.5</v>
      </c>
      <c r="K9">
        <v>50.13</v>
      </c>
      <c r="L9">
        <v>-1.26</v>
      </c>
      <c r="M9">
        <v>-0.9</v>
      </c>
      <c r="N9">
        <f t="shared" si="1"/>
        <v>-2.16</v>
      </c>
      <c r="O9">
        <f t="shared" si="2"/>
        <v>9.9999999999994316E-2</v>
      </c>
      <c r="P9">
        <f t="shared" si="3"/>
        <v>0.1100000000000001</v>
      </c>
      <c r="Q9">
        <f t="shared" si="4"/>
        <v>-0.45000000000000007</v>
      </c>
      <c r="R9">
        <f t="shared" si="5"/>
        <v>0.47391982444291036</v>
      </c>
      <c r="S9">
        <f t="shared" si="6"/>
        <v>-0.33999999999999986</v>
      </c>
    </row>
    <row r="10" spans="1:35" x14ac:dyDescent="0.25">
      <c r="A10" t="s">
        <v>4</v>
      </c>
      <c r="B10">
        <v>36.51</v>
      </c>
      <c r="C10">
        <v>-1.94</v>
      </c>
      <c r="D10">
        <v>-0.35</v>
      </c>
      <c r="E10">
        <f t="shared" si="0"/>
        <v>-2.29</v>
      </c>
      <c r="K10">
        <v>35.79</v>
      </c>
      <c r="L10">
        <v>-1.93</v>
      </c>
      <c r="M10">
        <v>-0.13</v>
      </c>
      <c r="N10">
        <f t="shared" si="1"/>
        <v>-2.06</v>
      </c>
      <c r="O10">
        <f t="shared" si="2"/>
        <v>0.71999999999999886</v>
      </c>
      <c r="P10">
        <f t="shared" si="3"/>
        <v>-1.0000000000000009E-2</v>
      </c>
      <c r="Q10">
        <f t="shared" si="4"/>
        <v>-0.21999999999999997</v>
      </c>
      <c r="R10">
        <f t="shared" si="5"/>
        <v>0.7529276193632416</v>
      </c>
      <c r="S10">
        <f t="shared" si="6"/>
        <v>-0.22999999999999998</v>
      </c>
    </row>
    <row r="11" spans="1:35" x14ac:dyDescent="0.25">
      <c r="A11" t="s">
        <v>5</v>
      </c>
      <c r="B11">
        <v>23.45</v>
      </c>
      <c r="C11">
        <v>-1.52</v>
      </c>
      <c r="D11">
        <v>-0.31</v>
      </c>
      <c r="E11">
        <f t="shared" si="0"/>
        <v>-1.83</v>
      </c>
      <c r="K11">
        <v>23.58</v>
      </c>
      <c r="L11">
        <v>-1.61</v>
      </c>
      <c r="M11">
        <v>0.03</v>
      </c>
      <c r="N11">
        <f t="shared" si="1"/>
        <v>-1.58</v>
      </c>
      <c r="O11">
        <f t="shared" si="2"/>
        <v>-0.12999999999999901</v>
      </c>
      <c r="P11">
        <f t="shared" si="3"/>
        <v>9.000000000000008E-2</v>
      </c>
      <c r="Q11">
        <f t="shared" si="4"/>
        <v>-0.33999999999999997</v>
      </c>
      <c r="R11">
        <f t="shared" si="5"/>
        <v>0.37496666518505312</v>
      </c>
      <c r="S11">
        <f t="shared" si="6"/>
        <v>-0.25</v>
      </c>
    </row>
    <row r="12" spans="1:35" x14ac:dyDescent="0.25">
      <c r="A12" t="s">
        <v>6</v>
      </c>
      <c r="B12">
        <v>11.08</v>
      </c>
      <c r="C12">
        <v>-1.89</v>
      </c>
      <c r="D12">
        <v>-0.4</v>
      </c>
      <c r="E12">
        <f t="shared" si="0"/>
        <v>-2.29</v>
      </c>
      <c r="K12">
        <v>11.15</v>
      </c>
      <c r="L12">
        <v>-1.53</v>
      </c>
      <c r="M12">
        <v>-0.15</v>
      </c>
      <c r="N12">
        <f t="shared" si="1"/>
        <v>-1.68</v>
      </c>
      <c r="O12">
        <f t="shared" si="2"/>
        <v>-7.0000000000000284E-2</v>
      </c>
      <c r="P12">
        <f t="shared" si="3"/>
        <v>-0.35999999999999988</v>
      </c>
      <c r="Q12">
        <f t="shared" si="4"/>
        <v>-0.25</v>
      </c>
      <c r="R12">
        <f t="shared" si="5"/>
        <v>0.44384682042344287</v>
      </c>
      <c r="S12">
        <f t="shared" si="6"/>
        <v>-0.6100000000000001</v>
      </c>
    </row>
    <row r="13" spans="1:35" x14ac:dyDescent="0.25">
      <c r="A13" t="s">
        <v>7</v>
      </c>
      <c r="B13">
        <v>15.92</v>
      </c>
      <c r="C13">
        <v>24.33</v>
      </c>
      <c r="D13">
        <v>-41.4</v>
      </c>
      <c r="E13">
        <f t="shared" si="0"/>
        <v>-17.07</v>
      </c>
      <c r="K13">
        <v>16.22</v>
      </c>
      <c r="L13">
        <v>24.14</v>
      </c>
      <c r="M13">
        <v>-41.5</v>
      </c>
      <c r="N13">
        <f t="shared" si="1"/>
        <v>-17.36</v>
      </c>
      <c r="O13">
        <f t="shared" si="2"/>
        <v>-0.29999999999999893</v>
      </c>
      <c r="P13">
        <f t="shared" si="3"/>
        <v>0.18999999999999773</v>
      </c>
      <c r="Q13">
        <f t="shared" si="4"/>
        <v>0.10000000000000142</v>
      </c>
      <c r="R13">
        <f t="shared" si="5"/>
        <v>0.36891733491393269</v>
      </c>
      <c r="S13">
        <f t="shared" si="6"/>
        <v>0.28999999999999915</v>
      </c>
    </row>
    <row r="14" spans="1:35" x14ac:dyDescent="0.25">
      <c r="A14" t="s">
        <v>8</v>
      </c>
      <c r="B14">
        <v>38.94</v>
      </c>
      <c r="C14">
        <v>-29.9</v>
      </c>
      <c r="D14">
        <v>27.11</v>
      </c>
      <c r="E14">
        <f t="shared" si="0"/>
        <v>-2.7899999999999991</v>
      </c>
      <c r="K14">
        <v>39.76</v>
      </c>
      <c r="L14">
        <v>-29.9</v>
      </c>
      <c r="M14">
        <v>27.17</v>
      </c>
      <c r="N14">
        <f t="shared" si="1"/>
        <v>-2.7299999999999969</v>
      </c>
      <c r="O14">
        <f t="shared" si="2"/>
        <v>-0.82000000000000028</v>
      </c>
      <c r="P14">
        <f t="shared" si="3"/>
        <v>0</v>
      </c>
      <c r="Q14">
        <f t="shared" si="4"/>
        <v>-6.0000000000002274E-2</v>
      </c>
      <c r="R14">
        <f t="shared" si="5"/>
        <v>0.8221921916437791</v>
      </c>
      <c r="S14">
        <f t="shared" si="6"/>
        <v>-6.0000000000002274E-2</v>
      </c>
    </row>
    <row r="15" spans="1:35" x14ac:dyDescent="0.25">
      <c r="A15" t="s">
        <v>9</v>
      </c>
      <c r="B15">
        <v>27.04</v>
      </c>
      <c r="C15">
        <v>40.700000000000003</v>
      </c>
      <c r="D15">
        <v>22.56</v>
      </c>
      <c r="E15">
        <f t="shared" si="0"/>
        <v>63.260000000000005</v>
      </c>
      <c r="K15">
        <v>27.28</v>
      </c>
      <c r="L15">
        <v>40.619999999999997</v>
      </c>
      <c r="M15">
        <v>22.3</v>
      </c>
      <c r="N15">
        <f t="shared" si="1"/>
        <v>62.92</v>
      </c>
      <c r="O15">
        <f t="shared" si="2"/>
        <v>-0.24000000000000199</v>
      </c>
      <c r="P15">
        <f t="shared" si="3"/>
        <v>8.00000000000054E-2</v>
      </c>
      <c r="Q15">
        <f t="shared" si="4"/>
        <v>0.25999999999999801</v>
      </c>
      <c r="R15">
        <f t="shared" si="5"/>
        <v>0.36276714294434215</v>
      </c>
      <c r="S15">
        <f t="shared" si="6"/>
        <v>0.34000000000000341</v>
      </c>
    </row>
    <row r="16" spans="1:35" x14ac:dyDescent="0.25">
      <c r="A16" t="s">
        <v>10</v>
      </c>
      <c r="B16">
        <v>59.98</v>
      </c>
      <c r="C16">
        <v>-4.47</v>
      </c>
      <c r="D16">
        <v>61.45</v>
      </c>
      <c r="E16">
        <f t="shared" si="0"/>
        <v>56.980000000000004</v>
      </c>
      <c r="K16">
        <v>60.48</v>
      </c>
      <c r="L16">
        <v>-4.43</v>
      </c>
      <c r="M16">
        <v>62.07</v>
      </c>
      <c r="N16">
        <f t="shared" si="1"/>
        <v>57.64</v>
      </c>
      <c r="O16">
        <f t="shared" si="2"/>
        <v>-0.5</v>
      </c>
      <c r="P16">
        <f t="shared" si="3"/>
        <v>-4.0000000000000036E-2</v>
      </c>
      <c r="Q16">
        <f t="shared" si="4"/>
        <v>-0.61999999999999744</v>
      </c>
      <c r="R16">
        <f t="shared" si="5"/>
        <v>0.79749608149507345</v>
      </c>
      <c r="S16">
        <f t="shared" si="6"/>
        <v>-0.65999999999999659</v>
      </c>
    </row>
    <row r="17" spans="1:19" x14ac:dyDescent="0.25">
      <c r="A17" t="s">
        <v>11</v>
      </c>
      <c r="B17">
        <v>35.35</v>
      </c>
      <c r="C17">
        <v>44.29</v>
      </c>
      <c r="D17">
        <v>-15.2</v>
      </c>
      <c r="E17">
        <f t="shared" si="0"/>
        <v>29.09</v>
      </c>
      <c r="K17">
        <v>35.090000000000003</v>
      </c>
      <c r="L17">
        <v>43.8</v>
      </c>
      <c r="M17">
        <v>-14.8</v>
      </c>
      <c r="N17">
        <f t="shared" si="1"/>
        <v>28.999999999999996</v>
      </c>
      <c r="O17">
        <f t="shared" si="2"/>
        <v>0.25999999999999801</v>
      </c>
      <c r="P17">
        <f t="shared" si="3"/>
        <v>0.49000000000000199</v>
      </c>
      <c r="Q17">
        <f t="shared" si="4"/>
        <v>-0.39999999999999858</v>
      </c>
      <c r="R17">
        <f t="shared" si="5"/>
        <v>0.68388595540484654</v>
      </c>
      <c r="S17">
        <f t="shared" si="6"/>
        <v>9.0000000000003411E-2</v>
      </c>
    </row>
    <row r="18" spans="1:19" x14ac:dyDescent="0.25">
      <c r="A18" t="s">
        <v>12</v>
      </c>
      <c r="B18">
        <v>36.56</v>
      </c>
      <c r="C18">
        <v>-11.1</v>
      </c>
      <c r="D18">
        <v>-25.3</v>
      </c>
      <c r="E18">
        <f t="shared" si="0"/>
        <v>-36.4</v>
      </c>
      <c r="K18">
        <v>36.18</v>
      </c>
      <c r="L18">
        <v>-10.7</v>
      </c>
      <c r="M18">
        <v>-25.1</v>
      </c>
      <c r="N18">
        <f t="shared" si="1"/>
        <v>-35.799999999999997</v>
      </c>
      <c r="O18">
        <f t="shared" si="2"/>
        <v>0.38000000000000256</v>
      </c>
      <c r="P18">
        <f t="shared" si="3"/>
        <v>-0.40000000000000036</v>
      </c>
      <c r="Q18">
        <f t="shared" si="4"/>
        <v>-0.19999999999999929</v>
      </c>
      <c r="R18">
        <f t="shared" si="5"/>
        <v>0.58685603004484999</v>
      </c>
      <c r="S18">
        <f t="shared" si="6"/>
        <v>-0.60000000000000142</v>
      </c>
    </row>
    <row r="19" spans="1:19" x14ac:dyDescent="0.25">
      <c r="A19" t="s">
        <v>13</v>
      </c>
      <c r="B19">
        <v>42.92</v>
      </c>
      <c r="C19">
        <v>24.68</v>
      </c>
      <c r="D19">
        <v>14.64</v>
      </c>
      <c r="E19">
        <f t="shared" si="0"/>
        <v>39.32</v>
      </c>
      <c r="K19">
        <v>43.69</v>
      </c>
      <c r="L19">
        <v>24.83</v>
      </c>
      <c r="M19">
        <v>44.63</v>
      </c>
      <c r="N19">
        <f t="shared" si="1"/>
        <v>69.460000000000008</v>
      </c>
      <c r="O19">
        <f t="shared" si="2"/>
        <v>-0.76999999999999602</v>
      </c>
      <c r="P19">
        <f t="shared" si="3"/>
        <v>-0.14999999999999858</v>
      </c>
      <c r="Q19">
        <f t="shared" si="4"/>
        <v>-29.990000000000002</v>
      </c>
      <c r="R19">
        <f t="shared" si="5"/>
        <v>30.000258332221076</v>
      </c>
      <c r="S19">
        <f t="shared" si="6"/>
        <v>-30.140000000000008</v>
      </c>
    </row>
    <row r="20" spans="1:19" x14ac:dyDescent="0.25">
      <c r="A20" t="s">
        <v>14</v>
      </c>
      <c r="B20">
        <v>25.51</v>
      </c>
      <c r="C20">
        <v>19.02</v>
      </c>
      <c r="D20">
        <v>-37.9</v>
      </c>
      <c r="E20">
        <f t="shared" si="0"/>
        <v>-18.88</v>
      </c>
      <c r="K20">
        <v>25.8</v>
      </c>
      <c r="L20">
        <v>18.989999999999998</v>
      </c>
      <c r="M20">
        <v>-37.9</v>
      </c>
      <c r="N20">
        <f t="shared" si="1"/>
        <v>-18.91</v>
      </c>
      <c r="O20">
        <f t="shared" si="2"/>
        <v>-0.28999999999999915</v>
      </c>
      <c r="P20">
        <f t="shared" si="3"/>
        <v>3.0000000000001137E-2</v>
      </c>
      <c r="Q20">
        <f t="shared" si="4"/>
        <v>0</v>
      </c>
      <c r="R20">
        <f t="shared" si="5"/>
        <v>0.29154759474226427</v>
      </c>
      <c r="S20">
        <f t="shared" si="6"/>
        <v>3.0000000000001137E-2</v>
      </c>
    </row>
    <row r="21" spans="1:19" x14ac:dyDescent="0.25">
      <c r="A21" t="s">
        <v>15</v>
      </c>
      <c r="B21">
        <v>34.69</v>
      </c>
      <c r="C21">
        <v>41.44</v>
      </c>
      <c r="D21">
        <v>11.38</v>
      </c>
      <c r="E21">
        <f t="shared" si="0"/>
        <v>52.82</v>
      </c>
      <c r="K21">
        <v>34.549999999999997</v>
      </c>
      <c r="L21">
        <v>41.2</v>
      </c>
      <c r="M21">
        <v>11.7</v>
      </c>
      <c r="N21">
        <f t="shared" si="1"/>
        <v>52.900000000000006</v>
      </c>
      <c r="O21">
        <f t="shared" si="2"/>
        <v>0.14000000000000057</v>
      </c>
      <c r="P21">
        <f t="shared" si="3"/>
        <v>0.23999999999999488</v>
      </c>
      <c r="Q21">
        <f t="shared" si="4"/>
        <v>-0.31999999999999851</v>
      </c>
      <c r="R21">
        <f t="shared" si="5"/>
        <v>0.42379240200833801</v>
      </c>
      <c r="S21">
        <f t="shared" si="6"/>
        <v>-8.00000000000054E-2</v>
      </c>
    </row>
    <row r="22" spans="1:19" x14ac:dyDescent="0.25">
      <c r="A22" t="s">
        <v>16</v>
      </c>
      <c r="B22">
        <v>19.059999999999999</v>
      </c>
      <c r="C22">
        <v>18.32</v>
      </c>
      <c r="D22">
        <v>-16.3</v>
      </c>
      <c r="E22">
        <f t="shared" si="0"/>
        <v>2.0199999999999996</v>
      </c>
      <c r="K22">
        <v>19.32</v>
      </c>
      <c r="L22">
        <v>18.47</v>
      </c>
      <c r="M22">
        <v>-16.399999999999999</v>
      </c>
      <c r="N22">
        <f t="shared" si="1"/>
        <v>2.0700000000000003</v>
      </c>
      <c r="O22">
        <f t="shared" si="2"/>
        <v>-0.26000000000000156</v>
      </c>
      <c r="P22">
        <f t="shared" si="3"/>
        <v>-0.14999999999999858</v>
      </c>
      <c r="Q22">
        <f t="shared" si="4"/>
        <v>9.9999999999997868E-2</v>
      </c>
      <c r="R22">
        <f t="shared" si="5"/>
        <v>0.31638584039112744</v>
      </c>
      <c r="S22">
        <f t="shared" si="6"/>
        <v>-5.0000000000000711E-2</v>
      </c>
    </row>
    <row r="23" spans="1:19" x14ac:dyDescent="0.25">
      <c r="A23" t="s">
        <v>17</v>
      </c>
      <c r="B23">
        <v>54.03</v>
      </c>
      <c r="C23">
        <v>-23.6</v>
      </c>
      <c r="D23">
        <v>48.49</v>
      </c>
      <c r="E23">
        <f t="shared" si="0"/>
        <v>24.89</v>
      </c>
      <c r="K23">
        <v>54.81</v>
      </c>
      <c r="L23">
        <v>-23.9</v>
      </c>
      <c r="M23">
        <v>49.36</v>
      </c>
      <c r="N23">
        <f t="shared" si="1"/>
        <v>25.46</v>
      </c>
      <c r="O23">
        <f t="shared" si="2"/>
        <v>-0.78000000000000114</v>
      </c>
      <c r="P23">
        <f t="shared" si="3"/>
        <v>0.29999999999999716</v>
      </c>
      <c r="Q23">
        <f t="shared" si="4"/>
        <v>-0.86999999999999744</v>
      </c>
      <c r="R23">
        <f t="shared" si="5"/>
        <v>1.2063581557729843</v>
      </c>
      <c r="S23">
        <f t="shared" si="6"/>
        <v>-0.57000000000000028</v>
      </c>
    </row>
    <row r="24" spans="1:19" x14ac:dyDescent="0.25">
      <c r="A24" t="s">
        <v>18</v>
      </c>
      <c r="B24">
        <v>54.4</v>
      </c>
      <c r="C24">
        <v>3.19</v>
      </c>
      <c r="D24">
        <v>56.23</v>
      </c>
      <c r="E24">
        <f t="shared" si="0"/>
        <v>59.419999999999995</v>
      </c>
      <c r="K24">
        <v>54.21</v>
      </c>
      <c r="L24">
        <v>3.28</v>
      </c>
      <c r="M24">
        <v>56.03</v>
      </c>
      <c r="N24">
        <f t="shared" si="1"/>
        <v>59.31</v>
      </c>
      <c r="O24">
        <f t="shared" si="2"/>
        <v>0.18999999999999773</v>
      </c>
      <c r="P24">
        <f t="shared" si="3"/>
        <v>-8.9999999999999858E-2</v>
      </c>
      <c r="Q24">
        <f t="shared" si="4"/>
        <v>0.19999999999999574</v>
      </c>
      <c r="R24">
        <f t="shared" si="5"/>
        <v>0.29017236257093371</v>
      </c>
      <c r="S24">
        <f t="shared" si="6"/>
        <v>0.10999999999999233</v>
      </c>
    </row>
    <row r="25" spans="1:19" x14ac:dyDescent="0.25">
      <c r="A25" t="s">
        <v>19</v>
      </c>
      <c r="B25">
        <v>29.17</v>
      </c>
      <c r="C25">
        <v>7.02</v>
      </c>
      <c r="D25">
        <v>10.16</v>
      </c>
      <c r="E25">
        <f t="shared" si="0"/>
        <v>17.18</v>
      </c>
      <c r="K25">
        <v>29.9</v>
      </c>
      <c r="L25">
        <v>6.41</v>
      </c>
      <c r="M25">
        <v>9.76</v>
      </c>
      <c r="N25">
        <f t="shared" si="1"/>
        <v>16.170000000000002</v>
      </c>
      <c r="O25">
        <f t="shared" si="2"/>
        <v>-0.72999999999999687</v>
      </c>
      <c r="P25">
        <f t="shared" si="3"/>
        <v>0.60999999999999943</v>
      </c>
      <c r="Q25">
        <f t="shared" si="4"/>
        <v>0.40000000000000036</v>
      </c>
      <c r="R25">
        <f t="shared" si="5"/>
        <v>1.0319883720275123</v>
      </c>
      <c r="S25">
        <f t="shared" si="6"/>
        <v>1.009999999999998</v>
      </c>
    </row>
    <row r="26" spans="1:19" x14ac:dyDescent="0.25">
      <c r="A26" t="s">
        <v>20</v>
      </c>
      <c r="B26">
        <v>47.63</v>
      </c>
      <c r="C26">
        <v>15.17</v>
      </c>
      <c r="D26">
        <v>10.69</v>
      </c>
      <c r="E26">
        <f t="shared" si="0"/>
        <v>25.86</v>
      </c>
      <c r="K26">
        <v>48.57</v>
      </c>
      <c r="L26">
        <v>14.45</v>
      </c>
      <c r="M26">
        <v>10.24</v>
      </c>
      <c r="N26">
        <f t="shared" si="1"/>
        <v>24.689999999999998</v>
      </c>
      <c r="O26">
        <f t="shared" si="2"/>
        <v>-0.93999999999999773</v>
      </c>
      <c r="P26">
        <f t="shared" si="3"/>
        <v>0.72000000000000064</v>
      </c>
      <c r="Q26">
        <f t="shared" si="4"/>
        <v>0.44999999999999929</v>
      </c>
      <c r="R26">
        <f t="shared" si="5"/>
        <v>1.2666885963013941</v>
      </c>
      <c r="S26">
        <f t="shared" si="6"/>
        <v>1.1700000000000017</v>
      </c>
    </row>
    <row r="27" spans="1:19" x14ac:dyDescent="0.25">
      <c r="A27" t="s">
        <v>21</v>
      </c>
      <c r="B27">
        <v>36.24</v>
      </c>
      <c r="C27">
        <v>0.48</v>
      </c>
      <c r="D27">
        <v>-19.100000000000001</v>
      </c>
      <c r="E27">
        <f t="shared" si="0"/>
        <v>-18.62</v>
      </c>
      <c r="K27">
        <v>36.26</v>
      </c>
      <c r="L27">
        <v>0.23</v>
      </c>
      <c r="M27">
        <v>-18.7</v>
      </c>
      <c r="N27">
        <f t="shared" si="1"/>
        <v>-18.47</v>
      </c>
      <c r="O27">
        <f t="shared" si="2"/>
        <v>-1.9999999999996021E-2</v>
      </c>
      <c r="P27">
        <f t="shared" si="3"/>
        <v>0.24999999999999997</v>
      </c>
      <c r="Q27">
        <f t="shared" si="4"/>
        <v>-0.40000000000000213</v>
      </c>
      <c r="R27">
        <f t="shared" si="5"/>
        <v>0.4721228653645167</v>
      </c>
      <c r="S27">
        <f t="shared" si="6"/>
        <v>-0.15000000000000213</v>
      </c>
    </row>
    <row r="28" spans="1:19" x14ac:dyDescent="0.25">
      <c r="A28" t="s">
        <v>22</v>
      </c>
      <c r="B28">
        <v>30.25</v>
      </c>
      <c r="C28">
        <v>-17.7</v>
      </c>
      <c r="D28">
        <v>23.99</v>
      </c>
      <c r="E28">
        <f t="shared" si="0"/>
        <v>6.2899999999999991</v>
      </c>
      <c r="K28">
        <v>29.96</v>
      </c>
      <c r="L28">
        <v>-18.399999999999999</v>
      </c>
      <c r="M28">
        <v>25.2</v>
      </c>
      <c r="N28">
        <f t="shared" si="1"/>
        <v>6.8000000000000007</v>
      </c>
      <c r="O28">
        <f t="shared" si="2"/>
        <v>0.28999999999999915</v>
      </c>
      <c r="P28">
        <f t="shared" si="3"/>
        <v>0.69999999999999929</v>
      </c>
      <c r="Q28">
        <f t="shared" si="4"/>
        <v>-1.2100000000000009</v>
      </c>
      <c r="R28">
        <f t="shared" si="5"/>
        <v>1.4276554206110104</v>
      </c>
      <c r="S28">
        <f t="shared" si="6"/>
        <v>-0.51000000000000156</v>
      </c>
    </row>
    <row r="29" spans="1:19" x14ac:dyDescent="0.25">
      <c r="A29" t="s">
        <v>23</v>
      </c>
      <c r="B29">
        <v>41.8</v>
      </c>
      <c r="C29">
        <v>9.61</v>
      </c>
      <c r="D29">
        <v>-18.899999999999999</v>
      </c>
      <c r="E29">
        <f t="shared" si="0"/>
        <v>-9.2899999999999991</v>
      </c>
      <c r="K29">
        <v>40.619999999999997</v>
      </c>
      <c r="L29">
        <v>10.34</v>
      </c>
      <c r="M29">
        <v>-20</v>
      </c>
      <c r="N29">
        <f t="shared" si="1"/>
        <v>-9.66</v>
      </c>
      <c r="O29">
        <f t="shared" si="2"/>
        <v>1.1799999999999997</v>
      </c>
      <c r="P29">
        <f t="shared" si="3"/>
        <v>-0.73000000000000043</v>
      </c>
      <c r="Q29">
        <f t="shared" si="4"/>
        <v>1.1000000000000014</v>
      </c>
      <c r="R29">
        <f t="shared" si="5"/>
        <v>1.7706778363101525</v>
      </c>
      <c r="S29">
        <f t="shared" si="6"/>
        <v>0.37000000000000099</v>
      </c>
    </row>
    <row r="30" spans="1:19" x14ac:dyDescent="0.25">
      <c r="A30" t="s">
        <v>24</v>
      </c>
      <c r="B30">
        <v>53.01</v>
      </c>
      <c r="C30">
        <v>-23.2</v>
      </c>
      <c r="D30">
        <v>-0.6</v>
      </c>
      <c r="E30">
        <f t="shared" si="0"/>
        <v>-23.8</v>
      </c>
      <c r="K30">
        <v>52.96</v>
      </c>
      <c r="L30">
        <v>-23</v>
      </c>
      <c r="M30">
        <v>-0.86</v>
      </c>
      <c r="N30">
        <f t="shared" si="1"/>
        <v>-23.86</v>
      </c>
      <c r="O30">
        <f t="shared" si="2"/>
        <v>4.9999999999997158E-2</v>
      </c>
      <c r="P30">
        <f t="shared" si="3"/>
        <v>-0.19999999999999929</v>
      </c>
      <c r="Q30">
        <f t="shared" si="4"/>
        <v>0.26</v>
      </c>
      <c r="R30">
        <f t="shared" si="5"/>
        <v>0.33181320046074031</v>
      </c>
      <c r="S30">
        <f t="shared" si="6"/>
        <v>5.9999999999998721E-2</v>
      </c>
    </row>
  </sheetData>
  <mergeCells count="6">
    <mergeCell ref="B1:E1"/>
    <mergeCell ref="T1:W1"/>
    <mergeCell ref="AF1:AI1"/>
    <mergeCell ref="A4:A6"/>
    <mergeCell ref="Y1:AB1"/>
    <mergeCell ref="K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mireya arenas patiño</dc:creator>
  <cp:lastModifiedBy>mireya arenas patiño</cp:lastModifiedBy>
  <dcterms:created xsi:type="dcterms:W3CDTF">2019-03-15T14:36:59Z</dcterms:created>
  <dcterms:modified xsi:type="dcterms:W3CDTF">2020-04-08T22:21:46Z</dcterms:modified>
</cp:coreProperties>
</file>