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y\Documents\DOCTORADO 17-18\CAPITULOS TESIS INDICE Y ANEXOS\CAPITULO VI\COLORIMETRÍA PARA GRÁFICAS ÁNGEL\NUEVA SILICONA\"/>
    </mc:Choice>
  </mc:AlternateContent>
  <xr:revisionPtr revIDLastSave="0" documentId="13_ncr:1_{2037A672-6B8F-406D-BA50-81865A0977FE}" xr6:coauthVersionLast="45" xr6:coauthVersionMax="45" xr10:uidLastSave="{00000000-0000-0000-0000-000000000000}"/>
  <bookViews>
    <workbookView xWindow="-120" yWindow="-120" windowWidth="20730" windowHeight="11160" xr2:uid="{6A44A0B7-9275-42A5-A797-CEA7C879B6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8" i="1" l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7" i="1"/>
  <c r="N8" i="1" l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Q7" i="1"/>
  <c r="P7" i="1"/>
  <c r="O7" i="1"/>
  <c r="N7" i="1"/>
  <c r="S22" i="1" l="1"/>
  <c r="S18" i="1"/>
  <c r="S10" i="1"/>
  <c r="S7" i="1"/>
  <c r="S20" i="1"/>
  <c r="S12" i="1"/>
  <c r="E8" i="1"/>
  <c r="S8" i="1" s="1"/>
  <c r="E9" i="1"/>
  <c r="S9" i="1" s="1"/>
  <c r="E10" i="1"/>
  <c r="E11" i="1"/>
  <c r="S11" i="1" s="1"/>
  <c r="E12" i="1"/>
  <c r="E13" i="1"/>
  <c r="S13" i="1" s="1"/>
  <c r="E14" i="1"/>
  <c r="S14" i="1" s="1"/>
  <c r="E15" i="1"/>
  <c r="S15" i="1" s="1"/>
  <c r="E16" i="1"/>
  <c r="S16" i="1" s="1"/>
  <c r="E17" i="1"/>
  <c r="S17" i="1" s="1"/>
  <c r="E18" i="1"/>
  <c r="E19" i="1"/>
  <c r="S19" i="1" s="1"/>
  <c r="E20" i="1"/>
  <c r="E21" i="1"/>
  <c r="S21" i="1" s="1"/>
  <c r="E22" i="1"/>
  <c r="E23" i="1"/>
  <c r="S23" i="1" s="1"/>
  <c r="E24" i="1"/>
  <c r="S24" i="1" s="1"/>
  <c r="E25" i="1"/>
  <c r="S25" i="1" s="1"/>
  <c r="E26" i="1"/>
  <c r="S26" i="1" s="1"/>
  <c r="E27" i="1"/>
  <c r="S27" i="1" s="1"/>
  <c r="E28" i="1"/>
  <c r="S28" i="1" s="1"/>
  <c r="E29" i="1"/>
  <c r="S29" i="1" s="1"/>
  <c r="E30" i="1"/>
  <c r="S30" i="1" s="1"/>
  <c r="E7" i="1"/>
</calcChain>
</file>

<file path=xl/sharedStrings.xml><?xml version="1.0" encoding="utf-8"?>
<sst xmlns="http://schemas.openxmlformats.org/spreadsheetml/2006/main" count="40" uniqueCount="36">
  <si>
    <t>Papel</t>
  </si>
  <si>
    <t>Blanco</t>
  </si>
  <si>
    <t>Gris 1</t>
  </si>
  <si>
    <t>Gris 2</t>
  </si>
  <si>
    <t>Gris 3</t>
  </si>
  <si>
    <t>Gris 4</t>
  </si>
  <si>
    <t>Negro</t>
  </si>
  <si>
    <t>Az Osc</t>
  </si>
  <si>
    <t>Verde 1</t>
  </si>
  <si>
    <t>Rojo</t>
  </si>
  <si>
    <t>Amarillo</t>
  </si>
  <si>
    <t>Mag 1</t>
  </si>
  <si>
    <t>Cyan</t>
  </si>
  <si>
    <t>Naranja</t>
  </si>
  <si>
    <t>Az ult</t>
  </si>
  <si>
    <t>Rosa</t>
  </si>
  <si>
    <t>Violeta</t>
  </si>
  <si>
    <t>Verde 2 pistacho</t>
  </si>
  <si>
    <t>Amarillo osc</t>
  </si>
  <si>
    <t>Marron</t>
  </si>
  <si>
    <t>Carne</t>
  </si>
  <si>
    <t>Az</t>
  </si>
  <si>
    <t>Verde oliva</t>
  </si>
  <si>
    <t>Morado</t>
  </si>
  <si>
    <t>Az-Verd</t>
  </si>
  <si>
    <t>L</t>
  </si>
  <si>
    <t>a</t>
  </si>
  <si>
    <t>b</t>
  </si>
  <si>
    <t>C</t>
  </si>
  <si>
    <t>dL</t>
  </si>
  <si>
    <t>da</t>
  </si>
  <si>
    <t>db</t>
  </si>
  <si>
    <t>dE</t>
  </si>
  <si>
    <t>dC</t>
  </si>
  <si>
    <t>PRIMERA MEDICIÓN ANTES DE ALMACENAR</t>
  </si>
  <si>
    <t>ÚLTIMA MEDICIÓN DESPUES DE 530 H DE ALMACENACIMEINTO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</si>
</sst>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22FB-A4EE-4158-958A-E59E8841E8F3}">
  <dimension ref="A1:AI30"/>
  <sheetViews>
    <sheetView tabSelected="1" topLeftCell="J21" workbookViewId="0">
      <selection activeCell="R7" sqref="R7:R30"/>
    </sheetView>
  </sheetViews>
  <sheetFormatPr baseColWidth="10" defaultRowHeight="15" x14ac:dyDescent="0.25"/>
  <sheetData>
    <row r="1" spans="1:35" x14ac:dyDescent="0.25">
      <c r="B1" s="2" t="s">
        <v>34</v>
      </c>
      <c r="C1" s="2"/>
      <c r="D1" s="2"/>
      <c r="E1" s="2"/>
      <c r="F1" s="1"/>
      <c r="G1" s="1"/>
      <c r="H1" s="1"/>
      <c r="I1" s="1"/>
      <c r="J1" s="1"/>
      <c r="K1" s="2" t="s">
        <v>35</v>
      </c>
      <c r="L1" s="2"/>
      <c r="M1" s="2"/>
      <c r="N1" s="2"/>
      <c r="O1" s="2"/>
      <c r="P1" s="2"/>
      <c r="Q1" s="2"/>
      <c r="R1" s="2"/>
      <c r="T1" s="2"/>
      <c r="U1" s="2"/>
      <c r="V1" s="2"/>
      <c r="W1" s="2"/>
      <c r="X1" s="1"/>
      <c r="Y1" s="2"/>
      <c r="Z1" s="2"/>
      <c r="AA1" s="2"/>
      <c r="AB1" s="2"/>
      <c r="AF1" s="2"/>
      <c r="AG1" s="2"/>
      <c r="AH1" s="2"/>
      <c r="AI1" s="2"/>
    </row>
    <row r="2" spans="1:35" x14ac:dyDescent="0.25">
      <c r="B2" t="s">
        <v>25</v>
      </c>
      <c r="C2" t="s">
        <v>26</v>
      </c>
      <c r="D2" t="s">
        <v>27</v>
      </c>
      <c r="E2" t="s">
        <v>28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4" spans="1:35" x14ac:dyDescent="0.25">
      <c r="A4" s="3" t="s">
        <v>0</v>
      </c>
    </row>
    <row r="5" spans="1:35" x14ac:dyDescent="0.25">
      <c r="A5" s="3"/>
    </row>
    <row r="6" spans="1:35" x14ac:dyDescent="0.25">
      <c r="A6" s="3"/>
    </row>
    <row r="7" spans="1:35" x14ac:dyDescent="0.25">
      <c r="A7" t="s">
        <v>1</v>
      </c>
      <c r="B7">
        <v>57.15</v>
      </c>
      <c r="C7">
        <v>1.86</v>
      </c>
      <c r="D7">
        <v>-5.34</v>
      </c>
      <c r="E7">
        <f>((C7)*2+(D7)*2)*(1/2)</f>
        <v>-3.4799999999999995</v>
      </c>
      <c r="K7">
        <v>56.16</v>
      </c>
      <c r="L7">
        <v>1.78</v>
      </c>
      <c r="M7">
        <v>-4.96</v>
      </c>
      <c r="N7">
        <f>((L7)*2+(M7)*2)*(1/2)</f>
        <v>-3.1799999999999997</v>
      </c>
      <c r="O7">
        <f>(B7-K7)</f>
        <v>0.99000000000000199</v>
      </c>
      <c r="P7">
        <f>(C7-L7)</f>
        <v>8.0000000000000071E-2</v>
      </c>
      <c r="Q7">
        <f>(D7-M7)</f>
        <v>-0.37999999999999989</v>
      </c>
      <c r="R7">
        <f>((O7)^2+(P7)^2+(Q7)^2)^(1/2)</f>
        <v>1.0634378214075348</v>
      </c>
      <c r="S7">
        <f>(E7-N7)</f>
        <v>-0.29999999999999982</v>
      </c>
    </row>
    <row r="8" spans="1:35" x14ac:dyDescent="0.25">
      <c r="A8" t="s">
        <v>2</v>
      </c>
      <c r="B8">
        <v>50.7</v>
      </c>
      <c r="C8">
        <v>0.74</v>
      </c>
      <c r="D8">
        <v>-5.69</v>
      </c>
      <c r="E8">
        <f t="shared" ref="E8:E30" si="0">((C8)*2+(D8)*2)*(1/2)</f>
        <v>-4.95</v>
      </c>
      <c r="K8">
        <v>49.5</v>
      </c>
      <c r="L8">
        <v>0.66</v>
      </c>
      <c r="M8">
        <v>-5.3</v>
      </c>
      <c r="N8">
        <f t="shared" ref="N8:N30" si="1">((L8)*2+(M8)*2)*(1/2)</f>
        <v>-4.6399999999999997</v>
      </c>
      <c r="O8">
        <f t="shared" ref="O8:O30" si="2">(B8-K8)</f>
        <v>1.2000000000000028</v>
      </c>
      <c r="P8">
        <f t="shared" ref="P8:P30" si="3">(C8-L8)</f>
        <v>7.999999999999996E-2</v>
      </c>
      <c r="Q8">
        <f t="shared" ref="Q8:Q30" si="4">(D8-M8)</f>
        <v>-0.39000000000000057</v>
      </c>
      <c r="R8">
        <f t="shared" ref="R8:R30" si="5">((O8)^2+(P8)^2+(Q8)^2)^(1/2)</f>
        <v>1.2643179979736139</v>
      </c>
      <c r="S8">
        <f t="shared" ref="S8:S30" si="6">(E8-N8)</f>
        <v>-0.3100000000000005</v>
      </c>
    </row>
    <row r="9" spans="1:35" x14ac:dyDescent="0.25">
      <c r="A9" t="s">
        <v>3</v>
      </c>
      <c r="B9">
        <v>43.13</v>
      </c>
      <c r="C9">
        <v>-0.01</v>
      </c>
      <c r="D9">
        <v>-4.8099999999999996</v>
      </c>
      <c r="E9">
        <f t="shared" si="0"/>
        <v>-4.8199999999999994</v>
      </c>
      <c r="K9">
        <v>42.02</v>
      </c>
      <c r="L9">
        <v>-0.05</v>
      </c>
      <c r="M9">
        <v>-4.68</v>
      </c>
      <c r="N9">
        <f t="shared" si="1"/>
        <v>-4.7299999999999995</v>
      </c>
      <c r="O9">
        <f t="shared" si="2"/>
        <v>1.1099999999999994</v>
      </c>
      <c r="P9">
        <f t="shared" si="3"/>
        <v>0.04</v>
      </c>
      <c r="Q9">
        <f t="shared" si="4"/>
        <v>-0.12999999999999989</v>
      </c>
      <c r="R9">
        <f t="shared" si="5"/>
        <v>1.1183022847155408</v>
      </c>
      <c r="S9">
        <f t="shared" si="6"/>
        <v>-8.9999999999999858E-2</v>
      </c>
    </row>
    <row r="10" spans="1:35" x14ac:dyDescent="0.25">
      <c r="A10" t="s">
        <v>4</v>
      </c>
      <c r="B10">
        <v>33.770000000000003</v>
      </c>
      <c r="C10">
        <v>-2.0099999999999998</v>
      </c>
      <c r="D10">
        <v>-2.25</v>
      </c>
      <c r="E10">
        <f t="shared" si="0"/>
        <v>-4.26</v>
      </c>
      <c r="K10">
        <v>33.1</v>
      </c>
      <c r="L10">
        <v>-1.95</v>
      </c>
      <c r="M10">
        <v>-1.96</v>
      </c>
      <c r="N10">
        <f t="shared" si="1"/>
        <v>-3.91</v>
      </c>
      <c r="O10">
        <f t="shared" si="2"/>
        <v>0.67000000000000171</v>
      </c>
      <c r="P10">
        <f t="shared" si="3"/>
        <v>-5.9999999999999831E-2</v>
      </c>
      <c r="Q10">
        <f t="shared" si="4"/>
        <v>-0.29000000000000004</v>
      </c>
      <c r="R10">
        <f t="shared" si="5"/>
        <v>0.7325298628724991</v>
      </c>
      <c r="S10">
        <f t="shared" si="6"/>
        <v>-0.34999999999999964</v>
      </c>
    </row>
    <row r="11" spans="1:35" x14ac:dyDescent="0.25">
      <c r="A11" t="s">
        <v>5</v>
      </c>
      <c r="B11">
        <v>21.11</v>
      </c>
      <c r="C11">
        <v>-3.18</v>
      </c>
      <c r="D11">
        <v>-1.61</v>
      </c>
      <c r="E11">
        <f t="shared" si="0"/>
        <v>-4.79</v>
      </c>
      <c r="K11">
        <v>21.37</v>
      </c>
      <c r="L11">
        <v>-2.97</v>
      </c>
      <c r="M11">
        <v>-1.51</v>
      </c>
      <c r="N11">
        <f t="shared" si="1"/>
        <v>-4.4800000000000004</v>
      </c>
      <c r="O11">
        <f t="shared" si="2"/>
        <v>-0.26000000000000156</v>
      </c>
      <c r="P11">
        <f t="shared" si="3"/>
        <v>-0.20999999999999996</v>
      </c>
      <c r="Q11">
        <f t="shared" si="4"/>
        <v>-0.10000000000000009</v>
      </c>
      <c r="R11">
        <f t="shared" si="5"/>
        <v>0.34885527085024931</v>
      </c>
      <c r="S11">
        <f t="shared" si="6"/>
        <v>-0.30999999999999961</v>
      </c>
    </row>
    <row r="12" spans="1:35" x14ac:dyDescent="0.25">
      <c r="A12" t="s">
        <v>6</v>
      </c>
      <c r="B12">
        <v>11.21</v>
      </c>
      <c r="C12">
        <v>-2.92</v>
      </c>
      <c r="D12">
        <v>-1.57</v>
      </c>
      <c r="E12">
        <f t="shared" si="0"/>
        <v>-4.49</v>
      </c>
      <c r="K12">
        <v>12.37</v>
      </c>
      <c r="L12">
        <v>-2.71</v>
      </c>
      <c r="M12">
        <v>-1.56</v>
      </c>
      <c r="N12">
        <f t="shared" si="1"/>
        <v>-4.2699999999999996</v>
      </c>
      <c r="O12">
        <f t="shared" si="2"/>
        <v>-1.1599999999999984</v>
      </c>
      <c r="P12">
        <f t="shared" si="3"/>
        <v>-0.20999999999999996</v>
      </c>
      <c r="Q12">
        <f t="shared" si="4"/>
        <v>-1.0000000000000009E-2</v>
      </c>
      <c r="R12">
        <f t="shared" si="5"/>
        <v>1.1788977903109312</v>
      </c>
      <c r="S12">
        <f t="shared" si="6"/>
        <v>-0.22000000000000064</v>
      </c>
    </row>
    <row r="13" spans="1:35" x14ac:dyDescent="0.25">
      <c r="A13" t="s">
        <v>7</v>
      </c>
      <c r="B13">
        <v>16.34</v>
      </c>
      <c r="C13">
        <v>16.739999999999998</v>
      </c>
      <c r="D13">
        <v>-38.299999999999997</v>
      </c>
      <c r="E13">
        <f t="shared" si="0"/>
        <v>-21.56</v>
      </c>
      <c r="K13">
        <v>16.03</v>
      </c>
      <c r="L13">
        <v>15.67</v>
      </c>
      <c r="M13">
        <v>-36.5</v>
      </c>
      <c r="N13">
        <f t="shared" si="1"/>
        <v>-20.83</v>
      </c>
      <c r="O13">
        <f t="shared" si="2"/>
        <v>0.30999999999999872</v>
      </c>
      <c r="P13">
        <f t="shared" si="3"/>
        <v>1.0699999999999985</v>
      </c>
      <c r="Q13">
        <f t="shared" si="4"/>
        <v>-1.7999999999999972</v>
      </c>
      <c r="R13">
        <f t="shared" si="5"/>
        <v>2.1168372634664161</v>
      </c>
      <c r="S13">
        <f t="shared" si="6"/>
        <v>-0.73000000000000043</v>
      </c>
    </row>
    <row r="14" spans="1:35" x14ac:dyDescent="0.25">
      <c r="A14" t="s">
        <v>8</v>
      </c>
      <c r="B14">
        <v>33.909999999999997</v>
      </c>
      <c r="C14">
        <v>-24.6</v>
      </c>
      <c r="D14">
        <v>25.44</v>
      </c>
      <c r="E14">
        <f t="shared" si="0"/>
        <v>0.83999999999999986</v>
      </c>
      <c r="K14">
        <v>33.11</v>
      </c>
      <c r="L14">
        <v>-24.1</v>
      </c>
      <c r="M14">
        <v>24.72</v>
      </c>
      <c r="N14">
        <f t="shared" si="1"/>
        <v>0.61999999999999744</v>
      </c>
      <c r="O14">
        <f t="shared" si="2"/>
        <v>0.79999999999999716</v>
      </c>
      <c r="P14">
        <f t="shared" si="3"/>
        <v>-0.5</v>
      </c>
      <c r="Q14">
        <f t="shared" si="4"/>
        <v>0.72000000000000242</v>
      </c>
      <c r="R14">
        <f t="shared" si="5"/>
        <v>1.1867602959317434</v>
      </c>
      <c r="S14">
        <f t="shared" si="6"/>
        <v>0.22000000000000242</v>
      </c>
    </row>
    <row r="15" spans="1:35" x14ac:dyDescent="0.25">
      <c r="A15" t="s">
        <v>9</v>
      </c>
      <c r="B15">
        <v>23.77</v>
      </c>
      <c r="C15">
        <v>36.130000000000003</v>
      </c>
      <c r="D15">
        <v>17.18</v>
      </c>
      <c r="E15">
        <f t="shared" si="0"/>
        <v>53.31</v>
      </c>
      <c r="K15">
        <v>24.17</v>
      </c>
      <c r="L15">
        <v>34.24</v>
      </c>
      <c r="M15">
        <v>15.64</v>
      </c>
      <c r="N15">
        <f t="shared" si="1"/>
        <v>49.88</v>
      </c>
      <c r="O15">
        <f t="shared" si="2"/>
        <v>-0.40000000000000213</v>
      </c>
      <c r="P15">
        <f t="shared" si="3"/>
        <v>1.8900000000000006</v>
      </c>
      <c r="Q15">
        <f t="shared" si="4"/>
        <v>1.5399999999999991</v>
      </c>
      <c r="R15">
        <f t="shared" si="5"/>
        <v>2.470566736601139</v>
      </c>
      <c r="S15">
        <f t="shared" si="6"/>
        <v>3.4299999999999997</v>
      </c>
    </row>
    <row r="16" spans="1:35" x14ac:dyDescent="0.25">
      <c r="A16" t="s">
        <v>10</v>
      </c>
      <c r="B16">
        <v>48.15</v>
      </c>
      <c r="C16">
        <v>-2.54</v>
      </c>
      <c r="D16">
        <v>53.93</v>
      </c>
      <c r="E16">
        <f t="shared" si="0"/>
        <v>51.39</v>
      </c>
      <c r="K16">
        <v>47.63</v>
      </c>
      <c r="L16">
        <v>-2.2400000000000002</v>
      </c>
      <c r="M16">
        <v>52.8</v>
      </c>
      <c r="N16">
        <f t="shared" si="1"/>
        <v>50.559999999999995</v>
      </c>
      <c r="O16">
        <f t="shared" si="2"/>
        <v>0.51999999999999602</v>
      </c>
      <c r="P16">
        <f t="shared" si="3"/>
        <v>-0.29999999999999982</v>
      </c>
      <c r="Q16">
        <f t="shared" si="4"/>
        <v>1.1300000000000026</v>
      </c>
      <c r="R16">
        <f t="shared" si="5"/>
        <v>1.2795702403541596</v>
      </c>
      <c r="S16">
        <f t="shared" si="6"/>
        <v>0.8300000000000054</v>
      </c>
    </row>
    <row r="17" spans="1:19" x14ac:dyDescent="0.25">
      <c r="A17" t="s">
        <v>11</v>
      </c>
      <c r="B17">
        <v>31.63</v>
      </c>
      <c r="C17">
        <v>37.630000000000003</v>
      </c>
      <c r="D17">
        <v>-18.600000000000001</v>
      </c>
      <c r="E17">
        <f t="shared" si="0"/>
        <v>19.03</v>
      </c>
      <c r="K17">
        <v>30.61</v>
      </c>
      <c r="L17">
        <v>36.17</v>
      </c>
      <c r="M17">
        <v>-17.7</v>
      </c>
      <c r="N17">
        <f t="shared" si="1"/>
        <v>18.470000000000002</v>
      </c>
      <c r="O17">
        <f t="shared" si="2"/>
        <v>1.0199999999999996</v>
      </c>
      <c r="P17">
        <f t="shared" si="3"/>
        <v>1.4600000000000009</v>
      </c>
      <c r="Q17">
        <f t="shared" si="4"/>
        <v>-0.90000000000000213</v>
      </c>
      <c r="R17">
        <f t="shared" si="5"/>
        <v>1.995494926077239</v>
      </c>
      <c r="S17">
        <f t="shared" si="6"/>
        <v>0.55999999999999872</v>
      </c>
    </row>
    <row r="18" spans="1:19" x14ac:dyDescent="0.25">
      <c r="A18" t="s">
        <v>12</v>
      </c>
      <c r="B18">
        <v>34</v>
      </c>
      <c r="C18">
        <v>-11</v>
      </c>
      <c r="D18">
        <v>-23</v>
      </c>
      <c r="E18">
        <f t="shared" si="0"/>
        <v>-34</v>
      </c>
      <c r="K18">
        <v>34.36</v>
      </c>
      <c r="L18">
        <v>-11.3</v>
      </c>
      <c r="M18">
        <v>-22.6</v>
      </c>
      <c r="N18">
        <f t="shared" si="1"/>
        <v>-33.900000000000006</v>
      </c>
      <c r="O18">
        <f t="shared" si="2"/>
        <v>-0.35999999999999943</v>
      </c>
      <c r="P18">
        <f t="shared" si="3"/>
        <v>0.30000000000000071</v>
      </c>
      <c r="Q18">
        <f t="shared" si="4"/>
        <v>-0.39999999999999858</v>
      </c>
      <c r="R18">
        <f t="shared" si="5"/>
        <v>0.61611687202997356</v>
      </c>
      <c r="S18">
        <f t="shared" si="6"/>
        <v>-9.9999999999994316E-2</v>
      </c>
    </row>
    <row r="19" spans="1:19" x14ac:dyDescent="0.25">
      <c r="A19" t="s">
        <v>13</v>
      </c>
      <c r="B19">
        <v>37.799999999999997</v>
      </c>
      <c r="C19">
        <v>19.920000000000002</v>
      </c>
      <c r="D19">
        <v>41.98</v>
      </c>
      <c r="E19">
        <f t="shared" si="0"/>
        <v>61.9</v>
      </c>
      <c r="K19">
        <v>35.94</v>
      </c>
      <c r="L19">
        <v>19.190000000000001</v>
      </c>
      <c r="M19">
        <v>38.18</v>
      </c>
      <c r="N19">
        <f t="shared" si="1"/>
        <v>57.370000000000005</v>
      </c>
      <c r="O19">
        <f t="shared" si="2"/>
        <v>1.8599999999999994</v>
      </c>
      <c r="P19">
        <f t="shared" si="3"/>
        <v>0.73000000000000043</v>
      </c>
      <c r="Q19">
        <f t="shared" si="4"/>
        <v>3.7999999999999972</v>
      </c>
      <c r="R19">
        <f t="shared" si="5"/>
        <v>4.2933087473416087</v>
      </c>
      <c r="S19">
        <f t="shared" si="6"/>
        <v>4.529999999999994</v>
      </c>
    </row>
    <row r="20" spans="1:19" x14ac:dyDescent="0.25">
      <c r="A20" t="s">
        <v>14</v>
      </c>
      <c r="B20">
        <v>24.86</v>
      </c>
      <c r="C20">
        <v>19.920000000000002</v>
      </c>
      <c r="D20">
        <v>41.98</v>
      </c>
      <c r="E20">
        <f t="shared" si="0"/>
        <v>61.9</v>
      </c>
      <c r="K20">
        <v>24.36</v>
      </c>
      <c r="L20">
        <v>10.09</v>
      </c>
      <c r="M20">
        <v>-33.200000000000003</v>
      </c>
      <c r="N20">
        <f t="shared" si="1"/>
        <v>-23.110000000000003</v>
      </c>
      <c r="O20">
        <f t="shared" si="2"/>
        <v>0.5</v>
      </c>
      <c r="P20">
        <f t="shared" si="3"/>
        <v>9.8300000000000018</v>
      </c>
      <c r="Q20">
        <f t="shared" si="4"/>
        <v>75.180000000000007</v>
      </c>
      <c r="R20">
        <f t="shared" si="5"/>
        <v>75.821575425468453</v>
      </c>
      <c r="S20">
        <f t="shared" si="6"/>
        <v>85.01</v>
      </c>
    </row>
    <row r="21" spans="1:19" x14ac:dyDescent="0.25">
      <c r="A21" t="s">
        <v>15</v>
      </c>
      <c r="B21">
        <v>29.55</v>
      </c>
      <c r="C21">
        <v>34.43</v>
      </c>
      <c r="D21">
        <v>6.35</v>
      </c>
      <c r="E21">
        <f t="shared" si="0"/>
        <v>40.78</v>
      </c>
      <c r="K21">
        <v>26.83</v>
      </c>
      <c r="L21">
        <v>31.55</v>
      </c>
      <c r="M21">
        <v>5.54</v>
      </c>
      <c r="N21">
        <f t="shared" si="1"/>
        <v>37.090000000000003</v>
      </c>
      <c r="O21">
        <f t="shared" si="2"/>
        <v>2.7200000000000024</v>
      </c>
      <c r="P21">
        <f t="shared" si="3"/>
        <v>2.879999999999999</v>
      </c>
      <c r="Q21">
        <f t="shared" si="4"/>
        <v>0.80999999999999961</v>
      </c>
      <c r="R21">
        <f t="shared" si="5"/>
        <v>4.0433773012173884</v>
      </c>
      <c r="S21">
        <f t="shared" si="6"/>
        <v>3.6899999999999977</v>
      </c>
    </row>
    <row r="22" spans="1:19" x14ac:dyDescent="0.25">
      <c r="A22" t="s">
        <v>16</v>
      </c>
      <c r="B22">
        <v>14.75</v>
      </c>
      <c r="C22">
        <v>15.65</v>
      </c>
      <c r="D22">
        <v>-19.5</v>
      </c>
      <c r="E22">
        <f t="shared" si="0"/>
        <v>-3.8499999999999996</v>
      </c>
      <c r="K22">
        <v>15.56</v>
      </c>
      <c r="L22">
        <v>14.03</v>
      </c>
      <c r="M22">
        <v>-18.2</v>
      </c>
      <c r="N22">
        <f t="shared" si="1"/>
        <v>-4.17</v>
      </c>
      <c r="O22">
        <f t="shared" si="2"/>
        <v>-0.8100000000000005</v>
      </c>
      <c r="P22">
        <f t="shared" si="3"/>
        <v>1.620000000000001</v>
      </c>
      <c r="Q22">
        <f t="shared" si="4"/>
        <v>-1.3000000000000007</v>
      </c>
      <c r="R22">
        <f t="shared" si="5"/>
        <v>2.229461818466512</v>
      </c>
      <c r="S22">
        <f t="shared" si="6"/>
        <v>0.32000000000000028</v>
      </c>
    </row>
    <row r="23" spans="1:19" x14ac:dyDescent="0.25">
      <c r="A23" t="s">
        <v>17</v>
      </c>
      <c r="B23">
        <v>43.19</v>
      </c>
      <c r="C23">
        <v>-17.2</v>
      </c>
      <c r="D23">
        <v>44.94</v>
      </c>
      <c r="E23">
        <f t="shared" si="0"/>
        <v>27.74</v>
      </c>
      <c r="K23">
        <v>42.13</v>
      </c>
      <c r="L23">
        <v>-15.5</v>
      </c>
      <c r="M23">
        <v>37.630000000000003</v>
      </c>
      <c r="N23">
        <f t="shared" si="1"/>
        <v>22.130000000000003</v>
      </c>
      <c r="O23">
        <f t="shared" si="2"/>
        <v>1.0599999999999952</v>
      </c>
      <c r="P23">
        <f t="shared" si="3"/>
        <v>-1.6999999999999993</v>
      </c>
      <c r="Q23">
        <f t="shared" si="4"/>
        <v>7.3099999999999952</v>
      </c>
      <c r="R23">
        <f t="shared" si="5"/>
        <v>7.5795580346086089</v>
      </c>
      <c r="S23">
        <f t="shared" si="6"/>
        <v>5.6099999999999959</v>
      </c>
    </row>
    <row r="24" spans="1:19" x14ac:dyDescent="0.25">
      <c r="A24" t="s">
        <v>18</v>
      </c>
      <c r="B24">
        <v>44.23</v>
      </c>
      <c r="C24">
        <v>3.67</v>
      </c>
      <c r="D24">
        <v>48.88</v>
      </c>
      <c r="E24">
        <f t="shared" si="0"/>
        <v>52.550000000000004</v>
      </c>
      <c r="K24">
        <v>43.83</v>
      </c>
      <c r="L24">
        <v>3.83</v>
      </c>
      <c r="M24">
        <v>47.52</v>
      </c>
      <c r="N24">
        <f t="shared" si="1"/>
        <v>51.35</v>
      </c>
      <c r="O24">
        <f t="shared" si="2"/>
        <v>0.39999999999999858</v>
      </c>
      <c r="P24">
        <f t="shared" si="3"/>
        <v>-0.16000000000000014</v>
      </c>
      <c r="Q24">
        <f t="shared" si="4"/>
        <v>1.3599999999999994</v>
      </c>
      <c r="R24">
        <f t="shared" si="5"/>
        <v>1.4266043600101597</v>
      </c>
      <c r="S24">
        <f t="shared" si="6"/>
        <v>1.2000000000000028</v>
      </c>
    </row>
    <row r="25" spans="1:19" x14ac:dyDescent="0.25">
      <c r="A25" t="s">
        <v>19</v>
      </c>
      <c r="B25">
        <v>21.08</v>
      </c>
      <c r="C25">
        <v>9.93</v>
      </c>
      <c r="D25">
        <v>14.14</v>
      </c>
      <c r="E25">
        <f t="shared" si="0"/>
        <v>24.07</v>
      </c>
      <c r="K25">
        <v>26.55</v>
      </c>
      <c r="L25">
        <v>5.82</v>
      </c>
      <c r="M25">
        <v>6.63</v>
      </c>
      <c r="N25">
        <f t="shared" si="1"/>
        <v>12.45</v>
      </c>
      <c r="O25">
        <f t="shared" si="2"/>
        <v>-5.4700000000000024</v>
      </c>
      <c r="P25">
        <f t="shared" si="3"/>
        <v>4.1099999999999994</v>
      </c>
      <c r="Q25">
        <f t="shared" si="4"/>
        <v>7.5100000000000007</v>
      </c>
      <c r="R25">
        <f t="shared" si="5"/>
        <v>10.159384823895589</v>
      </c>
      <c r="S25">
        <f t="shared" si="6"/>
        <v>11.620000000000001</v>
      </c>
    </row>
    <row r="26" spans="1:19" x14ac:dyDescent="0.25">
      <c r="A26" t="s">
        <v>20</v>
      </c>
      <c r="B26">
        <v>40.74</v>
      </c>
      <c r="C26">
        <v>10.38</v>
      </c>
      <c r="D26">
        <v>6.39</v>
      </c>
      <c r="E26">
        <f t="shared" si="0"/>
        <v>16.77</v>
      </c>
      <c r="K26">
        <v>40.549999999999997</v>
      </c>
      <c r="L26">
        <v>10.119999999999999</v>
      </c>
      <c r="M26">
        <v>6.63</v>
      </c>
      <c r="N26">
        <f t="shared" si="1"/>
        <v>16.75</v>
      </c>
      <c r="O26">
        <f t="shared" si="2"/>
        <v>0.19000000000000483</v>
      </c>
      <c r="P26">
        <f t="shared" si="3"/>
        <v>0.26000000000000156</v>
      </c>
      <c r="Q26">
        <f t="shared" si="4"/>
        <v>-0.24000000000000021</v>
      </c>
      <c r="R26">
        <f t="shared" si="5"/>
        <v>0.40162171256046747</v>
      </c>
      <c r="S26">
        <f t="shared" si="6"/>
        <v>1.9999999999999574E-2</v>
      </c>
    </row>
    <row r="27" spans="1:19" x14ac:dyDescent="0.25">
      <c r="A27" t="s">
        <v>21</v>
      </c>
      <c r="B27">
        <v>33.26</v>
      </c>
      <c r="C27">
        <v>-1.38</v>
      </c>
      <c r="D27">
        <v>-17</v>
      </c>
      <c r="E27">
        <f t="shared" si="0"/>
        <v>-18.38</v>
      </c>
      <c r="K27">
        <v>33.049999999999997</v>
      </c>
      <c r="L27">
        <v>-1.72</v>
      </c>
      <c r="M27">
        <v>-16.5</v>
      </c>
      <c r="N27">
        <f t="shared" si="1"/>
        <v>-18.22</v>
      </c>
      <c r="O27">
        <f t="shared" si="2"/>
        <v>0.21000000000000085</v>
      </c>
      <c r="P27">
        <f t="shared" si="3"/>
        <v>0.34000000000000008</v>
      </c>
      <c r="Q27">
        <f t="shared" si="4"/>
        <v>-0.5</v>
      </c>
      <c r="R27">
        <f t="shared" si="5"/>
        <v>0.64007812023221067</v>
      </c>
      <c r="S27">
        <f t="shared" si="6"/>
        <v>-0.16000000000000014</v>
      </c>
    </row>
    <row r="28" spans="1:19" x14ac:dyDescent="0.25">
      <c r="A28" t="s">
        <v>22</v>
      </c>
      <c r="B28">
        <v>26.18</v>
      </c>
      <c r="C28">
        <v>-13.2</v>
      </c>
      <c r="D28">
        <v>21.31</v>
      </c>
      <c r="E28">
        <f t="shared" si="0"/>
        <v>8.11</v>
      </c>
      <c r="K28">
        <v>25.33</v>
      </c>
      <c r="L28">
        <v>-12.3</v>
      </c>
      <c r="M28">
        <v>19.25</v>
      </c>
      <c r="N28">
        <f t="shared" si="1"/>
        <v>6.9499999999999993</v>
      </c>
      <c r="O28">
        <f t="shared" si="2"/>
        <v>0.85000000000000142</v>
      </c>
      <c r="P28">
        <f t="shared" si="3"/>
        <v>-0.89999999999999858</v>
      </c>
      <c r="Q28">
        <f t="shared" si="4"/>
        <v>2.0599999999999987</v>
      </c>
      <c r="R28">
        <f t="shared" si="5"/>
        <v>2.4033518260962117</v>
      </c>
      <c r="S28">
        <f t="shared" si="6"/>
        <v>1.1600000000000001</v>
      </c>
    </row>
    <row r="29" spans="1:19" x14ac:dyDescent="0.25">
      <c r="A29" t="s">
        <v>23</v>
      </c>
      <c r="B29">
        <v>36.08</v>
      </c>
      <c r="C29">
        <v>7.23</v>
      </c>
      <c r="D29">
        <v>-18.5</v>
      </c>
      <c r="E29">
        <f t="shared" si="0"/>
        <v>-11.27</v>
      </c>
      <c r="K29">
        <v>37.85</v>
      </c>
      <c r="L29">
        <v>5.78</v>
      </c>
      <c r="M29">
        <v>-15.1</v>
      </c>
      <c r="N29">
        <f t="shared" si="1"/>
        <v>-9.32</v>
      </c>
      <c r="O29">
        <f t="shared" si="2"/>
        <v>-1.7700000000000031</v>
      </c>
      <c r="P29">
        <f t="shared" si="3"/>
        <v>1.4500000000000002</v>
      </c>
      <c r="Q29">
        <f t="shared" si="4"/>
        <v>-3.4000000000000004</v>
      </c>
      <c r="R29">
        <f t="shared" si="5"/>
        <v>4.0982191254250928</v>
      </c>
      <c r="S29">
        <f t="shared" si="6"/>
        <v>-1.9499999999999993</v>
      </c>
    </row>
    <row r="30" spans="1:19" x14ac:dyDescent="0.25">
      <c r="A30" t="s">
        <v>24</v>
      </c>
      <c r="B30">
        <v>44.78</v>
      </c>
      <c r="C30">
        <v>-18</v>
      </c>
      <c r="D30">
        <v>-3.43</v>
      </c>
      <c r="E30">
        <f t="shared" si="0"/>
        <v>-21.43</v>
      </c>
      <c r="K30">
        <v>46.66</v>
      </c>
      <c r="L30">
        <v>-16.8</v>
      </c>
      <c r="M30">
        <v>-2.97</v>
      </c>
      <c r="N30">
        <f t="shared" si="1"/>
        <v>-19.77</v>
      </c>
      <c r="O30">
        <f t="shared" si="2"/>
        <v>-1.8799999999999955</v>
      </c>
      <c r="P30">
        <f t="shared" si="3"/>
        <v>-1.1999999999999993</v>
      </c>
      <c r="Q30">
        <f t="shared" si="4"/>
        <v>-0.45999999999999996</v>
      </c>
      <c r="R30">
        <f t="shared" si="5"/>
        <v>2.2772790781983621</v>
      </c>
      <c r="S30">
        <f t="shared" si="6"/>
        <v>-1.6600000000000001</v>
      </c>
    </row>
  </sheetData>
  <mergeCells count="6">
    <mergeCell ref="B1:E1"/>
    <mergeCell ref="T1:W1"/>
    <mergeCell ref="AF1:AI1"/>
    <mergeCell ref="A4:A6"/>
    <mergeCell ref="Y1:AB1"/>
    <mergeCell ref="K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arenas patiño</dc:creator>
  <cp:lastModifiedBy>mireya arenas patiño</cp:lastModifiedBy>
  <dcterms:created xsi:type="dcterms:W3CDTF">2019-03-15T14:36:59Z</dcterms:created>
  <dcterms:modified xsi:type="dcterms:W3CDTF">2020-04-08T22:53:35Z</dcterms:modified>
</cp:coreProperties>
</file>