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rey\Documents\DOCTORADO 17-18\CAPITULOS TESIS INDICE Y ANEXOS\CAPITULO VI\COLORIMETRÍA PARA GRÁFICAS ÁNGEL\"/>
    </mc:Choice>
  </mc:AlternateContent>
  <xr:revisionPtr revIDLastSave="0" documentId="13_ncr:1_{B9324619-4B2C-434B-AE50-3CEFC109CC08}" xr6:coauthVersionLast="45" xr6:coauthVersionMax="45" xr10:uidLastSave="{00000000-0000-0000-0000-000000000000}"/>
  <bookViews>
    <workbookView xWindow="-120" yWindow="-120" windowWidth="20730" windowHeight="11160" xr2:uid="{6A44A0B7-9275-42A5-A797-CEA7C879B6A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" i="1" l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7" i="1"/>
  <c r="R8" i="1" l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7" i="1"/>
  <c r="N30" i="1" l="1"/>
  <c r="S30" i="1" s="1"/>
  <c r="N29" i="1"/>
  <c r="S29" i="1" s="1"/>
  <c r="N28" i="1"/>
  <c r="S28" i="1" s="1"/>
  <c r="N27" i="1"/>
  <c r="S27" i="1" s="1"/>
  <c r="N26" i="1"/>
  <c r="S26" i="1" s="1"/>
  <c r="N25" i="1"/>
  <c r="S25" i="1" s="1"/>
  <c r="N24" i="1"/>
  <c r="S24" i="1" s="1"/>
  <c r="N23" i="1"/>
  <c r="S23" i="1" s="1"/>
  <c r="N22" i="1"/>
  <c r="S22" i="1" s="1"/>
  <c r="N21" i="1"/>
  <c r="S21" i="1" s="1"/>
  <c r="N20" i="1"/>
  <c r="S20" i="1" s="1"/>
  <c r="N19" i="1"/>
  <c r="S19" i="1" s="1"/>
  <c r="N18" i="1"/>
  <c r="S18" i="1" s="1"/>
  <c r="N17" i="1"/>
  <c r="S17" i="1" s="1"/>
  <c r="N16" i="1"/>
  <c r="S16" i="1" s="1"/>
  <c r="N15" i="1"/>
  <c r="S15" i="1" s="1"/>
  <c r="N14" i="1"/>
  <c r="S14" i="1" s="1"/>
  <c r="N13" i="1"/>
  <c r="S13" i="1" s="1"/>
  <c r="N12" i="1"/>
  <c r="S12" i="1" s="1"/>
  <c r="N11" i="1"/>
  <c r="S11" i="1" s="1"/>
  <c r="N10" i="1"/>
  <c r="S10" i="1" s="1"/>
  <c r="N9" i="1"/>
  <c r="S9" i="1" s="1"/>
  <c r="N8" i="1"/>
  <c r="S8" i="1" s="1"/>
  <c r="N7" i="1"/>
  <c r="S7" i="1" s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<sst xmlns="http://schemas.openxmlformats.org/spreadsheetml/2006/main" count="40" uniqueCount="36">
  <si>
    <t>Papel</t>
  </si>
  <si>
    <t>Blanco</t>
  </si>
  <si>
    <t>Gris 1</t>
  </si>
  <si>
    <t>Gris 2</t>
  </si>
  <si>
    <t>Gris 3</t>
  </si>
  <si>
    <t>Gris 4</t>
  </si>
  <si>
    <t>Negro</t>
  </si>
  <si>
    <t>Az Osc</t>
  </si>
  <si>
    <t>Verde 1</t>
  </si>
  <si>
    <t>Rojo</t>
  </si>
  <si>
    <t>Amarillo</t>
  </si>
  <si>
    <t>Mag 1</t>
  </si>
  <si>
    <t>Cyan</t>
  </si>
  <si>
    <t>Naranja</t>
  </si>
  <si>
    <t>Az ult</t>
  </si>
  <si>
    <t>Rosa</t>
  </si>
  <si>
    <t>Violeta</t>
  </si>
  <si>
    <t>Verde 2 pistacho</t>
  </si>
  <si>
    <t>Amarillo osc</t>
  </si>
  <si>
    <t>Marron</t>
  </si>
  <si>
    <t>Carne</t>
  </si>
  <si>
    <t>Az</t>
  </si>
  <si>
    <t>Verde oliva</t>
  </si>
  <si>
    <t>Morado</t>
  </si>
  <si>
    <t>Az-Verd</t>
  </si>
  <si>
    <t>L</t>
  </si>
  <si>
    <t>a</t>
  </si>
  <si>
    <t>b</t>
  </si>
  <si>
    <t>C</t>
  </si>
  <si>
    <t>dL</t>
  </si>
  <si>
    <t>da</t>
  </si>
  <si>
    <t>db</t>
  </si>
  <si>
    <t>dE</t>
  </si>
  <si>
    <t>dC</t>
  </si>
  <si>
    <t>PRIMERA MEDICIÓN ANTES DE ALMACENAR</t>
  </si>
  <si>
    <t>ÚLTIMA MEDICIÓN DESPUES DE 530 H DE ALMACENACIMEINTO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</si>
</sst>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522FB-A4EE-4158-958A-E59E8841E8F3}">
  <dimension ref="A1:AI30"/>
  <sheetViews>
    <sheetView tabSelected="1" topLeftCell="C10" workbookViewId="0">
      <selection activeCell="Q7" sqref="Q7:Q30"/>
    </sheetView>
  </sheetViews>
  <sheetFormatPr baseColWidth="10" defaultRowHeight="15" x14ac:dyDescent="0.25"/>
  <sheetData>
    <row r="1" spans="1:35" x14ac:dyDescent="0.25">
      <c r="B1" s="2" t="s">
        <v>34</v>
      </c>
      <c r="C1" s="2"/>
      <c r="D1" s="2"/>
      <c r="E1" s="2"/>
      <c r="F1" s="1"/>
      <c r="G1" s="1"/>
      <c r="H1" s="1"/>
      <c r="I1" s="1"/>
      <c r="J1" s="1"/>
      <c r="K1" s="2" t="s">
        <v>35</v>
      </c>
      <c r="L1" s="2"/>
      <c r="M1" s="2"/>
      <c r="N1" s="2"/>
      <c r="O1" s="2"/>
      <c r="P1" s="2"/>
      <c r="Q1" s="2"/>
      <c r="R1" s="2"/>
      <c r="T1" s="2"/>
      <c r="U1" s="2"/>
      <c r="V1" s="2"/>
      <c r="W1" s="2"/>
      <c r="X1" s="1"/>
      <c r="Y1" s="2"/>
      <c r="Z1" s="2"/>
      <c r="AA1" s="2"/>
      <c r="AB1" s="2"/>
      <c r="AF1" s="2"/>
      <c r="AG1" s="2"/>
      <c r="AH1" s="2"/>
      <c r="AI1" s="2"/>
    </row>
    <row r="2" spans="1:35" x14ac:dyDescent="0.25">
      <c r="B2" t="s">
        <v>25</v>
      </c>
      <c r="C2" t="s">
        <v>26</v>
      </c>
      <c r="D2" t="s">
        <v>27</v>
      </c>
      <c r="E2" t="s">
        <v>28</v>
      </c>
      <c r="K2" t="s">
        <v>25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</row>
    <row r="4" spans="1:35" x14ac:dyDescent="0.25">
      <c r="A4" s="3" t="s">
        <v>0</v>
      </c>
      <c r="B4">
        <v>77.13</v>
      </c>
      <c r="C4">
        <v>1.47</v>
      </c>
      <c r="D4">
        <v>-2.93</v>
      </c>
      <c r="E4">
        <f>((C4)*2+(D4)*2)*(1/2)</f>
        <v>-1.4600000000000002</v>
      </c>
    </row>
    <row r="5" spans="1:35" x14ac:dyDescent="0.25">
      <c r="A5" s="3"/>
      <c r="B5">
        <v>76.77</v>
      </c>
      <c r="C5">
        <v>1.57</v>
      </c>
      <c r="D5">
        <v>-3.05</v>
      </c>
      <c r="E5">
        <f t="shared" ref="E5:E30" si="0">((C5)*2+(D5)*2)*(1/2)</f>
        <v>-1.4799999999999998</v>
      </c>
    </row>
    <row r="6" spans="1:35" x14ac:dyDescent="0.25">
      <c r="A6" s="3"/>
      <c r="B6">
        <v>77.14</v>
      </c>
      <c r="C6">
        <v>1.41</v>
      </c>
      <c r="D6">
        <v>-2.59</v>
      </c>
      <c r="E6">
        <f t="shared" si="0"/>
        <v>-1.18</v>
      </c>
    </row>
    <row r="7" spans="1:35" x14ac:dyDescent="0.25">
      <c r="A7" t="s">
        <v>1</v>
      </c>
      <c r="B7">
        <v>70.319999999999993</v>
      </c>
      <c r="C7">
        <v>1.93</v>
      </c>
      <c r="D7">
        <v>-2.82</v>
      </c>
      <c r="E7">
        <f t="shared" si="0"/>
        <v>-0.8899999999999999</v>
      </c>
      <c r="K7">
        <v>71.28</v>
      </c>
      <c r="L7">
        <v>1.88</v>
      </c>
      <c r="M7">
        <v>-2.54</v>
      </c>
      <c r="N7">
        <f t="shared" ref="N7:N30" si="1">((L7)*2+(M7)*2)*(1/2)</f>
        <v>-0.66000000000000014</v>
      </c>
      <c r="O7">
        <f>(B7-K7)</f>
        <v>-0.96000000000000796</v>
      </c>
      <c r="P7">
        <f>(C7-L7)</f>
        <v>5.0000000000000044E-2</v>
      </c>
      <c r="Q7">
        <f>(D7-M7)</f>
        <v>-0.2799999999999998</v>
      </c>
      <c r="R7">
        <f>((O7)^2+(P7)^2+(Q7)^2)^(1/2)</f>
        <v>1.0012492197250469</v>
      </c>
      <c r="S7">
        <f>(I7-N7)</f>
        <v>0.66000000000000014</v>
      </c>
    </row>
    <row r="8" spans="1:35" x14ac:dyDescent="0.25">
      <c r="A8" t="s">
        <v>2</v>
      </c>
      <c r="B8">
        <v>55.11</v>
      </c>
      <c r="C8">
        <v>-0.27</v>
      </c>
      <c r="D8">
        <v>-4.9400000000000004</v>
      </c>
      <c r="E8">
        <f t="shared" si="0"/>
        <v>-5.2100000000000009</v>
      </c>
      <c r="K8">
        <v>56.7</v>
      </c>
      <c r="L8">
        <v>-0.28000000000000003</v>
      </c>
      <c r="M8">
        <v>-4.58</v>
      </c>
      <c r="N8">
        <f t="shared" si="1"/>
        <v>-4.8600000000000003</v>
      </c>
      <c r="O8">
        <f t="shared" ref="O8:O30" si="2">(B8-K8)</f>
        <v>-1.5900000000000034</v>
      </c>
      <c r="P8">
        <f t="shared" ref="P8:P30" si="3">(C8-L8)</f>
        <v>1.0000000000000009E-2</v>
      </c>
      <c r="Q8">
        <f t="shared" ref="Q8:Q30" si="4">(D8-M8)</f>
        <v>-0.36000000000000032</v>
      </c>
      <c r="R8">
        <f t="shared" ref="R8:R30" si="5">((O8)^2+(P8)^2+(Q8)^2)^(1/2)</f>
        <v>1.6302760502442559</v>
      </c>
      <c r="S8">
        <f t="shared" ref="S8:S30" si="6">(I8-N8)</f>
        <v>4.8600000000000003</v>
      </c>
    </row>
    <row r="9" spans="1:35" x14ac:dyDescent="0.25">
      <c r="A9" t="s">
        <v>3</v>
      </c>
      <c r="B9">
        <v>46.4</v>
      </c>
      <c r="C9">
        <v>-0.52</v>
      </c>
      <c r="D9">
        <v>-4.9400000000000004</v>
      </c>
      <c r="E9">
        <f t="shared" si="0"/>
        <v>-5.4600000000000009</v>
      </c>
      <c r="K9">
        <v>46.36</v>
      </c>
      <c r="L9">
        <v>-0.76</v>
      </c>
      <c r="M9">
        <v>-4.26</v>
      </c>
      <c r="N9">
        <f t="shared" si="1"/>
        <v>-5.0199999999999996</v>
      </c>
      <c r="O9">
        <f t="shared" si="2"/>
        <v>3.9999999999999147E-2</v>
      </c>
      <c r="P9">
        <f t="shared" si="3"/>
        <v>0.24</v>
      </c>
      <c r="Q9">
        <f t="shared" si="4"/>
        <v>-0.6800000000000006</v>
      </c>
      <c r="R9">
        <f t="shared" si="5"/>
        <v>0.7222188034107121</v>
      </c>
      <c r="S9">
        <f t="shared" si="6"/>
        <v>5.0199999999999996</v>
      </c>
    </row>
    <row r="10" spans="1:35" x14ac:dyDescent="0.25">
      <c r="A10" t="s">
        <v>4</v>
      </c>
      <c r="B10">
        <v>35.03</v>
      </c>
      <c r="C10">
        <v>-1.85</v>
      </c>
      <c r="D10">
        <v>-2.4700000000000002</v>
      </c>
      <c r="E10">
        <f t="shared" si="0"/>
        <v>-4.32</v>
      </c>
      <c r="K10">
        <v>36.31</v>
      </c>
      <c r="L10">
        <v>-1.91</v>
      </c>
      <c r="M10">
        <v>-2.91</v>
      </c>
      <c r="N10">
        <f t="shared" si="1"/>
        <v>-4.82</v>
      </c>
      <c r="O10">
        <f t="shared" si="2"/>
        <v>-1.2800000000000011</v>
      </c>
      <c r="P10">
        <f t="shared" si="3"/>
        <v>5.9999999999999831E-2</v>
      </c>
      <c r="Q10">
        <f t="shared" si="4"/>
        <v>0.43999999999999995</v>
      </c>
      <c r="R10">
        <f t="shared" si="5"/>
        <v>1.3548431643551968</v>
      </c>
      <c r="S10">
        <f t="shared" si="6"/>
        <v>4.82</v>
      </c>
    </row>
    <row r="11" spans="1:35" x14ac:dyDescent="0.25">
      <c r="A11" t="s">
        <v>5</v>
      </c>
      <c r="B11">
        <v>23.85</v>
      </c>
      <c r="C11">
        <v>-1.96</v>
      </c>
      <c r="D11">
        <v>-1.48</v>
      </c>
      <c r="E11">
        <f t="shared" si="0"/>
        <v>-3.44</v>
      </c>
      <c r="K11">
        <v>26.17</v>
      </c>
      <c r="L11">
        <v>-1.94</v>
      </c>
      <c r="M11">
        <v>-1.72</v>
      </c>
      <c r="N11">
        <f t="shared" si="1"/>
        <v>-3.66</v>
      </c>
      <c r="O11">
        <f t="shared" si="2"/>
        <v>-2.3200000000000003</v>
      </c>
      <c r="P11">
        <f t="shared" si="3"/>
        <v>-2.0000000000000018E-2</v>
      </c>
      <c r="Q11">
        <f t="shared" si="4"/>
        <v>0.24</v>
      </c>
      <c r="R11">
        <f t="shared" si="5"/>
        <v>2.3324665056544758</v>
      </c>
      <c r="S11">
        <f t="shared" si="6"/>
        <v>3.66</v>
      </c>
    </row>
    <row r="12" spans="1:35" x14ac:dyDescent="0.25">
      <c r="A12" t="s">
        <v>6</v>
      </c>
      <c r="B12">
        <v>15.05</v>
      </c>
      <c r="C12">
        <v>-0.68</v>
      </c>
      <c r="D12">
        <v>-34.6</v>
      </c>
      <c r="E12">
        <f t="shared" si="0"/>
        <v>-35.28</v>
      </c>
      <c r="K12">
        <v>16.89</v>
      </c>
      <c r="L12">
        <v>-0.68</v>
      </c>
      <c r="M12">
        <v>-0.92</v>
      </c>
      <c r="N12">
        <f t="shared" si="1"/>
        <v>-1.6</v>
      </c>
      <c r="O12">
        <f t="shared" si="2"/>
        <v>-1.8399999999999999</v>
      </c>
      <c r="P12">
        <f t="shared" si="3"/>
        <v>0</v>
      </c>
      <c r="Q12">
        <f t="shared" si="4"/>
        <v>-33.68</v>
      </c>
      <c r="R12">
        <f t="shared" si="5"/>
        <v>33.730223835604768</v>
      </c>
      <c r="S12">
        <f t="shared" si="6"/>
        <v>1.6</v>
      </c>
    </row>
    <row r="13" spans="1:35" x14ac:dyDescent="0.25">
      <c r="A13" t="s">
        <v>7</v>
      </c>
      <c r="B13">
        <v>21.23</v>
      </c>
      <c r="C13">
        <v>16.579999999999998</v>
      </c>
      <c r="D13">
        <v>-34.6</v>
      </c>
      <c r="E13">
        <f t="shared" si="0"/>
        <v>-18.020000000000003</v>
      </c>
      <c r="K13">
        <v>22.89</v>
      </c>
      <c r="L13">
        <v>15.86</v>
      </c>
      <c r="M13">
        <v>-34</v>
      </c>
      <c r="N13">
        <f t="shared" si="1"/>
        <v>-18.14</v>
      </c>
      <c r="O13">
        <f t="shared" si="2"/>
        <v>-1.6600000000000001</v>
      </c>
      <c r="P13">
        <f t="shared" si="3"/>
        <v>0.71999999999999886</v>
      </c>
      <c r="Q13">
        <f t="shared" si="4"/>
        <v>-0.60000000000000142</v>
      </c>
      <c r="R13">
        <f t="shared" si="5"/>
        <v>1.9063053270659451</v>
      </c>
      <c r="S13">
        <f t="shared" si="6"/>
        <v>18.14</v>
      </c>
    </row>
    <row r="14" spans="1:35" x14ac:dyDescent="0.25">
      <c r="A14" t="s">
        <v>8</v>
      </c>
      <c r="B14">
        <v>37.380000000000003</v>
      </c>
      <c r="C14">
        <v>-28.5</v>
      </c>
      <c r="D14">
        <v>23.1</v>
      </c>
      <c r="E14">
        <f t="shared" si="0"/>
        <v>-5.3999999999999986</v>
      </c>
      <c r="K14">
        <v>38.42</v>
      </c>
      <c r="L14">
        <v>-28.6</v>
      </c>
      <c r="M14">
        <v>22.89</v>
      </c>
      <c r="N14">
        <f t="shared" si="1"/>
        <v>-5.7100000000000009</v>
      </c>
      <c r="O14">
        <f t="shared" si="2"/>
        <v>-1.0399999999999991</v>
      </c>
      <c r="P14">
        <f t="shared" si="3"/>
        <v>0.10000000000000142</v>
      </c>
      <c r="Q14">
        <f t="shared" si="4"/>
        <v>0.21000000000000085</v>
      </c>
      <c r="R14">
        <f t="shared" si="5"/>
        <v>1.0656922632730326</v>
      </c>
      <c r="S14">
        <f t="shared" si="6"/>
        <v>5.7100000000000009</v>
      </c>
    </row>
    <row r="15" spans="1:35" x14ac:dyDescent="0.25">
      <c r="A15" t="s">
        <v>9</v>
      </c>
      <c r="B15">
        <v>30.63</v>
      </c>
      <c r="C15">
        <v>34.51</v>
      </c>
      <c r="D15">
        <v>17.899999999999999</v>
      </c>
      <c r="E15">
        <f t="shared" si="0"/>
        <v>52.41</v>
      </c>
      <c r="K15">
        <v>31.97</v>
      </c>
      <c r="L15">
        <v>34.28</v>
      </c>
      <c r="M15">
        <v>17.47</v>
      </c>
      <c r="N15">
        <f t="shared" si="1"/>
        <v>51.75</v>
      </c>
      <c r="O15">
        <f t="shared" si="2"/>
        <v>-1.3399999999999999</v>
      </c>
      <c r="P15">
        <f t="shared" si="3"/>
        <v>0.22999999999999687</v>
      </c>
      <c r="Q15">
        <f t="shared" si="4"/>
        <v>0.42999999999999972</v>
      </c>
      <c r="R15">
        <f t="shared" si="5"/>
        <v>1.4259733517846671</v>
      </c>
      <c r="S15">
        <f t="shared" si="6"/>
        <v>-51.75</v>
      </c>
    </row>
    <row r="16" spans="1:35" x14ac:dyDescent="0.25">
      <c r="A16" t="s">
        <v>10</v>
      </c>
      <c r="B16">
        <v>58.37</v>
      </c>
      <c r="C16">
        <v>0.05</v>
      </c>
      <c r="D16">
        <v>60.53</v>
      </c>
      <c r="E16">
        <f t="shared" si="0"/>
        <v>60.58</v>
      </c>
      <c r="K16">
        <v>61.17</v>
      </c>
      <c r="L16">
        <v>-0.03</v>
      </c>
      <c r="M16">
        <v>62.5</v>
      </c>
      <c r="N16">
        <f t="shared" si="1"/>
        <v>62.47</v>
      </c>
      <c r="O16">
        <f t="shared" si="2"/>
        <v>-2.8000000000000043</v>
      </c>
      <c r="P16">
        <f t="shared" si="3"/>
        <v>0.08</v>
      </c>
      <c r="Q16">
        <f t="shared" si="4"/>
        <v>-1.9699999999999989</v>
      </c>
      <c r="R16">
        <f t="shared" si="5"/>
        <v>3.4245145641389847</v>
      </c>
      <c r="S16">
        <f t="shared" si="6"/>
        <v>-62.47</v>
      </c>
    </row>
    <row r="17" spans="1:19" x14ac:dyDescent="0.25">
      <c r="A17" t="s">
        <v>11</v>
      </c>
      <c r="B17">
        <v>36.380000000000003</v>
      </c>
      <c r="C17">
        <v>39.72</v>
      </c>
      <c r="D17">
        <v>-15.9</v>
      </c>
      <c r="E17">
        <f t="shared" si="0"/>
        <v>23.82</v>
      </c>
      <c r="K17">
        <v>36.97</v>
      </c>
      <c r="L17">
        <v>39.89</v>
      </c>
      <c r="M17">
        <v>-15.9</v>
      </c>
      <c r="N17">
        <f t="shared" si="1"/>
        <v>23.990000000000002</v>
      </c>
      <c r="O17">
        <f t="shared" si="2"/>
        <v>-0.58999999999999631</v>
      </c>
      <c r="P17">
        <f t="shared" si="3"/>
        <v>-0.17000000000000171</v>
      </c>
      <c r="Q17">
        <f t="shared" si="4"/>
        <v>0</v>
      </c>
      <c r="R17">
        <f t="shared" si="5"/>
        <v>0.614003257320347</v>
      </c>
      <c r="S17">
        <f t="shared" si="6"/>
        <v>-23.990000000000002</v>
      </c>
    </row>
    <row r="18" spans="1:19" x14ac:dyDescent="0.25">
      <c r="A18" t="s">
        <v>12</v>
      </c>
      <c r="B18">
        <v>36.270000000000003</v>
      </c>
      <c r="C18">
        <v>-9.66</v>
      </c>
      <c r="D18">
        <v>-25</v>
      </c>
      <c r="E18">
        <f t="shared" si="0"/>
        <v>-34.659999999999997</v>
      </c>
      <c r="K18">
        <v>37.520000000000003</v>
      </c>
      <c r="L18">
        <v>-9.7899999999999991</v>
      </c>
      <c r="M18">
        <v>-24.8</v>
      </c>
      <c r="N18">
        <f t="shared" si="1"/>
        <v>-34.590000000000003</v>
      </c>
      <c r="O18">
        <f t="shared" si="2"/>
        <v>-1.25</v>
      </c>
      <c r="P18">
        <f t="shared" si="3"/>
        <v>0.12999999999999901</v>
      </c>
      <c r="Q18">
        <f t="shared" si="4"/>
        <v>-0.19999999999999929</v>
      </c>
      <c r="R18">
        <f t="shared" si="5"/>
        <v>1.2725564820470641</v>
      </c>
      <c r="S18">
        <f t="shared" si="6"/>
        <v>34.590000000000003</v>
      </c>
    </row>
    <row r="19" spans="1:19" x14ac:dyDescent="0.25">
      <c r="A19" t="s">
        <v>13</v>
      </c>
      <c r="B19">
        <v>44.46</v>
      </c>
      <c r="C19">
        <v>25.6</v>
      </c>
      <c r="D19">
        <v>40.64</v>
      </c>
      <c r="E19">
        <f t="shared" si="0"/>
        <v>66.240000000000009</v>
      </c>
      <c r="K19">
        <v>45.53</v>
      </c>
      <c r="L19">
        <v>25.48</v>
      </c>
      <c r="M19">
        <v>38.74</v>
      </c>
      <c r="N19">
        <f t="shared" si="1"/>
        <v>64.22</v>
      </c>
      <c r="O19">
        <f t="shared" si="2"/>
        <v>-1.0700000000000003</v>
      </c>
      <c r="P19">
        <f t="shared" si="3"/>
        <v>0.12000000000000099</v>
      </c>
      <c r="Q19">
        <f t="shared" si="4"/>
        <v>1.8999999999999986</v>
      </c>
      <c r="R19">
        <f t="shared" si="5"/>
        <v>2.1838727069131103</v>
      </c>
      <c r="S19">
        <f t="shared" si="6"/>
        <v>-64.22</v>
      </c>
    </row>
    <row r="20" spans="1:19" x14ac:dyDescent="0.25">
      <c r="A20" t="s">
        <v>14</v>
      </c>
      <c r="B20">
        <v>27.24</v>
      </c>
      <c r="C20">
        <v>14.04</v>
      </c>
      <c r="D20">
        <v>-35.299999999999997</v>
      </c>
      <c r="E20">
        <f t="shared" si="0"/>
        <v>-21.259999999999998</v>
      </c>
      <c r="K20">
        <v>28.19</v>
      </c>
      <c r="L20">
        <v>14.15</v>
      </c>
      <c r="M20">
        <v>-35.4</v>
      </c>
      <c r="N20">
        <f t="shared" si="1"/>
        <v>-21.25</v>
      </c>
      <c r="O20">
        <f t="shared" si="2"/>
        <v>-0.95000000000000284</v>
      </c>
      <c r="P20">
        <f t="shared" si="3"/>
        <v>-0.11000000000000121</v>
      </c>
      <c r="Q20">
        <f t="shared" si="4"/>
        <v>0.10000000000000142</v>
      </c>
      <c r="R20">
        <f t="shared" si="5"/>
        <v>0.96156123049965248</v>
      </c>
      <c r="S20">
        <f t="shared" si="6"/>
        <v>21.25</v>
      </c>
    </row>
    <row r="21" spans="1:19" x14ac:dyDescent="0.25">
      <c r="A21" t="s">
        <v>15</v>
      </c>
      <c r="B21">
        <v>34.83</v>
      </c>
      <c r="C21">
        <v>36.619999999999997</v>
      </c>
      <c r="D21">
        <v>8.5</v>
      </c>
      <c r="E21">
        <f t="shared" si="0"/>
        <v>45.12</v>
      </c>
      <c r="K21">
        <v>36.6</v>
      </c>
      <c r="L21">
        <v>37.68</v>
      </c>
      <c r="M21">
        <v>8.85</v>
      </c>
      <c r="N21">
        <f t="shared" si="1"/>
        <v>46.53</v>
      </c>
      <c r="O21">
        <f t="shared" si="2"/>
        <v>-1.7700000000000031</v>
      </c>
      <c r="P21">
        <f t="shared" si="3"/>
        <v>-1.0600000000000023</v>
      </c>
      <c r="Q21">
        <f t="shared" si="4"/>
        <v>-0.34999999999999964</v>
      </c>
      <c r="R21">
        <f t="shared" si="5"/>
        <v>2.0926060307664258</v>
      </c>
      <c r="S21">
        <f t="shared" si="6"/>
        <v>-46.53</v>
      </c>
    </row>
    <row r="22" spans="1:19" x14ac:dyDescent="0.25">
      <c r="A22" t="s">
        <v>16</v>
      </c>
      <c r="B22">
        <v>20.56</v>
      </c>
      <c r="C22">
        <v>14.78</v>
      </c>
      <c r="D22">
        <v>-14.2</v>
      </c>
      <c r="E22">
        <f t="shared" si="0"/>
        <v>0.58000000000000007</v>
      </c>
      <c r="K22">
        <v>22.06</v>
      </c>
      <c r="L22">
        <v>14.76</v>
      </c>
      <c r="M22">
        <v>-14.3</v>
      </c>
      <c r="N22">
        <f t="shared" si="1"/>
        <v>0.45999999999999908</v>
      </c>
      <c r="O22">
        <f t="shared" si="2"/>
        <v>-1.5</v>
      </c>
      <c r="P22">
        <f t="shared" si="3"/>
        <v>1.9999999999999574E-2</v>
      </c>
      <c r="Q22">
        <f t="shared" si="4"/>
        <v>0.10000000000000142</v>
      </c>
      <c r="R22">
        <f t="shared" si="5"/>
        <v>1.5034626699722211</v>
      </c>
      <c r="S22">
        <f t="shared" si="6"/>
        <v>-0.45999999999999908</v>
      </c>
    </row>
    <row r="23" spans="1:19" x14ac:dyDescent="0.25">
      <c r="A23" t="s">
        <v>17</v>
      </c>
      <c r="B23">
        <v>49.91</v>
      </c>
      <c r="C23">
        <v>-14.4</v>
      </c>
      <c r="D23">
        <v>44.52</v>
      </c>
      <c r="E23">
        <f t="shared" si="0"/>
        <v>30.120000000000005</v>
      </c>
      <c r="K23">
        <v>52.15</v>
      </c>
      <c r="L23">
        <v>-24.8</v>
      </c>
      <c r="M23">
        <v>45.41</v>
      </c>
      <c r="N23">
        <f t="shared" si="1"/>
        <v>20.609999999999996</v>
      </c>
      <c r="O23">
        <f t="shared" si="2"/>
        <v>-2.240000000000002</v>
      </c>
      <c r="P23">
        <f t="shared" si="3"/>
        <v>10.4</v>
      </c>
      <c r="Q23">
        <f t="shared" si="4"/>
        <v>-0.88999999999999346</v>
      </c>
      <c r="R23">
        <f t="shared" si="5"/>
        <v>10.675659230230234</v>
      </c>
      <c r="S23">
        <f t="shared" si="6"/>
        <v>-20.609999999999996</v>
      </c>
    </row>
    <row r="24" spans="1:19" x14ac:dyDescent="0.25">
      <c r="A24" t="s">
        <v>18</v>
      </c>
      <c r="B24">
        <v>51.51</v>
      </c>
      <c r="C24">
        <v>7.93</v>
      </c>
      <c r="D24">
        <v>50.9</v>
      </c>
      <c r="E24">
        <f t="shared" si="0"/>
        <v>58.83</v>
      </c>
      <c r="K24">
        <v>53.65</v>
      </c>
      <c r="L24">
        <v>8.25</v>
      </c>
      <c r="M24">
        <v>51.26</v>
      </c>
      <c r="N24">
        <f t="shared" si="1"/>
        <v>59.51</v>
      </c>
      <c r="O24">
        <f t="shared" si="2"/>
        <v>-2.1400000000000006</v>
      </c>
      <c r="P24">
        <f t="shared" si="3"/>
        <v>-0.32000000000000028</v>
      </c>
      <c r="Q24">
        <f t="shared" si="4"/>
        <v>-0.35999999999999943</v>
      </c>
      <c r="R24">
        <f t="shared" si="5"/>
        <v>2.1935359582190586</v>
      </c>
      <c r="S24">
        <f t="shared" si="6"/>
        <v>-59.51</v>
      </c>
    </row>
    <row r="25" spans="1:19" x14ac:dyDescent="0.25">
      <c r="A25" t="s">
        <v>19</v>
      </c>
      <c r="B25">
        <v>24.87</v>
      </c>
      <c r="C25">
        <v>6.82</v>
      </c>
      <c r="D25">
        <v>13.74</v>
      </c>
      <c r="E25">
        <f t="shared" si="0"/>
        <v>20.560000000000002</v>
      </c>
      <c r="K25">
        <v>29.45</v>
      </c>
      <c r="L25">
        <v>5.54</v>
      </c>
      <c r="M25">
        <v>9.64</v>
      </c>
      <c r="N25">
        <f t="shared" si="1"/>
        <v>15.18</v>
      </c>
      <c r="O25">
        <f t="shared" si="2"/>
        <v>-4.5799999999999983</v>
      </c>
      <c r="P25">
        <f t="shared" si="3"/>
        <v>1.2800000000000002</v>
      </c>
      <c r="Q25">
        <f t="shared" si="4"/>
        <v>4.0999999999999996</v>
      </c>
      <c r="R25">
        <f t="shared" si="5"/>
        <v>6.2789171040872951</v>
      </c>
      <c r="S25">
        <f t="shared" si="6"/>
        <v>-15.18</v>
      </c>
    </row>
    <row r="26" spans="1:19" x14ac:dyDescent="0.25">
      <c r="A26" t="s">
        <v>20</v>
      </c>
      <c r="B26">
        <v>44.48</v>
      </c>
      <c r="C26">
        <v>16.13</v>
      </c>
      <c r="D26">
        <v>9.89</v>
      </c>
      <c r="E26">
        <f t="shared" si="0"/>
        <v>26.02</v>
      </c>
      <c r="K26">
        <v>48.2</v>
      </c>
      <c r="L26">
        <v>14.61</v>
      </c>
      <c r="M26">
        <v>8.8699999999999992</v>
      </c>
      <c r="N26">
        <f t="shared" si="1"/>
        <v>23.479999999999997</v>
      </c>
      <c r="O26">
        <f t="shared" si="2"/>
        <v>-3.720000000000006</v>
      </c>
      <c r="P26">
        <f t="shared" si="3"/>
        <v>1.5199999999999996</v>
      </c>
      <c r="Q26">
        <f t="shared" si="4"/>
        <v>1.0200000000000014</v>
      </c>
      <c r="R26">
        <f t="shared" si="5"/>
        <v>4.1459860105890431</v>
      </c>
      <c r="S26">
        <f t="shared" si="6"/>
        <v>-23.479999999999997</v>
      </c>
    </row>
    <row r="27" spans="1:19" x14ac:dyDescent="0.25">
      <c r="A27" t="s">
        <v>21</v>
      </c>
      <c r="B27">
        <v>35.67</v>
      </c>
      <c r="C27">
        <v>-0.95</v>
      </c>
      <c r="D27">
        <v>-19.899999999999999</v>
      </c>
      <c r="E27">
        <f t="shared" si="0"/>
        <v>-20.849999999999998</v>
      </c>
      <c r="K27">
        <v>35.799999999999997</v>
      </c>
      <c r="L27">
        <v>-0.95</v>
      </c>
      <c r="M27">
        <v>-19.399999999999999</v>
      </c>
      <c r="N27">
        <f t="shared" si="1"/>
        <v>-20.349999999999998</v>
      </c>
      <c r="O27">
        <f t="shared" si="2"/>
        <v>-0.12999999999999545</v>
      </c>
      <c r="P27">
        <f t="shared" si="3"/>
        <v>0</v>
      </c>
      <c r="Q27">
        <f t="shared" si="4"/>
        <v>-0.5</v>
      </c>
      <c r="R27">
        <f t="shared" si="5"/>
        <v>0.51662365412357847</v>
      </c>
      <c r="S27">
        <f t="shared" si="6"/>
        <v>20.349999999999998</v>
      </c>
    </row>
    <row r="28" spans="1:19" x14ac:dyDescent="0.25">
      <c r="A28" t="s">
        <v>22</v>
      </c>
      <c r="B28">
        <v>31.86</v>
      </c>
      <c r="C28">
        <v>-14.3</v>
      </c>
      <c r="D28">
        <v>20.83</v>
      </c>
      <c r="E28">
        <f t="shared" si="0"/>
        <v>6.5299999999999976</v>
      </c>
      <c r="K28">
        <v>33</v>
      </c>
      <c r="L28">
        <v>-14</v>
      </c>
      <c r="M28">
        <v>20.39</v>
      </c>
      <c r="N28">
        <f t="shared" si="1"/>
        <v>6.3900000000000006</v>
      </c>
      <c r="O28">
        <f t="shared" si="2"/>
        <v>-1.1400000000000006</v>
      </c>
      <c r="P28">
        <f t="shared" si="3"/>
        <v>-0.30000000000000071</v>
      </c>
      <c r="Q28">
        <f t="shared" si="4"/>
        <v>0.43999999999999773</v>
      </c>
      <c r="R28">
        <f t="shared" si="5"/>
        <v>1.2582527568020663</v>
      </c>
      <c r="S28">
        <f t="shared" si="6"/>
        <v>-6.3900000000000006</v>
      </c>
    </row>
    <row r="29" spans="1:19" x14ac:dyDescent="0.25">
      <c r="A29" t="s">
        <v>23</v>
      </c>
      <c r="B29">
        <v>37.700000000000003</v>
      </c>
      <c r="C29">
        <v>9.8000000000000007</v>
      </c>
      <c r="D29">
        <v>-21.3</v>
      </c>
      <c r="E29">
        <f t="shared" si="0"/>
        <v>-11.5</v>
      </c>
      <c r="K29">
        <v>39.659999999999997</v>
      </c>
      <c r="L29">
        <v>9.98</v>
      </c>
      <c r="M29">
        <v>-21.6</v>
      </c>
      <c r="N29">
        <f t="shared" si="1"/>
        <v>-11.620000000000001</v>
      </c>
      <c r="O29">
        <f t="shared" si="2"/>
        <v>-1.9599999999999937</v>
      </c>
      <c r="P29">
        <f t="shared" si="3"/>
        <v>-0.17999999999999972</v>
      </c>
      <c r="Q29">
        <f t="shared" si="4"/>
        <v>0.30000000000000071</v>
      </c>
      <c r="R29">
        <f t="shared" si="5"/>
        <v>1.9909796583591646</v>
      </c>
      <c r="S29">
        <f t="shared" si="6"/>
        <v>11.620000000000001</v>
      </c>
    </row>
    <row r="30" spans="1:19" x14ac:dyDescent="0.25">
      <c r="A30" t="s">
        <v>24</v>
      </c>
      <c r="B30">
        <v>47.48</v>
      </c>
      <c r="C30">
        <v>-23.9</v>
      </c>
      <c r="D30">
        <v>-3.25</v>
      </c>
      <c r="E30">
        <f t="shared" si="0"/>
        <v>-27.15</v>
      </c>
      <c r="K30">
        <v>52.76</v>
      </c>
      <c r="L30">
        <v>-22.1</v>
      </c>
      <c r="M30">
        <v>-2.68</v>
      </c>
      <c r="N30">
        <f t="shared" si="1"/>
        <v>-24.78</v>
      </c>
      <c r="O30">
        <f t="shared" si="2"/>
        <v>-5.2800000000000011</v>
      </c>
      <c r="P30">
        <f t="shared" si="3"/>
        <v>-1.7999999999999972</v>
      </c>
      <c r="Q30">
        <f t="shared" si="4"/>
        <v>-0.56999999999999984</v>
      </c>
      <c r="R30">
        <f t="shared" si="5"/>
        <v>5.6074325675838494</v>
      </c>
      <c r="S30">
        <f t="shared" si="6"/>
        <v>24.78</v>
      </c>
    </row>
  </sheetData>
  <mergeCells count="6">
    <mergeCell ref="B1:E1"/>
    <mergeCell ref="T1:W1"/>
    <mergeCell ref="AF1:AI1"/>
    <mergeCell ref="A4:A6"/>
    <mergeCell ref="Y1:AB1"/>
    <mergeCell ref="K1:R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mireya arenas patiño</dc:creator>
  <cp:lastModifiedBy>mireya arenas patiño</cp:lastModifiedBy>
  <dcterms:created xsi:type="dcterms:W3CDTF">2019-03-15T14:36:59Z</dcterms:created>
  <dcterms:modified xsi:type="dcterms:W3CDTF">2020-08-17T17:31:02Z</dcterms:modified>
</cp:coreProperties>
</file>