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rey\Documents\DOCTORADO 17-18\CAPITULOS TESIS INDICE Y ANEXOS\CAPITULO VI\COLORIMETRÍA PARA GRÁFICAS ÁNGEL\"/>
    </mc:Choice>
  </mc:AlternateContent>
  <xr:revisionPtr revIDLastSave="0" documentId="13_ncr:1_{3D6BABB9-790D-4A1E-A704-39180EFCD05C}" xr6:coauthVersionLast="45" xr6:coauthVersionMax="45" xr10:uidLastSave="{00000000-0000-0000-0000-000000000000}"/>
  <bookViews>
    <workbookView xWindow="-120" yWindow="-120" windowWidth="20730" windowHeight="11160" xr2:uid="{6A44A0B7-9275-42A5-A797-CEA7C879B6AE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8" i="1" l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7" i="1"/>
  <c r="P8" i="1" l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7" i="1"/>
  <c r="R8" i="1" l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7" i="1"/>
  <c r="N30" i="1" l="1"/>
  <c r="S30" i="1" s="1"/>
  <c r="N29" i="1"/>
  <c r="S29" i="1" s="1"/>
  <c r="N28" i="1"/>
  <c r="S28" i="1" s="1"/>
  <c r="N27" i="1"/>
  <c r="S27" i="1" s="1"/>
  <c r="N26" i="1"/>
  <c r="S26" i="1" s="1"/>
  <c r="N25" i="1"/>
  <c r="S25" i="1" s="1"/>
  <c r="N24" i="1"/>
  <c r="S24" i="1" s="1"/>
  <c r="N23" i="1"/>
  <c r="S23" i="1" s="1"/>
  <c r="N22" i="1"/>
  <c r="S22" i="1" s="1"/>
  <c r="N21" i="1"/>
  <c r="S21" i="1" s="1"/>
  <c r="N20" i="1"/>
  <c r="S20" i="1" s="1"/>
  <c r="N19" i="1"/>
  <c r="S19" i="1" s="1"/>
  <c r="N18" i="1"/>
  <c r="S18" i="1" s="1"/>
  <c r="N17" i="1"/>
  <c r="S17" i="1" s="1"/>
  <c r="N16" i="1"/>
  <c r="S16" i="1" s="1"/>
  <c r="N15" i="1"/>
  <c r="S15" i="1" s="1"/>
  <c r="N14" i="1"/>
  <c r="S14" i="1" s="1"/>
  <c r="N13" i="1"/>
  <c r="S13" i="1" s="1"/>
  <c r="N12" i="1"/>
  <c r="S12" i="1" s="1"/>
  <c r="N11" i="1"/>
  <c r="S11" i="1" s="1"/>
  <c r="N10" i="1"/>
  <c r="S10" i="1" s="1"/>
  <c r="N9" i="1"/>
  <c r="S9" i="1" s="1"/>
  <c r="N8" i="1"/>
  <c r="S8" i="1" s="1"/>
  <c r="N7" i="1"/>
  <c r="S7" i="1" s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</calcChain>
</file>

<file path=xl/sharedStrings.xml><?xml version="1.0" encoding="utf-8"?>
<sst xmlns="http://schemas.openxmlformats.org/spreadsheetml/2006/main" count="40" uniqueCount="36">
  <si>
    <t>Papel</t>
  </si>
  <si>
    <t>Blanco</t>
  </si>
  <si>
    <t>Gris 1</t>
  </si>
  <si>
    <t>Gris 2</t>
  </si>
  <si>
    <t>Gris 3</t>
  </si>
  <si>
    <t>Gris 4</t>
  </si>
  <si>
    <t>Negro</t>
  </si>
  <si>
    <t>Az Osc</t>
  </si>
  <si>
    <t>Verde 1</t>
  </si>
  <si>
    <t>Rojo</t>
  </si>
  <si>
    <t>Amarillo</t>
  </si>
  <si>
    <t>Mag 1</t>
  </si>
  <si>
    <t>Cyan</t>
  </si>
  <si>
    <t>Naranja</t>
  </si>
  <si>
    <t>Az ult</t>
  </si>
  <si>
    <t>Rosa</t>
  </si>
  <si>
    <t>Violeta</t>
  </si>
  <si>
    <t>Verde 2 pistacho</t>
  </si>
  <si>
    <t>Amarillo osc</t>
  </si>
  <si>
    <t>Marron</t>
  </si>
  <si>
    <t>Carne</t>
  </si>
  <si>
    <t>Az</t>
  </si>
  <si>
    <t>Verde oliva</t>
  </si>
  <si>
    <t>Morado</t>
  </si>
  <si>
    <t>Az-Verd</t>
  </si>
  <si>
    <t>L</t>
  </si>
  <si>
    <t>a</t>
  </si>
  <si>
    <t>b</t>
  </si>
  <si>
    <t>C</t>
  </si>
  <si>
    <t>dL</t>
  </si>
  <si>
    <t>da</t>
  </si>
  <si>
    <t>db</t>
  </si>
  <si>
    <t>dE</t>
  </si>
  <si>
    <t>dC</t>
  </si>
  <si>
    <t>PRIMERA MEDICIÓN ANTES DE ALMACENAR</t>
  </si>
  <si>
    <t>ÚLTIMA MEDICIÓN DESPUES DE 530 H DE ALMACENACIMEINTO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</si>
</sst>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522FB-A4EE-4158-958A-E59E8841E8F3}">
  <dimension ref="A1:AI30"/>
  <sheetViews>
    <sheetView tabSelected="1" topLeftCell="C1" workbookViewId="0">
      <selection activeCell="R18" sqref="R18"/>
    </sheetView>
  </sheetViews>
  <sheetFormatPr baseColWidth="10" defaultRowHeight="15" x14ac:dyDescent="0.25"/>
  <sheetData>
    <row r="1" spans="1:35" x14ac:dyDescent="0.25">
      <c r="B1" s="2" t="s">
        <v>34</v>
      </c>
      <c r="C1" s="2"/>
      <c r="D1" s="2"/>
      <c r="E1" s="2"/>
      <c r="F1" s="1"/>
      <c r="G1" s="1"/>
      <c r="H1" s="1"/>
      <c r="I1" s="1"/>
      <c r="J1" s="1"/>
      <c r="K1" s="2" t="s">
        <v>35</v>
      </c>
      <c r="L1" s="2"/>
      <c r="M1" s="2"/>
      <c r="N1" s="2"/>
      <c r="O1" s="2"/>
      <c r="P1" s="2"/>
      <c r="Q1" s="2"/>
      <c r="R1" s="2"/>
      <c r="T1" s="2"/>
      <c r="U1" s="2"/>
      <c r="V1" s="2"/>
      <c r="W1" s="2"/>
      <c r="X1" s="1"/>
      <c r="Y1" s="2"/>
      <c r="Z1" s="2"/>
      <c r="AA1" s="2"/>
      <c r="AB1" s="2"/>
      <c r="AF1" s="2"/>
      <c r="AG1" s="2"/>
      <c r="AH1" s="2"/>
      <c r="AI1" s="2"/>
    </row>
    <row r="2" spans="1:35" x14ac:dyDescent="0.25">
      <c r="B2" t="s">
        <v>25</v>
      </c>
      <c r="C2" t="s">
        <v>26</v>
      </c>
      <c r="D2" t="s">
        <v>27</v>
      </c>
      <c r="E2" t="s">
        <v>28</v>
      </c>
      <c r="K2" t="s">
        <v>25</v>
      </c>
      <c r="L2" t="s">
        <v>26</v>
      </c>
      <c r="M2" t="s">
        <v>27</v>
      </c>
      <c r="N2" t="s">
        <v>28</v>
      </c>
      <c r="O2" t="s">
        <v>29</v>
      </c>
      <c r="P2" t="s">
        <v>30</v>
      </c>
      <c r="Q2" t="s">
        <v>31</v>
      </c>
      <c r="R2" t="s">
        <v>32</v>
      </c>
      <c r="S2" t="s">
        <v>33</v>
      </c>
    </row>
    <row r="4" spans="1:35" x14ac:dyDescent="0.25">
      <c r="A4" s="3" t="s">
        <v>0</v>
      </c>
      <c r="B4">
        <v>70.73</v>
      </c>
      <c r="C4">
        <v>0.12</v>
      </c>
      <c r="D4">
        <v>0.98</v>
      </c>
      <c r="E4">
        <f>((C4)*2+(D4)*2)*(1/2)</f>
        <v>1.1000000000000001</v>
      </c>
    </row>
    <row r="5" spans="1:35" x14ac:dyDescent="0.25">
      <c r="A5" s="3"/>
      <c r="B5">
        <v>70.47</v>
      </c>
      <c r="C5">
        <v>0.21</v>
      </c>
      <c r="D5">
        <v>0.74</v>
      </c>
      <c r="E5">
        <f t="shared" ref="E5:E30" si="0">((C5)*2+(D5)*2)*(1/2)</f>
        <v>0.95</v>
      </c>
    </row>
    <row r="6" spans="1:35" x14ac:dyDescent="0.25">
      <c r="A6" s="3"/>
      <c r="B6">
        <v>70.56</v>
      </c>
      <c r="C6">
        <v>0.18</v>
      </c>
      <c r="D6">
        <v>0.74</v>
      </c>
      <c r="E6">
        <f t="shared" si="0"/>
        <v>0.91999999999999993</v>
      </c>
    </row>
    <row r="7" spans="1:35" x14ac:dyDescent="0.25">
      <c r="A7" t="s">
        <v>1</v>
      </c>
      <c r="B7">
        <v>64.88</v>
      </c>
      <c r="C7">
        <v>0.32</v>
      </c>
      <c r="D7">
        <v>0.12</v>
      </c>
      <c r="E7">
        <f t="shared" si="0"/>
        <v>0.44</v>
      </c>
      <c r="K7">
        <v>65.349999999999994</v>
      </c>
      <c r="L7">
        <v>0.26</v>
      </c>
      <c r="M7">
        <v>0.38</v>
      </c>
      <c r="N7">
        <f t="shared" ref="N7:N30" si="1">((L7)*2+(M7)*2)*(1/2)</f>
        <v>0.64</v>
      </c>
      <c r="O7">
        <f>(B7-K7)</f>
        <v>-0.46999999999999886</v>
      </c>
      <c r="P7">
        <f>(C7-L7)</f>
        <v>0.06</v>
      </c>
      <c r="Q7">
        <f>(D7-M7)</f>
        <v>-0.26</v>
      </c>
      <c r="R7">
        <f>((O7)^2+(P7)^2+(Q7)^2)^(1/2)</f>
        <v>0.54046276467486543</v>
      </c>
      <c r="S7">
        <f>(J7-N7)</f>
        <v>-0.64</v>
      </c>
    </row>
    <row r="8" spans="1:35" x14ac:dyDescent="0.25">
      <c r="A8" t="s">
        <v>2</v>
      </c>
      <c r="B8">
        <v>59.25</v>
      </c>
      <c r="C8">
        <v>-1.1000000000000001</v>
      </c>
      <c r="D8">
        <v>-0.49</v>
      </c>
      <c r="E8">
        <f t="shared" si="0"/>
        <v>-1.59</v>
      </c>
      <c r="K8">
        <v>60.06</v>
      </c>
      <c r="L8">
        <v>-1.27</v>
      </c>
      <c r="M8">
        <v>-0.26</v>
      </c>
      <c r="N8">
        <f t="shared" si="1"/>
        <v>-1.53</v>
      </c>
      <c r="O8">
        <f t="shared" ref="O8:O30" si="2">(B8-K8)</f>
        <v>-0.81000000000000227</v>
      </c>
      <c r="P8">
        <f t="shared" ref="P8:P30" si="3">(C8-L8)</f>
        <v>0.16999999999999993</v>
      </c>
      <c r="Q8">
        <f t="shared" ref="Q8:Q30" si="4">(D8-M8)</f>
        <v>-0.22999999999999998</v>
      </c>
      <c r="R8">
        <f t="shared" ref="R8:R30" si="5">((O8)^2+(P8)^2+(Q8)^2)^(1/2)</f>
        <v>0.85901105930017196</v>
      </c>
      <c r="S8">
        <f t="shared" ref="S8:S30" si="6">(J8-N8)</f>
        <v>1.53</v>
      </c>
    </row>
    <row r="9" spans="1:35" x14ac:dyDescent="0.25">
      <c r="A9" t="s">
        <v>3</v>
      </c>
      <c r="B9">
        <v>51.79</v>
      </c>
      <c r="C9">
        <v>-1.46</v>
      </c>
      <c r="D9">
        <v>-1.63</v>
      </c>
      <c r="E9">
        <f t="shared" si="0"/>
        <v>-3.09</v>
      </c>
      <c r="K9">
        <v>52.41</v>
      </c>
      <c r="L9">
        <v>-1.51</v>
      </c>
      <c r="M9">
        <v>-1.32</v>
      </c>
      <c r="N9">
        <f t="shared" si="1"/>
        <v>-2.83</v>
      </c>
      <c r="O9">
        <f t="shared" si="2"/>
        <v>-0.61999999999999744</v>
      </c>
      <c r="P9">
        <f t="shared" si="3"/>
        <v>5.0000000000000044E-2</v>
      </c>
      <c r="Q9">
        <f t="shared" si="4"/>
        <v>-0.30999999999999983</v>
      </c>
      <c r="R9">
        <f t="shared" si="5"/>
        <v>0.69498201415575989</v>
      </c>
      <c r="S9">
        <f t="shared" si="6"/>
        <v>2.83</v>
      </c>
    </row>
    <row r="10" spans="1:35" x14ac:dyDescent="0.25">
      <c r="A10" t="s">
        <v>4</v>
      </c>
      <c r="B10">
        <v>39.659999999999997</v>
      </c>
      <c r="C10">
        <v>-2.93</v>
      </c>
      <c r="D10">
        <v>-1.25</v>
      </c>
      <c r="E10">
        <f t="shared" si="0"/>
        <v>-4.18</v>
      </c>
      <c r="K10">
        <v>40.840000000000003</v>
      </c>
      <c r="L10">
        <v>-2.89</v>
      </c>
      <c r="M10">
        <v>-1.1200000000000001</v>
      </c>
      <c r="N10">
        <f t="shared" si="1"/>
        <v>-4.01</v>
      </c>
      <c r="O10">
        <f t="shared" si="2"/>
        <v>-1.1800000000000068</v>
      </c>
      <c r="P10">
        <f t="shared" si="3"/>
        <v>-4.0000000000000036E-2</v>
      </c>
      <c r="Q10">
        <f t="shared" si="4"/>
        <v>-0.12999999999999989</v>
      </c>
      <c r="R10">
        <f t="shared" si="5"/>
        <v>1.1878131166138957</v>
      </c>
      <c r="S10">
        <f t="shared" si="6"/>
        <v>4.01</v>
      </c>
    </row>
    <row r="11" spans="1:35" x14ac:dyDescent="0.25">
      <c r="A11" t="s">
        <v>5</v>
      </c>
      <c r="B11">
        <v>20.83</v>
      </c>
      <c r="C11">
        <v>-4.33</v>
      </c>
      <c r="D11">
        <v>-2.98</v>
      </c>
      <c r="E11">
        <f t="shared" si="0"/>
        <v>-7.3100000000000005</v>
      </c>
      <c r="K11">
        <v>22.86</v>
      </c>
      <c r="L11">
        <v>-4.0199999999999996</v>
      </c>
      <c r="M11">
        <v>-2.39</v>
      </c>
      <c r="N11">
        <f t="shared" si="1"/>
        <v>-6.41</v>
      </c>
      <c r="O11">
        <f t="shared" si="2"/>
        <v>-2.0300000000000011</v>
      </c>
      <c r="P11">
        <f t="shared" si="3"/>
        <v>-0.3100000000000005</v>
      </c>
      <c r="Q11">
        <f t="shared" si="4"/>
        <v>-0.58999999999999986</v>
      </c>
      <c r="R11">
        <f t="shared" si="5"/>
        <v>2.1366094636128534</v>
      </c>
      <c r="S11">
        <f t="shared" si="6"/>
        <v>6.41</v>
      </c>
    </row>
    <row r="12" spans="1:35" x14ac:dyDescent="0.25">
      <c r="A12" t="s">
        <v>6</v>
      </c>
      <c r="B12">
        <v>5.75</v>
      </c>
      <c r="C12">
        <v>-4.4800000000000004</v>
      </c>
      <c r="D12">
        <v>-1.51</v>
      </c>
      <c r="E12">
        <f t="shared" si="0"/>
        <v>-5.99</v>
      </c>
      <c r="K12">
        <v>9.15</v>
      </c>
      <c r="L12">
        <v>-4.83</v>
      </c>
      <c r="M12">
        <v>-0.95</v>
      </c>
      <c r="N12">
        <f t="shared" si="1"/>
        <v>-5.78</v>
      </c>
      <c r="O12">
        <f t="shared" si="2"/>
        <v>-3.4000000000000004</v>
      </c>
      <c r="P12">
        <f t="shared" si="3"/>
        <v>0.34999999999999964</v>
      </c>
      <c r="Q12">
        <f t="shared" si="4"/>
        <v>-0.56000000000000005</v>
      </c>
      <c r="R12">
        <f t="shared" si="5"/>
        <v>3.4635386528808945</v>
      </c>
      <c r="S12">
        <f t="shared" si="6"/>
        <v>5.78</v>
      </c>
    </row>
    <row r="13" spans="1:35" x14ac:dyDescent="0.25">
      <c r="A13" t="s">
        <v>7</v>
      </c>
      <c r="B13">
        <v>16.059999999999999</v>
      </c>
      <c r="C13">
        <v>17.649999999999999</v>
      </c>
      <c r="D13">
        <v>-46.3</v>
      </c>
      <c r="E13">
        <f t="shared" si="0"/>
        <v>-28.65</v>
      </c>
      <c r="K13">
        <v>18.39</v>
      </c>
      <c r="L13">
        <v>16.690000000000001</v>
      </c>
      <c r="M13">
        <v>-45.5</v>
      </c>
      <c r="N13">
        <f t="shared" si="1"/>
        <v>-28.81</v>
      </c>
      <c r="O13">
        <f t="shared" si="2"/>
        <v>-2.3300000000000018</v>
      </c>
      <c r="P13">
        <f t="shared" si="3"/>
        <v>0.9599999999999973</v>
      </c>
      <c r="Q13">
        <f t="shared" si="4"/>
        <v>-0.79999999999999716</v>
      </c>
      <c r="R13">
        <f t="shared" si="5"/>
        <v>2.6439553702738627</v>
      </c>
      <c r="S13">
        <f t="shared" si="6"/>
        <v>28.81</v>
      </c>
    </row>
    <row r="14" spans="1:35" x14ac:dyDescent="0.25">
      <c r="A14" t="s">
        <v>8</v>
      </c>
      <c r="B14">
        <v>40.31</v>
      </c>
      <c r="C14">
        <v>-35.4</v>
      </c>
      <c r="D14">
        <v>32.14</v>
      </c>
      <c r="E14">
        <f t="shared" si="0"/>
        <v>-3.259999999999998</v>
      </c>
      <c r="K14">
        <v>41.24</v>
      </c>
      <c r="L14">
        <v>-34.700000000000003</v>
      </c>
      <c r="M14">
        <v>31.19</v>
      </c>
      <c r="N14">
        <f t="shared" si="1"/>
        <v>-3.5100000000000016</v>
      </c>
      <c r="O14">
        <f t="shared" si="2"/>
        <v>-0.92999999999999972</v>
      </c>
      <c r="P14">
        <f t="shared" si="3"/>
        <v>-0.69999999999999574</v>
      </c>
      <c r="Q14">
        <f t="shared" si="4"/>
        <v>0.94999999999999929</v>
      </c>
      <c r="R14">
        <f t="shared" si="5"/>
        <v>1.502464641846853</v>
      </c>
      <c r="S14">
        <f t="shared" si="6"/>
        <v>3.5100000000000016</v>
      </c>
    </row>
    <row r="15" spans="1:35" x14ac:dyDescent="0.25">
      <c r="A15" t="s">
        <v>9</v>
      </c>
      <c r="B15">
        <v>25.78</v>
      </c>
      <c r="C15">
        <v>45.62</v>
      </c>
      <c r="D15">
        <v>27.07</v>
      </c>
      <c r="E15">
        <f t="shared" si="0"/>
        <v>72.69</v>
      </c>
      <c r="K15">
        <v>27</v>
      </c>
      <c r="L15">
        <v>44.46</v>
      </c>
      <c r="M15">
        <v>25.39</v>
      </c>
      <c r="N15">
        <f t="shared" si="1"/>
        <v>69.849999999999994</v>
      </c>
      <c r="O15">
        <f t="shared" si="2"/>
        <v>-1.2199999999999989</v>
      </c>
      <c r="P15">
        <f t="shared" si="3"/>
        <v>1.1599999999999966</v>
      </c>
      <c r="Q15">
        <f t="shared" si="4"/>
        <v>1.6799999999999997</v>
      </c>
      <c r="R15">
        <f t="shared" si="5"/>
        <v>2.3783187338958562</v>
      </c>
      <c r="S15">
        <f t="shared" si="6"/>
        <v>-69.849999999999994</v>
      </c>
    </row>
    <row r="16" spans="1:35" x14ac:dyDescent="0.25">
      <c r="A16" t="s">
        <v>10</v>
      </c>
      <c r="B16">
        <v>57.69</v>
      </c>
      <c r="C16">
        <v>-6.85</v>
      </c>
      <c r="D16">
        <v>64.33</v>
      </c>
      <c r="E16">
        <f t="shared" si="0"/>
        <v>57.48</v>
      </c>
      <c r="K16">
        <v>59.09</v>
      </c>
      <c r="L16">
        <v>-6.85</v>
      </c>
      <c r="M16">
        <v>69.06</v>
      </c>
      <c r="N16">
        <f t="shared" si="1"/>
        <v>62.21</v>
      </c>
      <c r="O16">
        <f t="shared" si="2"/>
        <v>-1.4000000000000057</v>
      </c>
      <c r="P16">
        <f t="shared" si="3"/>
        <v>0</v>
      </c>
      <c r="Q16">
        <f t="shared" si="4"/>
        <v>-4.730000000000004</v>
      </c>
      <c r="R16">
        <f t="shared" si="5"/>
        <v>4.9328389391911074</v>
      </c>
      <c r="S16">
        <f t="shared" si="6"/>
        <v>-62.21</v>
      </c>
    </row>
    <row r="17" spans="1:19" x14ac:dyDescent="0.25">
      <c r="A17" t="s">
        <v>11</v>
      </c>
      <c r="B17">
        <v>35.729999999999997</v>
      </c>
      <c r="C17">
        <v>43.97</v>
      </c>
      <c r="D17">
        <v>-19.100000000000001</v>
      </c>
      <c r="E17">
        <f t="shared" si="0"/>
        <v>24.869999999999997</v>
      </c>
      <c r="K17">
        <v>37.590000000000003</v>
      </c>
      <c r="L17">
        <v>43.85</v>
      </c>
      <c r="M17">
        <v>-18.8</v>
      </c>
      <c r="N17">
        <f t="shared" si="1"/>
        <v>25.05</v>
      </c>
      <c r="O17">
        <f t="shared" si="2"/>
        <v>-1.8600000000000065</v>
      </c>
      <c r="P17">
        <f t="shared" si="3"/>
        <v>0.11999999999999744</v>
      </c>
      <c r="Q17">
        <f t="shared" si="4"/>
        <v>-0.30000000000000071</v>
      </c>
      <c r="R17">
        <f t="shared" si="5"/>
        <v>1.8878559267062791</v>
      </c>
      <c r="S17">
        <f t="shared" si="6"/>
        <v>-25.05</v>
      </c>
    </row>
    <row r="18" spans="1:19" x14ac:dyDescent="0.25">
      <c r="A18" t="s">
        <v>12</v>
      </c>
      <c r="B18">
        <v>37.450000000000003</v>
      </c>
      <c r="C18">
        <v>-18.100000000000001</v>
      </c>
      <c r="D18">
        <v>-25.9</v>
      </c>
      <c r="E18">
        <f t="shared" si="0"/>
        <v>-44</v>
      </c>
      <c r="K18">
        <v>38.659999999999997</v>
      </c>
      <c r="L18">
        <v>-18</v>
      </c>
      <c r="M18">
        <v>-25</v>
      </c>
      <c r="N18">
        <f t="shared" si="1"/>
        <v>-43</v>
      </c>
      <c r="O18">
        <f t="shared" si="2"/>
        <v>-1.2099999999999937</v>
      </c>
      <c r="P18">
        <f t="shared" si="3"/>
        <v>-0.10000000000000142</v>
      </c>
      <c r="Q18">
        <f t="shared" si="4"/>
        <v>-0.89999999999999858</v>
      </c>
      <c r="R18">
        <f t="shared" si="5"/>
        <v>1.5113239229232041</v>
      </c>
      <c r="S18">
        <f t="shared" si="6"/>
        <v>43</v>
      </c>
    </row>
    <row r="19" spans="1:19" x14ac:dyDescent="0.25">
      <c r="A19" t="s">
        <v>13</v>
      </c>
      <c r="B19">
        <v>44.03</v>
      </c>
      <c r="C19">
        <v>21.12</v>
      </c>
      <c r="D19">
        <v>48.86</v>
      </c>
      <c r="E19">
        <f t="shared" si="0"/>
        <v>69.98</v>
      </c>
      <c r="K19">
        <v>44.88</v>
      </c>
      <c r="L19">
        <v>20.75</v>
      </c>
      <c r="M19">
        <v>46.54</v>
      </c>
      <c r="N19">
        <f t="shared" si="1"/>
        <v>67.289999999999992</v>
      </c>
      <c r="O19">
        <f t="shared" si="2"/>
        <v>-0.85000000000000142</v>
      </c>
      <c r="P19">
        <f t="shared" si="3"/>
        <v>0.37000000000000099</v>
      </c>
      <c r="Q19">
        <f t="shared" si="4"/>
        <v>2.3200000000000003</v>
      </c>
      <c r="R19">
        <f t="shared" si="5"/>
        <v>2.4983594617268357</v>
      </c>
      <c r="S19">
        <f t="shared" si="6"/>
        <v>-67.289999999999992</v>
      </c>
    </row>
    <row r="20" spans="1:19" x14ac:dyDescent="0.25">
      <c r="A20" t="s">
        <v>14</v>
      </c>
      <c r="B20">
        <v>25.5</v>
      </c>
      <c r="C20">
        <v>13.49</v>
      </c>
      <c r="D20">
        <v>-41.8</v>
      </c>
      <c r="E20">
        <f t="shared" si="0"/>
        <v>-28.309999999999995</v>
      </c>
      <c r="K20">
        <v>26.84</v>
      </c>
      <c r="L20">
        <v>13.36</v>
      </c>
      <c r="M20">
        <v>-41.4</v>
      </c>
      <c r="N20">
        <f t="shared" si="1"/>
        <v>-28.04</v>
      </c>
      <c r="O20">
        <f t="shared" si="2"/>
        <v>-1.3399999999999999</v>
      </c>
      <c r="P20">
        <f t="shared" si="3"/>
        <v>0.13000000000000078</v>
      </c>
      <c r="Q20">
        <f t="shared" si="4"/>
        <v>-0.39999999999999858</v>
      </c>
      <c r="R20">
        <f t="shared" si="5"/>
        <v>1.4044571905188135</v>
      </c>
      <c r="S20">
        <f t="shared" si="6"/>
        <v>28.04</v>
      </c>
    </row>
    <row r="21" spans="1:19" x14ac:dyDescent="0.25">
      <c r="A21" t="s">
        <v>15</v>
      </c>
      <c r="B21">
        <v>33.69</v>
      </c>
      <c r="C21">
        <v>40.56</v>
      </c>
      <c r="D21">
        <v>7.26</v>
      </c>
      <c r="E21">
        <f t="shared" si="0"/>
        <v>47.82</v>
      </c>
      <c r="K21">
        <v>36.03</v>
      </c>
      <c r="L21">
        <v>40.9</v>
      </c>
      <c r="M21">
        <v>7.64</v>
      </c>
      <c r="N21">
        <f t="shared" si="1"/>
        <v>48.54</v>
      </c>
      <c r="O21">
        <f t="shared" si="2"/>
        <v>-2.3400000000000034</v>
      </c>
      <c r="P21">
        <f t="shared" si="3"/>
        <v>-0.33999999999999631</v>
      </c>
      <c r="Q21">
        <f t="shared" si="4"/>
        <v>-0.37999999999999989</v>
      </c>
      <c r="R21">
        <f t="shared" si="5"/>
        <v>2.394911271842866</v>
      </c>
      <c r="S21">
        <f t="shared" si="6"/>
        <v>-48.54</v>
      </c>
    </row>
    <row r="22" spans="1:19" x14ac:dyDescent="0.25">
      <c r="A22" t="s">
        <v>16</v>
      </c>
      <c r="B22">
        <v>13.02</v>
      </c>
      <c r="C22">
        <v>23.18</v>
      </c>
      <c r="D22">
        <v>-23.5</v>
      </c>
      <c r="E22">
        <f t="shared" si="0"/>
        <v>-0.32000000000000028</v>
      </c>
      <c r="K22">
        <v>15.33</v>
      </c>
      <c r="L22">
        <v>22.4</v>
      </c>
      <c r="M22">
        <v>-22.9</v>
      </c>
      <c r="N22">
        <f t="shared" si="1"/>
        <v>-0.5</v>
      </c>
      <c r="O22">
        <f t="shared" si="2"/>
        <v>-2.3100000000000005</v>
      </c>
      <c r="P22">
        <f t="shared" si="3"/>
        <v>0.78000000000000114</v>
      </c>
      <c r="Q22">
        <f t="shared" si="4"/>
        <v>-0.60000000000000142</v>
      </c>
      <c r="R22">
        <f t="shared" si="5"/>
        <v>2.5108763410411128</v>
      </c>
      <c r="S22">
        <f t="shared" si="6"/>
        <v>0.5</v>
      </c>
    </row>
    <row r="23" spans="1:19" x14ac:dyDescent="0.25">
      <c r="A23" t="s">
        <v>17</v>
      </c>
      <c r="B23">
        <v>52.35</v>
      </c>
      <c r="C23">
        <v>-21.5</v>
      </c>
      <c r="D23">
        <v>50.91</v>
      </c>
      <c r="E23">
        <f t="shared" si="0"/>
        <v>29.409999999999997</v>
      </c>
      <c r="K23">
        <v>54.83</v>
      </c>
      <c r="L23">
        <v>-22</v>
      </c>
      <c r="M23">
        <v>51.75</v>
      </c>
      <c r="N23">
        <f t="shared" si="1"/>
        <v>29.75</v>
      </c>
      <c r="O23">
        <f t="shared" si="2"/>
        <v>-2.4799999999999969</v>
      </c>
      <c r="P23">
        <f t="shared" si="3"/>
        <v>0.5</v>
      </c>
      <c r="Q23">
        <f t="shared" si="4"/>
        <v>-0.84000000000000341</v>
      </c>
      <c r="R23">
        <f t="shared" si="5"/>
        <v>2.6657081610708984</v>
      </c>
      <c r="S23">
        <f t="shared" si="6"/>
        <v>-29.75</v>
      </c>
    </row>
    <row r="24" spans="1:19" x14ac:dyDescent="0.25">
      <c r="A24" t="s">
        <v>18</v>
      </c>
      <c r="B24">
        <v>52.85</v>
      </c>
      <c r="C24">
        <v>-0.16</v>
      </c>
      <c r="D24">
        <v>56.95</v>
      </c>
      <c r="E24">
        <f t="shared" si="0"/>
        <v>56.790000000000006</v>
      </c>
      <c r="K24">
        <v>53.97</v>
      </c>
      <c r="L24">
        <v>-0.02</v>
      </c>
      <c r="M24">
        <v>58.99</v>
      </c>
      <c r="N24">
        <f t="shared" si="1"/>
        <v>58.97</v>
      </c>
      <c r="O24">
        <f t="shared" si="2"/>
        <v>-1.1199999999999974</v>
      </c>
      <c r="P24">
        <f t="shared" si="3"/>
        <v>-0.14000000000000001</v>
      </c>
      <c r="Q24">
        <f t="shared" si="4"/>
        <v>-2.0399999999999991</v>
      </c>
      <c r="R24">
        <f t="shared" si="5"/>
        <v>2.3314373249135372</v>
      </c>
      <c r="S24">
        <f t="shared" si="6"/>
        <v>-58.97</v>
      </c>
    </row>
    <row r="25" spans="1:19" x14ac:dyDescent="0.25">
      <c r="A25" t="s">
        <v>19</v>
      </c>
      <c r="B25">
        <v>21.96</v>
      </c>
      <c r="C25">
        <v>9.65</v>
      </c>
      <c r="D25">
        <v>15.42</v>
      </c>
      <c r="E25">
        <f t="shared" si="0"/>
        <v>25.07</v>
      </c>
      <c r="K25">
        <v>23.84</v>
      </c>
      <c r="L25">
        <v>9.1</v>
      </c>
      <c r="M25">
        <v>14.74</v>
      </c>
      <c r="N25">
        <f t="shared" si="1"/>
        <v>23.84</v>
      </c>
      <c r="O25">
        <f t="shared" si="2"/>
        <v>-1.879999999999999</v>
      </c>
      <c r="P25">
        <f t="shared" si="3"/>
        <v>0.55000000000000071</v>
      </c>
      <c r="Q25">
        <f t="shared" si="4"/>
        <v>0.67999999999999972</v>
      </c>
      <c r="R25">
        <f t="shared" si="5"/>
        <v>2.0734753434752959</v>
      </c>
      <c r="S25">
        <f t="shared" si="6"/>
        <v>-23.84</v>
      </c>
    </row>
    <row r="26" spans="1:19" x14ac:dyDescent="0.25">
      <c r="A26" t="s">
        <v>20</v>
      </c>
      <c r="B26">
        <v>50.1</v>
      </c>
      <c r="C26">
        <v>11.59</v>
      </c>
      <c r="D26">
        <v>9.1300000000000008</v>
      </c>
      <c r="E26">
        <f t="shared" si="0"/>
        <v>20.72</v>
      </c>
      <c r="K26">
        <v>50.3</v>
      </c>
      <c r="L26">
        <v>11.4</v>
      </c>
      <c r="M26">
        <v>8.81</v>
      </c>
      <c r="N26">
        <f t="shared" si="1"/>
        <v>20.21</v>
      </c>
      <c r="O26">
        <f t="shared" si="2"/>
        <v>-0.19999999999999574</v>
      </c>
      <c r="P26">
        <f t="shared" si="3"/>
        <v>0.1899999999999995</v>
      </c>
      <c r="Q26">
        <f t="shared" si="4"/>
        <v>0.32000000000000028</v>
      </c>
      <c r="R26">
        <f t="shared" si="5"/>
        <v>0.42249260348555012</v>
      </c>
      <c r="S26">
        <f t="shared" si="6"/>
        <v>-20.21</v>
      </c>
    </row>
    <row r="27" spans="1:19" x14ac:dyDescent="0.25">
      <c r="A27" t="s">
        <v>21</v>
      </c>
      <c r="B27">
        <v>38.61</v>
      </c>
      <c r="C27">
        <v>-4.3499999999999996</v>
      </c>
      <c r="D27">
        <v>-19.899999999999999</v>
      </c>
      <c r="E27">
        <f t="shared" si="0"/>
        <v>-24.25</v>
      </c>
      <c r="K27">
        <v>38.9</v>
      </c>
      <c r="L27">
        <v>-4.1100000000000003</v>
      </c>
      <c r="M27">
        <v>-19.7</v>
      </c>
      <c r="N27">
        <f t="shared" si="1"/>
        <v>-23.81</v>
      </c>
      <c r="O27">
        <f t="shared" si="2"/>
        <v>-0.28999999999999915</v>
      </c>
      <c r="P27">
        <f t="shared" si="3"/>
        <v>-0.23999999999999932</v>
      </c>
      <c r="Q27">
        <f t="shared" si="4"/>
        <v>-0.19999999999999929</v>
      </c>
      <c r="R27">
        <f t="shared" si="5"/>
        <v>0.42626282971894103</v>
      </c>
      <c r="S27">
        <f t="shared" si="6"/>
        <v>23.81</v>
      </c>
    </row>
    <row r="28" spans="1:19" x14ac:dyDescent="0.25">
      <c r="A28" t="s">
        <v>22</v>
      </c>
      <c r="B28">
        <v>29.92</v>
      </c>
      <c r="C28">
        <v>-23.6</v>
      </c>
      <c r="D28">
        <v>28.49</v>
      </c>
      <c r="E28">
        <f t="shared" si="0"/>
        <v>4.889999999999997</v>
      </c>
      <c r="K28">
        <v>30.87</v>
      </c>
      <c r="L28">
        <v>-23.1</v>
      </c>
      <c r="M28">
        <v>27.15</v>
      </c>
      <c r="N28">
        <f t="shared" si="1"/>
        <v>4.0499999999999972</v>
      </c>
      <c r="O28">
        <f t="shared" si="2"/>
        <v>-0.94999999999999929</v>
      </c>
      <c r="P28">
        <f t="shared" si="3"/>
        <v>-0.5</v>
      </c>
      <c r="Q28">
        <f t="shared" si="4"/>
        <v>1.3399999999999999</v>
      </c>
      <c r="R28">
        <f t="shared" si="5"/>
        <v>1.7170032032585141</v>
      </c>
      <c r="S28">
        <f t="shared" si="6"/>
        <v>-4.0499999999999972</v>
      </c>
    </row>
    <row r="29" spans="1:19" x14ac:dyDescent="0.25">
      <c r="A29" t="s">
        <v>23</v>
      </c>
      <c r="B29">
        <v>40.6</v>
      </c>
      <c r="C29">
        <v>6.78</v>
      </c>
      <c r="D29">
        <v>-17.5</v>
      </c>
      <c r="E29">
        <f t="shared" si="0"/>
        <v>-10.719999999999999</v>
      </c>
      <c r="K29">
        <v>43.21</v>
      </c>
      <c r="L29">
        <v>6.83</v>
      </c>
      <c r="M29">
        <v>-17.8</v>
      </c>
      <c r="N29">
        <f t="shared" si="1"/>
        <v>-10.97</v>
      </c>
      <c r="O29">
        <f t="shared" si="2"/>
        <v>-2.6099999999999994</v>
      </c>
      <c r="P29">
        <f t="shared" si="3"/>
        <v>-4.9999999999999822E-2</v>
      </c>
      <c r="Q29">
        <f t="shared" si="4"/>
        <v>0.30000000000000071</v>
      </c>
      <c r="R29">
        <f t="shared" si="5"/>
        <v>2.6276605564646278</v>
      </c>
      <c r="S29">
        <f t="shared" si="6"/>
        <v>10.97</v>
      </c>
    </row>
    <row r="30" spans="1:19" x14ac:dyDescent="0.25">
      <c r="A30" t="s">
        <v>24</v>
      </c>
      <c r="B30">
        <v>53.05</v>
      </c>
      <c r="C30">
        <v>-19.899999999999999</v>
      </c>
      <c r="D30">
        <v>-1.29</v>
      </c>
      <c r="E30">
        <f t="shared" si="0"/>
        <v>-21.189999999999998</v>
      </c>
      <c r="K30">
        <v>53.04</v>
      </c>
      <c r="L30">
        <v>-19.899999999999999</v>
      </c>
      <c r="M30">
        <v>-0.97</v>
      </c>
      <c r="N30">
        <f t="shared" si="1"/>
        <v>-20.869999999999997</v>
      </c>
      <c r="O30">
        <f t="shared" si="2"/>
        <v>9.9999999999980105E-3</v>
      </c>
      <c r="P30">
        <f t="shared" si="3"/>
        <v>0</v>
      </c>
      <c r="Q30">
        <f t="shared" si="4"/>
        <v>-0.32000000000000006</v>
      </c>
      <c r="R30">
        <f t="shared" si="5"/>
        <v>0.32015621187164245</v>
      </c>
      <c r="S30">
        <f t="shared" si="6"/>
        <v>20.869999999999997</v>
      </c>
    </row>
  </sheetData>
  <mergeCells count="6">
    <mergeCell ref="B1:E1"/>
    <mergeCell ref="T1:W1"/>
    <mergeCell ref="AF1:AI1"/>
    <mergeCell ref="A4:A6"/>
    <mergeCell ref="Y1:AB1"/>
    <mergeCell ref="K1:R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mireya arenas patiño</dc:creator>
  <cp:lastModifiedBy>mireya arenas patiño</cp:lastModifiedBy>
  <dcterms:created xsi:type="dcterms:W3CDTF">2019-03-15T14:36:59Z</dcterms:created>
  <dcterms:modified xsi:type="dcterms:W3CDTF">2020-04-27T19:38:03Z</dcterms:modified>
</cp:coreProperties>
</file>