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y\Documents\DOCTORADO 17-18\CAPITULOS TESIS INDICE Y ANEXOS\CAPITULO VI\COLORIMETRÍA PARA GRÁFICAS ÁNGEL\"/>
    </mc:Choice>
  </mc:AlternateContent>
  <xr:revisionPtr revIDLastSave="0" documentId="13_ncr:1_{6D84382E-1963-49EF-836C-F43251D47299}" xr6:coauthVersionLast="45" xr6:coauthVersionMax="45" xr10:uidLastSave="{00000000-0000-0000-0000-000000000000}"/>
  <bookViews>
    <workbookView xWindow="-120" yWindow="-120" windowWidth="20730" windowHeight="11160" xr2:uid="{6A44A0B7-9275-42A5-A797-CEA7C879B6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" i="1" l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4" i="1"/>
  <c r="X5" i="1" l="1"/>
  <c r="Y5" i="1"/>
  <c r="Z5" i="1"/>
  <c r="AA5" i="1"/>
  <c r="X6" i="1"/>
  <c r="Y6" i="1"/>
  <c r="Z6" i="1"/>
  <c r="AA6" i="1"/>
  <c r="X7" i="1"/>
  <c r="Y7" i="1"/>
  <c r="Z7" i="1"/>
  <c r="AA7" i="1"/>
  <c r="X8" i="1"/>
  <c r="Y8" i="1"/>
  <c r="Z8" i="1"/>
  <c r="AA8" i="1"/>
  <c r="X9" i="1"/>
  <c r="Y9" i="1"/>
  <c r="Z9" i="1"/>
  <c r="AA9" i="1"/>
  <c r="X10" i="1"/>
  <c r="Y10" i="1"/>
  <c r="Z10" i="1"/>
  <c r="AA10" i="1"/>
  <c r="X11" i="1"/>
  <c r="Y11" i="1"/>
  <c r="Z11" i="1"/>
  <c r="AA11" i="1"/>
  <c r="X12" i="1"/>
  <c r="Y12" i="1"/>
  <c r="Z12" i="1"/>
  <c r="AA12" i="1"/>
  <c r="X13" i="1"/>
  <c r="Y13" i="1"/>
  <c r="Z13" i="1"/>
  <c r="AA13" i="1"/>
  <c r="X14" i="1"/>
  <c r="Y14" i="1"/>
  <c r="Z14" i="1"/>
  <c r="AA14" i="1"/>
  <c r="X15" i="1"/>
  <c r="Y15" i="1"/>
  <c r="Z15" i="1"/>
  <c r="AA15" i="1"/>
  <c r="X16" i="1"/>
  <c r="Y16" i="1"/>
  <c r="Z16" i="1"/>
  <c r="AA16" i="1"/>
  <c r="X17" i="1"/>
  <c r="Y17" i="1"/>
  <c r="Z17" i="1"/>
  <c r="AA17" i="1"/>
  <c r="X18" i="1"/>
  <c r="Y18" i="1"/>
  <c r="Z18" i="1"/>
  <c r="AA18" i="1"/>
  <c r="X19" i="1"/>
  <c r="Y19" i="1"/>
  <c r="Z19" i="1"/>
  <c r="AA19" i="1"/>
  <c r="X20" i="1"/>
  <c r="Y20" i="1"/>
  <c r="Z20" i="1"/>
  <c r="AA20" i="1"/>
  <c r="X21" i="1"/>
  <c r="Y21" i="1"/>
  <c r="Z21" i="1"/>
  <c r="AA21" i="1"/>
  <c r="X22" i="1"/>
  <c r="Y22" i="1"/>
  <c r="Z22" i="1"/>
  <c r="AA22" i="1"/>
  <c r="X23" i="1"/>
  <c r="Y23" i="1"/>
  <c r="Z23" i="1"/>
  <c r="AA23" i="1"/>
  <c r="X24" i="1"/>
  <c r="Y24" i="1"/>
  <c r="Z24" i="1"/>
  <c r="AA24" i="1"/>
  <c r="X25" i="1"/>
  <c r="Y25" i="1"/>
  <c r="Z25" i="1"/>
  <c r="AA25" i="1"/>
  <c r="X26" i="1"/>
  <c r="Y26" i="1"/>
  <c r="Z26" i="1"/>
  <c r="AA26" i="1"/>
  <c r="X27" i="1"/>
  <c r="Y27" i="1"/>
  <c r="Z27" i="1"/>
  <c r="AA27" i="1"/>
  <c r="X28" i="1"/>
  <c r="Y28" i="1"/>
  <c r="Z28" i="1"/>
  <c r="AA28" i="1"/>
  <c r="X29" i="1"/>
  <c r="Y29" i="1"/>
  <c r="Z29" i="1"/>
  <c r="AA29" i="1"/>
  <c r="X30" i="1"/>
  <c r="Y30" i="1"/>
  <c r="Z30" i="1"/>
  <c r="AA30" i="1"/>
  <c r="AA4" i="1"/>
  <c r="Z4" i="1"/>
  <c r="Y4" i="1"/>
  <c r="X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S11" i="1"/>
  <c r="N12" i="1"/>
  <c r="O12" i="1"/>
  <c r="P12" i="1"/>
  <c r="Q12" i="1"/>
  <c r="S12" i="1"/>
  <c r="N13" i="1"/>
  <c r="O13" i="1"/>
  <c r="P13" i="1"/>
  <c r="Q13" i="1"/>
  <c r="N14" i="1"/>
  <c r="O14" i="1"/>
  <c r="P14" i="1"/>
  <c r="Q14" i="1"/>
  <c r="N15" i="1"/>
  <c r="O15" i="1"/>
  <c r="P15" i="1"/>
  <c r="Q15" i="1"/>
  <c r="S15" i="1"/>
  <c r="N16" i="1"/>
  <c r="O16" i="1"/>
  <c r="P16" i="1"/>
  <c r="Q16" i="1"/>
  <c r="S16" i="1"/>
  <c r="N17" i="1"/>
  <c r="O17" i="1"/>
  <c r="P17" i="1"/>
  <c r="Q17" i="1"/>
  <c r="N18" i="1"/>
  <c r="O18" i="1"/>
  <c r="P18" i="1"/>
  <c r="Q18" i="1"/>
  <c r="N19" i="1"/>
  <c r="O19" i="1"/>
  <c r="P19" i="1"/>
  <c r="Q19" i="1"/>
  <c r="S19" i="1"/>
  <c r="N20" i="1"/>
  <c r="O20" i="1"/>
  <c r="P20" i="1"/>
  <c r="Q20" i="1"/>
  <c r="S20" i="1"/>
  <c r="N21" i="1"/>
  <c r="O21" i="1"/>
  <c r="P21" i="1"/>
  <c r="Q21" i="1"/>
  <c r="N22" i="1"/>
  <c r="O22" i="1"/>
  <c r="P22" i="1"/>
  <c r="Q22" i="1"/>
  <c r="N23" i="1"/>
  <c r="O23" i="1"/>
  <c r="P23" i="1"/>
  <c r="Q23" i="1"/>
  <c r="S23" i="1"/>
  <c r="N24" i="1"/>
  <c r="O24" i="1"/>
  <c r="P24" i="1"/>
  <c r="Q24" i="1"/>
  <c r="S24" i="1"/>
  <c r="N25" i="1"/>
  <c r="O25" i="1"/>
  <c r="P25" i="1"/>
  <c r="Q25" i="1"/>
  <c r="N26" i="1"/>
  <c r="O26" i="1"/>
  <c r="P26" i="1"/>
  <c r="Q26" i="1"/>
  <c r="N27" i="1"/>
  <c r="O27" i="1"/>
  <c r="P27" i="1"/>
  <c r="Q27" i="1"/>
  <c r="S27" i="1"/>
  <c r="N28" i="1"/>
  <c r="O28" i="1"/>
  <c r="P28" i="1"/>
  <c r="Q28" i="1"/>
  <c r="S28" i="1"/>
  <c r="N29" i="1"/>
  <c r="O29" i="1"/>
  <c r="P29" i="1"/>
  <c r="Q29" i="1"/>
  <c r="N30" i="1"/>
  <c r="O30" i="1"/>
  <c r="P30" i="1"/>
  <c r="Q30" i="1"/>
  <c r="Q4" i="1"/>
  <c r="P4" i="1"/>
  <c r="O4" i="1"/>
  <c r="N4" i="1"/>
  <c r="E5" i="1"/>
  <c r="AC5" i="1" s="1"/>
  <c r="E6" i="1"/>
  <c r="AC6" i="1" s="1"/>
  <c r="E7" i="1"/>
  <c r="E8" i="1"/>
  <c r="S8" i="1" s="1"/>
  <c r="E9" i="1"/>
  <c r="S9" i="1" s="1"/>
  <c r="E10" i="1"/>
  <c r="AC10" i="1" s="1"/>
  <c r="E11" i="1"/>
  <c r="E12" i="1"/>
  <c r="AC12" i="1" s="1"/>
  <c r="E13" i="1"/>
  <c r="S13" i="1" s="1"/>
  <c r="E14" i="1"/>
  <c r="AC14" i="1" s="1"/>
  <c r="E15" i="1"/>
  <c r="E16" i="1"/>
  <c r="AC16" i="1" s="1"/>
  <c r="E17" i="1"/>
  <c r="S17" i="1" s="1"/>
  <c r="E18" i="1"/>
  <c r="S18" i="1" s="1"/>
  <c r="E19" i="1"/>
  <c r="E20" i="1"/>
  <c r="AC20" i="1" s="1"/>
  <c r="E21" i="1"/>
  <c r="S21" i="1" s="1"/>
  <c r="E22" i="1"/>
  <c r="AC22" i="1" s="1"/>
  <c r="E23" i="1"/>
  <c r="E24" i="1"/>
  <c r="AC24" i="1" s="1"/>
  <c r="E25" i="1"/>
  <c r="S25" i="1" s="1"/>
  <c r="E26" i="1"/>
  <c r="AC26" i="1" s="1"/>
  <c r="E27" i="1"/>
  <c r="E28" i="1"/>
  <c r="AC28" i="1" s="1"/>
  <c r="E29" i="1"/>
  <c r="S29" i="1" s="1"/>
  <c r="E30" i="1"/>
  <c r="AC30" i="1" s="1"/>
  <c r="E4" i="1"/>
  <c r="S6" i="1" l="1"/>
  <c r="AC25" i="1"/>
  <c r="AC18" i="1"/>
  <c r="S4" i="1"/>
  <c r="S30" i="1"/>
  <c r="S26" i="1"/>
  <c r="S22" i="1"/>
  <c r="S14" i="1"/>
  <c r="S10" i="1"/>
  <c r="S5" i="1"/>
  <c r="AC23" i="1"/>
  <c r="AC15" i="1"/>
  <c r="AC8" i="1"/>
  <c r="AC7" i="1"/>
  <c r="AC17" i="1"/>
  <c r="AC9" i="1"/>
  <c r="AC4" i="1"/>
  <c r="AC29" i="1"/>
  <c r="AC21" i="1"/>
  <c r="AC13" i="1"/>
  <c r="S7" i="1"/>
  <c r="AC27" i="1"/>
  <c r="AC19" i="1"/>
  <c r="AC11" i="1"/>
</calcChain>
</file>

<file path=xl/sharedStrings.xml><?xml version="1.0" encoding="utf-8"?>
<sst xmlns="http://schemas.openxmlformats.org/spreadsheetml/2006/main" count="50" uniqueCount="37">
  <si>
    <t>PRIMERA MEDICIÓN ANTES DE ENVEJECER</t>
  </si>
  <si>
    <t>SEGUNDA MEDICIÓN 265 HORAS</t>
  </si>
  <si>
    <t>TERCERA MEDICIÓN 530 HORAS (FIN)</t>
  </si>
  <si>
    <t>Papel</t>
  </si>
  <si>
    <t>Blanco</t>
  </si>
  <si>
    <t>Gris 1</t>
  </si>
  <si>
    <t>Gris 2</t>
  </si>
  <si>
    <t>Gris 3</t>
  </si>
  <si>
    <t>Gris 4</t>
  </si>
  <si>
    <t>Negro</t>
  </si>
  <si>
    <t>Az Osc</t>
  </si>
  <si>
    <t>Verde 1</t>
  </si>
  <si>
    <t>Rojo</t>
  </si>
  <si>
    <t>Amarillo</t>
  </si>
  <si>
    <t>Mag 1</t>
  </si>
  <si>
    <t>Cyan</t>
  </si>
  <si>
    <t>Naranja</t>
  </si>
  <si>
    <t>Az ult</t>
  </si>
  <si>
    <t>Rosa</t>
  </si>
  <si>
    <t>Violeta</t>
  </si>
  <si>
    <t>Verde 2 pistacho</t>
  </si>
  <si>
    <t>Amarillo osc</t>
  </si>
  <si>
    <t>Marron</t>
  </si>
  <si>
    <t>Carne</t>
  </si>
  <si>
    <t>Az</t>
  </si>
  <si>
    <t>Verde oliva</t>
  </si>
  <si>
    <t>Morado</t>
  </si>
  <si>
    <t>Az-Verd</t>
  </si>
  <si>
    <t>L</t>
  </si>
  <si>
    <t>a</t>
  </si>
  <si>
    <t>b</t>
  </si>
  <si>
    <t>C</t>
  </si>
  <si>
    <t>dL</t>
  </si>
  <si>
    <t>da</t>
  </si>
  <si>
    <t>db</t>
  </si>
  <si>
    <t>dE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</si>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</sst>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22FB-A4EE-4158-958A-E59E8841E8F3}">
  <dimension ref="A1:AF30"/>
  <sheetViews>
    <sheetView tabSelected="1" topLeftCell="Q13" workbookViewId="0">
      <selection activeCell="AB4" sqref="AB4:AB30"/>
    </sheetView>
  </sheetViews>
  <sheetFormatPr baseColWidth="10" defaultRowHeight="15" x14ac:dyDescent="0.25"/>
  <sheetData>
    <row r="1" spans="1:32" x14ac:dyDescent="0.25">
      <c r="B1" s="2" t="s">
        <v>0</v>
      </c>
      <c r="C1" s="2"/>
      <c r="D1" s="2"/>
      <c r="E1" s="2"/>
      <c r="F1" s="1"/>
      <c r="G1" s="1"/>
      <c r="H1" s="1"/>
      <c r="I1" s="1"/>
      <c r="J1" s="1"/>
      <c r="K1" s="2" t="s">
        <v>1</v>
      </c>
      <c r="L1" s="2"/>
      <c r="M1" s="2"/>
      <c r="N1" s="2"/>
      <c r="P1" s="2"/>
      <c r="Q1" s="2"/>
      <c r="R1" s="2"/>
      <c r="S1" s="2"/>
      <c r="T1" s="1"/>
      <c r="U1" s="1"/>
      <c r="V1" s="2" t="s">
        <v>2</v>
      </c>
      <c r="W1" s="2"/>
      <c r="X1" s="2"/>
      <c r="Y1" s="2"/>
      <c r="AC1" s="2"/>
      <c r="AD1" s="2"/>
      <c r="AE1" s="2"/>
      <c r="AF1" s="2"/>
    </row>
    <row r="2" spans="1:32" x14ac:dyDescent="0.25">
      <c r="B2" t="s">
        <v>28</v>
      </c>
      <c r="C2" t="s">
        <v>29</v>
      </c>
      <c r="D2" t="s">
        <v>30</v>
      </c>
      <c r="E2" t="s">
        <v>31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  <row r="4" spans="1:32" x14ac:dyDescent="0.25">
      <c r="A4" s="3" t="s">
        <v>3</v>
      </c>
      <c r="B4">
        <v>96.8</v>
      </c>
      <c r="C4">
        <v>0.63</v>
      </c>
      <c r="D4">
        <v>-0.45</v>
      </c>
      <c r="E4">
        <f>((C4)*2+(D4)*2)*(1/2)</f>
        <v>0.18</v>
      </c>
      <c r="K4">
        <v>96.69</v>
      </c>
      <c r="L4">
        <v>-0.04</v>
      </c>
      <c r="M4">
        <v>0.65</v>
      </c>
      <c r="N4">
        <f>((L4)*2+(M4)*2)*(1/2)</f>
        <v>0.61</v>
      </c>
      <c r="O4">
        <f>(B4-K4)</f>
        <v>0.10999999999999943</v>
      </c>
      <c r="P4">
        <f>(C4-L4)</f>
        <v>0.67</v>
      </c>
      <c r="Q4">
        <f>(D4-M4)</f>
        <v>-1.1000000000000001</v>
      </c>
      <c r="R4">
        <f>((O4)^2+(P4)^2+(Q4)^2)^(1/2)</f>
        <v>1.2926716520447101</v>
      </c>
      <c r="S4">
        <f>(E4-N4)</f>
        <v>-0.43</v>
      </c>
      <c r="U4">
        <v>96.8</v>
      </c>
      <c r="V4">
        <v>-0.27</v>
      </c>
      <c r="W4">
        <v>1.1100000000000001</v>
      </c>
      <c r="X4">
        <f>((V4)*2+(W4)*2)*(1/2)</f>
        <v>0.84000000000000008</v>
      </c>
      <c r="Y4">
        <f t="shared" ref="Y4:AA4" si="0">(B4-U4)</f>
        <v>0</v>
      </c>
      <c r="Z4">
        <f t="shared" si="0"/>
        <v>0.9</v>
      </c>
      <c r="AA4">
        <f t="shared" si="0"/>
        <v>-1.56</v>
      </c>
      <c r="AB4">
        <f>((Y4)^2+(Z4)^2+(AA4)^2)^(1/2)</f>
        <v>1.8009997223764362</v>
      </c>
      <c r="AC4">
        <f>(E4-X4)</f>
        <v>-0.66000000000000014</v>
      </c>
    </row>
    <row r="5" spans="1:32" x14ac:dyDescent="0.25">
      <c r="A5" s="3"/>
      <c r="B5">
        <v>96.68</v>
      </c>
      <c r="C5">
        <v>0.6</v>
      </c>
      <c r="D5">
        <v>-0.46</v>
      </c>
      <c r="E5">
        <f t="shared" ref="E5:E30" si="1">((C5)*2+(D5)*2)*(1/2)</f>
        <v>0.13999999999999996</v>
      </c>
      <c r="K5">
        <v>96.76</v>
      </c>
      <c r="L5">
        <v>-0.05</v>
      </c>
      <c r="M5">
        <v>0.64</v>
      </c>
      <c r="N5">
        <f t="shared" ref="N5:N30" si="2">((L5)*2+(M5)*2)*(1/2)</f>
        <v>0.59</v>
      </c>
      <c r="O5">
        <f t="shared" ref="O5:O30" si="3">(B5-K5)</f>
        <v>-7.9999999999998295E-2</v>
      </c>
      <c r="P5">
        <f t="shared" ref="P5:P30" si="4">(C5-L5)</f>
        <v>0.65</v>
      </c>
      <c r="Q5">
        <f t="shared" ref="Q5:Q30" si="5">(D5-M5)</f>
        <v>-1.1000000000000001</v>
      </c>
      <c r="R5">
        <f t="shared" ref="R5:R30" si="6">((O5)^2+(P5)^2+(Q5)^2)^(1/2)</f>
        <v>1.2801952976011122</v>
      </c>
      <c r="S5">
        <f t="shared" ref="S5:S30" si="7">(E5-N5)</f>
        <v>-0.45</v>
      </c>
      <c r="U5">
        <v>96.51</v>
      </c>
      <c r="V5">
        <v>-0.3</v>
      </c>
      <c r="W5">
        <v>1.31</v>
      </c>
      <c r="X5">
        <f t="shared" ref="X5:X30" si="8">((V5)*2+(W5)*2)*(1/2)</f>
        <v>1.01</v>
      </c>
      <c r="Y5">
        <f t="shared" ref="Y5:Y30" si="9">(B5-U5)</f>
        <v>0.17000000000000171</v>
      </c>
      <c r="Z5">
        <f t="shared" ref="Z5:Z30" si="10">(C5-V5)</f>
        <v>0.89999999999999991</v>
      </c>
      <c r="AA5">
        <f t="shared" ref="AA5:AA30" si="11">(D5-W5)</f>
        <v>-1.77</v>
      </c>
      <c r="AB5">
        <f t="shared" ref="AB5:AB30" si="12">((Y5)^2+(Z5)^2+(AA5)^2)^(1/2)</f>
        <v>1.9929375303807193</v>
      </c>
      <c r="AC5">
        <f t="shared" ref="AC5:AC30" si="13">(E5-X5)</f>
        <v>-0.87000000000000011</v>
      </c>
    </row>
    <row r="6" spans="1:32" x14ac:dyDescent="0.25">
      <c r="A6" s="3"/>
      <c r="B6">
        <v>96.69</v>
      </c>
      <c r="C6">
        <v>0.64</v>
      </c>
      <c r="D6">
        <v>-0.56999999999999995</v>
      </c>
      <c r="E6">
        <f t="shared" si="1"/>
        <v>7.0000000000000062E-2</v>
      </c>
      <c r="K6">
        <v>96.77</v>
      </c>
      <c r="L6">
        <v>-0.02</v>
      </c>
      <c r="M6">
        <v>0.59</v>
      </c>
      <c r="N6">
        <f t="shared" si="2"/>
        <v>0.56999999999999995</v>
      </c>
      <c r="O6">
        <f t="shared" si="3"/>
        <v>-7.9999999999998295E-2</v>
      </c>
      <c r="P6">
        <f t="shared" si="4"/>
        <v>0.66</v>
      </c>
      <c r="Q6">
        <f t="shared" si="5"/>
        <v>-1.1599999999999999</v>
      </c>
      <c r="R6">
        <f t="shared" si="6"/>
        <v>1.3370115930686612</v>
      </c>
      <c r="S6">
        <f t="shared" si="7"/>
        <v>-0.49999999999999989</v>
      </c>
      <c r="U6">
        <v>96.72</v>
      </c>
      <c r="V6">
        <v>-0.35</v>
      </c>
      <c r="W6">
        <v>1.1100000000000001</v>
      </c>
      <c r="X6">
        <f t="shared" si="8"/>
        <v>0.76000000000000012</v>
      </c>
      <c r="Y6">
        <f t="shared" si="9"/>
        <v>-3.0000000000001137E-2</v>
      </c>
      <c r="Z6">
        <f t="shared" si="10"/>
        <v>0.99</v>
      </c>
      <c r="AA6">
        <f t="shared" si="11"/>
        <v>-1.6800000000000002</v>
      </c>
      <c r="AB6">
        <f t="shared" si="12"/>
        <v>1.950230755577401</v>
      </c>
      <c r="AC6">
        <f t="shared" si="13"/>
        <v>-0.69000000000000006</v>
      </c>
    </row>
    <row r="7" spans="1:32" x14ac:dyDescent="0.25">
      <c r="A7" t="s">
        <v>4</v>
      </c>
      <c r="B7">
        <v>96.1</v>
      </c>
      <c r="C7">
        <v>0.52</v>
      </c>
      <c r="D7">
        <v>-0.62</v>
      </c>
      <c r="E7">
        <f t="shared" si="1"/>
        <v>-9.9999999999999978E-2</v>
      </c>
      <c r="K7">
        <v>96.38</v>
      </c>
      <c r="L7">
        <v>0</v>
      </c>
      <c r="M7">
        <v>0.41</v>
      </c>
      <c r="N7">
        <f t="shared" si="2"/>
        <v>0.41</v>
      </c>
      <c r="O7">
        <f t="shared" si="3"/>
        <v>-0.28000000000000114</v>
      </c>
      <c r="P7">
        <f t="shared" si="4"/>
        <v>0.52</v>
      </c>
      <c r="Q7">
        <f t="shared" si="5"/>
        <v>-1.03</v>
      </c>
      <c r="R7">
        <f t="shared" si="6"/>
        <v>1.1873078791956198</v>
      </c>
      <c r="S7">
        <f t="shared" si="7"/>
        <v>-0.51</v>
      </c>
      <c r="U7">
        <v>95.94</v>
      </c>
      <c r="V7">
        <v>-0.62</v>
      </c>
      <c r="W7">
        <v>2.86</v>
      </c>
      <c r="X7">
        <f t="shared" si="8"/>
        <v>2.2399999999999998</v>
      </c>
      <c r="Y7">
        <f t="shared" si="9"/>
        <v>0.15999999999999659</v>
      </c>
      <c r="Z7">
        <f t="shared" si="10"/>
        <v>1.1400000000000001</v>
      </c>
      <c r="AA7">
        <f t="shared" si="11"/>
        <v>-3.48</v>
      </c>
      <c r="AB7">
        <f t="shared" si="12"/>
        <v>3.66546040764322</v>
      </c>
      <c r="AC7">
        <f t="shared" si="13"/>
        <v>-2.34</v>
      </c>
    </row>
    <row r="8" spans="1:32" x14ac:dyDescent="0.25">
      <c r="A8" t="s">
        <v>5</v>
      </c>
      <c r="B8">
        <v>79.87</v>
      </c>
      <c r="C8">
        <v>0.21</v>
      </c>
      <c r="D8">
        <v>-2.83</v>
      </c>
      <c r="E8">
        <f t="shared" si="1"/>
        <v>-2.62</v>
      </c>
      <c r="K8">
        <v>81.099999999999994</v>
      </c>
      <c r="L8">
        <v>0.9</v>
      </c>
      <c r="M8">
        <v>-4.24</v>
      </c>
      <c r="N8">
        <f t="shared" si="2"/>
        <v>-3.3400000000000003</v>
      </c>
      <c r="O8">
        <f t="shared" si="3"/>
        <v>-1.2299999999999898</v>
      </c>
      <c r="P8">
        <f t="shared" si="4"/>
        <v>-0.69000000000000006</v>
      </c>
      <c r="Q8">
        <f t="shared" si="5"/>
        <v>1.4100000000000001</v>
      </c>
      <c r="R8">
        <f t="shared" si="6"/>
        <v>1.9942667825544242</v>
      </c>
      <c r="S8">
        <f t="shared" si="7"/>
        <v>0.7200000000000002</v>
      </c>
      <c r="U8">
        <v>81.42</v>
      </c>
      <c r="V8">
        <v>1.03</v>
      </c>
      <c r="W8">
        <v>-3.99</v>
      </c>
      <c r="X8">
        <f t="shared" si="8"/>
        <v>-2.96</v>
      </c>
      <c r="Y8">
        <f t="shared" si="9"/>
        <v>-1.5499999999999972</v>
      </c>
      <c r="Z8">
        <f t="shared" si="10"/>
        <v>-0.82000000000000006</v>
      </c>
      <c r="AA8">
        <f t="shared" si="11"/>
        <v>1.1600000000000001</v>
      </c>
      <c r="AB8">
        <f t="shared" si="12"/>
        <v>2.10249851367367</v>
      </c>
      <c r="AC8">
        <f t="shared" si="13"/>
        <v>0.33999999999999986</v>
      </c>
    </row>
    <row r="9" spans="1:32" x14ac:dyDescent="0.25">
      <c r="A9" t="s">
        <v>6</v>
      </c>
      <c r="B9">
        <v>64.540000000000006</v>
      </c>
      <c r="C9">
        <v>0.02</v>
      </c>
      <c r="D9">
        <v>-4.21</v>
      </c>
      <c r="E9">
        <f t="shared" si="1"/>
        <v>-4.1900000000000004</v>
      </c>
      <c r="K9">
        <v>65.63</v>
      </c>
      <c r="L9">
        <v>0.47</v>
      </c>
      <c r="M9">
        <v>-5.97</v>
      </c>
      <c r="N9">
        <f t="shared" si="2"/>
        <v>-5.5</v>
      </c>
      <c r="O9">
        <f t="shared" si="3"/>
        <v>-1.0899999999999892</v>
      </c>
      <c r="P9">
        <f t="shared" si="4"/>
        <v>-0.44999999999999996</v>
      </c>
      <c r="Q9">
        <f t="shared" si="5"/>
        <v>1.7599999999999998</v>
      </c>
      <c r="R9">
        <f t="shared" si="6"/>
        <v>2.118537231204582</v>
      </c>
      <c r="S9">
        <f t="shared" si="7"/>
        <v>1.3099999999999996</v>
      </c>
      <c r="U9">
        <v>66.180000000000007</v>
      </c>
      <c r="V9">
        <v>1.17</v>
      </c>
      <c r="W9">
        <v>-7.19</v>
      </c>
      <c r="X9">
        <f t="shared" si="8"/>
        <v>-6.0200000000000005</v>
      </c>
      <c r="Y9">
        <f t="shared" si="9"/>
        <v>-1.6400000000000006</v>
      </c>
      <c r="Z9">
        <f t="shared" si="10"/>
        <v>-1.1499999999999999</v>
      </c>
      <c r="AA9">
        <f t="shared" si="11"/>
        <v>2.9800000000000004</v>
      </c>
      <c r="AB9">
        <f t="shared" si="12"/>
        <v>3.5906127610757479</v>
      </c>
      <c r="AC9">
        <f t="shared" si="13"/>
        <v>1.83</v>
      </c>
    </row>
    <row r="10" spans="1:32" x14ac:dyDescent="0.25">
      <c r="A10" t="s">
        <v>7</v>
      </c>
      <c r="B10">
        <v>46.63</v>
      </c>
      <c r="C10">
        <v>-1.69</v>
      </c>
      <c r="D10">
        <v>-2.84</v>
      </c>
      <c r="E10">
        <f t="shared" si="1"/>
        <v>-4.5299999999999994</v>
      </c>
      <c r="K10">
        <v>47.3</v>
      </c>
      <c r="L10">
        <v>-1.01</v>
      </c>
      <c r="M10">
        <v>-5.07</v>
      </c>
      <c r="N10">
        <f t="shared" si="2"/>
        <v>-6.08</v>
      </c>
      <c r="O10">
        <f t="shared" si="3"/>
        <v>-0.6699999999999946</v>
      </c>
      <c r="P10">
        <f t="shared" si="4"/>
        <v>-0.67999999999999994</v>
      </c>
      <c r="Q10">
        <f t="shared" si="5"/>
        <v>2.2300000000000004</v>
      </c>
      <c r="R10">
        <f t="shared" si="6"/>
        <v>2.4257370014080246</v>
      </c>
      <c r="S10">
        <f t="shared" si="7"/>
        <v>1.5500000000000007</v>
      </c>
      <c r="U10">
        <v>47.78</v>
      </c>
      <c r="V10">
        <v>-0.33</v>
      </c>
      <c r="W10">
        <v>-6.774</v>
      </c>
      <c r="X10">
        <f t="shared" si="8"/>
        <v>-7.1040000000000001</v>
      </c>
      <c r="Y10">
        <f t="shared" si="9"/>
        <v>-1.1499999999999986</v>
      </c>
      <c r="Z10">
        <f t="shared" si="10"/>
        <v>-1.3599999999999999</v>
      </c>
      <c r="AA10">
        <f t="shared" si="11"/>
        <v>3.9340000000000002</v>
      </c>
      <c r="AB10">
        <f t="shared" si="12"/>
        <v>4.3183858095357799</v>
      </c>
      <c r="AC10">
        <f t="shared" si="13"/>
        <v>2.5740000000000007</v>
      </c>
    </row>
    <row r="11" spans="1:32" x14ac:dyDescent="0.25">
      <c r="A11" t="s">
        <v>8</v>
      </c>
      <c r="B11">
        <v>30.48</v>
      </c>
      <c r="C11">
        <v>-3.13</v>
      </c>
      <c r="D11">
        <v>-2.84</v>
      </c>
      <c r="E11">
        <f t="shared" si="1"/>
        <v>-5.97</v>
      </c>
      <c r="K11">
        <v>30.02</v>
      </c>
      <c r="L11">
        <v>-2.56</v>
      </c>
      <c r="M11">
        <v>-4.1399999999999997</v>
      </c>
      <c r="N11">
        <f t="shared" si="2"/>
        <v>-6.6999999999999993</v>
      </c>
      <c r="O11">
        <f t="shared" si="3"/>
        <v>0.46000000000000085</v>
      </c>
      <c r="P11">
        <f t="shared" si="4"/>
        <v>-0.56999999999999984</v>
      </c>
      <c r="Q11">
        <f t="shared" si="5"/>
        <v>1.2999999999999998</v>
      </c>
      <c r="R11">
        <f t="shared" si="6"/>
        <v>1.4921461054467824</v>
      </c>
      <c r="S11">
        <f t="shared" si="7"/>
        <v>0.72999999999999954</v>
      </c>
      <c r="U11">
        <v>30.52</v>
      </c>
      <c r="V11">
        <v>-2.2400000000000002</v>
      </c>
      <c r="W11">
        <v>-4.8600000000000003</v>
      </c>
      <c r="X11">
        <f t="shared" si="8"/>
        <v>-7.1000000000000005</v>
      </c>
      <c r="Y11">
        <f t="shared" si="9"/>
        <v>-3.9999999999999147E-2</v>
      </c>
      <c r="Z11">
        <f t="shared" si="10"/>
        <v>-0.88999999999999968</v>
      </c>
      <c r="AA11">
        <f t="shared" si="11"/>
        <v>2.0200000000000005</v>
      </c>
      <c r="AB11">
        <f t="shared" si="12"/>
        <v>2.2077363973083384</v>
      </c>
      <c r="AC11">
        <f t="shared" si="13"/>
        <v>1.1300000000000008</v>
      </c>
    </row>
    <row r="12" spans="1:32" x14ac:dyDescent="0.25">
      <c r="A12" t="s">
        <v>9</v>
      </c>
      <c r="B12">
        <v>21.23</v>
      </c>
      <c r="C12">
        <v>0.39</v>
      </c>
      <c r="D12">
        <v>-0.13</v>
      </c>
      <c r="E12">
        <f t="shared" si="1"/>
        <v>0.26</v>
      </c>
      <c r="K12">
        <v>20.04</v>
      </c>
      <c r="L12">
        <v>0.49</v>
      </c>
      <c r="M12">
        <v>-0.24</v>
      </c>
      <c r="N12">
        <f t="shared" si="2"/>
        <v>0.25</v>
      </c>
      <c r="O12">
        <f t="shared" si="3"/>
        <v>1.1900000000000013</v>
      </c>
      <c r="P12">
        <f t="shared" si="4"/>
        <v>-9.9999999999999978E-2</v>
      </c>
      <c r="Q12">
        <f t="shared" si="5"/>
        <v>0.10999999999999999</v>
      </c>
      <c r="R12">
        <f t="shared" si="6"/>
        <v>1.1992497654784025</v>
      </c>
      <c r="S12">
        <f t="shared" si="7"/>
        <v>1.0000000000000009E-2</v>
      </c>
      <c r="U12">
        <v>21.02</v>
      </c>
      <c r="V12">
        <v>0.41</v>
      </c>
      <c r="W12">
        <v>0</v>
      </c>
      <c r="X12">
        <f t="shared" si="8"/>
        <v>0.41</v>
      </c>
      <c r="Y12">
        <f t="shared" si="9"/>
        <v>0.21000000000000085</v>
      </c>
      <c r="Z12">
        <f t="shared" si="10"/>
        <v>-1.9999999999999962E-2</v>
      </c>
      <c r="AA12">
        <f t="shared" si="11"/>
        <v>-0.13</v>
      </c>
      <c r="AB12">
        <f t="shared" si="12"/>
        <v>0.24779023386727805</v>
      </c>
      <c r="AC12">
        <f t="shared" si="13"/>
        <v>-0.14999999999999997</v>
      </c>
    </row>
    <row r="13" spans="1:32" x14ac:dyDescent="0.25">
      <c r="A13" t="s">
        <v>10</v>
      </c>
      <c r="B13">
        <v>31.08</v>
      </c>
      <c r="C13">
        <v>15.26</v>
      </c>
      <c r="D13">
        <v>-44.7</v>
      </c>
      <c r="E13">
        <f t="shared" si="1"/>
        <v>-29.440000000000005</v>
      </c>
      <c r="K13">
        <v>31.51</v>
      </c>
      <c r="L13">
        <v>13.58</v>
      </c>
      <c r="M13">
        <v>-43.3</v>
      </c>
      <c r="N13">
        <f t="shared" si="2"/>
        <v>-29.72</v>
      </c>
      <c r="O13">
        <f t="shared" si="3"/>
        <v>-0.43000000000000327</v>
      </c>
      <c r="P13">
        <f t="shared" si="4"/>
        <v>1.6799999999999997</v>
      </c>
      <c r="Q13">
        <f t="shared" si="5"/>
        <v>-1.4000000000000057</v>
      </c>
      <c r="R13">
        <f t="shared" si="6"/>
        <v>2.2287440409342696</v>
      </c>
      <c r="S13">
        <f t="shared" si="7"/>
        <v>0.27999999999999403</v>
      </c>
      <c r="U13">
        <v>31.39</v>
      </c>
      <c r="V13">
        <v>13.04</v>
      </c>
      <c r="W13">
        <v>-42.6</v>
      </c>
      <c r="X13">
        <f t="shared" si="8"/>
        <v>-29.560000000000002</v>
      </c>
      <c r="Y13">
        <f t="shared" si="9"/>
        <v>-0.31000000000000227</v>
      </c>
      <c r="Z13">
        <f t="shared" si="10"/>
        <v>2.2200000000000006</v>
      </c>
      <c r="AA13">
        <f t="shared" si="11"/>
        <v>-2.1000000000000014</v>
      </c>
      <c r="AB13">
        <f t="shared" si="12"/>
        <v>3.0715631199765392</v>
      </c>
      <c r="AC13">
        <f t="shared" si="13"/>
        <v>0.11999999999999744</v>
      </c>
    </row>
    <row r="14" spans="1:32" x14ac:dyDescent="0.25">
      <c r="A14" t="s">
        <v>11</v>
      </c>
      <c r="B14">
        <v>51.55</v>
      </c>
      <c r="C14">
        <v>-43</v>
      </c>
      <c r="D14">
        <v>34.61</v>
      </c>
      <c r="E14">
        <f t="shared" si="1"/>
        <v>-8.39</v>
      </c>
      <c r="K14">
        <v>52.08</v>
      </c>
      <c r="L14">
        <v>-41.7</v>
      </c>
      <c r="M14">
        <v>26.35</v>
      </c>
      <c r="N14">
        <f t="shared" si="2"/>
        <v>-15.350000000000001</v>
      </c>
      <c r="O14">
        <f t="shared" si="3"/>
        <v>-0.53000000000000114</v>
      </c>
      <c r="P14">
        <f t="shared" si="4"/>
        <v>-1.2999999999999972</v>
      </c>
      <c r="Q14">
        <f t="shared" si="5"/>
        <v>8.259999999999998</v>
      </c>
      <c r="R14">
        <f t="shared" si="6"/>
        <v>8.3784545114239268</v>
      </c>
      <c r="S14">
        <f t="shared" si="7"/>
        <v>6.9600000000000009</v>
      </c>
      <c r="U14">
        <v>53.14</v>
      </c>
      <c r="V14">
        <v>-39</v>
      </c>
      <c r="W14">
        <v>15.55</v>
      </c>
      <c r="X14">
        <f t="shared" si="8"/>
        <v>-23.45</v>
      </c>
      <c r="Y14">
        <f t="shared" si="9"/>
        <v>-1.5900000000000034</v>
      </c>
      <c r="Z14">
        <f t="shared" si="10"/>
        <v>-4</v>
      </c>
      <c r="AA14">
        <f t="shared" si="11"/>
        <v>19.059999999999999</v>
      </c>
      <c r="AB14">
        <f t="shared" si="12"/>
        <v>19.540002558853466</v>
      </c>
      <c r="AC14">
        <f t="shared" si="13"/>
        <v>15.059999999999999</v>
      </c>
    </row>
    <row r="15" spans="1:32" x14ac:dyDescent="0.25">
      <c r="A15" t="s">
        <v>12</v>
      </c>
      <c r="B15">
        <v>43.73</v>
      </c>
      <c r="C15">
        <v>42.99</v>
      </c>
      <c r="D15">
        <v>27.16</v>
      </c>
      <c r="E15">
        <f t="shared" si="1"/>
        <v>70.150000000000006</v>
      </c>
      <c r="K15">
        <v>43.64</v>
      </c>
      <c r="L15">
        <v>43.91</v>
      </c>
      <c r="M15">
        <v>20.87</v>
      </c>
      <c r="N15">
        <f t="shared" si="2"/>
        <v>64.78</v>
      </c>
      <c r="O15">
        <f t="shared" si="3"/>
        <v>8.9999999999996305E-2</v>
      </c>
      <c r="P15">
        <f t="shared" si="4"/>
        <v>-0.9199999999999946</v>
      </c>
      <c r="Q15">
        <f t="shared" si="5"/>
        <v>6.2899999999999991</v>
      </c>
      <c r="R15">
        <f t="shared" si="6"/>
        <v>6.3575624259616967</v>
      </c>
      <c r="S15">
        <f t="shared" si="7"/>
        <v>5.3700000000000045</v>
      </c>
      <c r="U15">
        <v>44.09</v>
      </c>
      <c r="V15">
        <v>44.94</v>
      </c>
      <c r="W15">
        <v>13.55</v>
      </c>
      <c r="X15">
        <f t="shared" si="8"/>
        <v>58.489999999999995</v>
      </c>
      <c r="Y15">
        <f t="shared" si="9"/>
        <v>-0.36000000000000654</v>
      </c>
      <c r="Z15">
        <f t="shared" si="10"/>
        <v>-1.9499999999999957</v>
      </c>
      <c r="AA15">
        <f t="shared" si="11"/>
        <v>13.61</v>
      </c>
      <c r="AB15">
        <f t="shared" si="12"/>
        <v>13.753697684622852</v>
      </c>
      <c r="AC15">
        <f t="shared" si="13"/>
        <v>11.660000000000011</v>
      </c>
    </row>
    <row r="16" spans="1:32" x14ac:dyDescent="0.25">
      <c r="A16" t="s">
        <v>13</v>
      </c>
      <c r="B16">
        <v>81.92</v>
      </c>
      <c r="C16">
        <v>-6.25</v>
      </c>
      <c r="D16">
        <v>83.77</v>
      </c>
      <c r="E16">
        <f t="shared" si="1"/>
        <v>77.52</v>
      </c>
      <c r="K16">
        <v>82.78</v>
      </c>
      <c r="L16">
        <v>-7.08</v>
      </c>
      <c r="M16">
        <v>73</v>
      </c>
      <c r="N16">
        <f t="shared" si="2"/>
        <v>65.92</v>
      </c>
      <c r="O16">
        <f t="shared" si="3"/>
        <v>-0.85999999999999943</v>
      </c>
      <c r="P16">
        <f t="shared" si="4"/>
        <v>0.83000000000000007</v>
      </c>
      <c r="Q16">
        <f t="shared" si="5"/>
        <v>10.769999999999996</v>
      </c>
      <c r="R16">
        <f t="shared" si="6"/>
        <v>10.836115540173974</v>
      </c>
      <c r="S16">
        <f t="shared" si="7"/>
        <v>11.599999999999994</v>
      </c>
      <c r="U16">
        <v>83.54</v>
      </c>
      <c r="V16">
        <v>-6.59</v>
      </c>
      <c r="W16">
        <v>55.46</v>
      </c>
      <c r="X16">
        <f t="shared" si="8"/>
        <v>48.870000000000005</v>
      </c>
      <c r="Y16">
        <f t="shared" si="9"/>
        <v>-1.6200000000000045</v>
      </c>
      <c r="Z16">
        <f t="shared" si="10"/>
        <v>0.33999999999999986</v>
      </c>
      <c r="AA16">
        <f t="shared" si="11"/>
        <v>28.309999999999995</v>
      </c>
      <c r="AB16">
        <f t="shared" si="12"/>
        <v>28.358351503569452</v>
      </c>
      <c r="AC16">
        <f t="shared" si="13"/>
        <v>28.649999999999991</v>
      </c>
    </row>
    <row r="17" spans="1:29" x14ac:dyDescent="0.25">
      <c r="A17" t="s">
        <v>14</v>
      </c>
      <c r="B17">
        <v>47.39</v>
      </c>
      <c r="C17">
        <v>54.52</v>
      </c>
      <c r="D17">
        <v>-19.5</v>
      </c>
      <c r="E17">
        <f t="shared" si="1"/>
        <v>35.020000000000003</v>
      </c>
      <c r="K17">
        <v>47.56</v>
      </c>
      <c r="L17">
        <v>53.42</v>
      </c>
      <c r="M17">
        <v>-18.399999999999999</v>
      </c>
      <c r="N17">
        <f t="shared" si="2"/>
        <v>35.020000000000003</v>
      </c>
      <c r="O17">
        <f t="shared" si="3"/>
        <v>-0.17000000000000171</v>
      </c>
      <c r="P17">
        <f t="shared" si="4"/>
        <v>1.1000000000000014</v>
      </c>
      <c r="Q17">
        <f t="shared" si="5"/>
        <v>-1.1000000000000014</v>
      </c>
      <c r="R17">
        <f t="shared" si="6"/>
        <v>1.5648961626893994</v>
      </c>
      <c r="S17">
        <f t="shared" si="7"/>
        <v>0</v>
      </c>
      <c r="U17">
        <v>47.38</v>
      </c>
      <c r="V17">
        <v>52.2</v>
      </c>
      <c r="W17">
        <v>-17.399999999999999</v>
      </c>
      <c r="X17">
        <f t="shared" si="8"/>
        <v>34.800000000000004</v>
      </c>
      <c r="Y17">
        <f t="shared" si="9"/>
        <v>9.9999999999980105E-3</v>
      </c>
      <c r="Z17">
        <f t="shared" si="10"/>
        <v>2.3200000000000003</v>
      </c>
      <c r="AA17">
        <f t="shared" si="11"/>
        <v>-2.1000000000000014</v>
      </c>
      <c r="AB17">
        <f t="shared" si="12"/>
        <v>3.1292970456637712</v>
      </c>
      <c r="AC17">
        <f t="shared" si="13"/>
        <v>0.21999999999999886</v>
      </c>
    </row>
    <row r="18" spans="1:29" x14ac:dyDescent="0.25">
      <c r="A18" t="s">
        <v>15</v>
      </c>
      <c r="B18">
        <v>47.47</v>
      </c>
      <c r="C18">
        <v>-15.4</v>
      </c>
      <c r="D18">
        <v>-32.6</v>
      </c>
      <c r="E18">
        <f t="shared" si="1"/>
        <v>-48</v>
      </c>
      <c r="K18">
        <v>47.86</v>
      </c>
      <c r="L18">
        <v>-15.2</v>
      </c>
      <c r="M18">
        <v>-33.4</v>
      </c>
      <c r="N18">
        <f t="shared" si="2"/>
        <v>-48.599999999999994</v>
      </c>
      <c r="O18">
        <f t="shared" si="3"/>
        <v>-0.39000000000000057</v>
      </c>
      <c r="P18">
        <f t="shared" si="4"/>
        <v>-0.20000000000000107</v>
      </c>
      <c r="Q18">
        <f t="shared" si="5"/>
        <v>0.79999999999999716</v>
      </c>
      <c r="R18">
        <f t="shared" si="6"/>
        <v>0.91219515455849487</v>
      </c>
      <c r="S18">
        <f t="shared" si="7"/>
        <v>0.59999999999999432</v>
      </c>
      <c r="U18">
        <v>48</v>
      </c>
      <c r="V18">
        <v>-14.6</v>
      </c>
      <c r="W18">
        <v>-34</v>
      </c>
      <c r="X18">
        <f t="shared" si="8"/>
        <v>-48.6</v>
      </c>
      <c r="Y18">
        <f t="shared" si="9"/>
        <v>-0.53000000000000114</v>
      </c>
      <c r="Z18">
        <f t="shared" si="10"/>
        <v>-0.80000000000000071</v>
      </c>
      <c r="AA18">
        <f t="shared" si="11"/>
        <v>1.3999999999999986</v>
      </c>
      <c r="AB18">
        <f t="shared" si="12"/>
        <v>1.6973214191778758</v>
      </c>
      <c r="AC18">
        <f t="shared" si="13"/>
        <v>0.60000000000000142</v>
      </c>
    </row>
    <row r="19" spans="1:29" x14ac:dyDescent="0.25">
      <c r="A19" t="s">
        <v>16</v>
      </c>
      <c r="B19">
        <v>61.81</v>
      </c>
      <c r="C19">
        <v>27.19</v>
      </c>
      <c r="D19">
        <v>50.73</v>
      </c>
      <c r="E19">
        <f t="shared" si="1"/>
        <v>77.92</v>
      </c>
      <c r="K19">
        <v>62.07</v>
      </c>
      <c r="L19">
        <v>28.46</v>
      </c>
      <c r="M19">
        <v>42.07</v>
      </c>
      <c r="N19">
        <f t="shared" si="2"/>
        <v>70.53</v>
      </c>
      <c r="O19">
        <f t="shared" si="3"/>
        <v>-0.25999999999999801</v>
      </c>
      <c r="P19">
        <f t="shared" si="4"/>
        <v>-1.2699999999999996</v>
      </c>
      <c r="Q19">
        <f t="shared" si="5"/>
        <v>8.6599999999999966</v>
      </c>
      <c r="R19">
        <f t="shared" si="6"/>
        <v>8.7564890224335876</v>
      </c>
      <c r="S19">
        <f t="shared" si="7"/>
        <v>7.3900000000000006</v>
      </c>
      <c r="U19">
        <v>63.21</v>
      </c>
      <c r="V19">
        <v>29.85</v>
      </c>
      <c r="W19">
        <v>26.85</v>
      </c>
      <c r="X19">
        <f t="shared" si="8"/>
        <v>56.7</v>
      </c>
      <c r="Y19">
        <f t="shared" si="9"/>
        <v>-1.3999999999999986</v>
      </c>
      <c r="Z19">
        <f t="shared" si="10"/>
        <v>-2.66</v>
      </c>
      <c r="AA19">
        <f t="shared" si="11"/>
        <v>23.879999999999995</v>
      </c>
      <c r="AB19">
        <f t="shared" si="12"/>
        <v>24.068444071023784</v>
      </c>
      <c r="AC19">
        <f t="shared" si="13"/>
        <v>21.22</v>
      </c>
    </row>
    <row r="20" spans="1:29" x14ac:dyDescent="0.25">
      <c r="A20" t="s">
        <v>17</v>
      </c>
      <c r="B20">
        <v>34.14</v>
      </c>
      <c r="C20">
        <v>18.420000000000002</v>
      </c>
      <c r="D20">
        <v>-49.8</v>
      </c>
      <c r="E20">
        <f t="shared" si="1"/>
        <v>-31.379999999999995</v>
      </c>
      <c r="K20">
        <v>34.31</v>
      </c>
      <c r="L20">
        <v>16.21</v>
      </c>
      <c r="M20">
        <v>-47.9</v>
      </c>
      <c r="N20">
        <f t="shared" si="2"/>
        <v>-31.689999999999998</v>
      </c>
      <c r="O20">
        <f t="shared" si="3"/>
        <v>-0.17000000000000171</v>
      </c>
      <c r="P20">
        <f t="shared" si="4"/>
        <v>2.2100000000000009</v>
      </c>
      <c r="Q20">
        <f t="shared" si="5"/>
        <v>-1.8999999999999986</v>
      </c>
      <c r="R20">
        <f t="shared" si="6"/>
        <v>2.9194177501686869</v>
      </c>
      <c r="S20">
        <f t="shared" si="7"/>
        <v>0.31000000000000227</v>
      </c>
      <c r="U20">
        <v>34.4</v>
      </c>
      <c r="V20">
        <v>15.51</v>
      </c>
      <c r="W20">
        <v>-47</v>
      </c>
      <c r="X20">
        <f t="shared" si="8"/>
        <v>-31.490000000000002</v>
      </c>
      <c r="Y20">
        <f t="shared" si="9"/>
        <v>-0.25999999999999801</v>
      </c>
      <c r="Z20">
        <f t="shared" si="10"/>
        <v>2.9100000000000019</v>
      </c>
      <c r="AA20">
        <f t="shared" si="11"/>
        <v>-2.7999999999999972</v>
      </c>
      <c r="AB20">
        <f t="shared" si="12"/>
        <v>4.0466900054241854</v>
      </c>
      <c r="AC20">
        <f t="shared" si="13"/>
        <v>0.11000000000000654</v>
      </c>
    </row>
    <row r="21" spans="1:29" x14ac:dyDescent="0.25">
      <c r="A21" t="s">
        <v>18</v>
      </c>
      <c r="B21">
        <v>47.12</v>
      </c>
      <c r="C21">
        <v>50.57</v>
      </c>
      <c r="D21">
        <v>12.8</v>
      </c>
      <c r="E21">
        <f t="shared" si="1"/>
        <v>63.370000000000005</v>
      </c>
      <c r="K21">
        <v>47.44</v>
      </c>
      <c r="L21">
        <v>51.71</v>
      </c>
      <c r="M21">
        <v>5.37</v>
      </c>
      <c r="N21">
        <f t="shared" si="2"/>
        <v>57.08</v>
      </c>
      <c r="O21">
        <f t="shared" si="3"/>
        <v>-0.32000000000000028</v>
      </c>
      <c r="P21">
        <f t="shared" si="4"/>
        <v>-1.1400000000000006</v>
      </c>
      <c r="Q21">
        <f t="shared" si="5"/>
        <v>7.4300000000000006</v>
      </c>
      <c r="R21">
        <f t="shared" si="6"/>
        <v>7.5237557110794082</v>
      </c>
      <c r="S21">
        <f t="shared" si="7"/>
        <v>6.2900000000000063</v>
      </c>
      <c r="U21">
        <v>47.48</v>
      </c>
      <c r="V21">
        <v>91.95</v>
      </c>
      <c r="W21">
        <v>-0.3</v>
      </c>
      <c r="X21">
        <f t="shared" si="8"/>
        <v>91.65</v>
      </c>
      <c r="Y21">
        <f t="shared" si="9"/>
        <v>-0.35999999999999943</v>
      </c>
      <c r="Z21">
        <f t="shared" si="10"/>
        <v>-41.38</v>
      </c>
      <c r="AA21">
        <f t="shared" si="11"/>
        <v>13.100000000000001</v>
      </c>
      <c r="AB21">
        <f t="shared" si="12"/>
        <v>43.405575678707457</v>
      </c>
      <c r="AC21">
        <f t="shared" si="13"/>
        <v>-28.28</v>
      </c>
    </row>
    <row r="22" spans="1:29" x14ac:dyDescent="0.25">
      <c r="A22" t="s">
        <v>19</v>
      </c>
      <c r="B22">
        <v>27.47</v>
      </c>
      <c r="C22">
        <v>21.48</v>
      </c>
      <c r="D22">
        <v>-24.8</v>
      </c>
      <c r="E22">
        <f t="shared" si="1"/>
        <v>-3.3200000000000003</v>
      </c>
      <c r="K22">
        <v>28.25</v>
      </c>
      <c r="L22">
        <v>20.420000000000002</v>
      </c>
      <c r="M22">
        <v>-23.7</v>
      </c>
      <c r="N22">
        <f t="shared" si="2"/>
        <v>-3.2799999999999976</v>
      </c>
      <c r="O22">
        <f t="shared" si="3"/>
        <v>-0.78000000000000114</v>
      </c>
      <c r="P22">
        <f t="shared" si="4"/>
        <v>1.0599999999999987</v>
      </c>
      <c r="Q22">
        <f t="shared" si="5"/>
        <v>-1.1000000000000014</v>
      </c>
      <c r="R22">
        <f t="shared" si="6"/>
        <v>1.7152259326397796</v>
      </c>
      <c r="S22">
        <f t="shared" si="7"/>
        <v>-4.00000000000027E-2</v>
      </c>
      <c r="U22">
        <v>28.48</v>
      </c>
      <c r="V22">
        <v>19.95</v>
      </c>
      <c r="W22">
        <v>-23.3</v>
      </c>
      <c r="X22">
        <f t="shared" si="8"/>
        <v>-3.3500000000000014</v>
      </c>
      <c r="Y22">
        <f t="shared" si="9"/>
        <v>-1.0100000000000016</v>
      </c>
      <c r="Z22">
        <f t="shared" si="10"/>
        <v>1.5300000000000011</v>
      </c>
      <c r="AA22">
        <f t="shared" si="11"/>
        <v>-1.5</v>
      </c>
      <c r="AB22">
        <f t="shared" si="12"/>
        <v>2.3687549472243865</v>
      </c>
      <c r="AC22">
        <f t="shared" si="13"/>
        <v>3.0000000000001137E-2</v>
      </c>
    </row>
    <row r="23" spans="1:29" x14ac:dyDescent="0.25">
      <c r="A23" t="s">
        <v>20</v>
      </c>
      <c r="B23">
        <v>71.180000000000007</v>
      </c>
      <c r="C23">
        <v>-33.299999999999997</v>
      </c>
      <c r="D23">
        <v>62.93</v>
      </c>
      <c r="E23">
        <f t="shared" si="1"/>
        <v>29.630000000000003</v>
      </c>
      <c r="K23">
        <v>72.7</v>
      </c>
      <c r="L23">
        <v>-32.4</v>
      </c>
      <c r="M23">
        <v>53.18</v>
      </c>
      <c r="N23">
        <f t="shared" si="2"/>
        <v>20.78</v>
      </c>
      <c r="O23">
        <f t="shared" si="3"/>
        <v>-1.519999999999996</v>
      </c>
      <c r="P23">
        <f t="shared" si="4"/>
        <v>-0.89999999999999858</v>
      </c>
      <c r="Q23">
        <f t="shared" si="5"/>
        <v>9.75</v>
      </c>
      <c r="R23">
        <f t="shared" si="6"/>
        <v>9.9087284754402258</v>
      </c>
      <c r="S23">
        <f t="shared" si="7"/>
        <v>8.8500000000000014</v>
      </c>
      <c r="U23">
        <v>74.3</v>
      </c>
      <c r="V23">
        <v>-30.1</v>
      </c>
      <c r="W23">
        <v>37.15</v>
      </c>
      <c r="X23">
        <f t="shared" si="8"/>
        <v>7.0499999999999972</v>
      </c>
      <c r="Y23">
        <f t="shared" si="9"/>
        <v>-3.1199999999999903</v>
      </c>
      <c r="Z23">
        <f t="shared" si="10"/>
        <v>-3.1999999999999957</v>
      </c>
      <c r="AA23">
        <f t="shared" si="11"/>
        <v>25.78</v>
      </c>
      <c r="AB23">
        <f t="shared" si="12"/>
        <v>26.164533246362335</v>
      </c>
      <c r="AC23">
        <f t="shared" si="13"/>
        <v>22.580000000000005</v>
      </c>
    </row>
    <row r="24" spans="1:29" x14ac:dyDescent="0.25">
      <c r="A24" t="s">
        <v>21</v>
      </c>
      <c r="B24">
        <v>71.64</v>
      </c>
      <c r="C24">
        <v>4.5599999999999996</v>
      </c>
      <c r="D24">
        <v>70.28</v>
      </c>
      <c r="E24">
        <f t="shared" si="1"/>
        <v>74.84</v>
      </c>
      <c r="K24">
        <v>72.88</v>
      </c>
      <c r="L24">
        <v>3.58</v>
      </c>
      <c r="M24">
        <v>62.47</v>
      </c>
      <c r="N24">
        <f t="shared" si="2"/>
        <v>66.05</v>
      </c>
      <c r="O24">
        <f t="shared" si="3"/>
        <v>-1.2399999999999949</v>
      </c>
      <c r="P24">
        <f t="shared" si="4"/>
        <v>0.97999999999999954</v>
      </c>
      <c r="Q24">
        <f t="shared" si="5"/>
        <v>7.8100000000000023</v>
      </c>
      <c r="R24">
        <f t="shared" si="6"/>
        <v>7.9683185177300748</v>
      </c>
      <c r="S24">
        <f t="shared" si="7"/>
        <v>8.7900000000000063</v>
      </c>
      <c r="U24">
        <v>74.22</v>
      </c>
      <c r="V24">
        <v>3.87</v>
      </c>
      <c r="W24">
        <v>46.58</v>
      </c>
      <c r="X24">
        <f t="shared" si="8"/>
        <v>50.449999999999996</v>
      </c>
      <c r="Y24">
        <f t="shared" si="9"/>
        <v>-2.5799999999999983</v>
      </c>
      <c r="Z24">
        <f t="shared" si="10"/>
        <v>0.6899999999999995</v>
      </c>
      <c r="AA24">
        <f t="shared" si="11"/>
        <v>23.700000000000003</v>
      </c>
      <c r="AB24">
        <f t="shared" si="12"/>
        <v>23.85</v>
      </c>
      <c r="AC24">
        <f t="shared" si="13"/>
        <v>24.390000000000008</v>
      </c>
    </row>
    <row r="25" spans="1:29" x14ac:dyDescent="0.25">
      <c r="A25" t="s">
        <v>22</v>
      </c>
      <c r="B25">
        <v>34.619999999999997</v>
      </c>
      <c r="C25">
        <v>7.2</v>
      </c>
      <c r="D25">
        <v>13.33</v>
      </c>
      <c r="E25">
        <f t="shared" si="1"/>
        <v>20.53</v>
      </c>
      <c r="K25">
        <v>34.909999999999997</v>
      </c>
      <c r="L25">
        <v>8.57</v>
      </c>
      <c r="M25">
        <v>8.9600000000000009</v>
      </c>
      <c r="N25">
        <f t="shared" si="2"/>
        <v>17.53</v>
      </c>
      <c r="O25">
        <f t="shared" si="3"/>
        <v>-0.28999999999999915</v>
      </c>
      <c r="P25">
        <f t="shared" si="4"/>
        <v>-1.37</v>
      </c>
      <c r="Q25">
        <f t="shared" si="5"/>
        <v>4.3699999999999992</v>
      </c>
      <c r="R25">
        <f t="shared" si="6"/>
        <v>4.5888887543718022</v>
      </c>
      <c r="S25">
        <f t="shared" si="7"/>
        <v>3</v>
      </c>
      <c r="U25">
        <v>34.93</v>
      </c>
      <c r="V25">
        <v>10.36</v>
      </c>
      <c r="W25">
        <v>4.01</v>
      </c>
      <c r="X25">
        <f t="shared" si="8"/>
        <v>14.37</v>
      </c>
      <c r="Y25">
        <f t="shared" si="9"/>
        <v>-0.31000000000000227</v>
      </c>
      <c r="Z25">
        <f t="shared" si="10"/>
        <v>-3.1599999999999993</v>
      </c>
      <c r="AA25">
        <f t="shared" si="11"/>
        <v>9.32</v>
      </c>
      <c r="AB25">
        <f t="shared" si="12"/>
        <v>9.846019500285383</v>
      </c>
      <c r="AC25">
        <f t="shared" si="13"/>
        <v>6.1600000000000019</v>
      </c>
    </row>
    <row r="26" spans="1:29" x14ac:dyDescent="0.25">
      <c r="A26" t="s">
        <v>23</v>
      </c>
      <c r="B26">
        <v>62.82</v>
      </c>
      <c r="C26">
        <v>18.940000000000001</v>
      </c>
      <c r="D26">
        <v>10.77</v>
      </c>
      <c r="E26">
        <f t="shared" si="1"/>
        <v>29.71</v>
      </c>
      <c r="K26">
        <v>64.67</v>
      </c>
      <c r="L26">
        <v>21.8</v>
      </c>
      <c r="M26">
        <v>-11.14</v>
      </c>
      <c r="N26">
        <f t="shared" si="2"/>
        <v>10.66</v>
      </c>
      <c r="O26">
        <f t="shared" si="3"/>
        <v>-1.8500000000000014</v>
      </c>
      <c r="P26">
        <f t="shared" si="4"/>
        <v>-2.8599999999999994</v>
      </c>
      <c r="Q26">
        <f t="shared" si="5"/>
        <v>21.91</v>
      </c>
      <c r="R26">
        <f t="shared" si="6"/>
        <v>22.173186509836604</v>
      </c>
      <c r="S26">
        <f t="shared" si="7"/>
        <v>19.05</v>
      </c>
      <c r="U26">
        <v>65.540000000000006</v>
      </c>
      <c r="V26">
        <v>24.37</v>
      </c>
      <c r="W26">
        <v>-8.39</v>
      </c>
      <c r="X26">
        <f t="shared" si="8"/>
        <v>15.98</v>
      </c>
      <c r="Y26">
        <f t="shared" si="9"/>
        <v>-2.720000000000006</v>
      </c>
      <c r="Z26">
        <f t="shared" si="10"/>
        <v>-5.43</v>
      </c>
      <c r="AA26">
        <f t="shared" si="11"/>
        <v>19.16</v>
      </c>
      <c r="AB26">
        <f t="shared" si="12"/>
        <v>20.099475117524836</v>
      </c>
      <c r="AC26">
        <f t="shared" si="13"/>
        <v>13.73</v>
      </c>
    </row>
    <row r="27" spans="1:29" x14ac:dyDescent="0.25">
      <c r="A27" t="s">
        <v>24</v>
      </c>
      <c r="B27">
        <v>46.8</v>
      </c>
      <c r="C27">
        <v>-0.46</v>
      </c>
      <c r="D27">
        <v>-26.5</v>
      </c>
      <c r="E27">
        <f t="shared" si="1"/>
        <v>-26.96</v>
      </c>
      <c r="K27">
        <v>47.68</v>
      </c>
      <c r="L27">
        <v>-0.51</v>
      </c>
      <c r="M27">
        <v>-27.4</v>
      </c>
      <c r="N27">
        <f t="shared" si="2"/>
        <v>-27.91</v>
      </c>
      <c r="O27">
        <f t="shared" si="3"/>
        <v>-0.88000000000000256</v>
      </c>
      <c r="P27">
        <f t="shared" si="4"/>
        <v>4.9999999999999989E-2</v>
      </c>
      <c r="Q27">
        <f t="shared" si="5"/>
        <v>0.89999999999999858</v>
      </c>
      <c r="R27">
        <f t="shared" si="6"/>
        <v>1.2597221915962271</v>
      </c>
      <c r="S27">
        <f t="shared" si="7"/>
        <v>0.94999999999999929</v>
      </c>
      <c r="U27">
        <v>48.06</v>
      </c>
      <c r="V27">
        <v>0.16</v>
      </c>
      <c r="W27">
        <v>-28</v>
      </c>
      <c r="X27">
        <f t="shared" si="8"/>
        <v>-27.84</v>
      </c>
      <c r="Y27">
        <f t="shared" si="9"/>
        <v>-1.2600000000000051</v>
      </c>
      <c r="Z27">
        <f t="shared" si="10"/>
        <v>-0.62</v>
      </c>
      <c r="AA27">
        <f t="shared" si="11"/>
        <v>1.5</v>
      </c>
      <c r="AB27">
        <f t="shared" si="12"/>
        <v>2.054750593137769</v>
      </c>
      <c r="AC27">
        <f t="shared" si="13"/>
        <v>0.87999999999999901</v>
      </c>
    </row>
    <row r="28" spans="1:29" x14ac:dyDescent="0.25">
      <c r="A28" t="s">
        <v>25</v>
      </c>
      <c r="B28">
        <v>43.29</v>
      </c>
      <c r="C28">
        <v>-23.1</v>
      </c>
      <c r="D28">
        <v>25.08</v>
      </c>
      <c r="E28">
        <f t="shared" si="1"/>
        <v>1.9799999999999969</v>
      </c>
      <c r="K28">
        <v>43.58</v>
      </c>
      <c r="L28">
        <v>-21.8</v>
      </c>
      <c r="M28">
        <v>19.28</v>
      </c>
      <c r="N28">
        <f t="shared" si="2"/>
        <v>-2.5199999999999996</v>
      </c>
      <c r="O28">
        <f t="shared" si="3"/>
        <v>-0.28999999999999915</v>
      </c>
      <c r="P28">
        <f t="shared" si="4"/>
        <v>-1.3000000000000007</v>
      </c>
      <c r="Q28">
        <f t="shared" si="5"/>
        <v>5.7999999999999972</v>
      </c>
      <c r="R28">
        <f t="shared" si="6"/>
        <v>5.9509747100790111</v>
      </c>
      <c r="S28">
        <f t="shared" si="7"/>
        <v>4.4999999999999964</v>
      </c>
      <c r="U28">
        <v>43.95</v>
      </c>
      <c r="V28">
        <v>-19.100000000000001</v>
      </c>
      <c r="W28">
        <v>10.47</v>
      </c>
      <c r="X28">
        <f t="shared" si="8"/>
        <v>-8.6300000000000008</v>
      </c>
      <c r="Y28">
        <f t="shared" si="9"/>
        <v>-0.66000000000000369</v>
      </c>
      <c r="Z28">
        <f t="shared" si="10"/>
        <v>-4</v>
      </c>
      <c r="AA28">
        <f t="shared" si="11"/>
        <v>14.609999999999998</v>
      </c>
      <c r="AB28">
        <f t="shared" si="12"/>
        <v>15.162048014697749</v>
      </c>
      <c r="AC28">
        <f t="shared" si="13"/>
        <v>10.609999999999998</v>
      </c>
    </row>
    <row r="29" spans="1:29" x14ac:dyDescent="0.25">
      <c r="A29" t="s">
        <v>26</v>
      </c>
      <c r="B29">
        <v>52.08</v>
      </c>
      <c r="C29">
        <v>10.8</v>
      </c>
      <c r="D29">
        <v>-27.9</v>
      </c>
      <c r="E29">
        <f t="shared" si="1"/>
        <v>-17.099999999999998</v>
      </c>
      <c r="K29">
        <v>52.99</v>
      </c>
      <c r="L29">
        <v>10.73</v>
      </c>
      <c r="M29">
        <v>-28.3</v>
      </c>
      <c r="N29">
        <f t="shared" si="2"/>
        <v>-17.57</v>
      </c>
      <c r="O29">
        <f t="shared" si="3"/>
        <v>-0.91000000000000369</v>
      </c>
      <c r="P29">
        <f t="shared" si="4"/>
        <v>7.0000000000000284E-2</v>
      </c>
      <c r="Q29">
        <f t="shared" si="5"/>
        <v>0.40000000000000213</v>
      </c>
      <c r="R29">
        <f t="shared" si="6"/>
        <v>0.99649385346825314</v>
      </c>
      <c r="S29">
        <f t="shared" si="7"/>
        <v>0.47000000000000242</v>
      </c>
      <c r="U29">
        <v>53.83</v>
      </c>
      <c r="V29">
        <v>10.83</v>
      </c>
      <c r="W29">
        <v>53.63</v>
      </c>
      <c r="X29">
        <f t="shared" si="8"/>
        <v>64.460000000000008</v>
      </c>
      <c r="Y29">
        <f t="shared" si="9"/>
        <v>-1.75</v>
      </c>
      <c r="Z29">
        <f t="shared" si="10"/>
        <v>-2.9999999999999361E-2</v>
      </c>
      <c r="AA29">
        <f t="shared" si="11"/>
        <v>-81.53</v>
      </c>
      <c r="AB29">
        <f t="shared" si="12"/>
        <v>81.548784785550296</v>
      </c>
      <c r="AC29">
        <f t="shared" si="13"/>
        <v>-81.56</v>
      </c>
    </row>
    <row r="30" spans="1:29" x14ac:dyDescent="0.25">
      <c r="A30" t="s">
        <v>27</v>
      </c>
      <c r="B30">
        <v>68.209999999999994</v>
      </c>
      <c r="C30">
        <v>-29.8</v>
      </c>
      <c r="D30">
        <v>-5.85</v>
      </c>
      <c r="E30">
        <f t="shared" si="1"/>
        <v>-35.65</v>
      </c>
      <c r="K30">
        <v>69.7</v>
      </c>
      <c r="L30">
        <v>-25.6</v>
      </c>
      <c r="M30">
        <v>-13.9</v>
      </c>
      <c r="N30">
        <f t="shared" si="2"/>
        <v>-39.5</v>
      </c>
      <c r="O30">
        <f t="shared" si="3"/>
        <v>-1.4900000000000091</v>
      </c>
      <c r="P30">
        <f t="shared" si="4"/>
        <v>-4.1999999999999993</v>
      </c>
      <c r="Q30">
        <f t="shared" si="5"/>
        <v>8.0500000000000007</v>
      </c>
      <c r="R30">
        <f t="shared" si="6"/>
        <v>9.2012281788900356</v>
      </c>
      <c r="S30">
        <f t="shared" si="7"/>
        <v>3.8500000000000014</v>
      </c>
      <c r="U30">
        <v>70.599999999999994</v>
      </c>
      <c r="V30">
        <v>-20.7</v>
      </c>
      <c r="W30">
        <v>20.5</v>
      </c>
      <c r="X30">
        <f t="shared" si="8"/>
        <v>-0.19999999999999929</v>
      </c>
      <c r="Y30">
        <f t="shared" si="9"/>
        <v>-2.3900000000000006</v>
      </c>
      <c r="Z30">
        <f t="shared" si="10"/>
        <v>-9.1000000000000014</v>
      </c>
      <c r="AA30">
        <f t="shared" si="11"/>
        <v>-26.35</v>
      </c>
      <c r="AB30">
        <f t="shared" si="12"/>
        <v>27.979360250012867</v>
      </c>
      <c r="AC30">
        <f t="shared" si="13"/>
        <v>-35.450000000000003</v>
      </c>
    </row>
  </sheetData>
  <mergeCells count="6">
    <mergeCell ref="B1:E1"/>
    <mergeCell ref="P1:S1"/>
    <mergeCell ref="AC1:AF1"/>
    <mergeCell ref="A4:A6"/>
    <mergeCell ref="K1:N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arenas patiño</dc:creator>
  <cp:lastModifiedBy>mireya arenas patiño</cp:lastModifiedBy>
  <dcterms:created xsi:type="dcterms:W3CDTF">2019-03-15T14:36:59Z</dcterms:created>
  <dcterms:modified xsi:type="dcterms:W3CDTF">2020-04-08T22:03:50Z</dcterms:modified>
</cp:coreProperties>
</file>