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ey\Documents\DOCTORADO 17-18\CAPITULOS TESIS INDICE Y ANEXOS\CAPITULO VI\COLORIMETRÍA PARA GRÁFICAS ÁNGEL\NUEVA SILICONA\"/>
    </mc:Choice>
  </mc:AlternateContent>
  <xr:revisionPtr revIDLastSave="0" documentId="13_ncr:1_{36465285-4BED-4C34-ADBD-A1A49945535D}" xr6:coauthVersionLast="45" xr6:coauthVersionMax="45" xr10:uidLastSave="{00000000-0000-0000-0000-000000000000}"/>
  <bookViews>
    <workbookView xWindow="-120" yWindow="-120" windowWidth="20730" windowHeight="11160" xr2:uid="{6A44A0B7-9275-42A5-A797-CEA7C879B6A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5" i="1" l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4" i="1"/>
  <c r="Z5" i="1" l="1"/>
  <c r="AA5" i="1"/>
  <c r="AB5" i="1"/>
  <c r="AC5" i="1"/>
  <c r="Z6" i="1"/>
  <c r="AA6" i="1"/>
  <c r="AB6" i="1"/>
  <c r="AC6" i="1"/>
  <c r="Z7" i="1"/>
  <c r="AA7" i="1"/>
  <c r="AB7" i="1"/>
  <c r="AC7" i="1"/>
  <c r="Z8" i="1"/>
  <c r="AA8" i="1"/>
  <c r="AB8" i="1"/>
  <c r="AC8" i="1"/>
  <c r="Z9" i="1"/>
  <c r="AA9" i="1"/>
  <c r="AB9" i="1"/>
  <c r="AC9" i="1"/>
  <c r="Z10" i="1"/>
  <c r="AA10" i="1"/>
  <c r="AB10" i="1"/>
  <c r="AC10" i="1"/>
  <c r="Z11" i="1"/>
  <c r="AA11" i="1"/>
  <c r="AB11" i="1"/>
  <c r="AC11" i="1"/>
  <c r="Z12" i="1"/>
  <c r="AA12" i="1"/>
  <c r="AB12" i="1"/>
  <c r="AC12" i="1"/>
  <c r="Z13" i="1"/>
  <c r="AA13" i="1"/>
  <c r="AB13" i="1"/>
  <c r="AC13" i="1"/>
  <c r="Z14" i="1"/>
  <c r="AA14" i="1"/>
  <c r="AB14" i="1"/>
  <c r="AC14" i="1"/>
  <c r="Z15" i="1"/>
  <c r="AA15" i="1"/>
  <c r="AB15" i="1"/>
  <c r="AC15" i="1"/>
  <c r="Z16" i="1"/>
  <c r="AA16" i="1"/>
  <c r="AB16" i="1"/>
  <c r="AC16" i="1"/>
  <c r="Z17" i="1"/>
  <c r="AA17" i="1"/>
  <c r="AB17" i="1"/>
  <c r="AC17" i="1"/>
  <c r="Z18" i="1"/>
  <c r="AA18" i="1"/>
  <c r="AB18" i="1"/>
  <c r="AC18" i="1"/>
  <c r="Z19" i="1"/>
  <c r="AA19" i="1"/>
  <c r="AB19" i="1"/>
  <c r="AC19" i="1"/>
  <c r="Z20" i="1"/>
  <c r="AA20" i="1"/>
  <c r="AB20" i="1"/>
  <c r="AC20" i="1"/>
  <c r="Z21" i="1"/>
  <c r="AA21" i="1"/>
  <c r="AB21" i="1"/>
  <c r="AC21" i="1"/>
  <c r="Z22" i="1"/>
  <c r="AA22" i="1"/>
  <c r="AB22" i="1"/>
  <c r="AC22" i="1"/>
  <c r="Z23" i="1"/>
  <c r="AA23" i="1"/>
  <c r="AB23" i="1"/>
  <c r="AC23" i="1"/>
  <c r="Z24" i="1"/>
  <c r="AA24" i="1"/>
  <c r="AB24" i="1"/>
  <c r="AC24" i="1"/>
  <c r="Z25" i="1"/>
  <c r="AA25" i="1"/>
  <c r="AB25" i="1"/>
  <c r="AC25" i="1"/>
  <c r="Z26" i="1"/>
  <c r="AA26" i="1"/>
  <c r="AB26" i="1"/>
  <c r="AC26" i="1"/>
  <c r="Z27" i="1"/>
  <c r="AA27" i="1"/>
  <c r="AB27" i="1"/>
  <c r="AC27" i="1"/>
  <c r="Z28" i="1"/>
  <c r="AA28" i="1"/>
  <c r="AB28" i="1"/>
  <c r="AC28" i="1"/>
  <c r="Z29" i="1"/>
  <c r="AA29" i="1"/>
  <c r="AB29" i="1"/>
  <c r="AC29" i="1"/>
  <c r="Z30" i="1"/>
  <c r="AA30" i="1"/>
  <c r="AB30" i="1"/>
  <c r="AC30" i="1"/>
  <c r="AC4" i="1"/>
  <c r="AB4" i="1"/>
  <c r="AA4" i="1"/>
  <c r="Z4" i="1"/>
  <c r="AE4" i="1" s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S4" i="1"/>
  <c r="R4" i="1"/>
  <c r="Q4" i="1"/>
  <c r="P4" i="1"/>
  <c r="E4" i="1"/>
  <c r="E5" i="1"/>
  <c r="AE5" i="1" s="1"/>
  <c r="E6" i="1"/>
  <c r="AE6" i="1" s="1"/>
  <c r="E7" i="1"/>
  <c r="U7" i="1" s="1"/>
  <c r="U4" i="1" l="1"/>
  <c r="U6" i="1"/>
  <c r="U5" i="1"/>
  <c r="A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U20" i="1" l="1"/>
  <c r="AE20" i="1"/>
  <c r="U27" i="1"/>
  <c r="AE27" i="1"/>
  <c r="U23" i="1"/>
  <c r="AE23" i="1"/>
  <c r="U19" i="1"/>
  <c r="AE19" i="1"/>
  <c r="U15" i="1"/>
  <c r="AE15" i="1"/>
  <c r="U11" i="1"/>
  <c r="AE11" i="1"/>
  <c r="U24" i="1"/>
  <c r="AE24" i="1"/>
  <c r="U12" i="1"/>
  <c r="AE12" i="1"/>
  <c r="AE30" i="1"/>
  <c r="U30" i="1"/>
  <c r="AE18" i="1"/>
  <c r="U18" i="1"/>
  <c r="AE14" i="1"/>
  <c r="U14" i="1"/>
  <c r="U10" i="1"/>
  <c r="AE10" i="1"/>
  <c r="U28" i="1"/>
  <c r="AE28" i="1"/>
  <c r="U16" i="1"/>
  <c r="AE16" i="1"/>
  <c r="U8" i="1"/>
  <c r="AE8" i="1"/>
  <c r="AE26" i="1"/>
  <c r="U26" i="1"/>
  <c r="AE22" i="1"/>
  <c r="U22" i="1"/>
  <c r="AE29" i="1"/>
  <c r="U29" i="1"/>
  <c r="AE25" i="1"/>
  <c r="U25" i="1"/>
  <c r="AE21" i="1"/>
  <c r="U21" i="1"/>
  <c r="AE17" i="1"/>
  <c r="U17" i="1"/>
  <c r="AE13" i="1"/>
  <c r="U13" i="1"/>
  <c r="AE9" i="1"/>
  <c r="U9" i="1"/>
</calcChain>
</file>

<file path=xl/sharedStrings.xml><?xml version="1.0" encoding="utf-8"?>
<sst xmlns="http://schemas.openxmlformats.org/spreadsheetml/2006/main" count="55" uniqueCount="37">
  <si>
    <t>PRIMERA MEDICIÓN ANTES DE ENVEJECER</t>
  </si>
  <si>
    <t>TERCERA MEDICIÓN 530 HORAS (FIN)</t>
  </si>
  <si>
    <t>Papel</t>
  </si>
  <si>
    <t>Blanco</t>
  </si>
  <si>
    <t>Gris 1</t>
  </si>
  <si>
    <t>Gris 2</t>
  </si>
  <si>
    <t>Gris 3</t>
  </si>
  <si>
    <t>Gris 4</t>
  </si>
  <si>
    <t>Negro</t>
  </si>
  <si>
    <t>Az Osc</t>
  </si>
  <si>
    <t>Verde 1</t>
  </si>
  <si>
    <t>Rojo</t>
  </si>
  <si>
    <t>Amarillo</t>
  </si>
  <si>
    <t>Mag 1</t>
  </si>
  <si>
    <t>Cyan</t>
  </si>
  <si>
    <t>Naranja</t>
  </si>
  <si>
    <t>Az ult</t>
  </si>
  <si>
    <t>Rosa</t>
  </si>
  <si>
    <t>Violeta</t>
  </si>
  <si>
    <t>Verde 2 pistacho</t>
  </si>
  <si>
    <t>Amarillo osc</t>
  </si>
  <si>
    <t>Marron</t>
  </si>
  <si>
    <t>Carne</t>
  </si>
  <si>
    <t>Az</t>
  </si>
  <si>
    <t>Verde oliva</t>
  </si>
  <si>
    <t>Morado</t>
  </si>
  <si>
    <t>Az-Verd</t>
  </si>
  <si>
    <t>L</t>
  </si>
  <si>
    <t>a</t>
  </si>
  <si>
    <t>b</t>
  </si>
  <si>
    <t>C</t>
  </si>
  <si>
    <t>dL</t>
  </si>
  <si>
    <t>da</t>
  </si>
  <si>
    <t>db</t>
  </si>
  <si>
    <t>dE</t>
  </si>
  <si>
    <t>dC</t>
  </si>
  <si>
    <t>SEGUNDA MEDICIÓN 265HORAS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</si>
</sst>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522FB-A4EE-4158-958A-E59E8841E8F3}">
  <dimension ref="A1:AE30"/>
  <sheetViews>
    <sheetView tabSelected="1" topLeftCell="O11" zoomScale="96" zoomScaleNormal="96" workbookViewId="0">
      <selection activeCell="AD4" sqref="AD4:AD30"/>
    </sheetView>
  </sheetViews>
  <sheetFormatPr baseColWidth="10" defaultRowHeight="15" x14ac:dyDescent="0.25"/>
  <sheetData>
    <row r="1" spans="1:31" x14ac:dyDescent="0.25">
      <c r="B1" s="1" t="s">
        <v>0</v>
      </c>
      <c r="C1" s="1"/>
      <c r="D1" s="1"/>
      <c r="E1" s="1"/>
      <c r="M1" s="1" t="s">
        <v>36</v>
      </c>
      <c r="N1" s="1"/>
      <c r="U1" s="1" t="s">
        <v>1</v>
      </c>
      <c r="V1" s="1"/>
      <c r="W1" s="1"/>
      <c r="X1" s="1"/>
      <c r="Y1" s="1"/>
    </row>
    <row r="2" spans="1:31" x14ac:dyDescent="0.25"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33</v>
      </c>
      <c r="I2" t="s">
        <v>34</v>
      </c>
      <c r="J2" t="s">
        <v>35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  <c r="T2" t="s">
        <v>34</v>
      </c>
      <c r="U2" t="s">
        <v>35</v>
      </c>
      <c r="W2" t="s">
        <v>27</v>
      </c>
      <c r="X2" t="s">
        <v>28</v>
      </c>
      <c r="Y2" t="s">
        <v>29</v>
      </c>
      <c r="Z2" t="s">
        <v>30</v>
      </c>
      <c r="AA2" t="s">
        <v>31</v>
      </c>
      <c r="AB2" t="s">
        <v>32</v>
      </c>
      <c r="AC2" t="s">
        <v>33</v>
      </c>
      <c r="AD2" t="s">
        <v>34</v>
      </c>
      <c r="AE2" t="s">
        <v>35</v>
      </c>
    </row>
    <row r="4" spans="1:31" x14ac:dyDescent="0.25">
      <c r="A4" s="2" t="s">
        <v>2</v>
      </c>
      <c r="B4">
        <v>62.33</v>
      </c>
      <c r="C4">
        <v>1.41</v>
      </c>
      <c r="D4">
        <v>-4.49</v>
      </c>
      <c r="E4">
        <f t="shared" ref="E4:E30" si="0">((C4)*2+(D4)*2)*(1/2)</f>
        <v>-3.08</v>
      </c>
      <c r="M4">
        <v>61.69</v>
      </c>
      <c r="N4">
        <v>0.88</v>
      </c>
      <c r="O4">
        <v>-1.94</v>
      </c>
      <c r="P4">
        <f>((N4)*2+(O4)*2)*(1/2)</f>
        <v>-1.06</v>
      </c>
      <c r="Q4">
        <f t="shared" ref="Q4:Q30" si="1">(B4-M4)</f>
        <v>0.64000000000000057</v>
      </c>
      <c r="R4">
        <f t="shared" ref="R4:R30" si="2">(C4-N4)</f>
        <v>0.52999999999999992</v>
      </c>
      <c r="S4">
        <f t="shared" ref="S4:S30" si="3">(D4-O4)</f>
        <v>-2.5500000000000003</v>
      </c>
      <c r="T4">
        <f>((Q4)^2+(R4)^2+(S4)^2)^(1/2)</f>
        <v>2.6819768828235642</v>
      </c>
      <c r="U4">
        <f t="shared" ref="U4:U30" si="4">(E4-P4)</f>
        <v>-2.02</v>
      </c>
      <c r="W4">
        <v>61.99</v>
      </c>
      <c r="X4">
        <v>0.36</v>
      </c>
      <c r="Y4">
        <v>-0.66</v>
      </c>
      <c r="Z4">
        <f>((X4)*2+(Y4)*2)*(1/2)</f>
        <v>-0.30000000000000004</v>
      </c>
      <c r="AA4">
        <f t="shared" ref="AA4:AA30" si="5">(B4-W4)</f>
        <v>0.33999999999999631</v>
      </c>
      <c r="AB4">
        <f t="shared" ref="AB4:AB30" si="6">(C4-X4)</f>
        <v>1.0499999999999998</v>
      </c>
      <c r="AC4">
        <f t="shared" ref="AC4:AC30" si="7">(D4-Y4)</f>
        <v>-3.83</v>
      </c>
      <c r="AD4">
        <f>((AA4)^2+(AB4)^2+(AC4)^2)^(1/2)</f>
        <v>3.9858499720887637</v>
      </c>
      <c r="AE4">
        <f t="shared" ref="AE4:AE30" si="8">(E4-Z4)</f>
        <v>-2.7800000000000002</v>
      </c>
    </row>
    <row r="5" spans="1:31" x14ac:dyDescent="0.25">
      <c r="A5" s="2"/>
      <c r="B5">
        <v>62.62</v>
      </c>
      <c r="C5">
        <v>1.42</v>
      </c>
      <c r="D5">
        <v>-4.57</v>
      </c>
      <c r="E5">
        <f t="shared" si="0"/>
        <v>-3.1500000000000004</v>
      </c>
      <c r="M5">
        <v>61.67</v>
      </c>
      <c r="N5">
        <v>0.84</v>
      </c>
      <c r="O5">
        <v>-2.0299999999999998</v>
      </c>
      <c r="P5">
        <f t="shared" ref="P5:P30" si="9">((N5)*2+(O5)*2)*(1/2)</f>
        <v>-1.19</v>
      </c>
      <c r="Q5">
        <f t="shared" si="1"/>
        <v>0.94999999999999574</v>
      </c>
      <c r="R5">
        <f t="shared" si="2"/>
        <v>0.57999999999999996</v>
      </c>
      <c r="S5">
        <f t="shared" si="3"/>
        <v>-2.5400000000000005</v>
      </c>
      <c r="T5">
        <f t="shared" ref="T5:T30" si="10">((Q5)^2+(R5)^2+(S5)^2)^(1/2)</f>
        <v>2.7731750756127886</v>
      </c>
      <c r="U5">
        <f t="shared" si="4"/>
        <v>-1.9600000000000004</v>
      </c>
      <c r="W5">
        <v>62.62</v>
      </c>
      <c r="X5">
        <v>0.4</v>
      </c>
      <c r="Y5">
        <v>-0.87</v>
      </c>
      <c r="Z5">
        <f t="shared" ref="Z5:Z30" si="11">((X5)*2+(Y5)*2)*(1/2)</f>
        <v>-0.47</v>
      </c>
      <c r="AA5">
        <f t="shared" si="5"/>
        <v>0</v>
      </c>
      <c r="AB5">
        <f t="shared" si="6"/>
        <v>1.02</v>
      </c>
      <c r="AC5">
        <f t="shared" si="7"/>
        <v>-3.7</v>
      </c>
      <c r="AD5">
        <f t="shared" ref="AD5:AD30" si="12">((AA5)^2+(AB5)^2+(AC5)^2)^(1/2)</f>
        <v>3.8380203230311327</v>
      </c>
      <c r="AE5">
        <f t="shared" si="8"/>
        <v>-2.6800000000000006</v>
      </c>
    </row>
    <row r="6" spans="1:31" x14ac:dyDescent="0.25">
      <c r="A6" s="2"/>
      <c r="B6">
        <v>62.71</v>
      </c>
      <c r="C6">
        <v>1.4</v>
      </c>
      <c r="D6">
        <v>-4.57</v>
      </c>
      <c r="E6">
        <f t="shared" si="0"/>
        <v>-3.1700000000000004</v>
      </c>
      <c r="M6">
        <v>62.63</v>
      </c>
      <c r="N6">
        <v>0.87</v>
      </c>
      <c r="O6">
        <v>-2.08</v>
      </c>
      <c r="P6">
        <f t="shared" si="9"/>
        <v>-1.21</v>
      </c>
      <c r="Q6">
        <f t="shared" si="1"/>
        <v>7.9999999999998295E-2</v>
      </c>
      <c r="R6">
        <f t="shared" si="2"/>
        <v>0.52999999999999992</v>
      </c>
      <c r="S6">
        <f t="shared" si="3"/>
        <v>-2.4900000000000002</v>
      </c>
      <c r="T6">
        <f t="shared" si="10"/>
        <v>2.5470374948162817</v>
      </c>
      <c r="U6">
        <f t="shared" si="4"/>
        <v>-1.9600000000000004</v>
      </c>
      <c r="W6">
        <v>62.44</v>
      </c>
      <c r="X6">
        <v>0.47</v>
      </c>
      <c r="Y6">
        <v>-1</v>
      </c>
      <c r="Z6">
        <f t="shared" si="11"/>
        <v>-0.53</v>
      </c>
      <c r="AA6">
        <f t="shared" si="5"/>
        <v>0.27000000000000313</v>
      </c>
      <c r="AB6">
        <f t="shared" si="6"/>
        <v>0.92999999999999994</v>
      </c>
      <c r="AC6">
        <f t="shared" si="7"/>
        <v>-3.5700000000000003</v>
      </c>
      <c r="AD6">
        <f t="shared" si="12"/>
        <v>3.6990133819709281</v>
      </c>
      <c r="AE6">
        <f t="shared" si="8"/>
        <v>-2.6400000000000006</v>
      </c>
    </row>
    <row r="7" spans="1:31" x14ac:dyDescent="0.25">
      <c r="A7" t="s">
        <v>3</v>
      </c>
      <c r="B7">
        <v>58.35</v>
      </c>
      <c r="C7">
        <v>1.77</v>
      </c>
      <c r="D7">
        <v>-5.18</v>
      </c>
      <c r="E7">
        <f>((C7)*2+(D7)*2)*(1/2)</f>
        <v>-3.4099999999999997</v>
      </c>
      <c r="M7">
        <v>55.81</v>
      </c>
      <c r="N7">
        <v>-0.05</v>
      </c>
      <c r="O7">
        <v>0.16</v>
      </c>
      <c r="P7">
        <f t="shared" si="9"/>
        <v>0.11</v>
      </c>
      <c r="Q7">
        <f t="shared" si="1"/>
        <v>2.5399999999999991</v>
      </c>
      <c r="R7">
        <f t="shared" si="2"/>
        <v>1.82</v>
      </c>
      <c r="S7">
        <f t="shared" si="3"/>
        <v>-5.34</v>
      </c>
      <c r="T7">
        <f t="shared" si="10"/>
        <v>6.1870509938095708</v>
      </c>
      <c r="U7">
        <f t="shared" si="4"/>
        <v>-3.5199999999999996</v>
      </c>
      <c r="W7">
        <v>56.34</v>
      </c>
      <c r="X7">
        <v>-0.1</v>
      </c>
      <c r="Y7">
        <v>0.54</v>
      </c>
      <c r="Z7">
        <f t="shared" si="11"/>
        <v>0.44000000000000006</v>
      </c>
      <c r="AA7">
        <f t="shared" si="5"/>
        <v>2.009999999999998</v>
      </c>
      <c r="AB7">
        <f t="shared" si="6"/>
        <v>1.87</v>
      </c>
      <c r="AC7">
        <f t="shared" si="7"/>
        <v>-5.72</v>
      </c>
      <c r="AD7">
        <f t="shared" si="12"/>
        <v>6.3447143355709867</v>
      </c>
      <c r="AE7">
        <f t="shared" si="8"/>
        <v>-3.8499999999999996</v>
      </c>
    </row>
    <row r="8" spans="1:31" x14ac:dyDescent="0.25">
      <c r="A8" t="s">
        <v>4</v>
      </c>
      <c r="B8">
        <v>50.38</v>
      </c>
      <c r="C8">
        <v>0.75</v>
      </c>
      <c r="D8">
        <v>-5.55</v>
      </c>
      <c r="E8">
        <f t="shared" si="0"/>
        <v>-4.8</v>
      </c>
      <c r="M8">
        <v>49.46</v>
      </c>
      <c r="N8">
        <v>-1.1599999999999999</v>
      </c>
      <c r="O8">
        <v>-0.37</v>
      </c>
      <c r="P8">
        <f t="shared" si="9"/>
        <v>-1.5299999999999998</v>
      </c>
      <c r="Q8">
        <f t="shared" si="1"/>
        <v>0.92000000000000171</v>
      </c>
      <c r="R8">
        <f t="shared" si="2"/>
        <v>1.91</v>
      </c>
      <c r="S8">
        <f t="shared" si="3"/>
        <v>-5.18</v>
      </c>
      <c r="T8">
        <f t="shared" si="10"/>
        <v>5.5970438626117627</v>
      </c>
      <c r="U8">
        <f t="shared" si="4"/>
        <v>-3.27</v>
      </c>
      <c r="W8">
        <v>49.44</v>
      </c>
      <c r="X8">
        <v>-1.28</v>
      </c>
      <c r="Y8">
        <v>-0.02</v>
      </c>
      <c r="Z8">
        <f t="shared" si="11"/>
        <v>-1.3</v>
      </c>
      <c r="AA8">
        <f t="shared" si="5"/>
        <v>0.94000000000000483</v>
      </c>
      <c r="AB8">
        <f t="shared" si="6"/>
        <v>2.0300000000000002</v>
      </c>
      <c r="AC8">
        <f t="shared" si="7"/>
        <v>-5.53</v>
      </c>
      <c r="AD8">
        <f t="shared" si="12"/>
        <v>5.9653499478236824</v>
      </c>
      <c r="AE8">
        <f t="shared" si="8"/>
        <v>-3.5</v>
      </c>
    </row>
    <row r="9" spans="1:31" x14ac:dyDescent="0.25">
      <c r="A9" t="s">
        <v>5</v>
      </c>
      <c r="B9">
        <v>43.51</v>
      </c>
      <c r="C9">
        <v>-0.12</v>
      </c>
      <c r="D9">
        <v>-4.88</v>
      </c>
      <c r="E9">
        <f t="shared" si="0"/>
        <v>-5</v>
      </c>
      <c r="M9">
        <v>42.91</v>
      </c>
      <c r="N9">
        <v>-1.73</v>
      </c>
      <c r="O9">
        <v>-0.47</v>
      </c>
      <c r="P9">
        <f t="shared" si="9"/>
        <v>-2.2000000000000002</v>
      </c>
      <c r="Q9">
        <f t="shared" si="1"/>
        <v>0.60000000000000142</v>
      </c>
      <c r="R9">
        <f t="shared" si="2"/>
        <v>1.6099999999999999</v>
      </c>
      <c r="S9">
        <f t="shared" si="3"/>
        <v>-4.41</v>
      </c>
      <c r="T9">
        <f t="shared" si="10"/>
        <v>4.732884955288899</v>
      </c>
      <c r="U9">
        <f t="shared" si="4"/>
        <v>-2.8</v>
      </c>
      <c r="W9">
        <v>42.8</v>
      </c>
      <c r="X9">
        <v>-1.94</v>
      </c>
      <c r="Y9">
        <v>0.14000000000000001</v>
      </c>
      <c r="Z9">
        <f t="shared" si="11"/>
        <v>-1.7999999999999998</v>
      </c>
      <c r="AA9">
        <f t="shared" si="5"/>
        <v>0.71000000000000085</v>
      </c>
      <c r="AB9">
        <f t="shared" si="6"/>
        <v>1.8199999999999998</v>
      </c>
      <c r="AC9">
        <f t="shared" si="7"/>
        <v>-5.0199999999999996</v>
      </c>
      <c r="AD9">
        <f t="shared" si="12"/>
        <v>5.3867337042033174</v>
      </c>
      <c r="AE9">
        <f t="shared" si="8"/>
        <v>-3.2</v>
      </c>
    </row>
    <row r="10" spans="1:31" x14ac:dyDescent="0.25">
      <c r="A10" t="s">
        <v>6</v>
      </c>
      <c r="B10">
        <v>35.380000000000003</v>
      </c>
      <c r="C10">
        <v>-2.5299999999999998</v>
      </c>
      <c r="D10">
        <v>-1.67</v>
      </c>
      <c r="E10">
        <f t="shared" si="0"/>
        <v>-4.1999999999999993</v>
      </c>
      <c r="M10">
        <v>35.229999999999997</v>
      </c>
      <c r="N10">
        <v>-2.21</v>
      </c>
      <c r="O10">
        <v>-3</v>
      </c>
      <c r="P10">
        <f t="shared" si="9"/>
        <v>-5.21</v>
      </c>
      <c r="Q10">
        <f t="shared" si="1"/>
        <v>0.15000000000000568</v>
      </c>
      <c r="R10">
        <f t="shared" si="2"/>
        <v>-0.31999999999999984</v>
      </c>
      <c r="S10">
        <f t="shared" si="3"/>
        <v>1.33</v>
      </c>
      <c r="T10">
        <f t="shared" si="10"/>
        <v>1.3761540611428655</v>
      </c>
      <c r="U10">
        <f t="shared" si="4"/>
        <v>1.0100000000000007</v>
      </c>
      <c r="W10">
        <v>35.54</v>
      </c>
      <c r="X10">
        <v>-2.52</v>
      </c>
      <c r="Y10">
        <v>-2.54</v>
      </c>
      <c r="Z10">
        <f t="shared" si="11"/>
        <v>-5.0600000000000005</v>
      </c>
      <c r="AA10">
        <f t="shared" si="5"/>
        <v>-0.15999999999999659</v>
      </c>
      <c r="AB10">
        <f t="shared" si="6"/>
        <v>-9.9999999999997868E-3</v>
      </c>
      <c r="AC10">
        <f t="shared" si="7"/>
        <v>0.87000000000000011</v>
      </c>
      <c r="AD10">
        <f t="shared" si="12"/>
        <v>0.88464682218385837</v>
      </c>
      <c r="AE10">
        <f t="shared" si="8"/>
        <v>0.86000000000000121</v>
      </c>
    </row>
    <row r="11" spans="1:31" x14ac:dyDescent="0.25">
      <c r="A11" t="s">
        <v>7</v>
      </c>
      <c r="B11">
        <v>21.07</v>
      </c>
      <c r="C11">
        <v>-2.93</v>
      </c>
      <c r="D11">
        <v>-2.5099999999999998</v>
      </c>
      <c r="E11">
        <f t="shared" si="0"/>
        <v>-5.4399999999999995</v>
      </c>
      <c r="M11">
        <v>21.23</v>
      </c>
      <c r="N11">
        <v>-2.77</v>
      </c>
      <c r="O11">
        <v>-2.97</v>
      </c>
      <c r="P11">
        <f t="shared" si="9"/>
        <v>-5.74</v>
      </c>
      <c r="Q11">
        <f t="shared" si="1"/>
        <v>-0.16000000000000014</v>
      </c>
      <c r="R11">
        <f t="shared" si="2"/>
        <v>-0.16000000000000014</v>
      </c>
      <c r="S11">
        <f t="shared" si="3"/>
        <v>0.46000000000000041</v>
      </c>
      <c r="T11">
        <f t="shared" si="10"/>
        <v>0.51264022471905235</v>
      </c>
      <c r="U11">
        <f t="shared" si="4"/>
        <v>0.30000000000000071</v>
      </c>
      <c r="W11">
        <v>21.48</v>
      </c>
      <c r="X11">
        <v>-1.26</v>
      </c>
      <c r="Y11">
        <v>-6.6</v>
      </c>
      <c r="Z11">
        <f t="shared" si="11"/>
        <v>-7.8599999999999994</v>
      </c>
      <c r="AA11">
        <f t="shared" si="5"/>
        <v>-0.41000000000000014</v>
      </c>
      <c r="AB11">
        <f t="shared" si="6"/>
        <v>-1.6700000000000002</v>
      </c>
      <c r="AC11">
        <f t="shared" si="7"/>
        <v>4.09</v>
      </c>
      <c r="AD11">
        <f t="shared" si="12"/>
        <v>4.4367893797204303</v>
      </c>
      <c r="AE11">
        <f t="shared" si="8"/>
        <v>2.42</v>
      </c>
    </row>
    <row r="12" spans="1:31" x14ac:dyDescent="0.25">
      <c r="A12" t="s">
        <v>8</v>
      </c>
      <c r="B12">
        <v>11.62</v>
      </c>
      <c r="C12">
        <v>-2</v>
      </c>
      <c r="D12">
        <v>-2.19</v>
      </c>
      <c r="E12">
        <f t="shared" si="0"/>
        <v>-4.1899999999999995</v>
      </c>
      <c r="M12">
        <v>11.51</v>
      </c>
      <c r="N12">
        <v>-2.96</v>
      </c>
      <c r="O12">
        <v>-2.87</v>
      </c>
      <c r="P12">
        <f t="shared" si="9"/>
        <v>-5.83</v>
      </c>
      <c r="Q12">
        <f t="shared" si="1"/>
        <v>0.10999999999999943</v>
      </c>
      <c r="R12">
        <f t="shared" si="2"/>
        <v>0.96</v>
      </c>
      <c r="S12">
        <f t="shared" si="3"/>
        <v>0.68000000000000016</v>
      </c>
      <c r="T12">
        <f t="shared" si="10"/>
        <v>1.1815667564721006</v>
      </c>
      <c r="U12">
        <f t="shared" si="4"/>
        <v>1.6400000000000006</v>
      </c>
      <c r="W12">
        <v>11.16</v>
      </c>
      <c r="X12">
        <v>-1.9</v>
      </c>
      <c r="Y12">
        <v>-4.3600000000000003</v>
      </c>
      <c r="Z12">
        <f t="shared" si="11"/>
        <v>-6.26</v>
      </c>
      <c r="AA12">
        <f t="shared" si="5"/>
        <v>0.45999999999999908</v>
      </c>
      <c r="AB12">
        <f t="shared" si="6"/>
        <v>-0.10000000000000009</v>
      </c>
      <c r="AC12">
        <f t="shared" si="7"/>
        <v>2.1700000000000004</v>
      </c>
      <c r="AD12">
        <f t="shared" si="12"/>
        <v>2.2204729226000484</v>
      </c>
      <c r="AE12">
        <f t="shared" si="8"/>
        <v>2.0700000000000003</v>
      </c>
    </row>
    <row r="13" spans="1:31" x14ac:dyDescent="0.25">
      <c r="A13" t="s">
        <v>9</v>
      </c>
      <c r="B13">
        <v>16.25</v>
      </c>
      <c r="C13">
        <v>17.059999999999999</v>
      </c>
      <c r="D13">
        <v>-38.4</v>
      </c>
      <c r="E13">
        <f t="shared" si="0"/>
        <v>-21.34</v>
      </c>
      <c r="M13">
        <v>15.59</v>
      </c>
      <c r="N13">
        <v>11.91</v>
      </c>
      <c r="O13">
        <v>-35.4</v>
      </c>
      <c r="P13">
        <f t="shared" si="9"/>
        <v>-23.49</v>
      </c>
      <c r="Q13">
        <f t="shared" si="1"/>
        <v>0.66000000000000014</v>
      </c>
      <c r="R13">
        <f t="shared" si="2"/>
        <v>5.1499999999999986</v>
      </c>
      <c r="S13">
        <f t="shared" si="3"/>
        <v>-3</v>
      </c>
      <c r="T13">
        <f t="shared" si="10"/>
        <v>5.9965073167636502</v>
      </c>
      <c r="U13">
        <f t="shared" si="4"/>
        <v>2.1499999999999986</v>
      </c>
      <c r="W13">
        <v>16.809999999999999</v>
      </c>
      <c r="X13">
        <v>9.9600000000000009</v>
      </c>
      <c r="Y13">
        <v>-32</v>
      </c>
      <c r="Z13">
        <f t="shared" si="11"/>
        <v>-22.04</v>
      </c>
      <c r="AA13">
        <f t="shared" si="5"/>
        <v>-0.55999999999999872</v>
      </c>
      <c r="AB13">
        <f t="shared" si="6"/>
        <v>7.0999999999999979</v>
      </c>
      <c r="AC13">
        <f t="shared" si="7"/>
        <v>-6.3999999999999986</v>
      </c>
      <c r="AD13">
        <f t="shared" si="12"/>
        <v>9.5751553512201539</v>
      </c>
      <c r="AE13">
        <f t="shared" si="8"/>
        <v>0.69999999999999929</v>
      </c>
    </row>
    <row r="14" spans="1:31" x14ac:dyDescent="0.25">
      <c r="A14" t="s">
        <v>10</v>
      </c>
      <c r="B14">
        <v>33.770000000000003</v>
      </c>
      <c r="C14">
        <v>-24.6</v>
      </c>
      <c r="D14">
        <v>25.31</v>
      </c>
      <c r="E14">
        <f t="shared" si="0"/>
        <v>0.7099999999999973</v>
      </c>
      <c r="M14">
        <v>33.450000000000003</v>
      </c>
      <c r="N14">
        <v>-13.7</v>
      </c>
      <c r="O14">
        <v>25.16</v>
      </c>
      <c r="P14">
        <f t="shared" si="9"/>
        <v>11.46</v>
      </c>
      <c r="Q14">
        <f t="shared" si="1"/>
        <v>0.32000000000000028</v>
      </c>
      <c r="R14">
        <f t="shared" si="2"/>
        <v>-10.900000000000002</v>
      </c>
      <c r="S14">
        <f t="shared" si="3"/>
        <v>0.14999999999999858</v>
      </c>
      <c r="T14">
        <f t="shared" si="10"/>
        <v>10.905727852830367</v>
      </c>
      <c r="U14">
        <f t="shared" si="4"/>
        <v>-10.750000000000004</v>
      </c>
      <c r="W14">
        <v>34.08</v>
      </c>
      <c r="X14">
        <v>-22.9</v>
      </c>
      <c r="Y14">
        <v>19.690000000000001</v>
      </c>
      <c r="Z14">
        <f t="shared" si="11"/>
        <v>-3.2099999999999973</v>
      </c>
      <c r="AA14">
        <f t="shared" si="5"/>
        <v>-0.30999999999999517</v>
      </c>
      <c r="AB14">
        <f t="shared" si="6"/>
        <v>-1.7000000000000028</v>
      </c>
      <c r="AC14">
        <f t="shared" si="7"/>
        <v>5.6199999999999974</v>
      </c>
      <c r="AD14">
        <f t="shared" si="12"/>
        <v>5.8796683579943503</v>
      </c>
      <c r="AE14">
        <f t="shared" si="8"/>
        <v>3.9199999999999946</v>
      </c>
    </row>
    <row r="15" spans="1:31" x14ac:dyDescent="0.25">
      <c r="A15" t="s">
        <v>11</v>
      </c>
      <c r="B15">
        <v>24.23</v>
      </c>
      <c r="C15">
        <v>36.97</v>
      </c>
      <c r="D15">
        <v>17.920000000000002</v>
      </c>
      <c r="E15">
        <f t="shared" si="0"/>
        <v>54.89</v>
      </c>
      <c r="M15">
        <v>23.61</v>
      </c>
      <c r="N15">
        <v>36.29</v>
      </c>
      <c r="O15">
        <v>17.55</v>
      </c>
      <c r="P15">
        <f t="shared" si="9"/>
        <v>53.84</v>
      </c>
      <c r="Q15">
        <f t="shared" si="1"/>
        <v>0.62000000000000099</v>
      </c>
      <c r="R15">
        <f t="shared" si="2"/>
        <v>0.67999999999999972</v>
      </c>
      <c r="S15">
        <f t="shared" si="3"/>
        <v>0.37000000000000099</v>
      </c>
      <c r="T15">
        <f t="shared" si="10"/>
        <v>0.99181651528899317</v>
      </c>
      <c r="U15">
        <f t="shared" si="4"/>
        <v>1.0499999999999972</v>
      </c>
      <c r="W15">
        <v>23.64</v>
      </c>
      <c r="X15">
        <v>36.659999999999997</v>
      </c>
      <c r="Y15">
        <v>14.17</v>
      </c>
      <c r="Z15">
        <f t="shared" si="11"/>
        <v>50.83</v>
      </c>
      <c r="AA15">
        <f t="shared" si="5"/>
        <v>0.58999999999999986</v>
      </c>
      <c r="AB15">
        <f t="shared" si="6"/>
        <v>0.31000000000000227</v>
      </c>
      <c r="AC15">
        <f t="shared" si="7"/>
        <v>3.7500000000000018</v>
      </c>
      <c r="AD15">
        <f t="shared" si="12"/>
        <v>3.8087662044289377</v>
      </c>
      <c r="AE15">
        <f t="shared" si="8"/>
        <v>4.0600000000000023</v>
      </c>
    </row>
    <row r="16" spans="1:31" x14ac:dyDescent="0.25">
      <c r="A16" t="s">
        <v>12</v>
      </c>
      <c r="B16">
        <v>48.85</v>
      </c>
      <c r="C16">
        <v>-2.7</v>
      </c>
      <c r="D16">
        <v>55.79</v>
      </c>
      <c r="E16">
        <f t="shared" si="0"/>
        <v>53.089999999999996</v>
      </c>
      <c r="M16">
        <v>46.11</v>
      </c>
      <c r="N16">
        <v>-2.4700000000000002</v>
      </c>
      <c r="O16">
        <v>53.31</v>
      </c>
      <c r="P16">
        <f t="shared" si="9"/>
        <v>50.84</v>
      </c>
      <c r="Q16">
        <f t="shared" si="1"/>
        <v>2.740000000000002</v>
      </c>
      <c r="R16">
        <f t="shared" si="2"/>
        <v>-0.22999999999999998</v>
      </c>
      <c r="S16">
        <f t="shared" si="3"/>
        <v>2.4799999999999969</v>
      </c>
      <c r="T16">
        <f t="shared" si="10"/>
        <v>3.7028232471993578</v>
      </c>
      <c r="U16">
        <f t="shared" si="4"/>
        <v>2.2499999999999929</v>
      </c>
      <c r="W16">
        <v>48.7</v>
      </c>
      <c r="X16">
        <v>-2.81</v>
      </c>
      <c r="Y16">
        <v>55.83</v>
      </c>
      <c r="Z16">
        <f t="shared" si="11"/>
        <v>53.019999999999996</v>
      </c>
      <c r="AA16">
        <f t="shared" si="5"/>
        <v>0.14999999999999858</v>
      </c>
      <c r="AB16">
        <f t="shared" si="6"/>
        <v>0.10999999999999988</v>
      </c>
      <c r="AC16">
        <f t="shared" si="7"/>
        <v>-3.9999999999999147E-2</v>
      </c>
      <c r="AD16">
        <f t="shared" si="12"/>
        <v>0.19026297590440311</v>
      </c>
      <c r="AE16">
        <f t="shared" si="8"/>
        <v>7.0000000000000284E-2</v>
      </c>
    </row>
    <row r="17" spans="1:31" x14ac:dyDescent="0.25">
      <c r="A17" t="s">
        <v>13</v>
      </c>
      <c r="B17">
        <v>30.25</v>
      </c>
      <c r="C17">
        <v>36.03</v>
      </c>
      <c r="D17">
        <v>-17.8</v>
      </c>
      <c r="E17">
        <f t="shared" si="0"/>
        <v>18.23</v>
      </c>
      <c r="M17">
        <v>30.79</v>
      </c>
      <c r="N17">
        <v>33.07</v>
      </c>
      <c r="O17">
        <v>-12</v>
      </c>
      <c r="P17">
        <f t="shared" si="9"/>
        <v>21.07</v>
      </c>
      <c r="Q17">
        <f t="shared" si="1"/>
        <v>-0.53999999999999915</v>
      </c>
      <c r="R17">
        <f t="shared" si="2"/>
        <v>2.9600000000000009</v>
      </c>
      <c r="S17">
        <f t="shared" si="3"/>
        <v>-5.8000000000000007</v>
      </c>
      <c r="T17">
        <f t="shared" si="10"/>
        <v>6.5340033670025006</v>
      </c>
      <c r="U17">
        <f t="shared" si="4"/>
        <v>-2.84</v>
      </c>
      <c r="W17">
        <v>30.9</v>
      </c>
      <c r="X17">
        <v>31.64</v>
      </c>
      <c r="Y17">
        <v>-9.94</v>
      </c>
      <c r="Z17">
        <f t="shared" si="11"/>
        <v>21.700000000000003</v>
      </c>
      <c r="AA17">
        <f t="shared" si="5"/>
        <v>-0.64999999999999858</v>
      </c>
      <c r="AB17">
        <f t="shared" si="6"/>
        <v>4.3900000000000006</v>
      </c>
      <c r="AC17">
        <f t="shared" si="7"/>
        <v>-7.8600000000000012</v>
      </c>
      <c r="AD17">
        <f t="shared" si="12"/>
        <v>9.0263059996878034</v>
      </c>
      <c r="AE17">
        <f t="shared" si="8"/>
        <v>-3.4700000000000024</v>
      </c>
    </row>
    <row r="18" spans="1:31" x14ac:dyDescent="0.25">
      <c r="A18" t="s">
        <v>14</v>
      </c>
      <c r="B18">
        <v>32.49</v>
      </c>
      <c r="C18">
        <v>-10.6</v>
      </c>
      <c r="D18">
        <v>-21.5</v>
      </c>
      <c r="E18">
        <f t="shared" si="0"/>
        <v>-32.1</v>
      </c>
      <c r="M18">
        <v>31.6</v>
      </c>
      <c r="N18">
        <v>-13.8</v>
      </c>
      <c r="O18">
        <v>-16.399999999999999</v>
      </c>
      <c r="P18">
        <f t="shared" si="9"/>
        <v>-30.2</v>
      </c>
      <c r="Q18">
        <f t="shared" si="1"/>
        <v>0.89000000000000057</v>
      </c>
      <c r="R18">
        <f t="shared" si="2"/>
        <v>3.2000000000000011</v>
      </c>
      <c r="S18">
        <f t="shared" si="3"/>
        <v>-5.1000000000000014</v>
      </c>
      <c r="T18">
        <f t="shared" si="10"/>
        <v>6.0862221451406144</v>
      </c>
      <c r="U18">
        <f t="shared" si="4"/>
        <v>-1.9000000000000021</v>
      </c>
      <c r="W18">
        <v>32.47</v>
      </c>
      <c r="X18">
        <v>-14.7</v>
      </c>
      <c r="Y18">
        <v>-15.4</v>
      </c>
      <c r="Z18">
        <f t="shared" si="11"/>
        <v>-30.1</v>
      </c>
      <c r="AA18">
        <f t="shared" si="5"/>
        <v>2.0000000000003126E-2</v>
      </c>
      <c r="AB18">
        <f t="shared" si="6"/>
        <v>4.0999999999999996</v>
      </c>
      <c r="AC18">
        <f t="shared" si="7"/>
        <v>-6.1</v>
      </c>
      <c r="AD18">
        <f t="shared" si="12"/>
        <v>7.3498571414688048</v>
      </c>
      <c r="AE18">
        <f t="shared" si="8"/>
        <v>-2</v>
      </c>
    </row>
    <row r="19" spans="1:31" x14ac:dyDescent="0.25">
      <c r="A19" t="s">
        <v>15</v>
      </c>
      <c r="B19">
        <v>37.56</v>
      </c>
      <c r="C19">
        <v>19.8</v>
      </c>
      <c r="D19">
        <v>40.46</v>
      </c>
      <c r="E19">
        <f t="shared" si="0"/>
        <v>60.260000000000005</v>
      </c>
      <c r="M19">
        <v>36.31</v>
      </c>
      <c r="N19">
        <v>19.03</v>
      </c>
      <c r="O19">
        <v>39.86</v>
      </c>
      <c r="P19">
        <f t="shared" si="9"/>
        <v>58.89</v>
      </c>
      <c r="Q19">
        <f t="shared" si="1"/>
        <v>1.25</v>
      </c>
      <c r="R19">
        <f t="shared" si="2"/>
        <v>0.76999999999999957</v>
      </c>
      <c r="S19">
        <f t="shared" si="3"/>
        <v>0.60000000000000142</v>
      </c>
      <c r="T19">
        <f t="shared" si="10"/>
        <v>1.586001261033547</v>
      </c>
      <c r="U19">
        <f t="shared" si="4"/>
        <v>1.3700000000000045</v>
      </c>
      <c r="W19">
        <v>37.04</v>
      </c>
      <c r="X19">
        <v>18.54</v>
      </c>
      <c r="Y19">
        <v>40.89</v>
      </c>
      <c r="Z19">
        <f t="shared" si="11"/>
        <v>59.43</v>
      </c>
      <c r="AA19">
        <f t="shared" si="5"/>
        <v>0.52000000000000313</v>
      </c>
      <c r="AB19">
        <f t="shared" si="6"/>
        <v>1.2600000000000016</v>
      </c>
      <c r="AC19">
        <f t="shared" si="7"/>
        <v>-0.42999999999999972</v>
      </c>
      <c r="AD19">
        <f t="shared" si="12"/>
        <v>1.4293005282305074</v>
      </c>
      <c r="AE19">
        <f t="shared" si="8"/>
        <v>0.8300000000000054</v>
      </c>
    </row>
    <row r="20" spans="1:31" x14ac:dyDescent="0.25">
      <c r="A20" t="s">
        <v>16</v>
      </c>
      <c r="B20">
        <v>24.99</v>
      </c>
      <c r="C20">
        <v>10.31</v>
      </c>
      <c r="D20">
        <v>-34.1</v>
      </c>
      <c r="E20">
        <f t="shared" si="0"/>
        <v>-23.79</v>
      </c>
      <c r="M20">
        <v>24.21</v>
      </c>
      <c r="N20">
        <v>5.2</v>
      </c>
      <c r="O20">
        <v>-27.9</v>
      </c>
      <c r="P20">
        <f t="shared" si="9"/>
        <v>-22.7</v>
      </c>
      <c r="Q20">
        <f t="shared" si="1"/>
        <v>0.77999999999999758</v>
      </c>
      <c r="R20">
        <f t="shared" si="2"/>
        <v>5.1100000000000003</v>
      </c>
      <c r="S20">
        <f t="shared" si="3"/>
        <v>-6.2000000000000028</v>
      </c>
      <c r="T20">
        <f t="shared" si="10"/>
        <v>8.0722053987742424</v>
      </c>
      <c r="U20">
        <f t="shared" si="4"/>
        <v>-1.0899999999999999</v>
      </c>
      <c r="W20">
        <v>24.98</v>
      </c>
      <c r="X20">
        <v>2.73</v>
      </c>
      <c r="Y20">
        <v>-26</v>
      </c>
      <c r="Z20">
        <f t="shared" si="11"/>
        <v>-23.27</v>
      </c>
      <c r="AA20">
        <f t="shared" si="5"/>
        <v>9.9999999999980105E-3</v>
      </c>
      <c r="AB20">
        <f t="shared" si="6"/>
        <v>7.58</v>
      </c>
      <c r="AC20">
        <f t="shared" si="7"/>
        <v>-8.1000000000000014</v>
      </c>
      <c r="AD20">
        <f t="shared" si="12"/>
        <v>11.093534152829747</v>
      </c>
      <c r="AE20">
        <f t="shared" si="8"/>
        <v>-0.51999999999999957</v>
      </c>
    </row>
    <row r="21" spans="1:31" x14ac:dyDescent="0.25">
      <c r="A21" t="s">
        <v>17</v>
      </c>
      <c r="B21">
        <v>29.08</v>
      </c>
      <c r="C21">
        <v>34.200000000000003</v>
      </c>
      <c r="D21">
        <v>6.4</v>
      </c>
      <c r="E21">
        <f t="shared" si="0"/>
        <v>40.6</v>
      </c>
      <c r="M21">
        <v>28.74</v>
      </c>
      <c r="N21">
        <v>32.78</v>
      </c>
      <c r="O21">
        <v>6.56</v>
      </c>
      <c r="P21">
        <f t="shared" si="9"/>
        <v>39.340000000000003</v>
      </c>
      <c r="Q21">
        <f t="shared" si="1"/>
        <v>0.33999999999999986</v>
      </c>
      <c r="R21">
        <f t="shared" si="2"/>
        <v>1.4200000000000017</v>
      </c>
      <c r="S21">
        <f t="shared" si="3"/>
        <v>-0.15999999999999925</v>
      </c>
      <c r="T21">
        <f t="shared" si="10"/>
        <v>1.4688771221582846</v>
      </c>
      <c r="U21">
        <f t="shared" si="4"/>
        <v>1.259999999999998</v>
      </c>
      <c r="W21">
        <v>29.71</v>
      </c>
      <c r="X21">
        <v>34.21</v>
      </c>
      <c r="Y21">
        <v>-1.18</v>
      </c>
      <c r="Z21">
        <f t="shared" si="11"/>
        <v>33.03</v>
      </c>
      <c r="AA21">
        <f t="shared" si="5"/>
        <v>-0.63000000000000256</v>
      </c>
      <c r="AB21">
        <f t="shared" si="6"/>
        <v>-9.9999999999980105E-3</v>
      </c>
      <c r="AC21">
        <f t="shared" si="7"/>
        <v>7.58</v>
      </c>
      <c r="AD21">
        <f t="shared" si="12"/>
        <v>7.6061422547833013</v>
      </c>
      <c r="AE21">
        <f t="shared" si="8"/>
        <v>7.57</v>
      </c>
    </row>
    <row r="22" spans="1:31" x14ac:dyDescent="0.25">
      <c r="A22" t="s">
        <v>18</v>
      </c>
      <c r="B22">
        <v>14.69</v>
      </c>
      <c r="C22">
        <v>15.17</v>
      </c>
      <c r="D22">
        <v>-28.9</v>
      </c>
      <c r="E22">
        <f t="shared" si="0"/>
        <v>-13.729999999999999</v>
      </c>
      <c r="M22">
        <v>14.52</v>
      </c>
      <c r="N22">
        <v>12.73</v>
      </c>
      <c r="O22">
        <v>-15.6</v>
      </c>
      <c r="P22">
        <f t="shared" si="9"/>
        <v>-2.8699999999999992</v>
      </c>
      <c r="Q22">
        <f t="shared" si="1"/>
        <v>0.16999999999999993</v>
      </c>
      <c r="R22">
        <f t="shared" si="2"/>
        <v>2.4399999999999995</v>
      </c>
      <c r="S22">
        <f t="shared" si="3"/>
        <v>-13.299999999999999</v>
      </c>
      <c r="T22">
        <f t="shared" si="10"/>
        <v>13.52303590174928</v>
      </c>
      <c r="U22">
        <f t="shared" si="4"/>
        <v>-10.86</v>
      </c>
      <c r="W22">
        <v>14.94</v>
      </c>
      <c r="X22">
        <v>11.62</v>
      </c>
      <c r="Y22">
        <v>-14.1</v>
      </c>
      <c r="Z22">
        <f t="shared" si="11"/>
        <v>-2.4800000000000004</v>
      </c>
      <c r="AA22">
        <f t="shared" si="5"/>
        <v>-0.25</v>
      </c>
      <c r="AB22">
        <f t="shared" si="6"/>
        <v>3.5500000000000007</v>
      </c>
      <c r="AC22">
        <f t="shared" si="7"/>
        <v>-14.799999999999999</v>
      </c>
      <c r="AD22">
        <f t="shared" si="12"/>
        <v>15.221859281966838</v>
      </c>
      <c r="AE22">
        <f t="shared" si="8"/>
        <v>-11.249999999999998</v>
      </c>
    </row>
    <row r="23" spans="1:31" x14ac:dyDescent="0.25">
      <c r="A23" t="s">
        <v>19</v>
      </c>
      <c r="B23">
        <v>42.62</v>
      </c>
      <c r="C23">
        <v>-16.8</v>
      </c>
      <c r="D23">
        <v>42.8</v>
      </c>
      <c r="E23">
        <f t="shared" si="0"/>
        <v>25.999999999999996</v>
      </c>
      <c r="M23">
        <v>41.88</v>
      </c>
      <c r="N23">
        <v>-16</v>
      </c>
      <c r="O23">
        <v>42.28</v>
      </c>
      <c r="P23">
        <f t="shared" si="9"/>
        <v>26.28</v>
      </c>
      <c r="Q23">
        <f t="shared" si="1"/>
        <v>0.73999999999999488</v>
      </c>
      <c r="R23">
        <f t="shared" si="2"/>
        <v>-0.80000000000000071</v>
      </c>
      <c r="S23">
        <f t="shared" si="3"/>
        <v>0.51999999999999602</v>
      </c>
      <c r="T23">
        <f t="shared" si="10"/>
        <v>1.207476707849882</v>
      </c>
      <c r="U23">
        <f t="shared" si="4"/>
        <v>-0.28000000000000469</v>
      </c>
      <c r="W23">
        <v>41.87</v>
      </c>
      <c r="X23">
        <v>-15.6</v>
      </c>
      <c r="Y23">
        <v>41.38</v>
      </c>
      <c r="Z23">
        <f t="shared" si="11"/>
        <v>25.78</v>
      </c>
      <c r="AA23">
        <f t="shared" si="5"/>
        <v>0.75</v>
      </c>
      <c r="AB23">
        <f t="shared" si="6"/>
        <v>-1.2000000000000011</v>
      </c>
      <c r="AC23">
        <f t="shared" si="7"/>
        <v>1.4199999999999946</v>
      </c>
      <c r="AD23">
        <f t="shared" si="12"/>
        <v>2.0047194317410075</v>
      </c>
      <c r="AE23">
        <f t="shared" si="8"/>
        <v>0.21999999999999531</v>
      </c>
    </row>
    <row r="24" spans="1:31" x14ac:dyDescent="0.25">
      <c r="A24" t="s">
        <v>20</v>
      </c>
      <c r="B24">
        <v>42.96</v>
      </c>
      <c r="C24">
        <v>3.76</v>
      </c>
      <c r="D24">
        <v>46.14</v>
      </c>
      <c r="E24">
        <f t="shared" si="0"/>
        <v>49.9</v>
      </c>
      <c r="M24">
        <v>42.02</v>
      </c>
      <c r="N24">
        <v>3.47</v>
      </c>
      <c r="O24">
        <v>45.12</v>
      </c>
      <c r="P24">
        <f t="shared" si="9"/>
        <v>48.589999999999996</v>
      </c>
      <c r="Q24">
        <f t="shared" si="1"/>
        <v>0.93999999999999773</v>
      </c>
      <c r="R24">
        <f t="shared" si="2"/>
        <v>0.28999999999999959</v>
      </c>
      <c r="S24">
        <f t="shared" si="3"/>
        <v>1.0200000000000031</v>
      </c>
      <c r="T24">
        <f t="shared" si="10"/>
        <v>1.417074451113985</v>
      </c>
      <c r="U24">
        <f t="shared" si="4"/>
        <v>1.3100000000000023</v>
      </c>
      <c r="W24">
        <v>41.62</v>
      </c>
      <c r="X24">
        <v>3.39</v>
      </c>
      <c r="Y24">
        <v>44.72</v>
      </c>
      <c r="Z24">
        <f t="shared" si="11"/>
        <v>48.11</v>
      </c>
      <c r="AA24">
        <f t="shared" si="5"/>
        <v>1.3400000000000034</v>
      </c>
      <c r="AB24">
        <f t="shared" si="6"/>
        <v>0.36999999999999966</v>
      </c>
      <c r="AC24">
        <f t="shared" si="7"/>
        <v>1.4200000000000017</v>
      </c>
      <c r="AD24">
        <f t="shared" si="12"/>
        <v>1.9871839371331517</v>
      </c>
      <c r="AE24">
        <f t="shared" si="8"/>
        <v>1.7899999999999991</v>
      </c>
    </row>
    <row r="25" spans="1:31" x14ac:dyDescent="0.25">
      <c r="A25" t="s">
        <v>21</v>
      </c>
      <c r="B25">
        <v>28.71</v>
      </c>
      <c r="C25">
        <v>6.07</v>
      </c>
      <c r="D25">
        <v>7.4</v>
      </c>
      <c r="E25">
        <f t="shared" si="0"/>
        <v>13.47</v>
      </c>
      <c r="M25">
        <v>30.88</v>
      </c>
      <c r="N25">
        <v>5.01</v>
      </c>
      <c r="O25">
        <v>5.72</v>
      </c>
      <c r="P25">
        <f t="shared" si="9"/>
        <v>10.73</v>
      </c>
      <c r="Q25">
        <f t="shared" si="1"/>
        <v>-2.1699999999999982</v>
      </c>
      <c r="R25">
        <f t="shared" si="2"/>
        <v>1.0600000000000005</v>
      </c>
      <c r="S25">
        <f t="shared" si="3"/>
        <v>1.6800000000000006</v>
      </c>
      <c r="T25">
        <f t="shared" si="10"/>
        <v>2.941921141023327</v>
      </c>
      <c r="U25">
        <f t="shared" si="4"/>
        <v>2.74</v>
      </c>
      <c r="W25">
        <v>21.22</v>
      </c>
      <c r="X25">
        <v>10.199999999999999</v>
      </c>
      <c r="Y25">
        <v>10.26</v>
      </c>
      <c r="Z25">
        <f t="shared" si="11"/>
        <v>20.46</v>
      </c>
      <c r="AA25">
        <f t="shared" si="5"/>
        <v>7.490000000000002</v>
      </c>
      <c r="AB25">
        <f t="shared" si="6"/>
        <v>-4.129999999999999</v>
      </c>
      <c r="AC25">
        <f t="shared" si="7"/>
        <v>-2.8599999999999994</v>
      </c>
      <c r="AD25">
        <f t="shared" si="12"/>
        <v>9.0186806130386952</v>
      </c>
      <c r="AE25">
        <f t="shared" si="8"/>
        <v>-6.99</v>
      </c>
    </row>
    <row r="26" spans="1:31" x14ac:dyDescent="0.25">
      <c r="A26" t="s">
        <v>22</v>
      </c>
      <c r="B26">
        <v>40.82</v>
      </c>
      <c r="C26">
        <v>10.77</v>
      </c>
      <c r="D26">
        <v>6.91</v>
      </c>
      <c r="E26">
        <f t="shared" si="0"/>
        <v>17.68</v>
      </c>
      <c r="M26">
        <v>43.38</v>
      </c>
      <c r="N26">
        <v>8.56</v>
      </c>
      <c r="O26">
        <v>7.08</v>
      </c>
      <c r="P26">
        <f t="shared" si="9"/>
        <v>15.64</v>
      </c>
      <c r="Q26">
        <f t="shared" si="1"/>
        <v>-2.5600000000000023</v>
      </c>
      <c r="R26">
        <f t="shared" si="2"/>
        <v>2.2099999999999991</v>
      </c>
      <c r="S26">
        <f t="shared" si="3"/>
        <v>-0.16999999999999993</v>
      </c>
      <c r="T26">
        <f t="shared" si="10"/>
        <v>3.3862368493653845</v>
      </c>
      <c r="U26">
        <f t="shared" si="4"/>
        <v>2.0399999999999991</v>
      </c>
      <c r="W26">
        <v>41.84</v>
      </c>
      <c r="X26">
        <v>9.9700000000000006</v>
      </c>
      <c r="Y26">
        <v>3.56</v>
      </c>
      <c r="Z26">
        <f t="shared" si="11"/>
        <v>13.530000000000001</v>
      </c>
      <c r="AA26">
        <f t="shared" si="5"/>
        <v>-1.0200000000000031</v>
      </c>
      <c r="AB26">
        <f t="shared" si="6"/>
        <v>0.79999999999999893</v>
      </c>
      <c r="AC26">
        <f t="shared" si="7"/>
        <v>3.35</v>
      </c>
      <c r="AD26">
        <f t="shared" si="12"/>
        <v>3.592060689910459</v>
      </c>
      <c r="AE26">
        <f t="shared" si="8"/>
        <v>4.1499999999999986</v>
      </c>
    </row>
    <row r="27" spans="1:31" x14ac:dyDescent="0.25">
      <c r="A27" t="s">
        <v>23</v>
      </c>
      <c r="B27">
        <v>33.4</v>
      </c>
      <c r="C27">
        <v>-1.43</v>
      </c>
      <c r="D27">
        <v>-17.100000000000001</v>
      </c>
      <c r="E27">
        <f t="shared" si="0"/>
        <v>-18.53</v>
      </c>
      <c r="M27">
        <v>32.799999999999997</v>
      </c>
      <c r="N27">
        <v>-4.03</v>
      </c>
      <c r="O27">
        <v>-12.6</v>
      </c>
      <c r="P27">
        <f t="shared" si="9"/>
        <v>-16.63</v>
      </c>
      <c r="Q27">
        <f t="shared" si="1"/>
        <v>0.60000000000000142</v>
      </c>
      <c r="R27">
        <f t="shared" si="2"/>
        <v>2.6000000000000005</v>
      </c>
      <c r="S27">
        <f t="shared" si="3"/>
        <v>-4.5000000000000018</v>
      </c>
      <c r="T27">
        <f t="shared" si="10"/>
        <v>5.2316345438113334</v>
      </c>
      <c r="U27">
        <f t="shared" si="4"/>
        <v>-1.9000000000000021</v>
      </c>
      <c r="W27">
        <v>33.39</v>
      </c>
      <c r="X27">
        <v>-5.44</v>
      </c>
      <c r="Y27">
        <v>-10.4</v>
      </c>
      <c r="Z27">
        <f t="shared" si="11"/>
        <v>-15.84</v>
      </c>
      <c r="AA27">
        <f t="shared" si="5"/>
        <v>9.9999999999980105E-3</v>
      </c>
      <c r="AB27">
        <f t="shared" si="6"/>
        <v>4.0100000000000007</v>
      </c>
      <c r="AC27">
        <f t="shared" si="7"/>
        <v>-6.7000000000000011</v>
      </c>
      <c r="AD27">
        <f t="shared" si="12"/>
        <v>7.8083416933430891</v>
      </c>
      <c r="AE27">
        <f t="shared" si="8"/>
        <v>-2.6900000000000013</v>
      </c>
    </row>
    <row r="28" spans="1:31" x14ac:dyDescent="0.25">
      <c r="A28" t="s">
        <v>24</v>
      </c>
      <c r="B28">
        <v>25.78</v>
      </c>
      <c r="C28">
        <v>-12.9</v>
      </c>
      <c r="D28">
        <v>20.55</v>
      </c>
      <c r="E28">
        <f t="shared" si="0"/>
        <v>7.65</v>
      </c>
      <c r="M28">
        <v>25.81</v>
      </c>
      <c r="N28">
        <v>-12.2</v>
      </c>
      <c r="O28">
        <v>20.32</v>
      </c>
      <c r="P28">
        <f t="shared" si="9"/>
        <v>8.120000000000001</v>
      </c>
      <c r="Q28">
        <f t="shared" si="1"/>
        <v>-2.9999999999997584E-2</v>
      </c>
      <c r="R28">
        <f t="shared" si="2"/>
        <v>-0.70000000000000107</v>
      </c>
      <c r="S28">
        <f t="shared" si="3"/>
        <v>0.23000000000000043</v>
      </c>
      <c r="T28">
        <f t="shared" si="10"/>
        <v>0.73742796258346588</v>
      </c>
      <c r="U28">
        <f t="shared" si="4"/>
        <v>-0.47000000000000064</v>
      </c>
      <c r="W28">
        <v>25.89</v>
      </c>
      <c r="X28">
        <v>-12.6</v>
      </c>
      <c r="Y28">
        <v>21.43</v>
      </c>
      <c r="Z28">
        <f t="shared" si="11"/>
        <v>8.83</v>
      </c>
      <c r="AA28">
        <f t="shared" si="5"/>
        <v>-0.10999999999999943</v>
      </c>
      <c r="AB28">
        <f t="shared" si="6"/>
        <v>-0.30000000000000071</v>
      </c>
      <c r="AC28">
        <f t="shared" si="7"/>
        <v>-0.87999999999999901</v>
      </c>
      <c r="AD28">
        <f t="shared" si="12"/>
        <v>0.93621578709184272</v>
      </c>
      <c r="AE28">
        <f t="shared" si="8"/>
        <v>-1.1799999999999997</v>
      </c>
    </row>
    <row r="29" spans="1:31" x14ac:dyDescent="0.25">
      <c r="A29" t="s">
        <v>25</v>
      </c>
      <c r="B29">
        <v>35.67</v>
      </c>
      <c r="C29">
        <v>6.96</v>
      </c>
      <c r="D29">
        <v>-18</v>
      </c>
      <c r="E29">
        <f t="shared" si="0"/>
        <v>-11.04</v>
      </c>
      <c r="M29">
        <v>34.6</v>
      </c>
      <c r="N29">
        <v>4.1900000000000004</v>
      </c>
      <c r="O29">
        <v>-13.4</v>
      </c>
      <c r="P29">
        <f t="shared" si="9"/>
        <v>-9.2100000000000009</v>
      </c>
      <c r="Q29">
        <f t="shared" si="1"/>
        <v>1.0700000000000003</v>
      </c>
      <c r="R29">
        <f t="shared" si="2"/>
        <v>2.7699999999999996</v>
      </c>
      <c r="S29">
        <f t="shared" si="3"/>
        <v>-4.5999999999999996</v>
      </c>
      <c r="T29">
        <f t="shared" si="10"/>
        <v>5.4751986265340182</v>
      </c>
      <c r="U29">
        <f t="shared" si="4"/>
        <v>-1.8299999999999983</v>
      </c>
      <c r="W29">
        <v>35.840000000000003</v>
      </c>
      <c r="X29">
        <v>2.56</v>
      </c>
      <c r="Y29">
        <v>-11.1</v>
      </c>
      <c r="Z29">
        <f t="shared" si="11"/>
        <v>-8.5399999999999991</v>
      </c>
      <c r="AA29">
        <f t="shared" si="5"/>
        <v>-0.17000000000000171</v>
      </c>
      <c r="AB29">
        <f t="shared" si="6"/>
        <v>4.4000000000000004</v>
      </c>
      <c r="AC29">
        <f t="shared" si="7"/>
        <v>-6.9</v>
      </c>
      <c r="AD29">
        <f t="shared" si="12"/>
        <v>8.1852855784022598</v>
      </c>
      <c r="AE29">
        <f t="shared" si="8"/>
        <v>-2.5</v>
      </c>
    </row>
    <row r="30" spans="1:31" x14ac:dyDescent="0.25">
      <c r="A30" t="s">
        <v>26</v>
      </c>
      <c r="B30">
        <v>42.23</v>
      </c>
      <c r="C30">
        <v>-17.100000000000001</v>
      </c>
      <c r="D30">
        <v>-3.11</v>
      </c>
      <c r="E30">
        <f t="shared" si="0"/>
        <v>-20.21</v>
      </c>
      <c r="M30">
        <v>42.68</v>
      </c>
      <c r="N30">
        <v>-17.600000000000001</v>
      </c>
      <c r="O30">
        <v>-1.48</v>
      </c>
      <c r="P30">
        <f t="shared" si="9"/>
        <v>-19.080000000000002</v>
      </c>
      <c r="Q30">
        <f t="shared" si="1"/>
        <v>-0.45000000000000284</v>
      </c>
      <c r="R30">
        <f t="shared" si="2"/>
        <v>0.5</v>
      </c>
      <c r="S30">
        <f t="shared" si="3"/>
        <v>-1.63</v>
      </c>
      <c r="T30">
        <f t="shared" si="10"/>
        <v>1.7633490862560375</v>
      </c>
      <c r="U30">
        <f t="shared" si="4"/>
        <v>-1.129999999999999</v>
      </c>
      <c r="W30">
        <v>42.44</v>
      </c>
      <c r="X30">
        <v>-16</v>
      </c>
      <c r="Y30">
        <v>-4.49</v>
      </c>
      <c r="Z30">
        <f t="shared" si="11"/>
        <v>-20.490000000000002</v>
      </c>
      <c r="AA30">
        <f t="shared" si="5"/>
        <v>-0.21000000000000085</v>
      </c>
      <c r="AB30">
        <f t="shared" si="6"/>
        <v>-1.1000000000000014</v>
      </c>
      <c r="AC30">
        <f t="shared" si="7"/>
        <v>1.3800000000000003</v>
      </c>
      <c r="AD30">
        <f t="shared" si="12"/>
        <v>1.7772169254201933</v>
      </c>
      <c r="AE30">
        <f t="shared" si="8"/>
        <v>0.28000000000000114</v>
      </c>
    </row>
  </sheetData>
  <mergeCells count="4">
    <mergeCell ref="B1:E1"/>
    <mergeCell ref="M1:N1"/>
    <mergeCell ref="U1:Y1"/>
    <mergeCell ref="A4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mireya arenas patiño</dc:creator>
  <cp:lastModifiedBy>mireya arenas patiño</cp:lastModifiedBy>
  <dcterms:created xsi:type="dcterms:W3CDTF">2019-03-15T14:36:59Z</dcterms:created>
  <dcterms:modified xsi:type="dcterms:W3CDTF">2020-04-23T22:19:31Z</dcterms:modified>
</cp:coreProperties>
</file>