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\Documents\DOCTORADO 17-18\CAPITULOS TESIS INDICE Y ANEXOS\CAPITULO VI\COLORIMETRÍA PARA GRÁFICAS ÁNGEL\"/>
    </mc:Choice>
  </mc:AlternateContent>
  <xr:revisionPtr revIDLastSave="0" documentId="13_ncr:1_{F16F6AED-4E35-45C7-AFB8-120FE304E3F6}" xr6:coauthVersionLast="45" xr6:coauthVersionMax="45" xr10:uidLastSave="{00000000-0000-0000-0000-000000000000}"/>
  <bookViews>
    <workbookView xWindow="-120" yWindow="-120" windowWidth="20730" windowHeight="11160" xr2:uid="{6A44A0B7-9275-42A5-A797-CEA7C879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5" i="1" l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4" i="1"/>
  <c r="AB12" i="1" l="1"/>
  <c r="AB20" i="1"/>
  <c r="AB28" i="1"/>
  <c r="S9" i="1"/>
  <c r="S17" i="1"/>
  <c r="S25" i="1"/>
  <c r="Z30" i="1"/>
  <c r="Y30" i="1"/>
  <c r="X30" i="1"/>
  <c r="W30" i="1"/>
  <c r="Q30" i="1"/>
  <c r="P30" i="1"/>
  <c r="O30" i="1"/>
  <c r="N30" i="1"/>
  <c r="E30" i="1"/>
  <c r="S30" i="1" s="1"/>
  <c r="Z29" i="1"/>
  <c r="Y29" i="1"/>
  <c r="X29" i="1"/>
  <c r="W29" i="1"/>
  <c r="Q29" i="1"/>
  <c r="P29" i="1"/>
  <c r="O29" i="1"/>
  <c r="N29" i="1"/>
  <c r="S29" i="1" s="1"/>
  <c r="E29" i="1"/>
  <c r="AB29" i="1" s="1"/>
  <c r="Z28" i="1"/>
  <c r="Y28" i="1"/>
  <c r="X28" i="1"/>
  <c r="W28" i="1"/>
  <c r="Q28" i="1"/>
  <c r="P28" i="1"/>
  <c r="O28" i="1"/>
  <c r="N28" i="1"/>
  <c r="E28" i="1"/>
  <c r="S28" i="1" s="1"/>
  <c r="Z27" i="1"/>
  <c r="Y27" i="1"/>
  <c r="X27" i="1"/>
  <c r="W27" i="1"/>
  <c r="Q27" i="1"/>
  <c r="P27" i="1"/>
  <c r="O27" i="1"/>
  <c r="N27" i="1"/>
  <c r="E27" i="1"/>
  <c r="S27" i="1" s="1"/>
  <c r="Z26" i="1"/>
  <c r="Y26" i="1"/>
  <c r="X26" i="1"/>
  <c r="W26" i="1"/>
  <c r="Q26" i="1"/>
  <c r="P26" i="1"/>
  <c r="O26" i="1"/>
  <c r="N26" i="1"/>
  <c r="E26" i="1"/>
  <c r="S26" i="1" s="1"/>
  <c r="Z25" i="1"/>
  <c r="Y25" i="1"/>
  <c r="X25" i="1"/>
  <c r="W25" i="1"/>
  <c r="Q25" i="1"/>
  <c r="P25" i="1"/>
  <c r="O25" i="1"/>
  <c r="N25" i="1"/>
  <c r="E25" i="1"/>
  <c r="AB25" i="1" s="1"/>
  <c r="Z24" i="1"/>
  <c r="Y24" i="1"/>
  <c r="X24" i="1"/>
  <c r="W24" i="1"/>
  <c r="AB24" i="1" s="1"/>
  <c r="Q24" i="1"/>
  <c r="P24" i="1"/>
  <c r="O24" i="1"/>
  <c r="N24" i="1"/>
  <c r="E24" i="1"/>
  <c r="S24" i="1" s="1"/>
  <c r="Z23" i="1"/>
  <c r="Y23" i="1"/>
  <c r="X23" i="1"/>
  <c r="W23" i="1"/>
  <c r="Q23" i="1"/>
  <c r="P23" i="1"/>
  <c r="O23" i="1"/>
  <c r="N23" i="1"/>
  <c r="E23" i="1"/>
  <c r="S23" i="1" s="1"/>
  <c r="Z22" i="1"/>
  <c r="Y22" i="1"/>
  <c r="X22" i="1"/>
  <c r="W22" i="1"/>
  <c r="Q22" i="1"/>
  <c r="P22" i="1"/>
  <c r="O22" i="1"/>
  <c r="N22" i="1"/>
  <c r="E22" i="1"/>
  <c r="S22" i="1" s="1"/>
  <c r="Z21" i="1"/>
  <c r="Y21" i="1"/>
  <c r="X21" i="1"/>
  <c r="W21" i="1"/>
  <c r="Q21" i="1"/>
  <c r="P21" i="1"/>
  <c r="O21" i="1"/>
  <c r="N21" i="1"/>
  <c r="S21" i="1" s="1"/>
  <c r="E21" i="1"/>
  <c r="AB21" i="1" s="1"/>
  <c r="Z20" i="1"/>
  <c r="Y20" i="1"/>
  <c r="X20" i="1"/>
  <c r="W20" i="1"/>
  <c r="Q20" i="1"/>
  <c r="P20" i="1"/>
  <c r="O20" i="1"/>
  <c r="N20" i="1"/>
  <c r="E20" i="1"/>
  <c r="S20" i="1" s="1"/>
  <c r="Z19" i="1"/>
  <c r="Y19" i="1"/>
  <c r="X19" i="1"/>
  <c r="W19" i="1"/>
  <c r="Q19" i="1"/>
  <c r="P19" i="1"/>
  <c r="O19" i="1"/>
  <c r="N19" i="1"/>
  <c r="E19" i="1"/>
  <c r="S19" i="1" s="1"/>
  <c r="Z18" i="1"/>
  <c r="Y18" i="1"/>
  <c r="X18" i="1"/>
  <c r="W18" i="1"/>
  <c r="Q18" i="1"/>
  <c r="P18" i="1"/>
  <c r="O18" i="1"/>
  <c r="N18" i="1"/>
  <c r="E18" i="1"/>
  <c r="S18" i="1" s="1"/>
  <c r="Z17" i="1"/>
  <c r="Y17" i="1"/>
  <c r="X17" i="1"/>
  <c r="W17" i="1"/>
  <c r="Q17" i="1"/>
  <c r="P17" i="1"/>
  <c r="O17" i="1"/>
  <c r="N17" i="1"/>
  <c r="E17" i="1"/>
  <c r="AB17" i="1" s="1"/>
  <c r="Z16" i="1"/>
  <c r="Y16" i="1"/>
  <c r="X16" i="1"/>
  <c r="W16" i="1"/>
  <c r="AB16" i="1" s="1"/>
  <c r="Q16" i="1"/>
  <c r="P16" i="1"/>
  <c r="O16" i="1"/>
  <c r="N16" i="1"/>
  <c r="E16" i="1"/>
  <c r="S16" i="1" s="1"/>
  <c r="Z15" i="1"/>
  <c r="Y15" i="1"/>
  <c r="X15" i="1"/>
  <c r="W15" i="1"/>
  <c r="Q15" i="1"/>
  <c r="P15" i="1"/>
  <c r="O15" i="1"/>
  <c r="N15" i="1"/>
  <c r="E15" i="1"/>
  <c r="S15" i="1" s="1"/>
  <c r="Z14" i="1"/>
  <c r="Y14" i="1"/>
  <c r="X14" i="1"/>
  <c r="W14" i="1"/>
  <c r="Q14" i="1"/>
  <c r="P14" i="1"/>
  <c r="O14" i="1"/>
  <c r="N14" i="1"/>
  <c r="E14" i="1"/>
  <c r="S14" i="1" s="1"/>
  <c r="Z13" i="1"/>
  <c r="Y13" i="1"/>
  <c r="X13" i="1"/>
  <c r="W13" i="1"/>
  <c r="Q13" i="1"/>
  <c r="P13" i="1"/>
  <c r="O13" i="1"/>
  <c r="N13" i="1"/>
  <c r="S13" i="1" s="1"/>
  <c r="E13" i="1"/>
  <c r="AB13" i="1" s="1"/>
  <c r="Z12" i="1"/>
  <c r="Y12" i="1"/>
  <c r="X12" i="1"/>
  <c r="W12" i="1"/>
  <c r="Q12" i="1"/>
  <c r="P12" i="1"/>
  <c r="O12" i="1"/>
  <c r="N12" i="1"/>
  <c r="E12" i="1"/>
  <c r="S12" i="1" s="1"/>
  <c r="Z11" i="1"/>
  <c r="Y11" i="1"/>
  <c r="X11" i="1"/>
  <c r="W11" i="1"/>
  <c r="Q11" i="1"/>
  <c r="P11" i="1"/>
  <c r="O11" i="1"/>
  <c r="N11" i="1"/>
  <c r="E11" i="1"/>
  <c r="S11" i="1" s="1"/>
  <c r="Z10" i="1"/>
  <c r="Y10" i="1"/>
  <c r="X10" i="1"/>
  <c r="W10" i="1"/>
  <c r="Q10" i="1"/>
  <c r="P10" i="1"/>
  <c r="O10" i="1"/>
  <c r="N10" i="1"/>
  <c r="E10" i="1"/>
  <c r="S10" i="1" s="1"/>
  <c r="Z9" i="1"/>
  <c r="Y9" i="1"/>
  <c r="X9" i="1"/>
  <c r="W9" i="1"/>
  <c r="Q9" i="1"/>
  <c r="P9" i="1"/>
  <c r="O9" i="1"/>
  <c r="N9" i="1"/>
  <c r="E9" i="1"/>
  <c r="AB9" i="1" s="1"/>
  <c r="Z8" i="1"/>
  <c r="Y8" i="1"/>
  <c r="X8" i="1"/>
  <c r="W8" i="1"/>
  <c r="Q8" i="1"/>
  <c r="P8" i="1"/>
  <c r="O8" i="1"/>
  <c r="N8" i="1"/>
  <c r="E8" i="1"/>
  <c r="S8" i="1" s="1"/>
  <c r="Z7" i="1"/>
  <c r="Y7" i="1"/>
  <c r="X7" i="1"/>
  <c r="W7" i="1"/>
  <c r="Q7" i="1"/>
  <c r="P7" i="1"/>
  <c r="O7" i="1"/>
  <c r="N7" i="1"/>
  <c r="E7" i="1"/>
  <c r="S7" i="1" s="1"/>
  <c r="Z6" i="1"/>
  <c r="Y6" i="1"/>
  <c r="X6" i="1"/>
  <c r="W6" i="1"/>
  <c r="Q6" i="1"/>
  <c r="P6" i="1"/>
  <c r="O6" i="1"/>
  <c r="N6" i="1"/>
  <c r="E6" i="1"/>
  <c r="S6" i="1" s="1"/>
  <c r="Z5" i="1"/>
  <c r="Y5" i="1"/>
  <c r="X5" i="1"/>
  <c r="W5" i="1"/>
  <c r="Q5" i="1"/>
  <c r="P5" i="1"/>
  <c r="O5" i="1"/>
  <c r="N5" i="1"/>
  <c r="E5" i="1"/>
  <c r="AB5" i="1" s="1"/>
  <c r="Z4" i="1"/>
  <c r="Y4" i="1"/>
  <c r="X4" i="1"/>
  <c r="W4" i="1"/>
  <c r="Q4" i="1"/>
  <c r="P4" i="1"/>
  <c r="O4" i="1"/>
  <c r="N4" i="1"/>
  <c r="E4" i="1"/>
  <c r="S4" i="1" s="1"/>
  <c r="AB8" i="1" l="1"/>
  <c r="AB4" i="1"/>
  <c r="AB27" i="1"/>
  <c r="AB23" i="1"/>
  <c r="AB19" i="1"/>
  <c r="AB15" i="1"/>
  <c r="AB11" i="1"/>
  <c r="AB7" i="1"/>
  <c r="S5" i="1"/>
  <c r="AB30" i="1"/>
  <c r="AB26" i="1"/>
  <c r="AB22" i="1"/>
  <c r="AB18" i="1"/>
  <c r="AB14" i="1"/>
  <c r="AB10" i="1"/>
  <c r="AB6" i="1"/>
</calcChain>
</file>

<file path=xl/sharedStrings.xml><?xml version="1.0" encoding="utf-8"?>
<sst xmlns="http://schemas.openxmlformats.org/spreadsheetml/2006/main" count="55" uniqueCount="37">
  <si>
    <t>PRIMERA MEDICIÓN ANTES DE ENVEJECER</t>
  </si>
  <si>
    <t>SEGUNDA MEDICIÓN 265 HORAS</t>
  </si>
  <si>
    <t>TERCERA MEDICIÓN 530 HORAS (FIN)</t>
  </si>
  <si>
    <t>Papel</t>
  </si>
  <si>
    <t>Blanco</t>
  </si>
  <si>
    <t>Gris 1</t>
  </si>
  <si>
    <t>Gris 2</t>
  </si>
  <si>
    <t>Gris 3</t>
  </si>
  <si>
    <t>Gris 4</t>
  </si>
  <si>
    <t>Negro</t>
  </si>
  <si>
    <t>Az Osc</t>
  </si>
  <si>
    <t>Verde 1</t>
  </si>
  <si>
    <t>Rojo</t>
  </si>
  <si>
    <t>Amarillo</t>
  </si>
  <si>
    <t>Mag 1</t>
  </si>
  <si>
    <t>Cyan</t>
  </si>
  <si>
    <t>Naranja</t>
  </si>
  <si>
    <t>Az ult</t>
  </si>
  <si>
    <t>Rosa</t>
  </si>
  <si>
    <t>Violeta</t>
  </si>
  <si>
    <t>Verde 2 pistacho</t>
  </si>
  <si>
    <t>Amarillo osc</t>
  </si>
  <si>
    <t>Marron</t>
  </si>
  <si>
    <t>Carne</t>
  </si>
  <si>
    <t>Az</t>
  </si>
  <si>
    <t>Verde oliva</t>
  </si>
  <si>
    <t>Morado</t>
  </si>
  <si>
    <t>Az-Verd</t>
  </si>
  <si>
    <t>L</t>
  </si>
  <si>
    <t>a</t>
  </si>
  <si>
    <t>b</t>
  </si>
  <si>
    <t>C</t>
  </si>
  <si>
    <t>dL</t>
  </si>
  <si>
    <t>da</t>
  </si>
  <si>
    <t>db</t>
  </si>
  <si>
    <t>dE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</si>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</sst>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2FB-A4EE-4158-958A-E59E8841E8F3}">
  <dimension ref="A1:AB30"/>
  <sheetViews>
    <sheetView tabSelected="1" topLeftCell="N1" workbookViewId="0">
      <selection activeCell="AA4" sqref="AA4:AA30"/>
    </sheetView>
  </sheetViews>
  <sheetFormatPr baseColWidth="10" defaultRowHeight="15" x14ac:dyDescent="0.25"/>
  <sheetData>
    <row r="1" spans="1:28" x14ac:dyDescent="0.25">
      <c r="B1" s="1" t="s">
        <v>0</v>
      </c>
      <c r="C1" s="1"/>
      <c r="D1" s="1"/>
      <c r="E1" s="1"/>
      <c r="K1" s="1" t="s">
        <v>1</v>
      </c>
      <c r="L1" s="1"/>
      <c r="M1" s="1"/>
      <c r="N1" s="1"/>
      <c r="T1" s="1" t="s">
        <v>2</v>
      </c>
      <c r="U1" s="1"/>
      <c r="V1" s="1"/>
      <c r="W1" s="1"/>
    </row>
    <row r="2" spans="1:28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</row>
    <row r="4" spans="1:28" x14ac:dyDescent="0.25">
      <c r="A4" s="2" t="s">
        <v>3</v>
      </c>
      <c r="B4">
        <v>65.69</v>
      </c>
      <c r="C4">
        <v>7.0000000000000007E-2</v>
      </c>
      <c r="D4">
        <v>-0.02</v>
      </c>
      <c r="E4">
        <f>((C4)*2+(D4)*2)*(1/2)</f>
        <v>0.05</v>
      </c>
      <c r="K4">
        <v>66.459999999999994</v>
      </c>
      <c r="L4">
        <v>-0.2</v>
      </c>
      <c r="M4">
        <v>0.4</v>
      </c>
      <c r="N4">
        <f>((L4)*2+(M4)*2)*(1/2)</f>
        <v>0.2</v>
      </c>
      <c r="O4">
        <f>(B4-K4)</f>
        <v>-0.76999999999999602</v>
      </c>
      <c r="P4">
        <f>(C4-L4)</f>
        <v>0.27</v>
      </c>
      <c r="Q4">
        <f>(D4-M4)</f>
        <v>-0.42000000000000004</v>
      </c>
      <c r="R4">
        <f>((O4)^2+(P4)^2+(Q4)^2)^(1/2)</f>
        <v>0.9177145525706748</v>
      </c>
      <c r="S4">
        <f>(E4-N4)</f>
        <v>-0.15000000000000002</v>
      </c>
      <c r="T4">
        <v>65.88</v>
      </c>
      <c r="U4">
        <v>-0.37</v>
      </c>
      <c r="V4">
        <v>0.82</v>
      </c>
      <c r="W4">
        <f>((U4)*2+(V4)*2)*(1/2)</f>
        <v>0.44999999999999996</v>
      </c>
      <c r="X4">
        <f>(B4-T4)</f>
        <v>-0.18999999999999773</v>
      </c>
      <c r="Y4">
        <f>(C4-U4)</f>
        <v>0.44</v>
      </c>
      <c r="Z4">
        <f>(D4-V4)</f>
        <v>-0.84</v>
      </c>
      <c r="AA4">
        <f>((X4)^2+(Y4)^2+(Z4)^2)^(1/2)</f>
        <v>0.96710909415639301</v>
      </c>
      <c r="AB4">
        <f>(E4-W4)</f>
        <v>-0.39999999999999997</v>
      </c>
    </row>
    <row r="5" spans="1:28" x14ac:dyDescent="0.25">
      <c r="A5" s="2"/>
      <c r="B5">
        <v>65.97</v>
      </c>
      <c r="C5">
        <v>0.09</v>
      </c>
      <c r="D5">
        <v>0.04</v>
      </c>
      <c r="E5">
        <f t="shared" ref="E5:E30" si="0">((C5)*2+(D5)*2)*(1/2)</f>
        <v>0.13</v>
      </c>
      <c r="K5">
        <v>66.12</v>
      </c>
      <c r="L5">
        <v>-0.15</v>
      </c>
      <c r="M5">
        <v>0.39</v>
      </c>
      <c r="N5">
        <f t="shared" ref="N5:N30" si="1">((L5)*2+(M5)*2)*(1/2)</f>
        <v>0.24000000000000002</v>
      </c>
      <c r="O5">
        <f t="shared" ref="O5:Q30" si="2">(B5-K5)</f>
        <v>-0.15000000000000568</v>
      </c>
      <c r="P5">
        <f t="shared" si="2"/>
        <v>0.24</v>
      </c>
      <c r="Q5">
        <f t="shared" si="2"/>
        <v>-0.35000000000000003</v>
      </c>
      <c r="R5">
        <f t="shared" ref="R5:R30" si="3">((O5)^2+(P5)^2+(Q5)^2)^(1/2)</f>
        <v>0.45011109739707789</v>
      </c>
      <c r="S5">
        <f t="shared" ref="S5:S30" si="4">(E5-N5)</f>
        <v>-0.11000000000000001</v>
      </c>
      <c r="T5">
        <v>65.91</v>
      </c>
      <c r="U5">
        <v>-0.34</v>
      </c>
      <c r="V5">
        <v>0.76</v>
      </c>
      <c r="W5">
        <f t="shared" ref="W5:W30" si="5">((U5)*2+(V5)*2)*(1/2)</f>
        <v>0.42</v>
      </c>
      <c r="X5">
        <f t="shared" ref="X5:Z30" si="6">(B5-T5)</f>
        <v>6.0000000000002274E-2</v>
      </c>
      <c r="Y5">
        <f t="shared" si="6"/>
        <v>0.43000000000000005</v>
      </c>
      <c r="Z5">
        <f t="shared" si="6"/>
        <v>-0.72</v>
      </c>
      <c r="AA5">
        <f t="shared" ref="AA5:AA30" si="7">((X5)^2+(Y5)^2+(Z5)^2)^(1/2)</f>
        <v>0.84077345343439591</v>
      </c>
      <c r="AB5">
        <f t="shared" ref="AB5:AB30" si="8">(E5-W5)</f>
        <v>-0.28999999999999998</v>
      </c>
    </row>
    <row r="6" spans="1:28" x14ac:dyDescent="0.25">
      <c r="A6" s="2"/>
      <c r="B6">
        <v>65.97</v>
      </c>
      <c r="C6">
        <v>0.08</v>
      </c>
      <c r="D6">
        <v>0.04</v>
      </c>
      <c r="E6">
        <f t="shared" si="0"/>
        <v>0.12</v>
      </c>
      <c r="K6">
        <v>66.62</v>
      </c>
      <c r="L6">
        <v>-0.24</v>
      </c>
      <c r="M6">
        <v>1.03</v>
      </c>
      <c r="N6">
        <f t="shared" si="1"/>
        <v>0.79</v>
      </c>
      <c r="O6">
        <f t="shared" si="2"/>
        <v>-0.65000000000000568</v>
      </c>
      <c r="P6">
        <f t="shared" si="2"/>
        <v>0.32</v>
      </c>
      <c r="Q6">
        <f t="shared" si="2"/>
        <v>-0.99</v>
      </c>
      <c r="R6">
        <f t="shared" si="3"/>
        <v>1.2267844146385327</v>
      </c>
      <c r="S6">
        <f t="shared" si="4"/>
        <v>-0.67</v>
      </c>
      <c r="T6">
        <v>66.349999999999994</v>
      </c>
      <c r="U6">
        <v>-0.34</v>
      </c>
      <c r="V6">
        <v>0.81</v>
      </c>
      <c r="W6">
        <f t="shared" si="5"/>
        <v>0.47000000000000003</v>
      </c>
      <c r="X6">
        <f t="shared" si="6"/>
        <v>-0.37999999999999545</v>
      </c>
      <c r="Y6">
        <f t="shared" si="6"/>
        <v>0.42000000000000004</v>
      </c>
      <c r="Z6">
        <f t="shared" si="6"/>
        <v>-0.77</v>
      </c>
      <c r="AA6">
        <f t="shared" si="7"/>
        <v>0.955876561068424</v>
      </c>
      <c r="AB6">
        <f t="shared" si="8"/>
        <v>-0.35000000000000003</v>
      </c>
    </row>
    <row r="7" spans="1:28" x14ac:dyDescent="0.25">
      <c r="A7" t="s">
        <v>4</v>
      </c>
      <c r="B7">
        <v>61.7</v>
      </c>
      <c r="C7">
        <v>0.04</v>
      </c>
      <c r="D7">
        <v>-0.28999999999999998</v>
      </c>
      <c r="E7">
        <f t="shared" si="0"/>
        <v>-0.24999999999999997</v>
      </c>
      <c r="K7">
        <v>62.64</v>
      </c>
      <c r="L7">
        <v>0</v>
      </c>
      <c r="M7">
        <v>7.0000000000000007E-2</v>
      </c>
      <c r="N7">
        <f t="shared" si="1"/>
        <v>7.0000000000000007E-2</v>
      </c>
      <c r="O7">
        <f t="shared" si="2"/>
        <v>-0.93999999999999773</v>
      </c>
      <c r="P7">
        <f t="shared" si="2"/>
        <v>0.04</v>
      </c>
      <c r="Q7">
        <f t="shared" si="2"/>
        <v>-0.36</v>
      </c>
      <c r="R7">
        <f t="shared" si="3"/>
        <v>1.00737282075704</v>
      </c>
      <c r="S7">
        <f t="shared" si="4"/>
        <v>-0.31999999999999995</v>
      </c>
      <c r="T7">
        <v>59.82</v>
      </c>
      <c r="U7">
        <v>0.34</v>
      </c>
      <c r="V7">
        <v>-0.54</v>
      </c>
      <c r="W7">
        <f t="shared" si="5"/>
        <v>-0.2</v>
      </c>
      <c r="X7">
        <f t="shared" si="6"/>
        <v>1.8800000000000026</v>
      </c>
      <c r="Y7">
        <f t="shared" si="6"/>
        <v>-0.30000000000000004</v>
      </c>
      <c r="Z7">
        <f t="shared" si="6"/>
        <v>0.25000000000000006</v>
      </c>
      <c r="AA7">
        <f t="shared" si="7"/>
        <v>1.9201302039184762</v>
      </c>
      <c r="AB7">
        <f t="shared" si="8"/>
        <v>-4.9999999999999961E-2</v>
      </c>
    </row>
    <row r="8" spans="1:28" x14ac:dyDescent="0.25">
      <c r="A8" t="s">
        <v>5</v>
      </c>
      <c r="B8">
        <v>55.6</v>
      </c>
      <c r="C8">
        <v>-0.59</v>
      </c>
      <c r="D8">
        <v>-1.1499999999999999</v>
      </c>
      <c r="E8">
        <f t="shared" si="0"/>
        <v>-1.7399999999999998</v>
      </c>
      <c r="K8">
        <v>56.44</v>
      </c>
      <c r="L8">
        <v>1.7</v>
      </c>
      <c r="M8">
        <v>-1.86</v>
      </c>
      <c r="N8">
        <f t="shared" si="1"/>
        <v>-0.16000000000000014</v>
      </c>
      <c r="O8">
        <f t="shared" si="2"/>
        <v>-0.83999999999999631</v>
      </c>
      <c r="P8">
        <f t="shared" si="2"/>
        <v>-2.29</v>
      </c>
      <c r="Q8">
        <f t="shared" si="2"/>
        <v>0.71000000000000019</v>
      </c>
      <c r="R8">
        <f t="shared" si="3"/>
        <v>2.540433033953069</v>
      </c>
      <c r="S8">
        <f t="shared" si="4"/>
        <v>-1.5799999999999996</v>
      </c>
      <c r="T8">
        <v>61.9</v>
      </c>
      <c r="U8">
        <v>0.6</v>
      </c>
      <c r="V8">
        <v>-0.03</v>
      </c>
      <c r="W8">
        <f t="shared" si="5"/>
        <v>0.56999999999999995</v>
      </c>
      <c r="X8">
        <f t="shared" si="6"/>
        <v>-6.2999999999999972</v>
      </c>
      <c r="Y8">
        <f t="shared" si="6"/>
        <v>-1.19</v>
      </c>
      <c r="Z8">
        <f t="shared" si="6"/>
        <v>-1.1199999999999999</v>
      </c>
      <c r="AA8">
        <f t="shared" si="7"/>
        <v>6.5084944495635826</v>
      </c>
      <c r="AB8">
        <f t="shared" si="8"/>
        <v>-2.3099999999999996</v>
      </c>
    </row>
    <row r="9" spans="1:28" x14ac:dyDescent="0.25">
      <c r="A9" t="s">
        <v>6</v>
      </c>
      <c r="B9">
        <v>46.73</v>
      </c>
      <c r="C9">
        <v>-1.02</v>
      </c>
      <c r="D9">
        <v>-2.17</v>
      </c>
      <c r="E9">
        <f t="shared" si="0"/>
        <v>-3.19</v>
      </c>
      <c r="K9">
        <v>49.55</v>
      </c>
      <c r="L9">
        <v>4.53</v>
      </c>
      <c r="M9">
        <v>-5.39</v>
      </c>
      <c r="N9">
        <f t="shared" si="1"/>
        <v>-0.85999999999999943</v>
      </c>
      <c r="O9">
        <f t="shared" si="2"/>
        <v>-2.8200000000000003</v>
      </c>
      <c r="P9">
        <f t="shared" si="2"/>
        <v>-5.5500000000000007</v>
      </c>
      <c r="Q9">
        <f t="shared" si="2"/>
        <v>3.2199999999999998</v>
      </c>
      <c r="R9">
        <f t="shared" si="3"/>
        <v>7.0088016094051353</v>
      </c>
      <c r="S9">
        <f t="shared" si="4"/>
        <v>-2.3300000000000005</v>
      </c>
      <c r="T9">
        <v>59.85</v>
      </c>
      <c r="U9">
        <v>3.38</v>
      </c>
      <c r="V9">
        <v>-1.19</v>
      </c>
      <c r="W9">
        <f t="shared" si="5"/>
        <v>2.19</v>
      </c>
      <c r="X9">
        <f t="shared" si="6"/>
        <v>-13.120000000000005</v>
      </c>
      <c r="Y9">
        <f t="shared" si="6"/>
        <v>-4.4000000000000004</v>
      </c>
      <c r="Z9">
        <f t="shared" si="6"/>
        <v>-0.98</v>
      </c>
      <c r="AA9">
        <f t="shared" si="7"/>
        <v>13.872807934949583</v>
      </c>
      <c r="AB9">
        <f t="shared" si="8"/>
        <v>-5.38</v>
      </c>
    </row>
    <row r="10" spans="1:28" x14ac:dyDescent="0.25">
      <c r="A10" t="s">
        <v>7</v>
      </c>
      <c r="B10">
        <v>34.630000000000003</v>
      </c>
      <c r="C10">
        <v>-2.8</v>
      </c>
      <c r="D10">
        <v>-1.81</v>
      </c>
      <c r="E10">
        <f t="shared" si="0"/>
        <v>-4.6099999999999994</v>
      </c>
      <c r="K10">
        <v>40.67</v>
      </c>
      <c r="L10">
        <v>6.77</v>
      </c>
      <c r="M10">
        <v>-9.32</v>
      </c>
      <c r="N10">
        <f t="shared" si="1"/>
        <v>-2.5500000000000007</v>
      </c>
      <c r="O10">
        <f t="shared" si="2"/>
        <v>-6.0399999999999991</v>
      </c>
      <c r="P10">
        <f t="shared" si="2"/>
        <v>-9.57</v>
      </c>
      <c r="Q10">
        <f t="shared" si="2"/>
        <v>7.51</v>
      </c>
      <c r="R10">
        <f t="shared" si="3"/>
        <v>13.581848180568063</v>
      </c>
      <c r="S10">
        <f t="shared" si="4"/>
        <v>-2.0599999999999987</v>
      </c>
      <c r="T10">
        <v>54.01</v>
      </c>
      <c r="U10">
        <v>12.53</v>
      </c>
      <c r="V10">
        <v>-6.5</v>
      </c>
      <c r="W10">
        <f t="shared" si="5"/>
        <v>6.0299999999999994</v>
      </c>
      <c r="X10">
        <f t="shared" si="6"/>
        <v>-19.379999999999995</v>
      </c>
      <c r="Y10">
        <f t="shared" si="6"/>
        <v>-15.329999999999998</v>
      </c>
      <c r="Z10">
        <f t="shared" si="6"/>
        <v>4.6899999999999995</v>
      </c>
      <c r="AA10">
        <f t="shared" si="7"/>
        <v>25.151329984714522</v>
      </c>
      <c r="AB10">
        <f t="shared" si="8"/>
        <v>-10.639999999999999</v>
      </c>
    </row>
    <row r="11" spans="1:28" x14ac:dyDescent="0.25">
      <c r="A11" t="s">
        <v>8</v>
      </c>
      <c r="B11">
        <v>21.3</v>
      </c>
      <c r="C11">
        <v>-2.76</v>
      </c>
      <c r="D11">
        <v>-2.48</v>
      </c>
      <c r="E11">
        <f t="shared" si="0"/>
        <v>-5.24</v>
      </c>
      <c r="K11">
        <v>27.43</v>
      </c>
      <c r="L11">
        <v>7.4</v>
      </c>
      <c r="M11">
        <v>-10.9</v>
      </c>
      <c r="N11">
        <f t="shared" si="1"/>
        <v>-3.5</v>
      </c>
      <c r="O11">
        <f t="shared" si="2"/>
        <v>-6.129999999999999</v>
      </c>
      <c r="P11">
        <f t="shared" si="2"/>
        <v>-10.16</v>
      </c>
      <c r="Q11">
        <f t="shared" si="2"/>
        <v>8.42</v>
      </c>
      <c r="R11">
        <f t="shared" si="3"/>
        <v>14.549876288133861</v>
      </c>
      <c r="S11">
        <f t="shared" si="4"/>
        <v>-1.7400000000000002</v>
      </c>
      <c r="T11">
        <v>42.58</v>
      </c>
      <c r="U11">
        <v>25.92</v>
      </c>
      <c r="V11">
        <v>-16.600000000000001</v>
      </c>
      <c r="W11">
        <f t="shared" si="5"/>
        <v>9.32</v>
      </c>
      <c r="X11">
        <f t="shared" si="6"/>
        <v>-21.279999999999998</v>
      </c>
      <c r="Y11">
        <f t="shared" si="6"/>
        <v>-28.68</v>
      </c>
      <c r="Z11">
        <f t="shared" si="6"/>
        <v>14.120000000000001</v>
      </c>
      <c r="AA11">
        <f t="shared" si="7"/>
        <v>38.402541582556744</v>
      </c>
      <c r="AB11">
        <f t="shared" si="8"/>
        <v>-14.56</v>
      </c>
    </row>
    <row r="12" spans="1:28" x14ac:dyDescent="0.25">
      <c r="A12" t="s">
        <v>9</v>
      </c>
      <c r="B12">
        <v>9.6</v>
      </c>
      <c r="C12">
        <v>-2.59</v>
      </c>
      <c r="D12">
        <v>-2.2799999999999998</v>
      </c>
      <c r="E12">
        <f t="shared" si="0"/>
        <v>-4.8699999999999992</v>
      </c>
      <c r="K12">
        <v>12.08</v>
      </c>
      <c r="L12">
        <v>4.5599999999999996</v>
      </c>
      <c r="M12">
        <v>-6.2</v>
      </c>
      <c r="N12">
        <f t="shared" si="1"/>
        <v>-1.6400000000000006</v>
      </c>
      <c r="O12">
        <f t="shared" si="2"/>
        <v>-2.4800000000000004</v>
      </c>
      <c r="P12">
        <f t="shared" si="2"/>
        <v>-7.1499999999999995</v>
      </c>
      <c r="Q12">
        <f t="shared" si="2"/>
        <v>3.9200000000000004</v>
      </c>
      <c r="R12">
        <f t="shared" si="3"/>
        <v>8.5228692351813073</v>
      </c>
      <c r="S12">
        <f t="shared" si="4"/>
        <v>-3.2299999999999986</v>
      </c>
      <c r="T12">
        <v>27.99</v>
      </c>
      <c r="U12">
        <v>36.85</v>
      </c>
      <c r="V12">
        <v>-29.9</v>
      </c>
      <c r="W12">
        <f t="shared" si="5"/>
        <v>6.9500000000000028</v>
      </c>
      <c r="X12">
        <f t="shared" si="6"/>
        <v>-18.39</v>
      </c>
      <c r="Y12">
        <f t="shared" si="6"/>
        <v>-39.44</v>
      </c>
      <c r="Z12">
        <f t="shared" si="6"/>
        <v>27.619999999999997</v>
      </c>
      <c r="AA12">
        <f t="shared" si="7"/>
        <v>51.541925652811997</v>
      </c>
      <c r="AB12">
        <f t="shared" si="8"/>
        <v>-11.820000000000002</v>
      </c>
    </row>
    <row r="13" spans="1:28" x14ac:dyDescent="0.25">
      <c r="A13" t="s">
        <v>10</v>
      </c>
      <c r="B13">
        <v>15.73</v>
      </c>
      <c r="C13">
        <v>30.8</v>
      </c>
      <c r="D13">
        <v>-49.6</v>
      </c>
      <c r="E13">
        <f t="shared" si="0"/>
        <v>-18.8</v>
      </c>
      <c r="K13">
        <v>20.32</v>
      </c>
      <c r="L13">
        <v>32.020000000000003</v>
      </c>
      <c r="M13">
        <v>-46.7</v>
      </c>
      <c r="N13">
        <f t="shared" si="1"/>
        <v>-14.68</v>
      </c>
      <c r="O13">
        <f t="shared" si="2"/>
        <v>-4.59</v>
      </c>
      <c r="P13">
        <f t="shared" si="2"/>
        <v>-1.2200000000000024</v>
      </c>
      <c r="Q13">
        <f t="shared" si="2"/>
        <v>-2.8999999999999986</v>
      </c>
      <c r="R13">
        <f t="shared" si="3"/>
        <v>5.5647551608314263</v>
      </c>
      <c r="S13">
        <f t="shared" si="4"/>
        <v>-4.120000000000001</v>
      </c>
      <c r="T13">
        <v>41.5</v>
      </c>
      <c r="U13">
        <v>33.78</v>
      </c>
      <c r="V13">
        <v>-19.100000000000001</v>
      </c>
      <c r="W13">
        <f t="shared" si="5"/>
        <v>14.68</v>
      </c>
      <c r="X13">
        <f t="shared" si="6"/>
        <v>-25.77</v>
      </c>
      <c r="Y13">
        <f t="shared" si="6"/>
        <v>-2.9800000000000004</v>
      </c>
      <c r="Z13">
        <f t="shared" si="6"/>
        <v>-30.5</v>
      </c>
      <c r="AA13">
        <f t="shared" si="7"/>
        <v>40.040270978104033</v>
      </c>
      <c r="AB13">
        <f t="shared" si="8"/>
        <v>-33.480000000000004</v>
      </c>
    </row>
    <row r="14" spans="1:28" x14ac:dyDescent="0.25">
      <c r="A14" t="s">
        <v>11</v>
      </c>
      <c r="B14">
        <v>37.56</v>
      </c>
      <c r="C14">
        <v>-29.4</v>
      </c>
      <c r="D14">
        <v>24.64</v>
      </c>
      <c r="E14">
        <f t="shared" si="0"/>
        <v>-4.759999999999998</v>
      </c>
      <c r="K14">
        <v>45.97</v>
      </c>
      <c r="L14">
        <v>-19.2</v>
      </c>
      <c r="M14">
        <v>8.9</v>
      </c>
      <c r="N14">
        <f t="shared" si="1"/>
        <v>-10.299999999999999</v>
      </c>
      <c r="O14">
        <f t="shared" si="2"/>
        <v>-8.4099999999999966</v>
      </c>
      <c r="P14">
        <f t="shared" si="2"/>
        <v>-10.199999999999999</v>
      </c>
      <c r="Q14">
        <f t="shared" si="2"/>
        <v>15.74</v>
      </c>
      <c r="R14">
        <f t="shared" si="3"/>
        <v>20.555186693387146</v>
      </c>
      <c r="S14">
        <f t="shared" si="4"/>
        <v>5.5400000000000009</v>
      </c>
      <c r="T14">
        <v>57.13</v>
      </c>
      <c r="U14">
        <v>3.95</v>
      </c>
      <c r="V14">
        <v>-0.32</v>
      </c>
      <c r="W14">
        <f t="shared" si="5"/>
        <v>3.6300000000000003</v>
      </c>
      <c r="X14">
        <f t="shared" si="6"/>
        <v>-19.57</v>
      </c>
      <c r="Y14">
        <f t="shared" si="6"/>
        <v>-33.35</v>
      </c>
      <c r="Z14">
        <f t="shared" si="6"/>
        <v>24.96</v>
      </c>
      <c r="AA14">
        <f t="shared" si="7"/>
        <v>46.024004606292145</v>
      </c>
      <c r="AB14">
        <f t="shared" si="8"/>
        <v>-8.3899999999999988</v>
      </c>
    </row>
    <row r="15" spans="1:28" x14ac:dyDescent="0.25">
      <c r="A15" t="s">
        <v>12</v>
      </c>
      <c r="B15">
        <v>26.05</v>
      </c>
      <c r="C15">
        <v>38.04</v>
      </c>
      <c r="D15">
        <v>26</v>
      </c>
      <c r="E15">
        <f t="shared" si="0"/>
        <v>64.039999999999992</v>
      </c>
      <c r="K15">
        <v>29.28</v>
      </c>
      <c r="L15">
        <v>39.700000000000003</v>
      </c>
      <c r="M15">
        <v>16.05</v>
      </c>
      <c r="N15">
        <f t="shared" si="1"/>
        <v>55.75</v>
      </c>
      <c r="O15">
        <f t="shared" si="2"/>
        <v>-3.2300000000000004</v>
      </c>
      <c r="P15">
        <f t="shared" si="2"/>
        <v>-1.6600000000000037</v>
      </c>
      <c r="Q15">
        <f t="shared" si="2"/>
        <v>9.9499999999999993</v>
      </c>
      <c r="R15">
        <f t="shared" si="3"/>
        <v>10.592025302084583</v>
      </c>
      <c r="S15">
        <f t="shared" si="4"/>
        <v>8.289999999999992</v>
      </c>
      <c r="T15">
        <v>35.340000000000003</v>
      </c>
      <c r="U15">
        <v>42.62</v>
      </c>
      <c r="V15">
        <v>-23.4</v>
      </c>
      <c r="W15">
        <f t="shared" si="5"/>
        <v>19.22</v>
      </c>
      <c r="X15">
        <f t="shared" si="6"/>
        <v>-9.2900000000000027</v>
      </c>
      <c r="Y15">
        <f t="shared" si="6"/>
        <v>-4.5799999999999983</v>
      </c>
      <c r="Z15">
        <f t="shared" si="6"/>
        <v>49.4</v>
      </c>
      <c r="AA15">
        <f t="shared" si="7"/>
        <v>50.474156753728927</v>
      </c>
      <c r="AB15">
        <f t="shared" si="8"/>
        <v>44.819999999999993</v>
      </c>
    </row>
    <row r="16" spans="1:28" x14ac:dyDescent="0.25">
      <c r="A16" t="s">
        <v>13</v>
      </c>
      <c r="B16">
        <v>54.82</v>
      </c>
      <c r="C16">
        <v>-4.91</v>
      </c>
      <c r="D16">
        <v>54.87</v>
      </c>
      <c r="E16">
        <f t="shared" si="0"/>
        <v>49.959999999999994</v>
      </c>
      <c r="K16">
        <v>56.72</v>
      </c>
      <c r="L16">
        <v>-5.82</v>
      </c>
      <c r="M16">
        <v>33.409999999999997</v>
      </c>
      <c r="N16">
        <f t="shared" si="1"/>
        <v>27.589999999999996</v>
      </c>
      <c r="O16">
        <f t="shared" si="2"/>
        <v>-1.8999999999999986</v>
      </c>
      <c r="P16">
        <f t="shared" si="2"/>
        <v>0.91000000000000014</v>
      </c>
      <c r="Q16">
        <f t="shared" si="2"/>
        <v>21.46</v>
      </c>
      <c r="R16">
        <f t="shared" si="3"/>
        <v>21.563156076975375</v>
      </c>
      <c r="S16">
        <f t="shared" si="4"/>
        <v>22.369999999999997</v>
      </c>
      <c r="T16">
        <v>60.25</v>
      </c>
      <c r="U16">
        <v>0.57999999999999996</v>
      </c>
      <c r="V16">
        <v>1.62</v>
      </c>
      <c r="W16">
        <f t="shared" si="5"/>
        <v>2.2000000000000002</v>
      </c>
      <c r="X16">
        <f t="shared" si="6"/>
        <v>-5.43</v>
      </c>
      <c r="Y16">
        <f t="shared" si="6"/>
        <v>-5.49</v>
      </c>
      <c r="Z16">
        <f t="shared" si="6"/>
        <v>53.25</v>
      </c>
      <c r="AA16">
        <f t="shared" si="7"/>
        <v>53.806946577556324</v>
      </c>
      <c r="AB16">
        <f t="shared" si="8"/>
        <v>47.759999999999991</v>
      </c>
    </row>
    <row r="17" spans="1:28" x14ac:dyDescent="0.25">
      <c r="A17" t="s">
        <v>14</v>
      </c>
      <c r="B17">
        <v>34.58</v>
      </c>
      <c r="C17">
        <v>38.35</v>
      </c>
      <c r="D17">
        <v>-15.3</v>
      </c>
      <c r="E17">
        <f t="shared" si="0"/>
        <v>23.05</v>
      </c>
      <c r="K17">
        <v>37.36</v>
      </c>
      <c r="L17">
        <v>39.28</v>
      </c>
      <c r="M17">
        <v>-20</v>
      </c>
      <c r="N17">
        <f t="shared" si="1"/>
        <v>19.28</v>
      </c>
      <c r="O17">
        <f t="shared" si="2"/>
        <v>-2.7800000000000011</v>
      </c>
      <c r="P17">
        <f t="shared" si="2"/>
        <v>-0.92999999999999972</v>
      </c>
      <c r="Q17">
        <f t="shared" si="2"/>
        <v>4.6999999999999993</v>
      </c>
      <c r="R17">
        <f t="shared" si="3"/>
        <v>5.5392508518751882</v>
      </c>
      <c r="S17">
        <f t="shared" si="4"/>
        <v>3.7699999999999996</v>
      </c>
      <c r="T17">
        <v>48.83</v>
      </c>
      <c r="U17">
        <v>24.57</v>
      </c>
      <c r="V17">
        <v>-13.6</v>
      </c>
      <c r="W17">
        <f t="shared" si="5"/>
        <v>10.97</v>
      </c>
      <c r="X17">
        <f t="shared" si="6"/>
        <v>-14.25</v>
      </c>
      <c r="Y17">
        <f t="shared" si="6"/>
        <v>13.780000000000001</v>
      </c>
      <c r="Z17">
        <f t="shared" si="6"/>
        <v>-1.7000000000000011</v>
      </c>
      <c r="AA17">
        <f t="shared" si="7"/>
        <v>19.895750802621148</v>
      </c>
      <c r="AB17">
        <f t="shared" si="8"/>
        <v>12.08</v>
      </c>
    </row>
    <row r="18" spans="1:28" x14ac:dyDescent="0.25">
      <c r="A18" t="s">
        <v>15</v>
      </c>
      <c r="B18">
        <v>34.39</v>
      </c>
      <c r="C18">
        <v>-10.199999999999999</v>
      </c>
      <c r="D18">
        <v>-27.3</v>
      </c>
      <c r="E18">
        <f t="shared" si="0"/>
        <v>-37.5</v>
      </c>
      <c r="K18">
        <v>40.89</v>
      </c>
      <c r="L18">
        <v>-5.86</v>
      </c>
      <c r="M18">
        <v>-22.1</v>
      </c>
      <c r="N18">
        <f t="shared" si="1"/>
        <v>-27.96</v>
      </c>
      <c r="O18">
        <f t="shared" si="2"/>
        <v>-6.5</v>
      </c>
      <c r="P18">
        <f t="shared" si="2"/>
        <v>-4.339999999999999</v>
      </c>
      <c r="Q18">
        <f t="shared" si="2"/>
        <v>-5.1999999999999993</v>
      </c>
      <c r="R18">
        <f t="shared" si="3"/>
        <v>9.387523635123376</v>
      </c>
      <c r="S18">
        <f t="shared" si="4"/>
        <v>-9.5399999999999991</v>
      </c>
      <c r="T18">
        <v>54.76</v>
      </c>
      <c r="U18">
        <v>4.07</v>
      </c>
      <c r="V18">
        <v>-2.92</v>
      </c>
      <c r="W18">
        <f t="shared" si="5"/>
        <v>1.1500000000000004</v>
      </c>
      <c r="X18">
        <f t="shared" si="6"/>
        <v>-20.369999999999997</v>
      </c>
      <c r="Y18">
        <f t="shared" si="6"/>
        <v>-14.27</v>
      </c>
      <c r="Z18">
        <f t="shared" si="6"/>
        <v>-24.380000000000003</v>
      </c>
      <c r="AA18">
        <f t="shared" si="7"/>
        <v>34.827492014211991</v>
      </c>
      <c r="AB18">
        <f t="shared" si="8"/>
        <v>-38.65</v>
      </c>
    </row>
    <row r="19" spans="1:28" x14ac:dyDescent="0.25">
      <c r="A19" t="s">
        <v>16</v>
      </c>
      <c r="B19">
        <v>41</v>
      </c>
      <c r="C19">
        <v>18.96</v>
      </c>
      <c r="D19">
        <v>45.14</v>
      </c>
      <c r="E19">
        <f t="shared" si="0"/>
        <v>64.099999999999994</v>
      </c>
      <c r="K19">
        <v>43.73</v>
      </c>
      <c r="L19">
        <v>15.96</v>
      </c>
      <c r="M19">
        <v>30.21</v>
      </c>
      <c r="N19">
        <f t="shared" si="1"/>
        <v>46.17</v>
      </c>
      <c r="O19">
        <f t="shared" si="2"/>
        <v>-2.7299999999999969</v>
      </c>
      <c r="P19">
        <f t="shared" si="2"/>
        <v>3</v>
      </c>
      <c r="Q19">
        <f t="shared" si="2"/>
        <v>14.93</v>
      </c>
      <c r="R19">
        <f t="shared" si="3"/>
        <v>15.471192584930225</v>
      </c>
      <c r="S19">
        <f t="shared" si="4"/>
        <v>17.929999999999993</v>
      </c>
      <c r="T19">
        <v>51.57</v>
      </c>
      <c r="U19">
        <v>15.22</v>
      </c>
      <c r="V19">
        <v>-7.74</v>
      </c>
      <c r="W19">
        <f t="shared" si="5"/>
        <v>7.48</v>
      </c>
      <c r="X19">
        <f t="shared" si="6"/>
        <v>-10.57</v>
      </c>
      <c r="Y19">
        <f t="shared" si="6"/>
        <v>3.74</v>
      </c>
      <c r="Z19">
        <f t="shared" si="6"/>
        <v>52.88</v>
      </c>
      <c r="AA19">
        <f t="shared" si="7"/>
        <v>54.05559083018148</v>
      </c>
      <c r="AB19">
        <f t="shared" si="8"/>
        <v>56.61999999999999</v>
      </c>
    </row>
    <row r="20" spans="1:28" x14ac:dyDescent="0.25">
      <c r="A20" t="s">
        <v>17</v>
      </c>
      <c r="B20">
        <v>26.52</v>
      </c>
      <c r="C20">
        <v>18.72</v>
      </c>
      <c r="D20">
        <v>-41.1</v>
      </c>
      <c r="E20">
        <f t="shared" si="0"/>
        <v>-22.380000000000003</v>
      </c>
      <c r="K20">
        <v>32.090000000000003</v>
      </c>
      <c r="L20">
        <v>21.67</v>
      </c>
      <c r="M20">
        <v>-34.4</v>
      </c>
      <c r="N20">
        <f t="shared" si="1"/>
        <v>-12.729999999999997</v>
      </c>
      <c r="O20">
        <f t="shared" si="2"/>
        <v>-5.5700000000000038</v>
      </c>
      <c r="P20">
        <f t="shared" si="2"/>
        <v>-2.9500000000000028</v>
      </c>
      <c r="Q20">
        <f t="shared" si="2"/>
        <v>-6.7000000000000028</v>
      </c>
      <c r="R20">
        <f t="shared" si="3"/>
        <v>9.198771657129015</v>
      </c>
      <c r="S20">
        <f t="shared" si="4"/>
        <v>-9.6500000000000057</v>
      </c>
      <c r="T20">
        <v>49.47</v>
      </c>
      <c r="U20">
        <v>21.62</v>
      </c>
      <c r="V20">
        <v>-11.8</v>
      </c>
      <c r="W20">
        <f t="shared" si="5"/>
        <v>9.82</v>
      </c>
      <c r="X20">
        <f t="shared" si="6"/>
        <v>-22.95</v>
      </c>
      <c r="Y20">
        <f t="shared" si="6"/>
        <v>-2.9000000000000021</v>
      </c>
      <c r="Z20">
        <f t="shared" si="6"/>
        <v>-29.3</v>
      </c>
      <c r="AA20">
        <f t="shared" si="7"/>
        <v>37.330985789287695</v>
      </c>
      <c r="AB20">
        <f t="shared" si="8"/>
        <v>-32.200000000000003</v>
      </c>
    </row>
    <row r="21" spans="1:28" x14ac:dyDescent="0.25">
      <c r="A21" t="s">
        <v>18</v>
      </c>
      <c r="B21">
        <v>34.1</v>
      </c>
      <c r="C21">
        <v>34.1</v>
      </c>
      <c r="D21">
        <v>11.04</v>
      </c>
      <c r="E21">
        <f t="shared" si="0"/>
        <v>45.14</v>
      </c>
      <c r="K21">
        <v>37.67</v>
      </c>
      <c r="L21">
        <v>36.47</v>
      </c>
      <c r="M21">
        <v>-6.36</v>
      </c>
      <c r="N21">
        <f t="shared" si="1"/>
        <v>30.11</v>
      </c>
      <c r="O21">
        <f t="shared" si="2"/>
        <v>-3.5700000000000003</v>
      </c>
      <c r="P21">
        <f t="shared" si="2"/>
        <v>-2.3699999999999974</v>
      </c>
      <c r="Q21">
        <f t="shared" si="2"/>
        <v>17.399999999999999</v>
      </c>
      <c r="R21">
        <f t="shared" si="3"/>
        <v>17.919871651326076</v>
      </c>
      <c r="S21">
        <f t="shared" si="4"/>
        <v>15.030000000000001</v>
      </c>
      <c r="T21">
        <v>44.83</v>
      </c>
      <c r="U21">
        <v>29.16</v>
      </c>
      <c r="V21">
        <v>-16</v>
      </c>
      <c r="W21">
        <f t="shared" si="5"/>
        <v>13.16</v>
      </c>
      <c r="X21">
        <f t="shared" si="6"/>
        <v>-10.729999999999997</v>
      </c>
      <c r="Y21">
        <f t="shared" si="6"/>
        <v>4.9400000000000013</v>
      </c>
      <c r="Z21">
        <f t="shared" si="6"/>
        <v>27.04</v>
      </c>
      <c r="AA21">
        <f t="shared" si="7"/>
        <v>29.50759393783234</v>
      </c>
      <c r="AB21">
        <f t="shared" si="8"/>
        <v>31.98</v>
      </c>
    </row>
    <row r="22" spans="1:28" x14ac:dyDescent="0.25">
      <c r="A22" t="s">
        <v>19</v>
      </c>
      <c r="B22">
        <v>18.11</v>
      </c>
      <c r="C22">
        <v>16.600000000000001</v>
      </c>
      <c r="D22">
        <v>-18.3</v>
      </c>
      <c r="E22">
        <f t="shared" si="0"/>
        <v>-1.6999999999999993</v>
      </c>
      <c r="K22">
        <v>24.53</v>
      </c>
      <c r="L22">
        <v>29.47</v>
      </c>
      <c r="M22">
        <v>-26.8</v>
      </c>
      <c r="N22">
        <f t="shared" si="1"/>
        <v>2.6699999999999982</v>
      </c>
      <c r="O22">
        <f t="shared" si="2"/>
        <v>-6.4200000000000017</v>
      </c>
      <c r="P22">
        <f t="shared" si="2"/>
        <v>-12.869999999999997</v>
      </c>
      <c r="Q22">
        <f t="shared" si="2"/>
        <v>8.5</v>
      </c>
      <c r="R22">
        <f t="shared" si="3"/>
        <v>16.706385006936721</v>
      </c>
      <c r="S22">
        <f t="shared" si="4"/>
        <v>-4.3699999999999974</v>
      </c>
      <c r="T22">
        <v>38.159999999999997</v>
      </c>
      <c r="U22">
        <v>37.33</v>
      </c>
      <c r="V22">
        <v>-22.4</v>
      </c>
      <c r="W22">
        <f t="shared" si="5"/>
        <v>14.93</v>
      </c>
      <c r="X22">
        <f t="shared" si="6"/>
        <v>-20.049999999999997</v>
      </c>
      <c r="Y22">
        <f t="shared" si="6"/>
        <v>-20.729999999999997</v>
      </c>
      <c r="Z22">
        <f t="shared" si="6"/>
        <v>4.0999999999999979</v>
      </c>
      <c r="AA22">
        <f t="shared" si="7"/>
        <v>29.129802608325374</v>
      </c>
      <c r="AB22">
        <f t="shared" si="8"/>
        <v>-16.63</v>
      </c>
    </row>
    <row r="23" spans="1:28" x14ac:dyDescent="0.25">
      <c r="A23" t="s">
        <v>20</v>
      </c>
      <c r="B23">
        <v>51</v>
      </c>
      <c r="C23">
        <v>-20.5</v>
      </c>
      <c r="D23">
        <v>42.59</v>
      </c>
      <c r="E23">
        <f t="shared" si="0"/>
        <v>22.090000000000003</v>
      </c>
      <c r="K23">
        <v>55.33</v>
      </c>
      <c r="L23">
        <v>-13.1</v>
      </c>
      <c r="M23">
        <v>19.989999999999998</v>
      </c>
      <c r="N23">
        <f t="shared" si="1"/>
        <v>6.8899999999999988</v>
      </c>
      <c r="O23">
        <f t="shared" si="2"/>
        <v>-4.3299999999999983</v>
      </c>
      <c r="P23">
        <f t="shared" si="2"/>
        <v>-7.4</v>
      </c>
      <c r="Q23">
        <f t="shared" si="2"/>
        <v>22.600000000000005</v>
      </c>
      <c r="R23">
        <f t="shared" si="3"/>
        <v>24.171654887491677</v>
      </c>
      <c r="S23">
        <f t="shared" si="4"/>
        <v>15.200000000000005</v>
      </c>
      <c r="T23">
        <v>60.5</v>
      </c>
      <c r="U23">
        <v>-0.28999999999999998</v>
      </c>
      <c r="V23">
        <v>1.8</v>
      </c>
      <c r="W23">
        <f t="shared" si="5"/>
        <v>1.51</v>
      </c>
      <c r="X23">
        <f t="shared" si="6"/>
        <v>-9.5</v>
      </c>
      <c r="Y23">
        <f t="shared" si="6"/>
        <v>-20.21</v>
      </c>
      <c r="Z23">
        <f t="shared" si="6"/>
        <v>40.790000000000006</v>
      </c>
      <c r="AA23">
        <f t="shared" si="7"/>
        <v>46.502883781546281</v>
      </c>
      <c r="AB23">
        <f t="shared" si="8"/>
        <v>20.580000000000002</v>
      </c>
    </row>
    <row r="24" spans="1:28" x14ac:dyDescent="0.25">
      <c r="A24" t="s">
        <v>21</v>
      </c>
      <c r="B24">
        <v>50.22</v>
      </c>
      <c r="C24">
        <v>1.07</v>
      </c>
      <c r="D24">
        <v>53.55</v>
      </c>
      <c r="E24">
        <f t="shared" si="0"/>
        <v>54.62</v>
      </c>
      <c r="K24">
        <v>54.35</v>
      </c>
      <c r="L24">
        <v>-1.26</v>
      </c>
      <c r="M24">
        <v>31.42</v>
      </c>
      <c r="N24">
        <f t="shared" si="1"/>
        <v>30.16</v>
      </c>
      <c r="O24">
        <f t="shared" si="2"/>
        <v>-4.1300000000000026</v>
      </c>
      <c r="P24">
        <f t="shared" si="2"/>
        <v>2.33</v>
      </c>
      <c r="Q24">
        <f t="shared" si="2"/>
        <v>22.129999999999995</v>
      </c>
      <c r="R24">
        <f t="shared" si="3"/>
        <v>22.632337484228177</v>
      </c>
      <c r="S24">
        <f t="shared" si="4"/>
        <v>24.459999999999997</v>
      </c>
      <c r="T24">
        <v>57.59</v>
      </c>
      <c r="U24">
        <v>3.4</v>
      </c>
      <c r="V24">
        <v>0.28999999999999998</v>
      </c>
      <c r="W24">
        <f t="shared" si="5"/>
        <v>3.69</v>
      </c>
      <c r="X24">
        <f t="shared" si="6"/>
        <v>-7.3700000000000045</v>
      </c>
      <c r="Y24">
        <f t="shared" si="6"/>
        <v>-2.33</v>
      </c>
      <c r="Z24">
        <f t="shared" si="6"/>
        <v>53.26</v>
      </c>
      <c r="AA24">
        <f t="shared" si="7"/>
        <v>53.817965401899023</v>
      </c>
      <c r="AB24">
        <f t="shared" si="8"/>
        <v>50.93</v>
      </c>
    </row>
    <row r="25" spans="1:28" x14ac:dyDescent="0.25">
      <c r="A25" t="s">
        <v>22</v>
      </c>
      <c r="B25">
        <v>24.16</v>
      </c>
      <c r="C25">
        <v>7.11</v>
      </c>
      <c r="D25">
        <v>11.9</v>
      </c>
      <c r="E25">
        <f t="shared" si="0"/>
        <v>19.010000000000002</v>
      </c>
      <c r="K25">
        <v>29.63</v>
      </c>
      <c r="L25">
        <v>13.11</v>
      </c>
      <c r="M25">
        <v>2.7</v>
      </c>
      <c r="N25">
        <f t="shared" si="1"/>
        <v>15.809999999999999</v>
      </c>
      <c r="O25">
        <f t="shared" si="2"/>
        <v>-5.4699999999999989</v>
      </c>
      <c r="P25">
        <f t="shared" si="2"/>
        <v>-5.9999999999999991</v>
      </c>
      <c r="Q25">
        <f t="shared" si="2"/>
        <v>9.1999999999999993</v>
      </c>
      <c r="R25">
        <f t="shared" si="3"/>
        <v>12.270325994039439</v>
      </c>
      <c r="S25">
        <f t="shared" si="4"/>
        <v>3.2000000000000028</v>
      </c>
      <c r="T25">
        <v>43.12</v>
      </c>
      <c r="U25">
        <v>28.93</v>
      </c>
      <c r="V25">
        <v>-16.2</v>
      </c>
      <c r="W25">
        <f t="shared" si="5"/>
        <v>12.73</v>
      </c>
      <c r="X25">
        <f t="shared" si="6"/>
        <v>-18.959999999999997</v>
      </c>
      <c r="Y25">
        <f t="shared" si="6"/>
        <v>-21.82</v>
      </c>
      <c r="Z25">
        <f t="shared" si="6"/>
        <v>28.1</v>
      </c>
      <c r="AA25">
        <f t="shared" si="7"/>
        <v>40.313818970670596</v>
      </c>
      <c r="AB25">
        <f t="shared" si="8"/>
        <v>6.2800000000000011</v>
      </c>
    </row>
    <row r="26" spans="1:28" x14ac:dyDescent="0.25">
      <c r="A26" t="s">
        <v>23</v>
      </c>
      <c r="B26">
        <v>44.62</v>
      </c>
      <c r="C26">
        <v>11.58</v>
      </c>
      <c r="D26">
        <v>9.52</v>
      </c>
      <c r="E26">
        <f t="shared" si="0"/>
        <v>21.1</v>
      </c>
      <c r="K26">
        <v>48.49</v>
      </c>
      <c r="L26">
        <v>13.97</v>
      </c>
      <c r="M26">
        <v>-3.34</v>
      </c>
      <c r="N26">
        <f t="shared" si="1"/>
        <v>10.63</v>
      </c>
      <c r="O26">
        <f t="shared" si="2"/>
        <v>-3.8700000000000045</v>
      </c>
      <c r="P26">
        <f t="shared" si="2"/>
        <v>-2.3900000000000006</v>
      </c>
      <c r="Q26">
        <f t="shared" si="2"/>
        <v>12.86</v>
      </c>
      <c r="R26">
        <f t="shared" si="3"/>
        <v>13.640696463157592</v>
      </c>
      <c r="S26">
        <f t="shared" si="4"/>
        <v>10.47</v>
      </c>
      <c r="T26">
        <v>55.73</v>
      </c>
      <c r="U26">
        <v>7.47</v>
      </c>
      <c r="V26">
        <v>-3.66</v>
      </c>
      <c r="W26">
        <f t="shared" si="5"/>
        <v>3.8099999999999996</v>
      </c>
      <c r="X26">
        <f t="shared" si="6"/>
        <v>-11.11</v>
      </c>
      <c r="Y26">
        <f t="shared" si="6"/>
        <v>4.1100000000000003</v>
      </c>
      <c r="Z26">
        <f t="shared" si="6"/>
        <v>13.18</v>
      </c>
      <c r="AA26">
        <f t="shared" si="7"/>
        <v>17.721077845323066</v>
      </c>
      <c r="AB26">
        <f t="shared" si="8"/>
        <v>17.290000000000003</v>
      </c>
    </row>
    <row r="27" spans="1:28" x14ac:dyDescent="0.25">
      <c r="A27" t="s">
        <v>24</v>
      </c>
      <c r="B27">
        <v>35.119999999999997</v>
      </c>
      <c r="C27">
        <v>-0.43</v>
      </c>
      <c r="D27">
        <v>-20.8</v>
      </c>
      <c r="E27">
        <f t="shared" si="0"/>
        <v>-21.23</v>
      </c>
      <c r="K27">
        <v>43.82</v>
      </c>
      <c r="L27">
        <v>7.17</v>
      </c>
      <c r="M27">
        <v>-19.3</v>
      </c>
      <c r="N27">
        <f t="shared" si="1"/>
        <v>-12.13</v>
      </c>
      <c r="O27">
        <f t="shared" si="2"/>
        <v>-8.7000000000000028</v>
      </c>
      <c r="P27">
        <f t="shared" si="2"/>
        <v>-7.6</v>
      </c>
      <c r="Q27">
        <f t="shared" si="2"/>
        <v>-1.5</v>
      </c>
      <c r="R27">
        <f t="shared" si="3"/>
        <v>11.649034294738772</v>
      </c>
      <c r="S27">
        <f t="shared" si="4"/>
        <v>-9.1</v>
      </c>
      <c r="T27">
        <v>56.37</v>
      </c>
      <c r="U27">
        <v>9.65</v>
      </c>
      <c r="V27">
        <v>-4.7699999999999996</v>
      </c>
      <c r="W27">
        <f t="shared" si="5"/>
        <v>4.8800000000000008</v>
      </c>
      <c r="X27">
        <f t="shared" si="6"/>
        <v>-21.25</v>
      </c>
      <c r="Y27">
        <f t="shared" si="6"/>
        <v>-10.08</v>
      </c>
      <c r="Z27">
        <f t="shared" si="6"/>
        <v>-16.03</v>
      </c>
      <c r="AA27">
        <f t="shared" si="7"/>
        <v>28.462779203724995</v>
      </c>
      <c r="AB27">
        <f t="shared" si="8"/>
        <v>-26.11</v>
      </c>
    </row>
    <row r="28" spans="1:28" x14ac:dyDescent="0.25">
      <c r="A28" t="s">
        <v>25</v>
      </c>
      <c r="B28">
        <v>28.69</v>
      </c>
      <c r="C28">
        <v>-17.8</v>
      </c>
      <c r="D28">
        <v>24.1</v>
      </c>
      <c r="E28">
        <f t="shared" si="0"/>
        <v>6.3000000000000007</v>
      </c>
      <c r="K28">
        <v>35.82</v>
      </c>
      <c r="L28">
        <v>-9.11</v>
      </c>
      <c r="M28">
        <v>9.08</v>
      </c>
      <c r="N28">
        <f t="shared" si="1"/>
        <v>-2.9999999999999361E-2</v>
      </c>
      <c r="O28">
        <f t="shared" si="2"/>
        <v>-7.129999999999999</v>
      </c>
      <c r="P28">
        <f t="shared" si="2"/>
        <v>-8.6900000000000013</v>
      </c>
      <c r="Q28">
        <f t="shared" si="2"/>
        <v>15.020000000000001</v>
      </c>
      <c r="R28">
        <f t="shared" si="3"/>
        <v>18.760421104015762</v>
      </c>
      <c r="S28">
        <f t="shared" si="4"/>
        <v>6.33</v>
      </c>
      <c r="T28">
        <v>49.6</v>
      </c>
      <c r="U28">
        <v>12.96</v>
      </c>
      <c r="V28">
        <v>-8.48</v>
      </c>
      <c r="W28">
        <f t="shared" si="5"/>
        <v>4.4800000000000004</v>
      </c>
      <c r="X28">
        <f t="shared" si="6"/>
        <v>-20.91</v>
      </c>
      <c r="Y28">
        <f t="shared" si="6"/>
        <v>-30.76</v>
      </c>
      <c r="Z28">
        <f t="shared" si="6"/>
        <v>32.58</v>
      </c>
      <c r="AA28">
        <f t="shared" si="7"/>
        <v>49.445546816675005</v>
      </c>
      <c r="AB28">
        <f t="shared" si="8"/>
        <v>1.8200000000000003</v>
      </c>
    </row>
    <row r="29" spans="1:28" x14ac:dyDescent="0.25">
      <c r="A29" t="s">
        <v>26</v>
      </c>
      <c r="B29">
        <v>38.96</v>
      </c>
      <c r="C29">
        <v>8.6199999999999992</v>
      </c>
      <c r="D29">
        <v>-19.5</v>
      </c>
      <c r="E29">
        <f t="shared" si="0"/>
        <v>-10.88</v>
      </c>
      <c r="K29">
        <v>45.14</v>
      </c>
      <c r="L29">
        <v>13.92</v>
      </c>
      <c r="M29">
        <v>-16.8</v>
      </c>
      <c r="N29">
        <f t="shared" si="1"/>
        <v>-2.8800000000000008</v>
      </c>
      <c r="O29">
        <f t="shared" si="2"/>
        <v>-6.18</v>
      </c>
      <c r="P29">
        <f t="shared" si="2"/>
        <v>-5.3000000000000007</v>
      </c>
      <c r="Q29">
        <f t="shared" si="2"/>
        <v>-2.6999999999999993</v>
      </c>
      <c r="R29">
        <f t="shared" si="3"/>
        <v>8.5774355141848773</v>
      </c>
      <c r="S29">
        <f t="shared" si="4"/>
        <v>-8</v>
      </c>
      <c r="T29">
        <v>55.74</v>
      </c>
      <c r="U29">
        <v>8.43</v>
      </c>
      <c r="V29">
        <v>-4.7</v>
      </c>
      <c r="W29">
        <f t="shared" si="5"/>
        <v>3.7299999999999995</v>
      </c>
      <c r="X29">
        <f t="shared" si="6"/>
        <v>-16.78</v>
      </c>
      <c r="Y29">
        <f t="shared" si="6"/>
        <v>0.1899999999999995</v>
      </c>
      <c r="Z29">
        <f t="shared" si="6"/>
        <v>-14.8</v>
      </c>
      <c r="AA29">
        <f t="shared" si="7"/>
        <v>22.375086592011215</v>
      </c>
      <c r="AB29">
        <f t="shared" si="8"/>
        <v>-14.61</v>
      </c>
    </row>
    <row r="30" spans="1:28" x14ac:dyDescent="0.25">
      <c r="A30" t="s">
        <v>27</v>
      </c>
      <c r="B30">
        <v>50.29</v>
      </c>
      <c r="C30">
        <v>-20.2</v>
      </c>
      <c r="D30">
        <v>-2.9</v>
      </c>
      <c r="E30">
        <f t="shared" si="0"/>
        <v>-23.099999999999998</v>
      </c>
      <c r="K30">
        <v>56.4</v>
      </c>
      <c r="L30">
        <v>-9.32</v>
      </c>
      <c r="M30">
        <v>-4.49</v>
      </c>
      <c r="N30">
        <f t="shared" si="1"/>
        <v>-13.81</v>
      </c>
      <c r="O30">
        <f t="shared" si="2"/>
        <v>-6.1099999999999994</v>
      </c>
      <c r="P30">
        <f t="shared" si="2"/>
        <v>-10.879999999999999</v>
      </c>
      <c r="Q30">
        <f t="shared" si="2"/>
        <v>1.5900000000000003</v>
      </c>
      <c r="R30">
        <f t="shared" si="3"/>
        <v>12.579133515469179</v>
      </c>
      <c r="S30">
        <f t="shared" si="4"/>
        <v>-9.2899999999999974</v>
      </c>
      <c r="T30">
        <v>61.56</v>
      </c>
      <c r="U30">
        <v>6.23</v>
      </c>
      <c r="V30">
        <v>0.17</v>
      </c>
      <c r="W30">
        <f t="shared" si="5"/>
        <v>6.4</v>
      </c>
      <c r="X30">
        <f t="shared" si="6"/>
        <v>-11.270000000000003</v>
      </c>
      <c r="Y30">
        <f t="shared" si="6"/>
        <v>-26.43</v>
      </c>
      <c r="Z30">
        <f t="shared" si="6"/>
        <v>-3.07</v>
      </c>
      <c r="AA30">
        <f t="shared" si="7"/>
        <v>28.896067206455623</v>
      </c>
      <c r="AB30">
        <f t="shared" si="8"/>
        <v>-29.5</v>
      </c>
    </row>
  </sheetData>
  <mergeCells count="4">
    <mergeCell ref="B1:E1"/>
    <mergeCell ref="K1:N1"/>
    <mergeCell ref="T1:W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arenas patiño</dc:creator>
  <cp:lastModifiedBy>mireya arenas patiño</cp:lastModifiedBy>
  <dcterms:created xsi:type="dcterms:W3CDTF">2019-03-15T14:36:59Z</dcterms:created>
  <dcterms:modified xsi:type="dcterms:W3CDTF">2020-04-23T21:46:30Z</dcterms:modified>
</cp:coreProperties>
</file>