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rey\Documents\DOCTORADO 17-18\CAPITULOS TESIS INDICE Y ANEXOS\CAPITULO VI\COLORIMETRÍA PARA GRÁFICAS ÁNGEL\"/>
    </mc:Choice>
  </mc:AlternateContent>
  <xr:revisionPtr revIDLastSave="0" documentId="13_ncr:1_{C3841966-DFA3-4CF0-98F0-BDBAC5629B80}" xr6:coauthVersionLast="45" xr6:coauthVersionMax="45" xr10:uidLastSave="{00000000-0000-0000-0000-000000000000}"/>
  <bookViews>
    <workbookView xWindow="-120" yWindow="-120" windowWidth="20730" windowHeight="11160" xr2:uid="{6A44A0B7-9275-42A5-A797-CEA7C879B6AE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5" i="1" l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AA30" i="1" l="1"/>
  <c r="Z30" i="1"/>
  <c r="Y30" i="1"/>
  <c r="X30" i="1"/>
  <c r="Q30" i="1"/>
  <c r="P30" i="1"/>
  <c r="O30" i="1"/>
  <c r="N30" i="1"/>
  <c r="E30" i="1"/>
  <c r="AA29" i="1"/>
  <c r="Z29" i="1"/>
  <c r="Y29" i="1"/>
  <c r="X29" i="1"/>
  <c r="Q29" i="1"/>
  <c r="P29" i="1"/>
  <c r="O29" i="1"/>
  <c r="N29" i="1"/>
  <c r="E29" i="1"/>
  <c r="AC29" i="1" s="1"/>
  <c r="AA28" i="1"/>
  <c r="Z28" i="1"/>
  <c r="Y28" i="1"/>
  <c r="X28" i="1"/>
  <c r="Q28" i="1"/>
  <c r="P28" i="1"/>
  <c r="O28" i="1"/>
  <c r="N28" i="1"/>
  <c r="E28" i="1"/>
  <c r="S28" i="1" s="1"/>
  <c r="AA27" i="1"/>
  <c r="Z27" i="1"/>
  <c r="Y27" i="1"/>
  <c r="X27" i="1"/>
  <c r="Q27" i="1"/>
  <c r="P27" i="1"/>
  <c r="O27" i="1"/>
  <c r="N27" i="1"/>
  <c r="E27" i="1"/>
  <c r="AA26" i="1"/>
  <c r="Z26" i="1"/>
  <c r="Y26" i="1"/>
  <c r="X26" i="1"/>
  <c r="Q26" i="1"/>
  <c r="P26" i="1"/>
  <c r="O26" i="1"/>
  <c r="N26" i="1"/>
  <c r="E26" i="1"/>
  <c r="AC26" i="1" s="1"/>
  <c r="AA25" i="1"/>
  <c r="Z25" i="1"/>
  <c r="Y25" i="1"/>
  <c r="X25" i="1"/>
  <c r="Q25" i="1"/>
  <c r="P25" i="1"/>
  <c r="O25" i="1"/>
  <c r="N25" i="1"/>
  <c r="S25" i="1" s="1"/>
  <c r="E25" i="1"/>
  <c r="AA24" i="1"/>
  <c r="Z24" i="1"/>
  <c r="Y24" i="1"/>
  <c r="X24" i="1"/>
  <c r="Q24" i="1"/>
  <c r="P24" i="1"/>
  <c r="O24" i="1"/>
  <c r="N24" i="1"/>
  <c r="E24" i="1"/>
  <c r="S24" i="1" s="1"/>
  <c r="AA23" i="1"/>
  <c r="Z23" i="1"/>
  <c r="Y23" i="1"/>
  <c r="X23" i="1"/>
  <c r="Q23" i="1"/>
  <c r="P23" i="1"/>
  <c r="O23" i="1"/>
  <c r="N23" i="1"/>
  <c r="E23" i="1"/>
  <c r="S23" i="1" s="1"/>
  <c r="AA22" i="1"/>
  <c r="Z22" i="1"/>
  <c r="Y22" i="1"/>
  <c r="X22" i="1"/>
  <c r="Q22" i="1"/>
  <c r="P22" i="1"/>
  <c r="O22" i="1"/>
  <c r="N22" i="1"/>
  <c r="E22" i="1"/>
  <c r="AA21" i="1"/>
  <c r="Z21" i="1"/>
  <c r="Y21" i="1"/>
  <c r="X21" i="1"/>
  <c r="Q21" i="1"/>
  <c r="P21" i="1"/>
  <c r="O21" i="1"/>
  <c r="N21" i="1"/>
  <c r="E21" i="1"/>
  <c r="AC21" i="1" s="1"/>
  <c r="AA20" i="1"/>
  <c r="Z20" i="1"/>
  <c r="Y20" i="1"/>
  <c r="X20" i="1"/>
  <c r="Q20" i="1"/>
  <c r="P20" i="1"/>
  <c r="O20" i="1"/>
  <c r="N20" i="1"/>
  <c r="E20" i="1"/>
  <c r="S20" i="1" s="1"/>
  <c r="AA19" i="1"/>
  <c r="Z19" i="1"/>
  <c r="Y19" i="1"/>
  <c r="X19" i="1"/>
  <c r="Q19" i="1"/>
  <c r="P19" i="1"/>
  <c r="O19" i="1"/>
  <c r="N19" i="1"/>
  <c r="E19" i="1"/>
  <c r="AA18" i="1"/>
  <c r="Z18" i="1"/>
  <c r="Y18" i="1"/>
  <c r="X18" i="1"/>
  <c r="Q18" i="1"/>
  <c r="P18" i="1"/>
  <c r="O18" i="1"/>
  <c r="N18" i="1"/>
  <c r="E18" i="1"/>
  <c r="AC18" i="1" s="1"/>
  <c r="AA17" i="1"/>
  <c r="Z17" i="1"/>
  <c r="Y17" i="1"/>
  <c r="X17" i="1"/>
  <c r="Q17" i="1"/>
  <c r="P17" i="1"/>
  <c r="O17" i="1"/>
  <c r="N17" i="1"/>
  <c r="E17" i="1"/>
  <c r="AC17" i="1" s="1"/>
  <c r="AA16" i="1"/>
  <c r="Z16" i="1"/>
  <c r="Y16" i="1"/>
  <c r="X16" i="1"/>
  <c r="Q16" i="1"/>
  <c r="P16" i="1"/>
  <c r="O16" i="1"/>
  <c r="N16" i="1"/>
  <c r="E16" i="1"/>
  <c r="AA15" i="1"/>
  <c r="Z15" i="1"/>
  <c r="Y15" i="1"/>
  <c r="X15" i="1"/>
  <c r="Q15" i="1"/>
  <c r="P15" i="1"/>
  <c r="O15" i="1"/>
  <c r="N15" i="1"/>
  <c r="E15" i="1"/>
  <c r="S15" i="1" s="1"/>
  <c r="AA14" i="1"/>
  <c r="Z14" i="1"/>
  <c r="Y14" i="1"/>
  <c r="X14" i="1"/>
  <c r="Q14" i="1"/>
  <c r="P14" i="1"/>
  <c r="O14" i="1"/>
  <c r="N14" i="1"/>
  <c r="E14" i="1"/>
  <c r="AC14" i="1" s="1"/>
  <c r="AA13" i="1"/>
  <c r="Z13" i="1"/>
  <c r="Y13" i="1"/>
  <c r="X13" i="1"/>
  <c r="Q13" i="1"/>
  <c r="P13" i="1"/>
  <c r="O13" i="1"/>
  <c r="N13" i="1"/>
  <c r="S13" i="1" s="1"/>
  <c r="E13" i="1"/>
  <c r="AA12" i="1"/>
  <c r="Z12" i="1"/>
  <c r="Y12" i="1"/>
  <c r="X12" i="1"/>
  <c r="Q12" i="1"/>
  <c r="P12" i="1"/>
  <c r="O12" i="1"/>
  <c r="N12" i="1"/>
  <c r="E12" i="1"/>
  <c r="S12" i="1" s="1"/>
  <c r="AA11" i="1"/>
  <c r="Z11" i="1"/>
  <c r="Y11" i="1"/>
  <c r="X11" i="1"/>
  <c r="Q11" i="1"/>
  <c r="P11" i="1"/>
  <c r="O11" i="1"/>
  <c r="N11" i="1"/>
  <c r="E11" i="1"/>
  <c r="S11" i="1" s="1"/>
  <c r="AA10" i="1"/>
  <c r="Z10" i="1"/>
  <c r="Y10" i="1"/>
  <c r="X10" i="1"/>
  <c r="Q10" i="1"/>
  <c r="P10" i="1"/>
  <c r="O10" i="1"/>
  <c r="N10" i="1"/>
  <c r="E10" i="1"/>
  <c r="AA9" i="1"/>
  <c r="Z9" i="1"/>
  <c r="Y9" i="1"/>
  <c r="X9" i="1"/>
  <c r="Q9" i="1"/>
  <c r="P9" i="1"/>
  <c r="O9" i="1"/>
  <c r="N9" i="1"/>
  <c r="E9" i="1"/>
  <c r="AC9" i="1" s="1"/>
  <c r="AA8" i="1"/>
  <c r="Z8" i="1"/>
  <c r="Y8" i="1"/>
  <c r="X8" i="1"/>
  <c r="Q8" i="1"/>
  <c r="P8" i="1"/>
  <c r="O8" i="1"/>
  <c r="N8" i="1"/>
  <c r="E8" i="1"/>
  <c r="AA7" i="1"/>
  <c r="Z7" i="1"/>
  <c r="Y7" i="1"/>
  <c r="X7" i="1"/>
  <c r="Q7" i="1"/>
  <c r="P7" i="1"/>
  <c r="O7" i="1"/>
  <c r="N7" i="1"/>
  <c r="E7" i="1"/>
  <c r="AC7" i="1" s="1"/>
  <c r="AA6" i="1"/>
  <c r="Z6" i="1"/>
  <c r="Y6" i="1"/>
  <c r="X6" i="1"/>
  <c r="AC6" i="1" s="1"/>
  <c r="Q6" i="1"/>
  <c r="P6" i="1"/>
  <c r="O6" i="1"/>
  <c r="N6" i="1"/>
  <c r="S6" i="1" s="1"/>
  <c r="AA5" i="1"/>
  <c r="Z5" i="1"/>
  <c r="Y5" i="1"/>
  <c r="X5" i="1"/>
  <c r="AC5" i="1" s="1"/>
  <c r="Q5" i="1"/>
  <c r="P5" i="1"/>
  <c r="O5" i="1"/>
  <c r="N5" i="1"/>
  <c r="S5" i="1" s="1"/>
  <c r="AA4" i="1"/>
  <c r="Z4" i="1"/>
  <c r="Y4" i="1"/>
  <c r="AB4" i="1" s="1"/>
  <c r="X4" i="1"/>
  <c r="AC4" i="1" s="1"/>
  <c r="Q4" i="1"/>
  <c r="P4" i="1"/>
  <c r="O4" i="1"/>
  <c r="R4" i="1" s="1"/>
  <c r="N4" i="1"/>
  <c r="S4" i="1" s="1"/>
  <c r="S17" i="1" l="1"/>
  <c r="S9" i="1"/>
  <c r="S21" i="1"/>
  <c r="S29" i="1"/>
  <c r="S8" i="1"/>
  <c r="AC10" i="1"/>
  <c r="AC13" i="1"/>
  <c r="S16" i="1"/>
  <c r="AC19" i="1"/>
  <c r="AC22" i="1"/>
  <c r="AC25" i="1"/>
  <c r="S27" i="1"/>
  <c r="AC30" i="1"/>
  <c r="AC11" i="1"/>
  <c r="AC15" i="1"/>
  <c r="AC27" i="1"/>
  <c r="AC8" i="1"/>
  <c r="S10" i="1"/>
  <c r="AC12" i="1"/>
  <c r="S14" i="1"/>
  <c r="AC16" i="1"/>
  <c r="S18" i="1"/>
  <c r="AC20" i="1"/>
  <c r="S22" i="1"/>
  <c r="AC24" i="1"/>
  <c r="S26" i="1"/>
  <c r="AC28" i="1"/>
  <c r="S30" i="1"/>
  <c r="AC23" i="1"/>
  <c r="S7" i="1"/>
  <c r="S19" i="1"/>
</calcChain>
</file>

<file path=xl/sharedStrings.xml><?xml version="1.0" encoding="utf-8"?>
<sst xmlns="http://schemas.openxmlformats.org/spreadsheetml/2006/main" count="55" uniqueCount="37">
  <si>
    <t>PRIMERA MEDICIÓN ANTES DE ENVEJECER</t>
  </si>
  <si>
    <t>SEGUNDA MEDICIÓN 265 HORAS</t>
  </si>
  <si>
    <t>TERCERA MEDICIÓN 530 HORAS (FIN)</t>
  </si>
  <si>
    <t>Papel</t>
  </si>
  <si>
    <t>Blanco</t>
  </si>
  <si>
    <t>Gris 1</t>
  </si>
  <si>
    <t>Gris 2</t>
  </si>
  <si>
    <t>Gris 3</t>
  </si>
  <si>
    <t>Gris 4</t>
  </si>
  <si>
    <t>Negro</t>
  </si>
  <si>
    <t>Az Osc</t>
  </si>
  <si>
    <t>Verde 1</t>
  </si>
  <si>
    <t>Rojo</t>
  </si>
  <si>
    <t>Amarillo</t>
  </si>
  <si>
    <t>Mag 1</t>
  </si>
  <si>
    <t>Cyan</t>
  </si>
  <si>
    <t>Naranja</t>
  </si>
  <si>
    <t>Az ult</t>
  </si>
  <si>
    <t>Rosa</t>
  </si>
  <si>
    <t>Violeta</t>
  </si>
  <si>
    <t>Verde 2 pistacho</t>
  </si>
  <si>
    <t>Amarillo osc</t>
  </si>
  <si>
    <t>Marron</t>
  </si>
  <si>
    <t>Carne</t>
  </si>
  <si>
    <t>Az</t>
  </si>
  <si>
    <t>Verde oliva</t>
  </si>
  <si>
    <t>Morado</t>
  </si>
  <si>
    <t>Az-Verd</t>
  </si>
  <si>
    <t>L</t>
  </si>
  <si>
    <t>a</t>
  </si>
  <si>
    <t>b</t>
  </si>
  <si>
    <t>C</t>
  </si>
  <si>
    <t>dL</t>
  </si>
  <si>
    <t>da</t>
  </si>
  <si>
    <t>db</t>
  </si>
  <si>
    <t>dE</t>
  </si>
  <si>
    <t>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</si>
</sst>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522FB-A4EE-4158-958A-E59E8841E8F3}">
  <dimension ref="A1:AC30"/>
  <sheetViews>
    <sheetView tabSelected="1" workbookViewId="0">
      <selection activeCell="Q7" sqref="Q7"/>
    </sheetView>
  </sheetViews>
  <sheetFormatPr baseColWidth="10" defaultRowHeight="15" x14ac:dyDescent="0.25"/>
  <sheetData>
    <row r="1" spans="1:29" x14ac:dyDescent="0.25">
      <c r="B1" s="2" t="s">
        <v>0</v>
      </c>
      <c r="C1" s="2"/>
      <c r="D1" s="2"/>
      <c r="E1" s="2"/>
      <c r="K1" s="2" t="s">
        <v>1</v>
      </c>
      <c r="L1" s="2"/>
      <c r="M1" s="2"/>
      <c r="N1" s="2"/>
      <c r="U1" s="2" t="s">
        <v>2</v>
      </c>
      <c r="V1" s="2"/>
      <c r="W1" s="2"/>
      <c r="X1" s="2"/>
    </row>
    <row r="2" spans="1:29" x14ac:dyDescent="0.25">
      <c r="B2" t="s">
        <v>28</v>
      </c>
      <c r="C2" t="s">
        <v>29</v>
      </c>
      <c r="D2" t="s">
        <v>30</v>
      </c>
      <c r="E2" t="s">
        <v>31</v>
      </c>
      <c r="F2" t="s">
        <v>32</v>
      </c>
      <c r="G2" t="s">
        <v>33</v>
      </c>
      <c r="H2" t="s">
        <v>34</v>
      </c>
      <c r="I2" t="s">
        <v>35</v>
      </c>
      <c r="J2" t="s">
        <v>36</v>
      </c>
      <c r="K2" t="s">
        <v>28</v>
      </c>
      <c r="L2" t="s">
        <v>29</v>
      </c>
      <c r="M2" t="s">
        <v>30</v>
      </c>
      <c r="N2" t="s">
        <v>31</v>
      </c>
      <c r="O2" t="s">
        <v>32</v>
      </c>
      <c r="P2" t="s">
        <v>33</v>
      </c>
      <c r="Q2" t="s">
        <v>34</v>
      </c>
      <c r="R2" t="s">
        <v>35</v>
      </c>
      <c r="S2" t="s">
        <v>36</v>
      </c>
      <c r="U2" t="s">
        <v>28</v>
      </c>
      <c r="V2" t="s">
        <v>29</v>
      </c>
      <c r="W2" t="s">
        <v>30</v>
      </c>
      <c r="X2" t="s">
        <v>31</v>
      </c>
      <c r="Y2" t="s">
        <v>32</v>
      </c>
      <c r="Z2" t="s">
        <v>33</v>
      </c>
      <c r="AA2" t="s">
        <v>34</v>
      </c>
      <c r="AB2" t="s">
        <v>35</v>
      </c>
      <c r="AC2" t="s">
        <v>36</v>
      </c>
    </row>
    <row r="4" spans="1:29" x14ac:dyDescent="0.25">
      <c r="A4" s="3" t="s">
        <v>3</v>
      </c>
      <c r="B4">
        <v>82.29</v>
      </c>
      <c r="C4">
        <v>-0.28000000000000003</v>
      </c>
      <c r="D4">
        <v>2.29</v>
      </c>
      <c r="K4">
        <v>87.68</v>
      </c>
      <c r="L4">
        <v>-0.28000000000000003</v>
      </c>
      <c r="M4">
        <v>2.2799999999999998</v>
      </c>
      <c r="N4">
        <f>((L4)*2+(M4)*2)*(1/2)</f>
        <v>1.9999999999999998</v>
      </c>
      <c r="O4">
        <f>(B4-K4)</f>
        <v>-5.3900000000000006</v>
      </c>
      <c r="P4">
        <f>(C4-L4)</f>
        <v>0</v>
      </c>
      <c r="Q4">
        <f>(D4-M4)</f>
        <v>1.0000000000000231E-2</v>
      </c>
      <c r="R4">
        <f>((O4)^2+(P4)^2+(Q4)^2)^(1/2)</f>
        <v>5.3900092764298657</v>
      </c>
      <c r="S4">
        <f>(E4-N4)</f>
        <v>-1.9999999999999998</v>
      </c>
      <c r="U4">
        <v>86.91</v>
      </c>
      <c r="V4">
        <v>-0.47</v>
      </c>
      <c r="W4">
        <v>2.0499999999999998</v>
      </c>
      <c r="X4">
        <f>((V4)*2+(W4)*2)*(1/2)</f>
        <v>1.5799999999999998</v>
      </c>
      <c r="Y4">
        <f t="shared" ref="Y4:Y30" si="0">(B4-U4)</f>
        <v>-4.6199999999999903</v>
      </c>
      <c r="Z4">
        <f t="shared" ref="Z4:Z30" si="1">(C4-V4)</f>
        <v>0.18999999999999995</v>
      </c>
      <c r="AA4">
        <f t="shared" ref="AA4:AA30" si="2">(D4-W4)</f>
        <v>0.24000000000000021</v>
      </c>
      <c r="AB4">
        <f>((Y4)^2+(Z4)^2+(AA4)^2)^(1/2)</f>
        <v>4.6301295878193205</v>
      </c>
      <c r="AC4">
        <f>(E4-X4)</f>
        <v>-1.5799999999999998</v>
      </c>
    </row>
    <row r="5" spans="1:29" x14ac:dyDescent="0.25">
      <c r="A5" s="3"/>
      <c r="K5">
        <v>82.29</v>
      </c>
      <c r="L5">
        <v>-0.28000000000000003</v>
      </c>
      <c r="M5">
        <v>2.29</v>
      </c>
      <c r="N5">
        <f t="shared" ref="N5:N30" si="3">((L5)*2+(M5)*2)*(1/2)</f>
        <v>2.0099999999999998</v>
      </c>
      <c r="O5">
        <f t="shared" ref="O5:Q30" si="4">(B5-K5)</f>
        <v>-82.29</v>
      </c>
      <c r="P5">
        <f t="shared" si="4"/>
        <v>0.28000000000000003</v>
      </c>
      <c r="Q5">
        <f t="shared" si="4"/>
        <v>-2.29</v>
      </c>
      <c r="R5">
        <f t="shared" ref="R5:R30" si="5">((O5)^2+(P5)^2+(Q5)^2)^(1/2)</f>
        <v>82.322333543212935</v>
      </c>
      <c r="S5">
        <f t="shared" ref="S5:S30" si="6">(E5-N5)</f>
        <v>-2.0099999999999998</v>
      </c>
      <c r="U5">
        <v>83.24</v>
      </c>
      <c r="V5">
        <v>-0.47</v>
      </c>
      <c r="W5">
        <v>1.84</v>
      </c>
      <c r="X5">
        <f t="shared" ref="X5:X30" si="7">((V5)*2+(W5)*2)*(1/2)</f>
        <v>1.37</v>
      </c>
      <c r="Y5">
        <f t="shared" si="0"/>
        <v>-83.24</v>
      </c>
      <c r="Z5">
        <f t="shared" si="1"/>
        <v>0.47</v>
      </c>
      <c r="AA5">
        <f t="shared" si="2"/>
        <v>-1.84</v>
      </c>
      <c r="AB5">
        <f t="shared" ref="AB5:AB30" si="8">((Y5)^2+(Z5)^2+(AA5)^2)^(1/2)</f>
        <v>83.261660444648825</v>
      </c>
      <c r="AC5">
        <f t="shared" ref="AC5:AC30" si="9">(E5-X5)</f>
        <v>-1.37</v>
      </c>
    </row>
    <row r="6" spans="1:29" x14ac:dyDescent="0.25">
      <c r="A6" s="3"/>
      <c r="K6">
        <v>7.31</v>
      </c>
      <c r="L6">
        <v>-0.22</v>
      </c>
      <c r="M6">
        <v>2.63</v>
      </c>
      <c r="N6">
        <f t="shared" si="3"/>
        <v>2.4099999999999997</v>
      </c>
      <c r="O6">
        <f t="shared" si="4"/>
        <v>-7.31</v>
      </c>
      <c r="P6">
        <f t="shared" si="4"/>
        <v>0.22</v>
      </c>
      <c r="Q6">
        <f t="shared" si="4"/>
        <v>-2.63</v>
      </c>
      <c r="R6">
        <f t="shared" si="5"/>
        <v>7.771833760445471</v>
      </c>
      <c r="S6">
        <f t="shared" si="6"/>
        <v>-2.4099999999999997</v>
      </c>
      <c r="U6">
        <v>76.58</v>
      </c>
      <c r="V6">
        <v>-0.32</v>
      </c>
      <c r="W6">
        <v>1.5</v>
      </c>
      <c r="X6">
        <f t="shared" si="7"/>
        <v>1.18</v>
      </c>
      <c r="Y6">
        <f t="shared" si="0"/>
        <v>-76.58</v>
      </c>
      <c r="Z6">
        <f t="shared" si="1"/>
        <v>0.32</v>
      </c>
      <c r="AA6">
        <f t="shared" si="2"/>
        <v>-1.5</v>
      </c>
      <c r="AB6">
        <f t="shared" si="8"/>
        <v>76.595357561669488</v>
      </c>
      <c r="AC6">
        <f t="shared" si="9"/>
        <v>-1.18</v>
      </c>
    </row>
    <row r="7" spans="1:29" x14ac:dyDescent="0.25">
      <c r="A7" t="s">
        <v>4</v>
      </c>
      <c r="B7">
        <v>82.98</v>
      </c>
      <c r="C7">
        <v>-0.09</v>
      </c>
      <c r="D7">
        <v>1.1299999999999999</v>
      </c>
      <c r="E7">
        <f t="shared" ref="E7:E30" si="10">((C7)*2+(D7)*2)*(1/2)</f>
        <v>1.0399999999999998</v>
      </c>
      <c r="K7">
        <v>67.61</v>
      </c>
      <c r="L7">
        <v>0.16</v>
      </c>
      <c r="M7">
        <v>0.9</v>
      </c>
      <c r="N7">
        <f t="shared" si="3"/>
        <v>1.06</v>
      </c>
      <c r="O7">
        <f t="shared" si="4"/>
        <v>15.370000000000005</v>
      </c>
      <c r="P7">
        <f t="shared" si="4"/>
        <v>-0.25</v>
      </c>
      <c r="Q7">
        <f t="shared" si="4"/>
        <v>0.22999999999999987</v>
      </c>
      <c r="R7">
        <f t="shared" si="5"/>
        <v>15.373753608016493</v>
      </c>
      <c r="S7">
        <f t="shared" si="6"/>
        <v>-2.000000000000024E-2</v>
      </c>
      <c r="U7" s="1">
        <v>82.2</v>
      </c>
      <c r="V7" s="1">
        <v>-0.09</v>
      </c>
      <c r="W7" s="1">
        <v>1.21</v>
      </c>
      <c r="X7">
        <f t="shared" si="7"/>
        <v>1.1199999999999999</v>
      </c>
      <c r="Y7">
        <f t="shared" si="0"/>
        <v>0.78000000000000114</v>
      </c>
      <c r="Z7">
        <f t="shared" si="1"/>
        <v>0</v>
      </c>
      <c r="AA7">
        <f t="shared" si="2"/>
        <v>-8.0000000000000071E-2</v>
      </c>
      <c r="AB7">
        <f t="shared" si="8"/>
        <v>0.78409183135650751</v>
      </c>
      <c r="AC7">
        <f t="shared" si="9"/>
        <v>-8.0000000000000071E-2</v>
      </c>
    </row>
    <row r="8" spans="1:29" x14ac:dyDescent="0.25">
      <c r="A8" t="s">
        <v>5</v>
      </c>
      <c r="B8">
        <v>66.63</v>
      </c>
      <c r="C8">
        <v>-1.27</v>
      </c>
      <c r="D8">
        <v>-2.02</v>
      </c>
      <c r="E8">
        <f t="shared" si="10"/>
        <v>-3.29</v>
      </c>
      <c r="K8">
        <v>57.26</v>
      </c>
      <c r="L8">
        <v>-0.31</v>
      </c>
      <c r="M8">
        <v>-0.67</v>
      </c>
      <c r="N8">
        <f t="shared" si="3"/>
        <v>-0.98</v>
      </c>
      <c r="O8">
        <f t="shared" si="4"/>
        <v>9.3699999999999974</v>
      </c>
      <c r="P8">
        <f t="shared" si="4"/>
        <v>-0.96</v>
      </c>
      <c r="Q8">
        <f t="shared" si="4"/>
        <v>-1.35</v>
      </c>
      <c r="R8">
        <f t="shared" si="5"/>
        <v>9.5153034633688875</v>
      </c>
      <c r="S8">
        <f t="shared" si="6"/>
        <v>-2.31</v>
      </c>
      <c r="U8" s="1">
        <v>67.680000000000007</v>
      </c>
      <c r="V8" s="1">
        <v>-1.64</v>
      </c>
      <c r="W8" s="1">
        <v>-1.45</v>
      </c>
      <c r="X8">
        <f t="shared" si="7"/>
        <v>-3.09</v>
      </c>
      <c r="Y8">
        <f t="shared" si="0"/>
        <v>-1.0500000000000114</v>
      </c>
      <c r="Z8">
        <f t="shared" si="1"/>
        <v>0.36999999999999988</v>
      </c>
      <c r="AA8">
        <f t="shared" si="2"/>
        <v>-0.57000000000000006</v>
      </c>
      <c r="AB8">
        <f t="shared" si="8"/>
        <v>1.250719792759363</v>
      </c>
      <c r="AC8">
        <f t="shared" si="9"/>
        <v>-0.20000000000000018</v>
      </c>
    </row>
    <row r="9" spans="1:29" x14ac:dyDescent="0.25">
      <c r="A9" t="s">
        <v>6</v>
      </c>
      <c r="B9">
        <v>50.85</v>
      </c>
      <c r="C9">
        <v>-1.49</v>
      </c>
      <c r="D9">
        <v>-2.15</v>
      </c>
      <c r="E9">
        <f t="shared" si="10"/>
        <v>-3.6399999999999997</v>
      </c>
      <c r="K9">
        <v>46.44</v>
      </c>
      <c r="L9">
        <v>-0.41</v>
      </c>
      <c r="M9">
        <v>-2.5099999999999998</v>
      </c>
      <c r="N9">
        <f t="shared" si="3"/>
        <v>-2.92</v>
      </c>
      <c r="O9">
        <f t="shared" si="4"/>
        <v>4.4100000000000037</v>
      </c>
      <c r="P9">
        <f t="shared" si="4"/>
        <v>-1.08</v>
      </c>
      <c r="Q9">
        <f t="shared" si="4"/>
        <v>0.35999999999999988</v>
      </c>
      <c r="R9">
        <f t="shared" si="5"/>
        <v>4.554569134396802</v>
      </c>
      <c r="S9">
        <f t="shared" si="6"/>
        <v>-0.71999999999999975</v>
      </c>
      <c r="U9" s="1">
        <v>52.85</v>
      </c>
      <c r="V9" s="1">
        <v>-1.49</v>
      </c>
      <c r="W9" s="1">
        <v>-1.2</v>
      </c>
      <c r="X9">
        <f t="shared" si="7"/>
        <v>-2.69</v>
      </c>
      <c r="Y9">
        <f t="shared" si="0"/>
        <v>-2</v>
      </c>
      <c r="Z9">
        <f t="shared" si="1"/>
        <v>0</v>
      </c>
      <c r="AA9">
        <f t="shared" si="2"/>
        <v>-0.95</v>
      </c>
      <c r="AB9">
        <f t="shared" si="8"/>
        <v>2.2141589825484527</v>
      </c>
      <c r="AC9">
        <f t="shared" si="9"/>
        <v>-0.94999999999999973</v>
      </c>
    </row>
    <row r="10" spans="1:29" x14ac:dyDescent="0.25">
      <c r="A10" t="s">
        <v>7</v>
      </c>
      <c r="B10">
        <v>37.07</v>
      </c>
      <c r="C10">
        <v>-2.63</v>
      </c>
      <c r="D10">
        <v>-0.39</v>
      </c>
      <c r="E10">
        <f t="shared" si="10"/>
        <v>-3.02</v>
      </c>
      <c r="K10">
        <v>35.04</v>
      </c>
      <c r="L10">
        <v>-1.61</v>
      </c>
      <c r="M10">
        <v>-1.6</v>
      </c>
      <c r="N10">
        <f t="shared" si="3"/>
        <v>-3.21</v>
      </c>
      <c r="O10">
        <f t="shared" si="4"/>
        <v>2.0300000000000011</v>
      </c>
      <c r="P10">
        <f t="shared" si="4"/>
        <v>-1.0199999999999998</v>
      </c>
      <c r="Q10">
        <f t="shared" si="4"/>
        <v>1.21</v>
      </c>
      <c r="R10">
        <f t="shared" si="5"/>
        <v>2.5739852369429013</v>
      </c>
      <c r="S10">
        <f t="shared" si="6"/>
        <v>0.18999999999999995</v>
      </c>
      <c r="U10" s="1">
        <v>36.82</v>
      </c>
      <c r="V10" s="1">
        <v>-2.58</v>
      </c>
      <c r="W10" s="1">
        <v>-2.35</v>
      </c>
      <c r="X10">
        <f t="shared" si="7"/>
        <v>-4.93</v>
      </c>
      <c r="Y10">
        <f t="shared" si="0"/>
        <v>0.25</v>
      </c>
      <c r="Z10">
        <f t="shared" si="1"/>
        <v>-4.9999999999999822E-2</v>
      </c>
      <c r="AA10">
        <f t="shared" si="2"/>
        <v>1.96</v>
      </c>
      <c r="AB10">
        <f t="shared" si="8"/>
        <v>1.9765120793964299</v>
      </c>
      <c r="AC10">
        <f t="shared" si="9"/>
        <v>1.9099999999999997</v>
      </c>
    </row>
    <row r="11" spans="1:29" x14ac:dyDescent="0.25">
      <c r="A11" t="s">
        <v>8</v>
      </c>
      <c r="B11">
        <v>24.47</v>
      </c>
      <c r="C11">
        <v>-2.6</v>
      </c>
      <c r="D11">
        <v>-1.66</v>
      </c>
      <c r="E11">
        <f t="shared" si="10"/>
        <v>-4.26</v>
      </c>
      <c r="K11">
        <v>28.04</v>
      </c>
      <c r="L11">
        <v>-1.34</v>
      </c>
      <c r="M11">
        <v>-1.46</v>
      </c>
      <c r="N11">
        <f t="shared" si="3"/>
        <v>-2.8</v>
      </c>
      <c r="O11">
        <f t="shared" si="4"/>
        <v>-3.5700000000000003</v>
      </c>
      <c r="P11">
        <f t="shared" si="4"/>
        <v>-1.26</v>
      </c>
      <c r="Q11">
        <f t="shared" si="4"/>
        <v>-0.19999999999999996</v>
      </c>
      <c r="R11">
        <f t="shared" si="5"/>
        <v>3.7911080174534728</v>
      </c>
      <c r="S11">
        <f t="shared" si="6"/>
        <v>-1.46</v>
      </c>
      <c r="U11" s="1">
        <v>23.59</v>
      </c>
      <c r="V11" s="1">
        <v>-2.0299999999999998</v>
      </c>
      <c r="W11" s="1">
        <v>-5</v>
      </c>
      <c r="X11">
        <f t="shared" si="7"/>
        <v>-7.0299999999999994</v>
      </c>
      <c r="Y11">
        <f t="shared" si="0"/>
        <v>0.87999999999999901</v>
      </c>
      <c r="Z11">
        <f t="shared" si="1"/>
        <v>-0.57000000000000028</v>
      </c>
      <c r="AA11">
        <f t="shared" si="2"/>
        <v>3.34</v>
      </c>
      <c r="AB11">
        <f t="shared" si="8"/>
        <v>3.5006999300139965</v>
      </c>
      <c r="AC11">
        <f t="shared" si="9"/>
        <v>2.7699999999999996</v>
      </c>
    </row>
    <row r="12" spans="1:29" x14ac:dyDescent="0.25">
      <c r="A12" t="s">
        <v>9</v>
      </c>
      <c r="B12">
        <v>16.73</v>
      </c>
      <c r="C12">
        <v>-0.86</v>
      </c>
      <c r="D12">
        <v>-1.02</v>
      </c>
      <c r="E12">
        <f t="shared" si="10"/>
        <v>-1.88</v>
      </c>
      <c r="K12">
        <v>31.56</v>
      </c>
      <c r="L12">
        <v>0.02</v>
      </c>
      <c r="M12">
        <v>-0.84</v>
      </c>
      <c r="N12">
        <f t="shared" si="3"/>
        <v>-0.82</v>
      </c>
      <c r="O12">
        <f t="shared" si="4"/>
        <v>-14.829999999999998</v>
      </c>
      <c r="P12">
        <f t="shared" si="4"/>
        <v>-0.88</v>
      </c>
      <c r="Q12">
        <f t="shared" si="4"/>
        <v>-0.18000000000000005</v>
      </c>
      <c r="R12">
        <f t="shared" si="5"/>
        <v>14.857176716994381</v>
      </c>
      <c r="S12">
        <f t="shared" si="6"/>
        <v>-1.06</v>
      </c>
      <c r="U12" s="1">
        <v>21.39</v>
      </c>
      <c r="V12" s="1">
        <v>-0.92</v>
      </c>
      <c r="W12" s="1">
        <v>0.11</v>
      </c>
      <c r="X12">
        <f t="shared" si="7"/>
        <v>-0.81</v>
      </c>
      <c r="Y12">
        <f t="shared" si="0"/>
        <v>-4.66</v>
      </c>
      <c r="Z12">
        <f t="shared" si="1"/>
        <v>6.0000000000000053E-2</v>
      </c>
      <c r="AA12">
        <f t="shared" si="2"/>
        <v>-1.1300000000000001</v>
      </c>
      <c r="AB12">
        <f t="shared" si="8"/>
        <v>4.7954249029674108</v>
      </c>
      <c r="AC12">
        <f t="shared" si="9"/>
        <v>-1.0699999999999998</v>
      </c>
    </row>
    <row r="13" spans="1:29" x14ac:dyDescent="0.25">
      <c r="A13" t="s">
        <v>10</v>
      </c>
      <c r="B13">
        <v>22.64</v>
      </c>
      <c r="C13">
        <v>16.7</v>
      </c>
      <c r="D13">
        <v>-33.5</v>
      </c>
      <c r="E13">
        <f t="shared" si="10"/>
        <v>-16.8</v>
      </c>
      <c r="K13">
        <v>15.18</v>
      </c>
      <c r="L13">
        <v>13.15</v>
      </c>
      <c r="M13">
        <v>-39.1</v>
      </c>
      <c r="N13">
        <f t="shared" si="3"/>
        <v>-25.950000000000003</v>
      </c>
      <c r="O13">
        <f t="shared" si="4"/>
        <v>7.4600000000000009</v>
      </c>
      <c r="P13">
        <f t="shared" si="4"/>
        <v>3.5499999999999989</v>
      </c>
      <c r="Q13">
        <f t="shared" si="4"/>
        <v>5.6000000000000014</v>
      </c>
      <c r="R13">
        <f t="shared" si="5"/>
        <v>9.9806863491445323</v>
      </c>
      <c r="S13">
        <f t="shared" si="6"/>
        <v>9.1500000000000021</v>
      </c>
      <c r="U13" s="1">
        <v>20.239999999999998</v>
      </c>
      <c r="V13" s="1">
        <v>14.25</v>
      </c>
      <c r="W13" s="1">
        <v>-32.9</v>
      </c>
      <c r="X13">
        <f t="shared" si="7"/>
        <v>-18.649999999999999</v>
      </c>
      <c r="Y13">
        <f t="shared" si="0"/>
        <v>2.4000000000000021</v>
      </c>
      <c r="Z13">
        <f t="shared" si="1"/>
        <v>2.4499999999999993</v>
      </c>
      <c r="AA13">
        <f t="shared" si="2"/>
        <v>-0.60000000000000142</v>
      </c>
      <c r="AB13">
        <f t="shared" si="8"/>
        <v>3.4817380717107378</v>
      </c>
      <c r="AC13">
        <f t="shared" si="9"/>
        <v>1.8499999999999979</v>
      </c>
    </row>
    <row r="14" spans="1:29" x14ac:dyDescent="0.25">
      <c r="A14" t="s">
        <v>11</v>
      </c>
      <c r="B14">
        <v>40.6</v>
      </c>
      <c r="C14">
        <v>-31.1</v>
      </c>
      <c r="D14">
        <v>26.11</v>
      </c>
      <c r="E14">
        <f t="shared" si="10"/>
        <v>-4.990000000000002</v>
      </c>
      <c r="K14">
        <v>35.21</v>
      </c>
      <c r="L14">
        <v>-38.1</v>
      </c>
      <c r="M14">
        <v>28.77</v>
      </c>
      <c r="N14">
        <f t="shared" si="3"/>
        <v>-9.3300000000000018</v>
      </c>
      <c r="O14">
        <f t="shared" si="4"/>
        <v>5.3900000000000006</v>
      </c>
      <c r="P14">
        <f t="shared" si="4"/>
        <v>7</v>
      </c>
      <c r="Q14">
        <f t="shared" si="4"/>
        <v>-2.66</v>
      </c>
      <c r="R14">
        <f t="shared" si="5"/>
        <v>9.2264673629726772</v>
      </c>
      <c r="S14">
        <f t="shared" si="6"/>
        <v>4.34</v>
      </c>
      <c r="U14" s="1">
        <v>40.94</v>
      </c>
      <c r="V14" s="1">
        <v>-27.2</v>
      </c>
      <c r="W14" s="1">
        <v>21.39</v>
      </c>
      <c r="X14">
        <f t="shared" si="7"/>
        <v>-5.8099999999999987</v>
      </c>
      <c r="Y14">
        <f t="shared" si="0"/>
        <v>-0.33999999999999631</v>
      </c>
      <c r="Z14">
        <f t="shared" si="1"/>
        <v>-3.9000000000000021</v>
      </c>
      <c r="AA14">
        <f t="shared" si="2"/>
        <v>4.7199999999999989</v>
      </c>
      <c r="AB14">
        <f t="shared" si="8"/>
        <v>6.1322100420647701</v>
      </c>
      <c r="AC14">
        <f t="shared" si="9"/>
        <v>0.81999999999999673</v>
      </c>
    </row>
    <row r="15" spans="1:29" x14ac:dyDescent="0.25">
      <c r="A15" t="s">
        <v>12</v>
      </c>
      <c r="B15">
        <v>31.6</v>
      </c>
      <c r="C15">
        <v>37.479999999999997</v>
      </c>
      <c r="D15">
        <v>19.55</v>
      </c>
      <c r="E15">
        <f t="shared" si="10"/>
        <v>57.03</v>
      </c>
      <c r="K15">
        <v>28.16</v>
      </c>
      <c r="L15">
        <v>37.65</v>
      </c>
      <c r="M15">
        <v>21.73</v>
      </c>
      <c r="N15">
        <f t="shared" si="3"/>
        <v>59.379999999999995</v>
      </c>
      <c r="O15">
        <f t="shared" si="4"/>
        <v>3.4400000000000013</v>
      </c>
      <c r="P15">
        <f t="shared" si="4"/>
        <v>-0.17000000000000171</v>
      </c>
      <c r="Q15">
        <f t="shared" si="4"/>
        <v>-2.1799999999999997</v>
      </c>
      <c r="R15">
        <f t="shared" si="5"/>
        <v>4.0761378779427968</v>
      </c>
      <c r="S15">
        <f t="shared" si="6"/>
        <v>-2.3499999999999943</v>
      </c>
      <c r="U15" s="1">
        <v>30.17</v>
      </c>
      <c r="V15" s="1">
        <v>35.42</v>
      </c>
      <c r="W15" s="1">
        <v>17.28</v>
      </c>
      <c r="X15">
        <f t="shared" si="7"/>
        <v>52.7</v>
      </c>
      <c r="Y15">
        <f t="shared" si="0"/>
        <v>1.4299999999999997</v>
      </c>
      <c r="Z15">
        <f t="shared" si="1"/>
        <v>2.0599999999999952</v>
      </c>
      <c r="AA15">
        <f t="shared" si="2"/>
        <v>2.2699999999999996</v>
      </c>
      <c r="AB15">
        <f t="shared" si="8"/>
        <v>3.3825138580647347</v>
      </c>
      <c r="AC15">
        <f t="shared" si="9"/>
        <v>4.3299999999999983</v>
      </c>
    </row>
    <row r="16" spans="1:29" x14ac:dyDescent="0.25">
      <c r="A16" t="s">
        <v>13</v>
      </c>
      <c r="B16">
        <v>65.33</v>
      </c>
      <c r="C16">
        <v>1.1100000000000001</v>
      </c>
      <c r="D16">
        <v>67.73</v>
      </c>
      <c r="E16">
        <f t="shared" si="10"/>
        <v>68.84</v>
      </c>
      <c r="K16">
        <v>57.78</v>
      </c>
      <c r="L16">
        <v>-6.09</v>
      </c>
      <c r="M16">
        <v>65.010000000000005</v>
      </c>
      <c r="N16">
        <f t="shared" si="3"/>
        <v>58.92</v>
      </c>
      <c r="O16">
        <f t="shared" si="4"/>
        <v>7.5499999999999972</v>
      </c>
      <c r="P16">
        <f t="shared" si="4"/>
        <v>7.2</v>
      </c>
      <c r="Q16">
        <f t="shared" si="4"/>
        <v>2.7199999999999989</v>
      </c>
      <c r="R16">
        <f t="shared" si="5"/>
        <v>10.781507315769904</v>
      </c>
      <c r="S16">
        <f t="shared" si="6"/>
        <v>9.9200000000000017</v>
      </c>
      <c r="U16" s="1">
        <v>62.89</v>
      </c>
      <c r="V16" s="1">
        <v>-0.7</v>
      </c>
      <c r="W16" s="1">
        <v>62.91</v>
      </c>
      <c r="X16">
        <f t="shared" si="7"/>
        <v>62.209999999999994</v>
      </c>
      <c r="Y16">
        <f t="shared" si="0"/>
        <v>2.4399999999999977</v>
      </c>
      <c r="Z16">
        <f t="shared" si="1"/>
        <v>1.81</v>
      </c>
      <c r="AA16">
        <f t="shared" si="2"/>
        <v>4.8200000000000074</v>
      </c>
      <c r="AB16">
        <f t="shared" si="8"/>
        <v>5.6975521059486649</v>
      </c>
      <c r="AC16">
        <f t="shared" si="9"/>
        <v>6.6300000000000097</v>
      </c>
    </row>
    <row r="17" spans="1:29" x14ac:dyDescent="0.25">
      <c r="A17" t="s">
        <v>14</v>
      </c>
      <c r="B17">
        <v>37.56</v>
      </c>
      <c r="C17">
        <v>44.64</v>
      </c>
      <c r="D17">
        <v>-14.5</v>
      </c>
      <c r="E17">
        <f t="shared" si="10"/>
        <v>30.14</v>
      </c>
      <c r="K17">
        <v>30.76</v>
      </c>
      <c r="L17">
        <v>43.59</v>
      </c>
      <c r="M17">
        <v>-15.2</v>
      </c>
      <c r="N17">
        <f t="shared" si="3"/>
        <v>28.390000000000004</v>
      </c>
      <c r="O17">
        <f t="shared" si="4"/>
        <v>6.8000000000000007</v>
      </c>
      <c r="P17">
        <f t="shared" si="4"/>
        <v>1.0499999999999972</v>
      </c>
      <c r="Q17">
        <f t="shared" si="4"/>
        <v>0.69999999999999929</v>
      </c>
      <c r="R17">
        <f t="shared" si="5"/>
        <v>6.9161043948164922</v>
      </c>
      <c r="S17">
        <f t="shared" si="6"/>
        <v>1.7499999999999964</v>
      </c>
      <c r="U17" s="1">
        <v>38.04</v>
      </c>
      <c r="V17" s="1">
        <v>40.49</v>
      </c>
      <c r="W17" s="1">
        <v>-11.7</v>
      </c>
      <c r="X17">
        <f t="shared" si="7"/>
        <v>28.790000000000003</v>
      </c>
      <c r="Y17">
        <f t="shared" si="0"/>
        <v>-0.47999999999999687</v>
      </c>
      <c r="Z17">
        <f t="shared" si="1"/>
        <v>4.1499999999999986</v>
      </c>
      <c r="AA17">
        <f t="shared" si="2"/>
        <v>-2.8000000000000007</v>
      </c>
      <c r="AB17">
        <f t="shared" si="8"/>
        <v>5.0292047085001412</v>
      </c>
      <c r="AC17">
        <f t="shared" si="9"/>
        <v>1.3499999999999979</v>
      </c>
    </row>
    <row r="18" spans="1:29" x14ac:dyDescent="0.25">
      <c r="A18" t="s">
        <v>15</v>
      </c>
      <c r="B18">
        <v>37.82</v>
      </c>
      <c r="C18">
        <v>-11</v>
      </c>
      <c r="D18">
        <v>-28.3</v>
      </c>
      <c r="E18">
        <f t="shared" si="10"/>
        <v>-39.299999999999997</v>
      </c>
      <c r="K18">
        <v>35.11</v>
      </c>
      <c r="L18">
        <v>-13.1</v>
      </c>
      <c r="M18">
        <v>-23.7</v>
      </c>
      <c r="N18">
        <f t="shared" si="3"/>
        <v>-36.799999999999997</v>
      </c>
      <c r="O18">
        <f t="shared" si="4"/>
        <v>2.7100000000000009</v>
      </c>
      <c r="P18">
        <f t="shared" si="4"/>
        <v>2.0999999999999996</v>
      </c>
      <c r="Q18">
        <f t="shared" si="4"/>
        <v>-4.6000000000000014</v>
      </c>
      <c r="R18">
        <f t="shared" si="5"/>
        <v>5.7370811393948422</v>
      </c>
      <c r="S18">
        <f t="shared" si="6"/>
        <v>-2.5</v>
      </c>
      <c r="U18" s="1">
        <v>39.08</v>
      </c>
      <c r="V18" s="1">
        <v>-12.8</v>
      </c>
      <c r="W18" s="1">
        <v>-27.5</v>
      </c>
      <c r="X18">
        <f t="shared" si="7"/>
        <v>-40.299999999999997</v>
      </c>
      <c r="Y18">
        <f t="shared" si="0"/>
        <v>-1.259999999999998</v>
      </c>
      <c r="Z18">
        <f t="shared" si="1"/>
        <v>1.8000000000000007</v>
      </c>
      <c r="AA18">
        <f t="shared" si="2"/>
        <v>-0.80000000000000071</v>
      </c>
      <c r="AB18">
        <f t="shared" si="8"/>
        <v>2.3382899734635134</v>
      </c>
      <c r="AC18">
        <f t="shared" si="9"/>
        <v>1</v>
      </c>
    </row>
    <row r="19" spans="1:29" x14ac:dyDescent="0.25">
      <c r="A19" t="s">
        <v>16</v>
      </c>
      <c r="B19">
        <v>40.65</v>
      </c>
      <c r="C19">
        <v>22.59</v>
      </c>
      <c r="D19">
        <v>41.98</v>
      </c>
      <c r="E19">
        <f t="shared" si="10"/>
        <v>64.569999999999993</v>
      </c>
      <c r="K19">
        <v>41.04</v>
      </c>
      <c r="L19">
        <v>22.38</v>
      </c>
      <c r="M19">
        <v>45.8</v>
      </c>
      <c r="N19">
        <f t="shared" si="3"/>
        <v>68.179999999999993</v>
      </c>
      <c r="O19">
        <f t="shared" si="4"/>
        <v>-0.39000000000000057</v>
      </c>
      <c r="P19">
        <f t="shared" si="4"/>
        <v>0.21000000000000085</v>
      </c>
      <c r="Q19">
        <f t="shared" si="4"/>
        <v>-3.8200000000000003</v>
      </c>
      <c r="R19">
        <f t="shared" si="5"/>
        <v>3.84559488245967</v>
      </c>
      <c r="S19">
        <f t="shared" si="6"/>
        <v>-3.6099999999999994</v>
      </c>
      <c r="U19" s="1">
        <v>43.44</v>
      </c>
      <c r="V19" s="1">
        <v>23.34</v>
      </c>
      <c r="W19" s="1">
        <v>46.51</v>
      </c>
      <c r="X19">
        <f t="shared" si="7"/>
        <v>69.849999999999994</v>
      </c>
      <c r="Y19">
        <f t="shared" si="0"/>
        <v>-2.7899999999999991</v>
      </c>
      <c r="Z19">
        <f t="shared" si="1"/>
        <v>-0.75</v>
      </c>
      <c r="AA19">
        <f t="shared" si="2"/>
        <v>-4.5300000000000011</v>
      </c>
      <c r="AB19">
        <f t="shared" si="8"/>
        <v>5.3728484065716957</v>
      </c>
      <c r="AC19">
        <f t="shared" si="9"/>
        <v>-5.2800000000000011</v>
      </c>
    </row>
    <row r="20" spans="1:29" x14ac:dyDescent="0.25">
      <c r="A20" t="s">
        <v>17</v>
      </c>
      <c r="B20">
        <v>27.95</v>
      </c>
      <c r="C20">
        <v>18.03</v>
      </c>
      <c r="D20">
        <v>-40.1</v>
      </c>
      <c r="E20">
        <f t="shared" si="10"/>
        <v>-22.07</v>
      </c>
      <c r="K20">
        <v>26.28</v>
      </c>
      <c r="L20">
        <v>11.63</v>
      </c>
      <c r="M20">
        <v>-34.5</v>
      </c>
      <c r="N20">
        <f t="shared" si="3"/>
        <v>-22.869999999999997</v>
      </c>
      <c r="O20">
        <f t="shared" si="4"/>
        <v>1.6699999999999982</v>
      </c>
      <c r="P20">
        <f t="shared" si="4"/>
        <v>6.4</v>
      </c>
      <c r="Q20">
        <f t="shared" si="4"/>
        <v>-5.6000000000000014</v>
      </c>
      <c r="R20">
        <f t="shared" si="5"/>
        <v>8.6665391016252862</v>
      </c>
      <c r="S20">
        <f t="shared" si="6"/>
        <v>0.79999999999999716</v>
      </c>
      <c r="U20" s="1">
        <v>31</v>
      </c>
      <c r="V20" s="1">
        <v>11.94</v>
      </c>
      <c r="W20" s="1">
        <v>-34.200000000000003</v>
      </c>
      <c r="X20">
        <f t="shared" si="7"/>
        <v>-22.260000000000005</v>
      </c>
      <c r="Y20">
        <f t="shared" si="0"/>
        <v>-3.0500000000000007</v>
      </c>
      <c r="Z20">
        <f t="shared" si="1"/>
        <v>6.0900000000000016</v>
      </c>
      <c r="AA20">
        <f t="shared" si="2"/>
        <v>-5.8999999999999986</v>
      </c>
      <c r="AB20">
        <f t="shared" si="8"/>
        <v>9.0111375530506699</v>
      </c>
      <c r="AC20">
        <f t="shared" si="9"/>
        <v>0.19000000000000483</v>
      </c>
    </row>
    <row r="21" spans="1:29" x14ac:dyDescent="0.25">
      <c r="A21" t="s">
        <v>18</v>
      </c>
      <c r="B21">
        <v>32.380000000000003</v>
      </c>
      <c r="C21">
        <v>40.270000000000003</v>
      </c>
      <c r="D21">
        <v>11.9</v>
      </c>
      <c r="E21">
        <f t="shared" si="10"/>
        <v>52.17</v>
      </c>
      <c r="K21">
        <v>30.33</v>
      </c>
      <c r="L21">
        <v>44</v>
      </c>
      <c r="M21">
        <v>8.48</v>
      </c>
      <c r="N21">
        <f t="shared" si="3"/>
        <v>52.480000000000004</v>
      </c>
      <c r="O21">
        <f t="shared" si="4"/>
        <v>2.0500000000000043</v>
      </c>
      <c r="P21">
        <f t="shared" si="4"/>
        <v>-3.7299999999999969</v>
      </c>
      <c r="Q21">
        <f t="shared" si="4"/>
        <v>3.42</v>
      </c>
      <c r="R21">
        <f t="shared" si="5"/>
        <v>5.4600183149875967</v>
      </c>
      <c r="S21">
        <f t="shared" si="6"/>
        <v>-0.31000000000000227</v>
      </c>
      <c r="U21" s="1">
        <v>36.99</v>
      </c>
      <c r="V21" s="1">
        <v>40.72</v>
      </c>
      <c r="W21" s="1">
        <v>7.57</v>
      </c>
      <c r="X21">
        <f t="shared" si="7"/>
        <v>48.29</v>
      </c>
      <c r="Y21">
        <f t="shared" si="0"/>
        <v>-4.6099999999999994</v>
      </c>
      <c r="Z21">
        <f t="shared" si="1"/>
        <v>-0.44999999999999574</v>
      </c>
      <c r="AA21">
        <f t="shared" si="2"/>
        <v>4.33</v>
      </c>
      <c r="AB21">
        <f t="shared" si="8"/>
        <v>6.3406229977818418</v>
      </c>
      <c r="AC21">
        <f t="shared" si="9"/>
        <v>3.8800000000000026</v>
      </c>
    </row>
    <row r="22" spans="1:29" x14ac:dyDescent="0.25">
      <c r="A22" t="s">
        <v>19</v>
      </c>
      <c r="B22">
        <v>20.07</v>
      </c>
      <c r="C22">
        <v>14.98</v>
      </c>
      <c r="D22">
        <v>-15.3</v>
      </c>
      <c r="E22">
        <f t="shared" si="10"/>
        <v>-0.32000000000000028</v>
      </c>
      <c r="K22">
        <v>12.67</v>
      </c>
      <c r="L22">
        <v>21.03</v>
      </c>
      <c r="M22">
        <v>-24.6</v>
      </c>
      <c r="N22">
        <f t="shared" si="3"/>
        <v>-3.5700000000000003</v>
      </c>
      <c r="O22">
        <f t="shared" si="4"/>
        <v>7.4</v>
      </c>
      <c r="P22">
        <f t="shared" si="4"/>
        <v>-6.0500000000000007</v>
      </c>
      <c r="Q22">
        <f t="shared" si="4"/>
        <v>9.3000000000000007</v>
      </c>
      <c r="R22">
        <f t="shared" si="5"/>
        <v>13.336135122290866</v>
      </c>
      <c r="S22">
        <f t="shared" si="6"/>
        <v>3.25</v>
      </c>
      <c r="U22" s="1">
        <v>17.8</v>
      </c>
      <c r="V22" s="1">
        <v>15.5</v>
      </c>
      <c r="W22" s="1">
        <v>-16.2</v>
      </c>
      <c r="X22">
        <f t="shared" si="7"/>
        <v>-0.69999999999999929</v>
      </c>
      <c r="Y22">
        <f t="shared" si="0"/>
        <v>2.2699999999999996</v>
      </c>
      <c r="Z22">
        <f t="shared" si="1"/>
        <v>-0.51999999999999957</v>
      </c>
      <c r="AA22">
        <f t="shared" si="2"/>
        <v>0.89999999999999858</v>
      </c>
      <c r="AB22">
        <f t="shared" si="8"/>
        <v>2.4966577658942355</v>
      </c>
      <c r="AC22">
        <f t="shared" si="9"/>
        <v>0.37999999999999901</v>
      </c>
    </row>
    <row r="23" spans="1:29" x14ac:dyDescent="0.25">
      <c r="A23" t="s">
        <v>20</v>
      </c>
      <c r="B23">
        <v>55.92</v>
      </c>
      <c r="C23">
        <v>-24.9</v>
      </c>
      <c r="D23">
        <v>49.22</v>
      </c>
      <c r="E23">
        <f t="shared" si="10"/>
        <v>24.32</v>
      </c>
      <c r="K23">
        <v>50.72</v>
      </c>
      <c r="L23">
        <v>-23.7</v>
      </c>
      <c r="M23">
        <v>49.47</v>
      </c>
      <c r="N23">
        <f t="shared" si="3"/>
        <v>25.77</v>
      </c>
      <c r="O23">
        <f t="shared" si="4"/>
        <v>5.2000000000000028</v>
      </c>
      <c r="P23">
        <f t="shared" si="4"/>
        <v>-1.1999999999999993</v>
      </c>
      <c r="Q23">
        <f t="shared" si="4"/>
        <v>-0.25</v>
      </c>
      <c r="R23">
        <f t="shared" si="5"/>
        <v>5.3425181328658145</v>
      </c>
      <c r="S23">
        <f t="shared" si="6"/>
        <v>-1.4499999999999993</v>
      </c>
      <c r="U23" s="1">
        <v>56.17</v>
      </c>
      <c r="V23" s="1">
        <v>-24</v>
      </c>
      <c r="W23" s="1">
        <v>44.73</v>
      </c>
      <c r="X23">
        <f t="shared" si="7"/>
        <v>20.729999999999997</v>
      </c>
      <c r="Y23">
        <f t="shared" si="0"/>
        <v>-0.25</v>
      </c>
      <c r="Z23">
        <f t="shared" si="1"/>
        <v>-0.89999999999999858</v>
      </c>
      <c r="AA23">
        <f t="shared" si="2"/>
        <v>4.490000000000002</v>
      </c>
      <c r="AB23">
        <f t="shared" si="8"/>
        <v>4.5861312672011492</v>
      </c>
      <c r="AC23">
        <f t="shared" si="9"/>
        <v>3.5900000000000034</v>
      </c>
    </row>
    <row r="24" spans="1:29" x14ac:dyDescent="0.25">
      <c r="A24" t="s">
        <v>21</v>
      </c>
      <c r="B24">
        <v>57</v>
      </c>
      <c r="C24">
        <v>10.43</v>
      </c>
      <c r="D24">
        <v>57.88</v>
      </c>
      <c r="E24">
        <f t="shared" si="10"/>
        <v>68.31</v>
      </c>
      <c r="K24">
        <v>49.69</v>
      </c>
      <c r="L24">
        <v>1.89</v>
      </c>
      <c r="M24">
        <v>57</v>
      </c>
      <c r="N24">
        <f t="shared" si="3"/>
        <v>58.89</v>
      </c>
      <c r="O24">
        <f t="shared" si="4"/>
        <v>7.3100000000000023</v>
      </c>
      <c r="P24">
        <f t="shared" si="4"/>
        <v>8.5399999999999991</v>
      </c>
      <c r="Q24">
        <f t="shared" si="4"/>
        <v>0.88000000000000256</v>
      </c>
      <c r="R24">
        <f t="shared" si="5"/>
        <v>11.275730575000452</v>
      </c>
      <c r="S24">
        <f t="shared" si="6"/>
        <v>9.4200000000000017</v>
      </c>
      <c r="U24" s="1">
        <v>56.82</v>
      </c>
      <c r="V24" s="1">
        <v>10.15</v>
      </c>
      <c r="W24" s="1">
        <v>60.39</v>
      </c>
      <c r="X24">
        <f t="shared" si="7"/>
        <v>70.540000000000006</v>
      </c>
      <c r="Y24">
        <f t="shared" si="0"/>
        <v>0.17999999999999972</v>
      </c>
      <c r="Z24">
        <f t="shared" si="1"/>
        <v>0.27999999999999936</v>
      </c>
      <c r="AA24">
        <f t="shared" si="2"/>
        <v>-2.509999999999998</v>
      </c>
      <c r="AB24">
        <f t="shared" si="8"/>
        <v>2.5319755133097139</v>
      </c>
      <c r="AC24">
        <f t="shared" si="9"/>
        <v>-2.230000000000004</v>
      </c>
    </row>
    <row r="25" spans="1:29" x14ac:dyDescent="0.25">
      <c r="A25" t="s">
        <v>22</v>
      </c>
      <c r="B25">
        <v>26</v>
      </c>
      <c r="C25">
        <v>6.33</v>
      </c>
      <c r="D25">
        <v>9.98</v>
      </c>
      <c r="E25">
        <f t="shared" si="10"/>
        <v>16.310000000000002</v>
      </c>
      <c r="K25">
        <v>29.2</v>
      </c>
      <c r="L25">
        <v>4.4400000000000004</v>
      </c>
      <c r="M25">
        <v>4.54</v>
      </c>
      <c r="N25">
        <f t="shared" si="3"/>
        <v>8.98</v>
      </c>
      <c r="O25">
        <f t="shared" si="4"/>
        <v>-3.1999999999999993</v>
      </c>
      <c r="P25">
        <f t="shared" si="4"/>
        <v>1.8899999999999997</v>
      </c>
      <c r="Q25">
        <f t="shared" si="4"/>
        <v>5.44</v>
      </c>
      <c r="R25">
        <f t="shared" si="5"/>
        <v>6.5883002360244634</v>
      </c>
      <c r="S25">
        <f t="shared" si="6"/>
        <v>7.3300000000000018</v>
      </c>
      <c r="U25" s="1">
        <v>28.63</v>
      </c>
      <c r="V25" s="1">
        <v>6.97</v>
      </c>
      <c r="W25" s="1">
        <v>7.1</v>
      </c>
      <c r="X25">
        <f t="shared" si="7"/>
        <v>14.07</v>
      </c>
      <c r="Y25">
        <f t="shared" si="0"/>
        <v>-2.629999999999999</v>
      </c>
      <c r="Z25">
        <f t="shared" si="1"/>
        <v>-0.63999999999999968</v>
      </c>
      <c r="AA25">
        <f t="shared" si="2"/>
        <v>2.8800000000000008</v>
      </c>
      <c r="AB25">
        <f t="shared" si="8"/>
        <v>3.9523284276486943</v>
      </c>
      <c r="AC25">
        <f t="shared" si="9"/>
        <v>2.240000000000002</v>
      </c>
    </row>
    <row r="26" spans="1:29" x14ac:dyDescent="0.25">
      <c r="A26" t="s">
        <v>23</v>
      </c>
      <c r="B26">
        <v>48.37</v>
      </c>
      <c r="C26">
        <v>14.72</v>
      </c>
      <c r="D26">
        <v>11.06</v>
      </c>
      <c r="E26">
        <f t="shared" si="10"/>
        <v>25.78</v>
      </c>
      <c r="K26">
        <v>47.62</v>
      </c>
      <c r="L26">
        <v>13.35</v>
      </c>
      <c r="M26">
        <v>5.63</v>
      </c>
      <c r="N26">
        <f t="shared" si="3"/>
        <v>18.98</v>
      </c>
      <c r="O26">
        <f t="shared" si="4"/>
        <v>0.75</v>
      </c>
      <c r="P26">
        <f t="shared" si="4"/>
        <v>1.370000000000001</v>
      </c>
      <c r="Q26">
        <f t="shared" si="4"/>
        <v>5.4300000000000006</v>
      </c>
      <c r="R26">
        <f t="shared" si="5"/>
        <v>5.6501592897899799</v>
      </c>
      <c r="S26">
        <f t="shared" si="6"/>
        <v>6.8000000000000007</v>
      </c>
      <c r="U26" s="1">
        <v>47.93</v>
      </c>
      <c r="V26" s="1">
        <v>13.82</v>
      </c>
      <c r="W26" s="1">
        <v>5.49</v>
      </c>
      <c r="X26">
        <f t="shared" si="7"/>
        <v>19.310000000000002</v>
      </c>
      <c r="Y26">
        <f t="shared" si="0"/>
        <v>0.43999999999999773</v>
      </c>
      <c r="Z26">
        <f t="shared" si="1"/>
        <v>0.90000000000000036</v>
      </c>
      <c r="AA26">
        <f t="shared" si="2"/>
        <v>5.57</v>
      </c>
      <c r="AB26">
        <f t="shared" si="8"/>
        <v>5.6593727567637746</v>
      </c>
      <c r="AC26">
        <f t="shared" si="9"/>
        <v>6.4699999999999989</v>
      </c>
    </row>
    <row r="27" spans="1:29" x14ac:dyDescent="0.25">
      <c r="A27" t="s">
        <v>24</v>
      </c>
      <c r="B27">
        <v>35.46</v>
      </c>
      <c r="C27">
        <v>-0.87</v>
      </c>
      <c r="D27">
        <v>-18.899999999999999</v>
      </c>
      <c r="E27">
        <f t="shared" si="10"/>
        <v>-19.77</v>
      </c>
      <c r="K27">
        <v>30.33</v>
      </c>
      <c r="L27">
        <v>-1.81</v>
      </c>
      <c r="M27">
        <v>-21.5</v>
      </c>
      <c r="N27">
        <f t="shared" si="3"/>
        <v>-23.31</v>
      </c>
      <c r="O27">
        <f t="shared" si="4"/>
        <v>5.1300000000000026</v>
      </c>
      <c r="P27">
        <f t="shared" si="4"/>
        <v>0.94000000000000006</v>
      </c>
      <c r="Q27">
        <f t="shared" si="4"/>
        <v>2.6000000000000014</v>
      </c>
      <c r="R27">
        <f t="shared" si="5"/>
        <v>5.8275638134644252</v>
      </c>
      <c r="S27">
        <f t="shared" si="6"/>
        <v>3.5399999999999991</v>
      </c>
      <c r="U27" s="1">
        <v>36.61</v>
      </c>
      <c r="V27" s="1">
        <v>-3.78</v>
      </c>
      <c r="W27" s="1">
        <v>-17.100000000000001</v>
      </c>
      <c r="X27">
        <f t="shared" si="7"/>
        <v>-20.880000000000003</v>
      </c>
      <c r="Y27">
        <f t="shared" si="0"/>
        <v>-1.1499999999999986</v>
      </c>
      <c r="Z27">
        <f t="shared" si="1"/>
        <v>2.9099999999999997</v>
      </c>
      <c r="AA27">
        <f t="shared" si="2"/>
        <v>-1.7999999999999972</v>
      </c>
      <c r="AB27">
        <f t="shared" si="8"/>
        <v>3.6097922377887599</v>
      </c>
      <c r="AC27">
        <f t="shared" si="9"/>
        <v>1.110000000000003</v>
      </c>
    </row>
    <row r="28" spans="1:29" x14ac:dyDescent="0.25">
      <c r="A28" t="s">
        <v>25</v>
      </c>
      <c r="B28">
        <v>34.799999999999997</v>
      </c>
      <c r="C28">
        <v>-14.6</v>
      </c>
      <c r="D28">
        <v>17.52</v>
      </c>
      <c r="E28">
        <f t="shared" si="10"/>
        <v>2.92</v>
      </c>
      <c r="K28">
        <v>32.33</v>
      </c>
      <c r="L28">
        <v>-17.7</v>
      </c>
      <c r="M28">
        <v>17.23</v>
      </c>
      <c r="N28">
        <f t="shared" si="3"/>
        <v>-0.46999999999999886</v>
      </c>
      <c r="O28">
        <f t="shared" si="4"/>
        <v>2.4699999999999989</v>
      </c>
      <c r="P28">
        <f t="shared" si="4"/>
        <v>3.0999999999999996</v>
      </c>
      <c r="Q28">
        <f t="shared" si="4"/>
        <v>0.28999999999999915</v>
      </c>
      <c r="R28">
        <f t="shared" si="5"/>
        <v>3.97429238984753</v>
      </c>
      <c r="S28">
        <f t="shared" si="6"/>
        <v>3.3899999999999988</v>
      </c>
      <c r="U28" s="1">
        <v>29.76</v>
      </c>
      <c r="V28" s="1">
        <v>-18.100000000000001</v>
      </c>
      <c r="W28" s="1">
        <v>25.24</v>
      </c>
      <c r="X28">
        <f t="shared" si="7"/>
        <v>7.139999999999997</v>
      </c>
      <c r="Y28">
        <f t="shared" si="0"/>
        <v>5.0399999999999956</v>
      </c>
      <c r="Z28">
        <f t="shared" si="1"/>
        <v>3.5000000000000018</v>
      </c>
      <c r="AA28">
        <f t="shared" si="2"/>
        <v>-7.7199999999999989</v>
      </c>
      <c r="AB28">
        <f t="shared" si="8"/>
        <v>9.8615414616580068</v>
      </c>
      <c r="AC28">
        <f t="shared" si="9"/>
        <v>-4.2199999999999971</v>
      </c>
    </row>
    <row r="29" spans="1:29" x14ac:dyDescent="0.25">
      <c r="A29" t="s">
        <v>26</v>
      </c>
      <c r="B29">
        <v>41.32</v>
      </c>
      <c r="C29">
        <v>9.9499999999999993</v>
      </c>
      <c r="D29">
        <v>-21.8</v>
      </c>
      <c r="E29">
        <f t="shared" si="10"/>
        <v>-11.850000000000001</v>
      </c>
      <c r="K29">
        <v>35.17</v>
      </c>
      <c r="L29">
        <v>6.82</v>
      </c>
      <c r="M29">
        <v>-20.3</v>
      </c>
      <c r="N29">
        <f t="shared" si="3"/>
        <v>-13.48</v>
      </c>
      <c r="O29">
        <f t="shared" si="4"/>
        <v>6.1499999999999986</v>
      </c>
      <c r="P29">
        <f t="shared" si="4"/>
        <v>3.129999999999999</v>
      </c>
      <c r="Q29">
        <f t="shared" si="4"/>
        <v>-1.5</v>
      </c>
      <c r="R29">
        <f t="shared" si="5"/>
        <v>7.0618269590807712</v>
      </c>
      <c r="S29">
        <f t="shared" si="6"/>
        <v>1.629999999999999</v>
      </c>
      <c r="U29" s="1">
        <v>42.13</v>
      </c>
      <c r="V29" s="1">
        <v>6.47</v>
      </c>
      <c r="W29" s="1">
        <v>-17.3</v>
      </c>
      <c r="X29">
        <f t="shared" si="7"/>
        <v>-10.830000000000002</v>
      </c>
      <c r="Y29">
        <f t="shared" si="0"/>
        <v>-0.81000000000000227</v>
      </c>
      <c r="Z29">
        <f t="shared" si="1"/>
        <v>3.4799999999999995</v>
      </c>
      <c r="AA29">
        <f t="shared" si="2"/>
        <v>-4.5</v>
      </c>
      <c r="AB29">
        <f t="shared" si="8"/>
        <v>5.7459986077269463</v>
      </c>
      <c r="AC29">
        <f t="shared" si="9"/>
        <v>-1.0199999999999996</v>
      </c>
    </row>
    <row r="30" spans="1:29" x14ac:dyDescent="0.25">
      <c r="A30" t="s">
        <v>27</v>
      </c>
      <c r="B30">
        <v>55.93</v>
      </c>
      <c r="C30">
        <v>28.7</v>
      </c>
      <c r="D30">
        <v>-0.11</v>
      </c>
      <c r="E30">
        <f t="shared" si="10"/>
        <v>28.59</v>
      </c>
      <c r="K30">
        <v>48.86</v>
      </c>
      <c r="L30">
        <v>-21.4</v>
      </c>
      <c r="M30">
        <v>-6.42</v>
      </c>
      <c r="N30">
        <f t="shared" si="3"/>
        <v>-27.82</v>
      </c>
      <c r="O30">
        <f t="shared" si="4"/>
        <v>7.07</v>
      </c>
      <c r="P30">
        <f t="shared" si="4"/>
        <v>50.099999999999994</v>
      </c>
      <c r="Q30">
        <f t="shared" si="4"/>
        <v>6.31</v>
      </c>
      <c r="R30">
        <f t="shared" si="5"/>
        <v>50.988341804769441</v>
      </c>
      <c r="S30">
        <f t="shared" si="6"/>
        <v>56.41</v>
      </c>
      <c r="U30" s="1">
        <v>54.05</v>
      </c>
      <c r="V30" s="1">
        <v>-26</v>
      </c>
      <c r="W30" s="1">
        <v>-5.64</v>
      </c>
      <c r="X30">
        <f t="shared" si="7"/>
        <v>-31.64</v>
      </c>
      <c r="Y30">
        <f t="shared" si="0"/>
        <v>1.8800000000000026</v>
      </c>
      <c r="Z30">
        <f t="shared" si="1"/>
        <v>54.7</v>
      </c>
      <c r="AA30">
        <f t="shared" si="2"/>
        <v>5.5299999999999994</v>
      </c>
      <c r="AB30">
        <f t="shared" si="8"/>
        <v>55.010956181473524</v>
      </c>
      <c r="AC30">
        <f t="shared" si="9"/>
        <v>60.230000000000004</v>
      </c>
    </row>
  </sheetData>
  <mergeCells count="4">
    <mergeCell ref="B1:E1"/>
    <mergeCell ref="K1:N1"/>
    <mergeCell ref="U1:X1"/>
    <mergeCell ref="A4:A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mireya arenas patiño</dc:creator>
  <cp:lastModifiedBy>mireya arenas patiño</cp:lastModifiedBy>
  <dcterms:created xsi:type="dcterms:W3CDTF">2019-03-15T14:36:59Z</dcterms:created>
  <dcterms:modified xsi:type="dcterms:W3CDTF">2020-04-29T11:57:50Z</dcterms:modified>
</cp:coreProperties>
</file>