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tables/table1.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LENOVO\Desktop\"/>
    </mc:Choice>
  </mc:AlternateContent>
  <xr:revisionPtr revIDLastSave="0" documentId="13_ncr:1_{57F24491-15F0-4F7D-8D3D-F14E71EA3434}" xr6:coauthVersionLast="47" xr6:coauthVersionMax="47" xr10:uidLastSave="{00000000-0000-0000-0000-000000000000}"/>
  <bookViews>
    <workbookView xWindow="-110" yWindow="-110" windowWidth="19420" windowHeight="11500" firstSheet="3" activeTab="5" xr2:uid="{20FE60D2-6D38-4993-BF0D-139BE5545761}"/>
  </bookViews>
  <sheets>
    <sheet name="PivotTable1" sheetId="2" r:id="rId1"/>
    <sheet name="PivotTable2" sheetId="4" r:id="rId2"/>
    <sheet name="PivotTable3" sheetId="5" r:id="rId3"/>
    <sheet name="Sheet2" sheetId="8" r:id="rId4"/>
    <sheet name="Sheet1" sheetId="7" r:id="rId5"/>
    <sheet name="Source-Code-Project1" sheetId="1" r:id="rId6"/>
    <sheet name="Dashboard" sheetId="6" r:id="rId7"/>
  </sheets>
  <definedNames>
    <definedName name="_xlnm._FilterDatabase" localSheetId="5" hidden="1">'Source-Code-Project1'!$A$1:$N$598</definedName>
    <definedName name="Slicer_Dealer">#N/A</definedName>
    <definedName name="Slicer_Months__Order_Date1">#N/A</definedName>
    <definedName name="Slicer_Region">#N/A</definedName>
    <definedName name="Slicer_StockStatus">#N/A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8" i="7" l="1"/>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C195" i="7"/>
  <c r="C196" i="7"/>
  <c r="C197" i="7"/>
  <c r="C198" i="7"/>
  <c r="C199" i="7"/>
  <c r="C200" i="7"/>
  <c r="C201" i="7"/>
  <c r="C202" i="7"/>
  <c r="C203" i="7"/>
  <c r="C204" i="7"/>
  <c r="C205" i="7"/>
  <c r="C206" i="7"/>
  <c r="C207" i="7"/>
  <c r="C208" i="7"/>
  <c r="C209" i="7"/>
  <c r="C210" i="7"/>
  <c r="C211" i="7"/>
  <c r="C212" i="7"/>
  <c r="C213" i="7"/>
  <c r="C214" i="7"/>
  <c r="C215" i="7"/>
  <c r="C216" i="7"/>
  <c r="C217" i="7"/>
  <c r="C218" i="7"/>
  <c r="C219" i="7"/>
  <c r="C220" i="7"/>
  <c r="C221" i="7"/>
  <c r="C222" i="7"/>
  <c r="C223" i="7"/>
  <c r="C224" i="7"/>
  <c r="C225" i="7"/>
  <c r="C226" i="7"/>
  <c r="C227" i="7"/>
  <c r="C228" i="7"/>
  <c r="C229" i="7"/>
  <c r="C230" i="7"/>
  <c r="C231" i="7"/>
  <c r="C232" i="7"/>
  <c r="C233" i="7"/>
  <c r="C234" i="7"/>
  <c r="C235" i="7"/>
  <c r="C236" i="7"/>
  <c r="C237" i="7"/>
  <c r="C238" i="7"/>
  <c r="C239" i="7"/>
  <c r="C240" i="7"/>
  <c r="C241" i="7"/>
  <c r="C242" i="7"/>
  <c r="C243" i="7"/>
  <c r="C244" i="7"/>
  <c r="C245" i="7"/>
  <c r="C246" i="7"/>
  <c r="C247" i="7"/>
  <c r="C248" i="7"/>
  <c r="C249" i="7"/>
  <c r="C250" i="7"/>
  <c r="C251" i="7"/>
  <c r="C252" i="7"/>
  <c r="C253" i="7"/>
  <c r="C254" i="7"/>
  <c r="C255" i="7"/>
  <c r="C256" i="7"/>
  <c r="C257" i="7"/>
  <c r="C258" i="7"/>
  <c r="C259" i="7"/>
  <c r="C260" i="7"/>
  <c r="C261" i="7"/>
  <c r="C262" i="7"/>
  <c r="C263" i="7"/>
  <c r="C264" i="7"/>
  <c r="C265" i="7"/>
  <c r="C266" i="7"/>
  <c r="C267" i="7"/>
  <c r="C268" i="7"/>
  <c r="C269" i="7"/>
  <c r="C270" i="7"/>
  <c r="C271" i="7"/>
  <c r="C272" i="7"/>
  <c r="C273" i="7"/>
  <c r="C274" i="7"/>
  <c r="C275" i="7"/>
  <c r="C276" i="7"/>
  <c r="C277" i="7"/>
  <c r="C278" i="7"/>
  <c r="C279" i="7"/>
  <c r="C280" i="7"/>
  <c r="C281" i="7"/>
  <c r="C282" i="7"/>
  <c r="C283" i="7"/>
  <c r="C284" i="7"/>
  <c r="C285" i="7"/>
  <c r="C286" i="7"/>
  <c r="C287" i="7"/>
  <c r="C288" i="7"/>
  <c r="C289" i="7"/>
  <c r="C290" i="7"/>
  <c r="C291" i="7"/>
  <c r="C292" i="7"/>
  <c r="C293" i="7"/>
  <c r="C294" i="7"/>
  <c r="C295" i="7"/>
  <c r="C296" i="7"/>
  <c r="C297" i="7"/>
  <c r="C298" i="7"/>
  <c r="C299" i="7"/>
  <c r="C300" i="7"/>
  <c r="C301" i="7"/>
  <c r="C302" i="7"/>
  <c r="C303" i="7"/>
  <c r="C304" i="7"/>
  <c r="C305" i="7"/>
  <c r="C306" i="7"/>
  <c r="C307" i="7"/>
  <c r="C308" i="7"/>
  <c r="C309" i="7"/>
  <c r="C310" i="7"/>
  <c r="C311" i="7"/>
  <c r="C312" i="7"/>
  <c r="C313" i="7"/>
  <c r="C314" i="7"/>
  <c r="C315" i="7"/>
  <c r="C316" i="7"/>
  <c r="C317" i="7"/>
  <c r="C318" i="7"/>
  <c r="C319" i="7"/>
  <c r="C320" i="7"/>
  <c r="C321" i="7"/>
  <c r="C322" i="7"/>
  <c r="C323" i="7"/>
  <c r="C324" i="7"/>
  <c r="C325" i="7"/>
  <c r="C326" i="7"/>
  <c r="C327" i="7"/>
  <c r="C328" i="7"/>
  <c r="C329" i="7"/>
  <c r="C330" i="7"/>
  <c r="C331" i="7"/>
  <c r="C332" i="7"/>
  <c r="C333" i="7"/>
  <c r="C334" i="7"/>
  <c r="C335" i="7"/>
  <c r="C336" i="7"/>
  <c r="C337" i="7"/>
  <c r="C338" i="7"/>
  <c r="C339" i="7"/>
  <c r="C340" i="7"/>
  <c r="C341" i="7"/>
  <c r="C342" i="7"/>
  <c r="C343" i="7"/>
  <c r="C344" i="7"/>
  <c r="C345" i="7"/>
  <c r="C346" i="7"/>
  <c r="C347" i="7"/>
  <c r="C348" i="7"/>
  <c r="C349" i="7"/>
  <c r="C350" i="7"/>
  <c r="C351" i="7"/>
  <c r="C352" i="7"/>
  <c r="C353" i="7"/>
  <c r="C354" i="7"/>
  <c r="C355" i="7"/>
  <c r="C356" i="7"/>
  <c r="C357" i="7"/>
  <c r="C358" i="7"/>
  <c r="C359" i="7"/>
  <c r="C360" i="7"/>
  <c r="C361" i="7"/>
  <c r="C362" i="7"/>
  <c r="C363" i="7"/>
  <c r="C364" i="7"/>
  <c r="C365" i="7"/>
  <c r="C366" i="7"/>
  <c r="C367" i="7"/>
  <c r="C368" i="7"/>
  <c r="C369" i="7"/>
  <c r="C370" i="7"/>
  <c r="C371" i="7"/>
  <c r="C372" i="7"/>
  <c r="C373" i="7"/>
  <c r="C374" i="7"/>
  <c r="C375" i="7"/>
  <c r="C376" i="7"/>
  <c r="C377" i="7"/>
  <c r="C378" i="7"/>
  <c r="C379" i="7"/>
  <c r="C380" i="7"/>
  <c r="C381" i="7"/>
  <c r="C382" i="7"/>
  <c r="C383" i="7"/>
  <c r="C384" i="7"/>
  <c r="C385" i="7"/>
  <c r="C386" i="7"/>
  <c r="C387" i="7"/>
  <c r="C388" i="7"/>
  <c r="C389" i="7"/>
  <c r="C390" i="7"/>
  <c r="C391" i="7"/>
  <c r="C392" i="7"/>
  <c r="C393" i="7"/>
  <c r="C394" i="7"/>
  <c r="C395" i="7"/>
  <c r="C396" i="7"/>
  <c r="C397" i="7"/>
  <c r="C398" i="7"/>
  <c r="C399" i="7"/>
  <c r="C400" i="7"/>
  <c r="C401" i="7"/>
  <c r="C402" i="7"/>
  <c r="C403" i="7"/>
  <c r="C404" i="7"/>
  <c r="C405" i="7"/>
  <c r="C406" i="7"/>
  <c r="C407" i="7"/>
  <c r="C408" i="7"/>
  <c r="C409" i="7"/>
  <c r="C410" i="7"/>
  <c r="C411" i="7"/>
  <c r="C412" i="7"/>
  <c r="C413" i="7"/>
  <c r="C414" i="7"/>
  <c r="C415" i="7"/>
  <c r="C416" i="7"/>
  <c r="C417" i="7"/>
  <c r="C418" i="7"/>
  <c r="C419" i="7"/>
  <c r="C420" i="7"/>
  <c r="C421" i="7"/>
  <c r="C422" i="7"/>
  <c r="C423" i="7"/>
  <c r="C424" i="7"/>
  <c r="C425" i="7"/>
  <c r="C426" i="7"/>
  <c r="C427" i="7"/>
  <c r="C428" i="7"/>
  <c r="C429" i="7"/>
  <c r="C430" i="7"/>
  <c r="C431" i="7"/>
  <c r="C432" i="7"/>
  <c r="C433" i="7"/>
  <c r="C434" i="7"/>
  <c r="C435" i="7"/>
  <c r="C436" i="7"/>
  <c r="C437" i="7"/>
  <c r="C438" i="7"/>
  <c r="C439" i="7"/>
  <c r="C440" i="7"/>
  <c r="C441" i="7"/>
  <c r="C442" i="7"/>
  <c r="C443" i="7"/>
  <c r="C444" i="7"/>
  <c r="C445" i="7"/>
  <c r="C446" i="7"/>
  <c r="C447" i="7"/>
  <c r="C448" i="7"/>
  <c r="C449" i="7"/>
  <c r="C450" i="7"/>
  <c r="C451" i="7"/>
  <c r="C452" i="7"/>
  <c r="C453" i="7"/>
  <c r="C454" i="7"/>
  <c r="C455" i="7"/>
  <c r="C456" i="7"/>
  <c r="C457" i="7"/>
  <c r="C458" i="7"/>
  <c r="C459" i="7"/>
  <c r="C460" i="7"/>
  <c r="C461" i="7"/>
  <c r="C462" i="7"/>
  <c r="C463" i="7"/>
  <c r="C464" i="7"/>
  <c r="C465" i="7"/>
  <c r="C466" i="7"/>
  <c r="C467" i="7"/>
  <c r="C468" i="7"/>
  <c r="C469" i="7"/>
  <c r="C470" i="7"/>
  <c r="C471" i="7"/>
  <c r="C472" i="7"/>
  <c r="C473" i="7"/>
  <c r="C474" i="7"/>
  <c r="C475" i="7"/>
  <c r="C476" i="7"/>
  <c r="C477" i="7"/>
  <c r="C478" i="7"/>
  <c r="C479" i="7"/>
  <c r="C480" i="7"/>
  <c r="C481" i="7"/>
  <c r="C482" i="7"/>
  <c r="C483" i="7"/>
  <c r="C484" i="7"/>
  <c r="C485" i="7"/>
  <c r="C486" i="7"/>
  <c r="C487" i="7"/>
  <c r="C488" i="7"/>
  <c r="C489" i="7"/>
  <c r="C490" i="7"/>
  <c r="C491" i="7"/>
  <c r="C492" i="7"/>
  <c r="C493" i="7"/>
  <c r="C494" i="7"/>
  <c r="C495" i="7"/>
  <c r="C496" i="7"/>
  <c r="C497" i="7"/>
  <c r="C498" i="7"/>
  <c r="C499" i="7"/>
  <c r="C500" i="7"/>
  <c r="C501" i="7"/>
  <c r="C502" i="7"/>
  <c r="C503" i="7"/>
  <c r="C504" i="7"/>
  <c r="C505" i="7"/>
  <c r="C506" i="7"/>
  <c r="C507" i="7"/>
  <c r="C508" i="7"/>
  <c r="C509" i="7"/>
  <c r="C510" i="7"/>
  <c r="C511" i="7"/>
  <c r="C512" i="7"/>
  <c r="C513" i="7"/>
  <c r="C514" i="7"/>
  <c r="C515" i="7"/>
  <c r="C516" i="7"/>
  <c r="C517" i="7"/>
  <c r="C518" i="7"/>
  <c r="C519" i="7"/>
  <c r="C520" i="7"/>
  <c r="C521" i="7"/>
  <c r="C522" i="7"/>
  <c r="C523" i="7"/>
  <c r="C524" i="7"/>
  <c r="C525" i="7"/>
  <c r="C526" i="7"/>
  <c r="C527" i="7"/>
  <c r="C528" i="7"/>
  <c r="C529" i="7"/>
  <c r="C530" i="7"/>
  <c r="C531" i="7"/>
  <c r="C532" i="7"/>
  <c r="C533" i="7"/>
  <c r="C534" i="7"/>
  <c r="C535" i="7"/>
  <c r="C536" i="7"/>
  <c r="C537" i="7"/>
  <c r="C538" i="7"/>
  <c r="C539" i="7"/>
  <c r="C540" i="7"/>
  <c r="C541" i="7"/>
  <c r="C542" i="7"/>
  <c r="C543" i="7"/>
  <c r="C544" i="7"/>
  <c r="C545" i="7"/>
  <c r="C546" i="7"/>
  <c r="C547" i="7"/>
  <c r="C548" i="7"/>
  <c r="C549" i="7"/>
  <c r="C550" i="7"/>
  <c r="C551" i="7"/>
  <c r="C552" i="7"/>
  <c r="C553" i="7"/>
  <c r="C554" i="7"/>
  <c r="C555" i="7"/>
  <c r="C556" i="7"/>
  <c r="C557" i="7"/>
  <c r="C558" i="7"/>
  <c r="C559" i="7"/>
  <c r="C560" i="7"/>
  <c r="C561" i="7"/>
  <c r="C562" i="7"/>
  <c r="C563" i="7"/>
  <c r="C564" i="7"/>
  <c r="C565" i="7"/>
  <c r="C566" i="7"/>
  <c r="C567" i="7"/>
  <c r="C568" i="7"/>
  <c r="C569" i="7"/>
  <c r="C570" i="7"/>
  <c r="C571" i="7"/>
  <c r="C572" i="7"/>
  <c r="C573" i="7"/>
  <c r="C574" i="7"/>
  <c r="C575" i="7"/>
  <c r="C576" i="7"/>
  <c r="C577" i="7"/>
  <c r="C578" i="7"/>
  <c r="C579" i="7"/>
  <c r="C580" i="7"/>
  <c r="C581" i="7"/>
  <c r="C582" i="7"/>
  <c r="C583" i="7"/>
  <c r="C584" i="7"/>
  <c r="C585" i="7"/>
  <c r="C586" i="7"/>
  <c r="C587" i="7"/>
  <c r="C588" i="7"/>
  <c r="C589" i="7"/>
  <c r="C590" i="7"/>
  <c r="C591" i="7"/>
  <c r="C592" i="7"/>
  <c r="C593" i="7"/>
  <c r="C594" i="7"/>
  <c r="C595" i="7"/>
  <c r="C596" i="7"/>
  <c r="C597" i="7"/>
  <c r="C598" i="7"/>
  <c r="C599" i="7"/>
  <c r="C600" i="7"/>
  <c r="C57" i="7"/>
  <c r="J598" i="1"/>
  <c r="I598" i="1"/>
  <c r="E598" i="1"/>
  <c r="J597" i="1"/>
  <c r="L597" i="1" s="1"/>
  <c r="I597" i="1"/>
  <c r="E597" i="1"/>
  <c r="J596" i="1"/>
  <c r="K596" i="1" s="1"/>
  <c r="I596" i="1"/>
  <c r="E596" i="1"/>
  <c r="J595" i="1"/>
  <c r="I595" i="1"/>
  <c r="E595" i="1"/>
  <c r="J594" i="1"/>
  <c r="K594" i="1" s="1"/>
  <c r="I594" i="1"/>
  <c r="E594" i="1"/>
  <c r="J593" i="1"/>
  <c r="L593" i="1" s="1"/>
  <c r="I593" i="1"/>
  <c r="E593" i="1"/>
  <c r="J592" i="1"/>
  <c r="L592" i="1" s="1"/>
  <c r="I592" i="1"/>
  <c r="E592" i="1"/>
  <c r="J591" i="1"/>
  <c r="I591" i="1"/>
  <c r="E591" i="1"/>
  <c r="J590" i="1"/>
  <c r="L590" i="1" s="1"/>
  <c r="I590" i="1"/>
  <c r="E590" i="1"/>
  <c r="J589" i="1"/>
  <c r="L589" i="1" s="1"/>
  <c r="I589" i="1"/>
  <c r="E589" i="1"/>
  <c r="J588" i="1"/>
  <c r="K588" i="1" s="1"/>
  <c r="I588" i="1"/>
  <c r="E588" i="1"/>
  <c r="J587" i="1"/>
  <c r="I587" i="1"/>
  <c r="E587" i="1"/>
  <c r="J586" i="1"/>
  <c r="L586" i="1" s="1"/>
  <c r="I586" i="1"/>
  <c r="E586" i="1"/>
  <c r="J585" i="1"/>
  <c r="I585" i="1"/>
  <c r="E585" i="1"/>
  <c r="J584" i="1"/>
  <c r="K584" i="1" s="1"/>
  <c r="I584" i="1"/>
  <c r="E584" i="1"/>
  <c r="J583" i="1"/>
  <c r="L583" i="1" s="1"/>
  <c r="I583" i="1"/>
  <c r="E583" i="1"/>
  <c r="J582" i="1"/>
  <c r="L582" i="1" s="1"/>
  <c r="I582" i="1"/>
  <c r="E582" i="1"/>
  <c r="J581" i="1"/>
  <c r="I581" i="1"/>
  <c r="E581" i="1"/>
  <c r="J580" i="1"/>
  <c r="L580" i="1" s="1"/>
  <c r="I580" i="1"/>
  <c r="E580" i="1"/>
  <c r="J579" i="1"/>
  <c r="I579" i="1"/>
  <c r="E579" i="1"/>
  <c r="J578" i="1"/>
  <c r="K578" i="1" s="1"/>
  <c r="I578" i="1"/>
  <c r="E578" i="1"/>
  <c r="J577" i="1"/>
  <c r="L577" i="1" s="1"/>
  <c r="I577" i="1"/>
  <c r="E577" i="1"/>
  <c r="J576" i="1"/>
  <c r="K576" i="1" s="1"/>
  <c r="I576" i="1"/>
  <c r="E576" i="1"/>
  <c r="J575" i="1"/>
  <c r="L575" i="1" s="1"/>
  <c r="I575" i="1"/>
  <c r="E575" i="1"/>
  <c r="J574" i="1"/>
  <c r="L574" i="1" s="1"/>
  <c r="I574" i="1"/>
  <c r="E574" i="1"/>
  <c r="J573" i="1"/>
  <c r="L573" i="1" s="1"/>
  <c r="I573" i="1"/>
  <c r="E573" i="1"/>
  <c r="J572" i="1"/>
  <c r="K572" i="1" s="1"/>
  <c r="I572" i="1"/>
  <c r="E572" i="1"/>
  <c r="J571" i="1"/>
  <c r="I571" i="1"/>
  <c r="E571" i="1"/>
  <c r="J570" i="1"/>
  <c r="L570" i="1" s="1"/>
  <c r="I570" i="1"/>
  <c r="E570" i="1"/>
  <c r="J569" i="1"/>
  <c r="K569" i="1" s="1"/>
  <c r="I569" i="1"/>
  <c r="E569" i="1"/>
  <c r="J568" i="1"/>
  <c r="K568" i="1" s="1"/>
  <c r="I568" i="1"/>
  <c r="E568" i="1"/>
  <c r="J567" i="1"/>
  <c r="K567" i="1" s="1"/>
  <c r="I567" i="1"/>
  <c r="E567" i="1"/>
  <c r="J566" i="1"/>
  <c r="I566" i="1"/>
  <c r="E566" i="1"/>
  <c r="J565" i="1"/>
  <c r="L565" i="1" s="1"/>
  <c r="I565" i="1"/>
  <c r="E565" i="1"/>
  <c r="J564" i="1"/>
  <c r="L564" i="1" s="1"/>
  <c r="I564" i="1"/>
  <c r="E564" i="1"/>
  <c r="J563" i="1"/>
  <c r="K563" i="1" s="1"/>
  <c r="I563" i="1"/>
  <c r="E563" i="1"/>
  <c r="J562" i="1"/>
  <c r="I562" i="1"/>
  <c r="E562" i="1"/>
  <c r="J561" i="1"/>
  <c r="I561" i="1"/>
  <c r="E561" i="1"/>
  <c r="J560" i="1"/>
  <c r="K560" i="1" s="1"/>
  <c r="I560" i="1"/>
  <c r="E560" i="1"/>
  <c r="J559" i="1"/>
  <c r="K559" i="1" s="1"/>
  <c r="I559" i="1"/>
  <c r="E559" i="1"/>
  <c r="J558" i="1"/>
  <c r="K558" i="1" s="1"/>
  <c r="I558" i="1"/>
  <c r="E558" i="1"/>
  <c r="J557" i="1"/>
  <c r="L557" i="1" s="1"/>
  <c r="I557" i="1"/>
  <c r="E557" i="1"/>
  <c r="J556" i="1"/>
  <c r="K556" i="1" s="1"/>
  <c r="I556" i="1"/>
  <c r="E556" i="1"/>
  <c r="J555" i="1"/>
  <c r="K555" i="1" s="1"/>
  <c r="I555" i="1"/>
  <c r="E555" i="1"/>
  <c r="J554" i="1"/>
  <c r="I554" i="1"/>
  <c r="E554" i="1"/>
  <c r="J553" i="1"/>
  <c r="I553" i="1"/>
  <c r="E553" i="1"/>
  <c r="J552" i="1"/>
  <c r="K552" i="1" s="1"/>
  <c r="I552" i="1"/>
  <c r="E552" i="1"/>
  <c r="J551" i="1"/>
  <c r="K551" i="1" s="1"/>
  <c r="I551" i="1"/>
  <c r="E551" i="1"/>
  <c r="J550" i="1"/>
  <c r="L550" i="1" s="1"/>
  <c r="I550" i="1"/>
  <c r="E550" i="1"/>
  <c r="J549" i="1"/>
  <c r="K549" i="1" s="1"/>
  <c r="I549" i="1"/>
  <c r="E549" i="1"/>
  <c r="J548" i="1"/>
  <c r="K548" i="1" s="1"/>
  <c r="I548" i="1"/>
  <c r="E548" i="1"/>
  <c r="J547" i="1"/>
  <c r="K547" i="1" s="1"/>
  <c r="I547" i="1"/>
  <c r="E547" i="1"/>
  <c r="J546" i="1"/>
  <c r="L546" i="1" s="1"/>
  <c r="I546" i="1"/>
  <c r="E546" i="1"/>
  <c r="J545" i="1"/>
  <c r="L545" i="1" s="1"/>
  <c r="I545" i="1"/>
  <c r="E545" i="1"/>
  <c r="J544" i="1"/>
  <c r="I544" i="1"/>
  <c r="E544" i="1"/>
  <c r="J543" i="1"/>
  <c r="L543" i="1" s="1"/>
  <c r="I543" i="1"/>
  <c r="E543" i="1"/>
  <c r="J542" i="1"/>
  <c r="I542" i="1"/>
  <c r="E542" i="1"/>
  <c r="J541" i="1"/>
  <c r="I541" i="1"/>
  <c r="E541" i="1"/>
  <c r="J540" i="1"/>
  <c r="I540" i="1"/>
  <c r="E540" i="1"/>
  <c r="J539" i="1"/>
  <c r="L539" i="1" s="1"/>
  <c r="I539" i="1"/>
  <c r="E539" i="1"/>
  <c r="J538" i="1"/>
  <c r="K538" i="1" s="1"/>
  <c r="I538" i="1"/>
  <c r="E538" i="1"/>
  <c r="J537" i="1"/>
  <c r="L537" i="1" s="1"/>
  <c r="I537" i="1"/>
  <c r="E537" i="1"/>
  <c r="J536" i="1"/>
  <c r="K536" i="1" s="1"/>
  <c r="I536" i="1"/>
  <c r="E536" i="1"/>
  <c r="J535" i="1"/>
  <c r="K535" i="1" s="1"/>
  <c r="I535" i="1"/>
  <c r="E535" i="1"/>
  <c r="J534" i="1"/>
  <c r="I534" i="1"/>
  <c r="E534" i="1"/>
  <c r="J533" i="1"/>
  <c r="K533" i="1" s="1"/>
  <c r="I533" i="1"/>
  <c r="E533" i="1"/>
  <c r="J532" i="1"/>
  <c r="L532" i="1" s="1"/>
  <c r="I532" i="1"/>
  <c r="E532" i="1"/>
  <c r="J531" i="1"/>
  <c r="K531" i="1" s="1"/>
  <c r="I531" i="1"/>
  <c r="E531" i="1"/>
  <c r="J530" i="1"/>
  <c r="L530" i="1" s="1"/>
  <c r="I530" i="1"/>
  <c r="E530" i="1"/>
  <c r="J529" i="1"/>
  <c r="L529" i="1" s="1"/>
  <c r="I529" i="1"/>
  <c r="E529" i="1"/>
  <c r="J528" i="1"/>
  <c r="L528" i="1" s="1"/>
  <c r="I528" i="1"/>
  <c r="E528" i="1"/>
  <c r="J527" i="1"/>
  <c r="I527" i="1"/>
  <c r="E527" i="1"/>
  <c r="J526" i="1"/>
  <c r="K526" i="1" s="1"/>
  <c r="I526" i="1"/>
  <c r="E526" i="1"/>
  <c r="J525" i="1"/>
  <c r="L525" i="1" s="1"/>
  <c r="I525" i="1"/>
  <c r="E525" i="1"/>
  <c r="J524" i="1"/>
  <c r="I524" i="1"/>
  <c r="E524" i="1"/>
  <c r="J523" i="1"/>
  <c r="K523" i="1" s="1"/>
  <c r="I523" i="1"/>
  <c r="E523" i="1"/>
  <c r="J522" i="1"/>
  <c r="K522" i="1" s="1"/>
  <c r="I522" i="1"/>
  <c r="E522" i="1"/>
  <c r="J521" i="1"/>
  <c r="L521" i="1" s="1"/>
  <c r="I521" i="1"/>
  <c r="E521" i="1"/>
  <c r="J520" i="1"/>
  <c r="L520" i="1" s="1"/>
  <c r="I520" i="1"/>
  <c r="E520" i="1"/>
  <c r="J519" i="1"/>
  <c r="I519" i="1"/>
  <c r="E519" i="1"/>
  <c r="J518" i="1"/>
  <c r="I518" i="1"/>
  <c r="E518" i="1"/>
  <c r="J517" i="1"/>
  <c r="I517" i="1"/>
  <c r="E517" i="1"/>
  <c r="J516" i="1"/>
  <c r="K516" i="1" s="1"/>
  <c r="I516" i="1"/>
  <c r="E516" i="1"/>
  <c r="J515" i="1"/>
  <c r="K515" i="1" s="1"/>
  <c r="I515" i="1"/>
  <c r="E515" i="1"/>
  <c r="J514" i="1"/>
  <c r="L514" i="1" s="1"/>
  <c r="I514" i="1"/>
  <c r="E514" i="1"/>
  <c r="J513" i="1"/>
  <c r="K513" i="1" s="1"/>
  <c r="I513" i="1"/>
  <c r="E513" i="1"/>
  <c r="J512" i="1"/>
  <c r="L512" i="1" s="1"/>
  <c r="I512" i="1"/>
  <c r="E512" i="1"/>
  <c r="J511" i="1"/>
  <c r="I511" i="1"/>
  <c r="E511" i="1"/>
  <c r="J510" i="1"/>
  <c r="L510" i="1" s="1"/>
  <c r="I510" i="1"/>
  <c r="E510" i="1"/>
  <c r="J509" i="1"/>
  <c r="L509" i="1" s="1"/>
  <c r="I509" i="1"/>
  <c r="E509" i="1"/>
  <c r="J508" i="1"/>
  <c r="L508" i="1" s="1"/>
  <c r="I508" i="1"/>
  <c r="E508" i="1"/>
  <c r="J507" i="1"/>
  <c r="L507" i="1" s="1"/>
  <c r="I507" i="1"/>
  <c r="E507" i="1"/>
  <c r="J506" i="1"/>
  <c r="K506" i="1" s="1"/>
  <c r="I506" i="1"/>
  <c r="E506" i="1"/>
  <c r="J505" i="1"/>
  <c r="L505" i="1" s="1"/>
  <c r="I505" i="1"/>
  <c r="E505" i="1"/>
  <c r="J504" i="1"/>
  <c r="K504" i="1" s="1"/>
  <c r="I504" i="1"/>
  <c r="E504" i="1"/>
  <c r="J503" i="1"/>
  <c r="K503" i="1" s="1"/>
  <c r="I503" i="1"/>
  <c r="E503" i="1"/>
  <c r="J502" i="1"/>
  <c r="L502" i="1" s="1"/>
  <c r="I502" i="1"/>
  <c r="E502" i="1"/>
  <c r="J501" i="1"/>
  <c r="L501" i="1" s="1"/>
  <c r="I501" i="1"/>
  <c r="E501" i="1"/>
  <c r="J500" i="1"/>
  <c r="I500" i="1"/>
  <c r="E500" i="1"/>
  <c r="J499" i="1"/>
  <c r="L499" i="1" s="1"/>
  <c r="I499" i="1"/>
  <c r="E499" i="1"/>
  <c r="J498" i="1"/>
  <c r="I498" i="1"/>
  <c r="E498" i="1"/>
  <c r="J497" i="1"/>
  <c r="K497" i="1" s="1"/>
  <c r="I497" i="1"/>
  <c r="E497" i="1"/>
  <c r="J496" i="1"/>
  <c r="K496" i="1" s="1"/>
  <c r="I496" i="1"/>
  <c r="E496" i="1"/>
  <c r="J495" i="1"/>
  <c r="K495" i="1" s="1"/>
  <c r="I495" i="1"/>
  <c r="E495" i="1"/>
  <c r="J494" i="1"/>
  <c r="L494" i="1" s="1"/>
  <c r="I494" i="1"/>
  <c r="E494" i="1"/>
  <c r="J493" i="1"/>
  <c r="I493" i="1"/>
  <c r="E493" i="1"/>
  <c r="J492" i="1"/>
  <c r="L492" i="1" s="1"/>
  <c r="I492" i="1"/>
  <c r="E492" i="1"/>
  <c r="J491" i="1"/>
  <c r="L491" i="1" s="1"/>
  <c r="I491" i="1"/>
  <c r="E491" i="1"/>
  <c r="J490" i="1"/>
  <c r="I490" i="1"/>
  <c r="E490" i="1"/>
  <c r="J489" i="1"/>
  <c r="L489" i="1" s="1"/>
  <c r="I489" i="1"/>
  <c r="E489" i="1"/>
  <c r="J488" i="1"/>
  <c r="K488" i="1" s="1"/>
  <c r="I488" i="1"/>
  <c r="E488" i="1"/>
  <c r="J487" i="1"/>
  <c r="L487" i="1" s="1"/>
  <c r="I487" i="1"/>
  <c r="E487" i="1"/>
  <c r="J486" i="1"/>
  <c r="K486" i="1" s="1"/>
  <c r="I486" i="1"/>
  <c r="E486" i="1"/>
  <c r="J485" i="1"/>
  <c r="L485" i="1" s="1"/>
  <c r="I485" i="1"/>
  <c r="E485" i="1"/>
  <c r="J484" i="1"/>
  <c r="I484" i="1"/>
  <c r="E484" i="1"/>
  <c r="J483" i="1"/>
  <c r="L483" i="1" s="1"/>
  <c r="I483" i="1"/>
  <c r="E483" i="1"/>
  <c r="J482" i="1"/>
  <c r="I482" i="1"/>
  <c r="E482" i="1"/>
  <c r="J481" i="1"/>
  <c r="I481" i="1"/>
  <c r="E481" i="1"/>
  <c r="J480" i="1"/>
  <c r="L480" i="1" s="1"/>
  <c r="I480" i="1"/>
  <c r="E480" i="1"/>
  <c r="J479" i="1"/>
  <c r="I479" i="1"/>
  <c r="E479" i="1"/>
  <c r="J478" i="1"/>
  <c r="L478" i="1" s="1"/>
  <c r="I478" i="1"/>
  <c r="E478" i="1"/>
  <c r="J477" i="1"/>
  <c r="I477" i="1"/>
  <c r="E477" i="1"/>
  <c r="J476" i="1"/>
  <c r="L476" i="1" s="1"/>
  <c r="I476" i="1"/>
  <c r="E476" i="1"/>
  <c r="J475" i="1"/>
  <c r="I475" i="1"/>
  <c r="E475" i="1"/>
  <c r="J474" i="1"/>
  <c r="L474" i="1" s="1"/>
  <c r="I474" i="1"/>
  <c r="E474" i="1"/>
  <c r="J473" i="1"/>
  <c r="I473" i="1"/>
  <c r="E473" i="1"/>
  <c r="J472" i="1"/>
  <c r="L472" i="1" s="1"/>
  <c r="I472" i="1"/>
  <c r="E472" i="1"/>
  <c r="J471" i="1"/>
  <c r="K471" i="1" s="1"/>
  <c r="I471" i="1"/>
  <c r="E471" i="1"/>
  <c r="J470" i="1"/>
  <c r="I470" i="1"/>
  <c r="E470" i="1"/>
  <c r="J469" i="1"/>
  <c r="I469" i="1"/>
  <c r="E469" i="1"/>
  <c r="J468" i="1"/>
  <c r="K468" i="1" s="1"/>
  <c r="I468" i="1"/>
  <c r="E468" i="1"/>
  <c r="J467" i="1"/>
  <c r="L467" i="1" s="1"/>
  <c r="I467" i="1"/>
  <c r="E467" i="1"/>
  <c r="J466" i="1"/>
  <c r="I466" i="1"/>
  <c r="E466" i="1"/>
  <c r="J465" i="1"/>
  <c r="L465" i="1" s="1"/>
  <c r="I465" i="1"/>
  <c r="E465" i="1"/>
  <c r="J464" i="1"/>
  <c r="L464" i="1" s="1"/>
  <c r="I464" i="1"/>
  <c r="E464" i="1"/>
  <c r="J463" i="1"/>
  <c r="I463" i="1"/>
  <c r="E463" i="1"/>
  <c r="J462" i="1"/>
  <c r="K462" i="1" s="1"/>
  <c r="I462" i="1"/>
  <c r="E462" i="1"/>
  <c r="J461" i="1"/>
  <c r="K461" i="1" s="1"/>
  <c r="I461" i="1"/>
  <c r="E461" i="1"/>
  <c r="J460" i="1"/>
  <c r="K460" i="1" s="1"/>
  <c r="I460" i="1"/>
  <c r="E460" i="1"/>
  <c r="J459" i="1"/>
  <c r="K459" i="1" s="1"/>
  <c r="I459" i="1"/>
  <c r="E459" i="1"/>
  <c r="J458" i="1"/>
  <c r="I458" i="1"/>
  <c r="E458" i="1"/>
  <c r="J457" i="1"/>
  <c r="L457" i="1" s="1"/>
  <c r="I457" i="1"/>
  <c r="E457" i="1"/>
  <c r="J456" i="1"/>
  <c r="I456" i="1"/>
  <c r="E456" i="1"/>
  <c r="J455" i="1"/>
  <c r="K455" i="1" s="1"/>
  <c r="I455" i="1"/>
  <c r="E455" i="1"/>
  <c r="J454" i="1"/>
  <c r="L454" i="1" s="1"/>
  <c r="I454" i="1"/>
  <c r="E454" i="1"/>
  <c r="J453" i="1"/>
  <c r="L453" i="1" s="1"/>
  <c r="I453" i="1"/>
  <c r="E453" i="1"/>
  <c r="J452" i="1"/>
  <c r="K452" i="1" s="1"/>
  <c r="I452" i="1"/>
  <c r="E452" i="1"/>
  <c r="J451" i="1"/>
  <c r="I451" i="1"/>
  <c r="E451" i="1"/>
  <c r="J450" i="1"/>
  <c r="K450" i="1" s="1"/>
  <c r="I450" i="1"/>
  <c r="E450" i="1"/>
  <c r="J449" i="1"/>
  <c r="I449" i="1"/>
  <c r="E449" i="1"/>
  <c r="J448" i="1"/>
  <c r="L448" i="1" s="1"/>
  <c r="I448" i="1"/>
  <c r="E448" i="1"/>
  <c r="J447" i="1"/>
  <c r="L447" i="1" s="1"/>
  <c r="I447" i="1"/>
  <c r="E447" i="1"/>
  <c r="J446" i="1"/>
  <c r="I446" i="1"/>
  <c r="E446" i="1"/>
  <c r="J445" i="1"/>
  <c r="L445" i="1" s="1"/>
  <c r="I445" i="1"/>
  <c r="E445" i="1"/>
  <c r="J444" i="1"/>
  <c r="L444" i="1" s="1"/>
  <c r="I444" i="1"/>
  <c r="E444" i="1"/>
  <c r="J443" i="1"/>
  <c r="K443" i="1" s="1"/>
  <c r="I443" i="1"/>
  <c r="E443" i="1"/>
  <c r="J442" i="1"/>
  <c r="I442" i="1"/>
  <c r="E442" i="1"/>
  <c r="J441" i="1"/>
  <c r="K441" i="1" s="1"/>
  <c r="I441" i="1"/>
  <c r="E441" i="1"/>
  <c r="J440" i="1"/>
  <c r="L440" i="1" s="1"/>
  <c r="I440" i="1"/>
  <c r="E440" i="1"/>
  <c r="J439" i="1"/>
  <c r="L439" i="1" s="1"/>
  <c r="I439" i="1"/>
  <c r="E439" i="1"/>
  <c r="J438" i="1"/>
  <c r="K438" i="1" s="1"/>
  <c r="I438" i="1"/>
  <c r="E438" i="1"/>
  <c r="J437" i="1"/>
  <c r="L437" i="1" s="1"/>
  <c r="I437" i="1"/>
  <c r="E437" i="1"/>
  <c r="J436" i="1"/>
  <c r="I436" i="1"/>
  <c r="E436" i="1"/>
  <c r="J435" i="1"/>
  <c r="I435" i="1"/>
  <c r="E435" i="1"/>
  <c r="J434" i="1"/>
  <c r="K434" i="1" s="1"/>
  <c r="I434" i="1"/>
  <c r="E434" i="1"/>
  <c r="J433" i="1"/>
  <c r="I433" i="1"/>
  <c r="E433" i="1"/>
  <c r="J432" i="1"/>
  <c r="K432" i="1" s="1"/>
  <c r="I432" i="1"/>
  <c r="E432" i="1"/>
  <c r="J431" i="1"/>
  <c r="L431" i="1" s="1"/>
  <c r="I431" i="1"/>
  <c r="E431" i="1"/>
  <c r="J430" i="1"/>
  <c r="L430" i="1" s="1"/>
  <c r="I430" i="1"/>
  <c r="E430" i="1"/>
  <c r="J429" i="1"/>
  <c r="L429" i="1" s="1"/>
  <c r="I429" i="1"/>
  <c r="E429" i="1"/>
  <c r="J428" i="1"/>
  <c r="I428" i="1"/>
  <c r="E428" i="1"/>
  <c r="J427" i="1"/>
  <c r="L427" i="1" s="1"/>
  <c r="I427" i="1"/>
  <c r="E427" i="1"/>
  <c r="J426" i="1"/>
  <c r="L426" i="1" s="1"/>
  <c r="I426" i="1"/>
  <c r="E426" i="1"/>
  <c r="J425" i="1"/>
  <c r="K425" i="1" s="1"/>
  <c r="I425" i="1"/>
  <c r="E425" i="1"/>
  <c r="J424" i="1"/>
  <c r="L424" i="1" s="1"/>
  <c r="I424" i="1"/>
  <c r="E424" i="1"/>
  <c r="J423" i="1"/>
  <c r="K423" i="1" s="1"/>
  <c r="I423" i="1"/>
  <c r="E423" i="1"/>
  <c r="J422" i="1"/>
  <c r="I422" i="1"/>
  <c r="E422" i="1"/>
  <c r="J421" i="1"/>
  <c r="K421" i="1" s="1"/>
  <c r="I421" i="1"/>
  <c r="E421" i="1"/>
  <c r="J420" i="1"/>
  <c r="L420" i="1" s="1"/>
  <c r="I420" i="1"/>
  <c r="E420" i="1"/>
  <c r="J419" i="1"/>
  <c r="I419" i="1"/>
  <c r="E419" i="1"/>
  <c r="J418" i="1"/>
  <c r="K418" i="1" s="1"/>
  <c r="I418" i="1"/>
  <c r="E418" i="1"/>
  <c r="J417" i="1"/>
  <c r="L417" i="1" s="1"/>
  <c r="I417" i="1"/>
  <c r="E417" i="1"/>
  <c r="J416" i="1"/>
  <c r="K416" i="1" s="1"/>
  <c r="I416" i="1"/>
  <c r="E416" i="1"/>
  <c r="J415" i="1"/>
  <c r="L415" i="1" s="1"/>
  <c r="I415" i="1"/>
  <c r="E415" i="1"/>
  <c r="J414" i="1"/>
  <c r="K414" i="1" s="1"/>
  <c r="I414" i="1"/>
  <c r="E414" i="1"/>
  <c r="J413" i="1"/>
  <c r="K413" i="1" s="1"/>
  <c r="I413" i="1"/>
  <c r="E413" i="1"/>
  <c r="J412" i="1"/>
  <c r="L412" i="1" s="1"/>
  <c r="I412" i="1"/>
  <c r="E412" i="1"/>
  <c r="J411" i="1"/>
  <c r="L411" i="1" s="1"/>
  <c r="I411" i="1"/>
  <c r="E411" i="1"/>
  <c r="J410" i="1"/>
  <c r="L410" i="1" s="1"/>
  <c r="I410" i="1"/>
  <c r="E410" i="1"/>
  <c r="J409" i="1"/>
  <c r="I409" i="1"/>
  <c r="E409" i="1"/>
  <c r="J408" i="1"/>
  <c r="L408" i="1" s="1"/>
  <c r="I408" i="1"/>
  <c r="E408" i="1"/>
  <c r="J407" i="1"/>
  <c r="K407" i="1" s="1"/>
  <c r="I407" i="1"/>
  <c r="E407" i="1"/>
  <c r="J406" i="1"/>
  <c r="I406" i="1"/>
  <c r="E406" i="1"/>
  <c r="J405" i="1"/>
  <c r="K405" i="1" s="1"/>
  <c r="I405" i="1"/>
  <c r="E405" i="1"/>
  <c r="J404" i="1"/>
  <c r="L404" i="1" s="1"/>
  <c r="I404" i="1"/>
  <c r="E404" i="1"/>
  <c r="J403" i="1"/>
  <c r="L403" i="1" s="1"/>
  <c r="I403" i="1"/>
  <c r="E403" i="1"/>
  <c r="J402" i="1"/>
  <c r="L402" i="1" s="1"/>
  <c r="I402" i="1"/>
  <c r="E402" i="1"/>
  <c r="J401" i="1"/>
  <c r="I401" i="1"/>
  <c r="E401" i="1"/>
  <c r="J400" i="1"/>
  <c r="I400" i="1"/>
  <c r="E400" i="1"/>
  <c r="J399" i="1"/>
  <c r="L399" i="1" s="1"/>
  <c r="I399" i="1"/>
  <c r="E399" i="1"/>
  <c r="J398" i="1"/>
  <c r="I398" i="1"/>
  <c r="E398" i="1"/>
  <c r="J397" i="1"/>
  <c r="L397" i="1" s="1"/>
  <c r="I397" i="1"/>
  <c r="E397" i="1"/>
  <c r="J396" i="1"/>
  <c r="K396" i="1" s="1"/>
  <c r="I396" i="1"/>
  <c r="E396" i="1"/>
  <c r="J395" i="1"/>
  <c r="I395" i="1"/>
  <c r="E395" i="1"/>
  <c r="J394" i="1"/>
  <c r="K394" i="1" s="1"/>
  <c r="I394" i="1"/>
  <c r="E394" i="1"/>
  <c r="J393" i="1"/>
  <c r="I393" i="1"/>
  <c r="E393" i="1"/>
  <c r="J392" i="1"/>
  <c r="I392" i="1"/>
  <c r="E392" i="1"/>
  <c r="J391" i="1"/>
  <c r="L391" i="1" s="1"/>
  <c r="I391" i="1"/>
  <c r="E391" i="1"/>
  <c r="J390" i="1"/>
  <c r="L390" i="1" s="1"/>
  <c r="I390" i="1"/>
  <c r="E390" i="1"/>
  <c r="J389" i="1"/>
  <c r="I389" i="1"/>
  <c r="E389" i="1"/>
  <c r="J388" i="1"/>
  <c r="L388" i="1" s="1"/>
  <c r="I388" i="1"/>
  <c r="E388" i="1"/>
  <c r="J387" i="1"/>
  <c r="K387" i="1" s="1"/>
  <c r="I387" i="1"/>
  <c r="E387" i="1"/>
  <c r="J386" i="1"/>
  <c r="L386" i="1" s="1"/>
  <c r="I386" i="1"/>
  <c r="E386" i="1"/>
  <c r="J385" i="1"/>
  <c r="L385" i="1" s="1"/>
  <c r="I385" i="1"/>
  <c r="E385" i="1"/>
  <c r="J384" i="1"/>
  <c r="K384" i="1" s="1"/>
  <c r="I384" i="1"/>
  <c r="E384" i="1"/>
  <c r="J383" i="1"/>
  <c r="K383" i="1" s="1"/>
  <c r="I383" i="1"/>
  <c r="E383" i="1"/>
  <c r="J382" i="1"/>
  <c r="I382" i="1"/>
  <c r="E382" i="1"/>
  <c r="J381" i="1"/>
  <c r="L381" i="1" s="1"/>
  <c r="I381" i="1"/>
  <c r="E381" i="1"/>
  <c r="J380" i="1"/>
  <c r="K380" i="1" s="1"/>
  <c r="I380" i="1"/>
  <c r="E380" i="1"/>
  <c r="J379" i="1"/>
  <c r="K379" i="1" s="1"/>
  <c r="I379" i="1"/>
  <c r="E379" i="1"/>
  <c r="J378" i="1"/>
  <c r="K378" i="1" s="1"/>
  <c r="I378" i="1"/>
  <c r="E378" i="1"/>
  <c r="J377" i="1"/>
  <c r="I377" i="1"/>
  <c r="E377" i="1"/>
  <c r="J376" i="1"/>
  <c r="L376" i="1" s="1"/>
  <c r="I376" i="1"/>
  <c r="E376" i="1"/>
  <c r="J375" i="1"/>
  <c r="L375" i="1" s="1"/>
  <c r="I375" i="1"/>
  <c r="E375" i="1"/>
  <c r="J374" i="1"/>
  <c r="L374" i="1" s="1"/>
  <c r="I374" i="1"/>
  <c r="E374" i="1"/>
  <c r="J373" i="1"/>
  <c r="K373" i="1" s="1"/>
  <c r="I373" i="1"/>
  <c r="E373" i="1"/>
  <c r="J372" i="1"/>
  <c r="I372" i="1"/>
  <c r="E372" i="1"/>
  <c r="J371" i="1"/>
  <c r="K371" i="1" s="1"/>
  <c r="I371" i="1"/>
  <c r="E371" i="1"/>
  <c r="J370" i="1"/>
  <c r="L370" i="1" s="1"/>
  <c r="I370" i="1"/>
  <c r="E370" i="1"/>
  <c r="J369" i="1"/>
  <c r="K369" i="1" s="1"/>
  <c r="I369" i="1"/>
  <c r="E369" i="1"/>
  <c r="J368" i="1"/>
  <c r="K368" i="1" s="1"/>
  <c r="I368" i="1"/>
  <c r="E368" i="1"/>
  <c r="J367" i="1"/>
  <c r="L367" i="1" s="1"/>
  <c r="I367" i="1"/>
  <c r="E367" i="1"/>
  <c r="J366" i="1"/>
  <c r="L366" i="1" s="1"/>
  <c r="I366" i="1"/>
  <c r="E366" i="1"/>
  <c r="J365" i="1"/>
  <c r="I365" i="1"/>
  <c r="E365" i="1"/>
  <c r="J364" i="1"/>
  <c r="K364" i="1" s="1"/>
  <c r="I364" i="1"/>
  <c r="E364" i="1"/>
  <c r="J363" i="1"/>
  <c r="L363" i="1" s="1"/>
  <c r="I363" i="1"/>
  <c r="E363" i="1"/>
  <c r="J362" i="1"/>
  <c r="K362" i="1" s="1"/>
  <c r="I362" i="1"/>
  <c r="E362" i="1"/>
  <c r="J361" i="1"/>
  <c r="L361" i="1" s="1"/>
  <c r="I361" i="1"/>
  <c r="E361" i="1"/>
  <c r="J360" i="1"/>
  <c r="K360" i="1" s="1"/>
  <c r="I360" i="1"/>
  <c r="E360" i="1"/>
  <c r="J359" i="1"/>
  <c r="L359" i="1" s="1"/>
  <c r="I359" i="1"/>
  <c r="E359" i="1"/>
  <c r="J358" i="1"/>
  <c r="L358" i="1" s="1"/>
  <c r="I358" i="1"/>
  <c r="E358" i="1"/>
  <c r="J357" i="1"/>
  <c r="I357" i="1"/>
  <c r="E357" i="1"/>
  <c r="J356" i="1"/>
  <c r="L356" i="1" s="1"/>
  <c r="I356" i="1"/>
  <c r="E356" i="1"/>
  <c r="J355" i="1"/>
  <c r="I355" i="1"/>
  <c r="E355" i="1"/>
  <c r="J354" i="1"/>
  <c r="K354" i="1" s="1"/>
  <c r="I354" i="1"/>
  <c r="E354" i="1"/>
  <c r="J353" i="1"/>
  <c r="K353" i="1" s="1"/>
  <c r="I353" i="1"/>
  <c r="E353" i="1"/>
  <c r="J352" i="1"/>
  <c r="L352" i="1" s="1"/>
  <c r="I352" i="1"/>
  <c r="E352" i="1"/>
  <c r="J351" i="1"/>
  <c r="K351" i="1" s="1"/>
  <c r="I351" i="1"/>
  <c r="E351" i="1"/>
  <c r="J350" i="1"/>
  <c r="L350" i="1" s="1"/>
  <c r="I350" i="1"/>
  <c r="E350" i="1"/>
  <c r="J349" i="1"/>
  <c r="L349" i="1" s="1"/>
  <c r="I349" i="1"/>
  <c r="E349" i="1"/>
  <c r="J348" i="1"/>
  <c r="L348" i="1" s="1"/>
  <c r="I348" i="1"/>
  <c r="E348" i="1"/>
  <c r="J347" i="1"/>
  <c r="L347" i="1" s="1"/>
  <c r="I347" i="1"/>
  <c r="E347" i="1"/>
  <c r="J346" i="1"/>
  <c r="L346" i="1" s="1"/>
  <c r="I346" i="1"/>
  <c r="E346" i="1"/>
  <c r="J345" i="1"/>
  <c r="K345" i="1" s="1"/>
  <c r="I345" i="1"/>
  <c r="E345" i="1"/>
  <c r="J344" i="1"/>
  <c r="L344" i="1" s="1"/>
  <c r="I344" i="1"/>
  <c r="E344" i="1"/>
  <c r="J343" i="1"/>
  <c r="I343" i="1"/>
  <c r="E343" i="1"/>
  <c r="J342" i="1"/>
  <c r="L342" i="1" s="1"/>
  <c r="I342" i="1"/>
  <c r="E342" i="1"/>
  <c r="J341" i="1"/>
  <c r="L341" i="1" s="1"/>
  <c r="I341" i="1"/>
  <c r="E341" i="1"/>
  <c r="J340" i="1"/>
  <c r="K340" i="1" s="1"/>
  <c r="I340" i="1"/>
  <c r="E340" i="1"/>
  <c r="J339" i="1"/>
  <c r="I339" i="1"/>
  <c r="E339" i="1"/>
  <c r="J338" i="1"/>
  <c r="K338" i="1" s="1"/>
  <c r="I338" i="1"/>
  <c r="E338" i="1"/>
  <c r="J337" i="1"/>
  <c r="L337" i="1" s="1"/>
  <c r="I337" i="1"/>
  <c r="E337" i="1"/>
  <c r="J336" i="1"/>
  <c r="K336" i="1" s="1"/>
  <c r="I336" i="1"/>
  <c r="E336" i="1"/>
  <c r="J335" i="1"/>
  <c r="L335" i="1" s="1"/>
  <c r="I335" i="1"/>
  <c r="E335" i="1"/>
  <c r="J334" i="1"/>
  <c r="I334" i="1"/>
  <c r="E334" i="1"/>
  <c r="J333" i="1"/>
  <c r="I333" i="1"/>
  <c r="E333" i="1"/>
  <c r="J332" i="1"/>
  <c r="L332" i="1" s="1"/>
  <c r="I332" i="1"/>
  <c r="E332" i="1"/>
  <c r="J331" i="1"/>
  <c r="L331" i="1" s="1"/>
  <c r="I331" i="1"/>
  <c r="E331" i="1"/>
  <c r="J330" i="1"/>
  <c r="L330" i="1" s="1"/>
  <c r="I330" i="1"/>
  <c r="E330" i="1"/>
  <c r="J329" i="1"/>
  <c r="L329" i="1" s="1"/>
  <c r="I329" i="1"/>
  <c r="E329" i="1"/>
  <c r="J328" i="1"/>
  <c r="I328" i="1"/>
  <c r="E328" i="1"/>
  <c r="J327" i="1"/>
  <c r="K327" i="1" s="1"/>
  <c r="I327" i="1"/>
  <c r="E327" i="1"/>
  <c r="J326" i="1"/>
  <c r="L326" i="1" s="1"/>
  <c r="I326" i="1"/>
  <c r="E326" i="1"/>
  <c r="J325" i="1"/>
  <c r="I325" i="1"/>
  <c r="E325" i="1"/>
  <c r="J324" i="1"/>
  <c r="L324" i="1" s="1"/>
  <c r="I324" i="1"/>
  <c r="E324" i="1"/>
  <c r="J323" i="1"/>
  <c r="I323" i="1"/>
  <c r="E323" i="1"/>
  <c r="J322" i="1"/>
  <c r="K322" i="1" s="1"/>
  <c r="I322" i="1"/>
  <c r="E322" i="1"/>
  <c r="J321" i="1"/>
  <c r="L321" i="1" s="1"/>
  <c r="I321" i="1"/>
  <c r="E321" i="1"/>
  <c r="J320" i="1"/>
  <c r="K320" i="1" s="1"/>
  <c r="I320" i="1"/>
  <c r="E320" i="1"/>
  <c r="J319" i="1"/>
  <c r="L319" i="1" s="1"/>
  <c r="I319" i="1"/>
  <c r="E319" i="1"/>
  <c r="J318" i="1"/>
  <c r="L318" i="1" s="1"/>
  <c r="I318" i="1"/>
  <c r="E318" i="1"/>
  <c r="J317" i="1"/>
  <c r="K317" i="1" s="1"/>
  <c r="I317" i="1"/>
  <c r="E317" i="1"/>
  <c r="J316" i="1"/>
  <c r="I316" i="1"/>
  <c r="E316" i="1"/>
  <c r="J315" i="1"/>
  <c r="L315" i="1" s="1"/>
  <c r="I315" i="1"/>
  <c r="E315" i="1"/>
  <c r="J314" i="1"/>
  <c r="L314" i="1" s="1"/>
  <c r="I314" i="1"/>
  <c r="E314" i="1"/>
  <c r="J313" i="1"/>
  <c r="L313" i="1" s="1"/>
  <c r="I313" i="1"/>
  <c r="E313" i="1"/>
  <c r="J312" i="1"/>
  <c r="K312" i="1" s="1"/>
  <c r="I312" i="1"/>
  <c r="E312" i="1"/>
  <c r="J311" i="1"/>
  <c r="I311" i="1"/>
  <c r="E311" i="1"/>
  <c r="J310" i="1"/>
  <c r="L310" i="1" s="1"/>
  <c r="I310" i="1"/>
  <c r="E310" i="1"/>
  <c r="J309" i="1"/>
  <c r="K309" i="1" s="1"/>
  <c r="I309" i="1"/>
  <c r="E309" i="1"/>
  <c r="J308" i="1"/>
  <c r="I308" i="1"/>
  <c r="E308" i="1"/>
  <c r="J307" i="1"/>
  <c r="I307" i="1"/>
  <c r="E307" i="1"/>
  <c r="J306" i="1"/>
  <c r="L306" i="1" s="1"/>
  <c r="I306" i="1"/>
  <c r="E306" i="1"/>
  <c r="J305" i="1"/>
  <c r="L305" i="1" s="1"/>
  <c r="I305" i="1"/>
  <c r="E305" i="1"/>
  <c r="J304" i="1"/>
  <c r="L304" i="1" s="1"/>
  <c r="I304" i="1"/>
  <c r="E304" i="1"/>
  <c r="J303" i="1"/>
  <c r="K303" i="1" s="1"/>
  <c r="I303" i="1"/>
  <c r="E303" i="1"/>
  <c r="J302" i="1"/>
  <c r="I302" i="1"/>
  <c r="E302" i="1"/>
  <c r="J301" i="1"/>
  <c r="K301" i="1" s="1"/>
  <c r="I301" i="1"/>
  <c r="E301" i="1"/>
  <c r="J300" i="1"/>
  <c r="L300" i="1" s="1"/>
  <c r="I300" i="1"/>
  <c r="E300" i="1"/>
  <c r="J299" i="1"/>
  <c r="K299" i="1" s="1"/>
  <c r="I299" i="1"/>
  <c r="E299" i="1"/>
  <c r="J298" i="1"/>
  <c r="I298" i="1"/>
  <c r="E298" i="1"/>
  <c r="J297" i="1"/>
  <c r="L297" i="1" s="1"/>
  <c r="I297" i="1"/>
  <c r="E297" i="1"/>
  <c r="J296" i="1"/>
  <c r="K296" i="1" s="1"/>
  <c r="I296" i="1"/>
  <c r="E296" i="1"/>
  <c r="J295" i="1"/>
  <c r="I295" i="1"/>
  <c r="E295" i="1"/>
  <c r="J294" i="1"/>
  <c r="K294" i="1" s="1"/>
  <c r="I294" i="1"/>
  <c r="E294" i="1"/>
  <c r="J293" i="1"/>
  <c r="I293" i="1"/>
  <c r="E293" i="1"/>
  <c r="J292" i="1"/>
  <c r="L292" i="1" s="1"/>
  <c r="I292" i="1"/>
  <c r="E292" i="1"/>
  <c r="J291" i="1"/>
  <c r="I291" i="1"/>
  <c r="E291" i="1"/>
  <c r="J290" i="1"/>
  <c r="I290" i="1"/>
  <c r="E290" i="1"/>
  <c r="J289" i="1"/>
  <c r="I289" i="1"/>
  <c r="E289" i="1"/>
  <c r="J288" i="1"/>
  <c r="L288" i="1" s="1"/>
  <c r="I288" i="1"/>
  <c r="E288" i="1"/>
  <c r="J287" i="1"/>
  <c r="L287" i="1" s="1"/>
  <c r="I287" i="1"/>
  <c r="E287" i="1"/>
  <c r="J286" i="1"/>
  <c r="K286" i="1" s="1"/>
  <c r="I286" i="1"/>
  <c r="E286" i="1"/>
  <c r="J285" i="1"/>
  <c r="L285" i="1" s="1"/>
  <c r="I285" i="1"/>
  <c r="E285" i="1"/>
  <c r="J284" i="1"/>
  <c r="L284" i="1" s="1"/>
  <c r="I284" i="1"/>
  <c r="E284" i="1"/>
  <c r="J283" i="1"/>
  <c r="K283" i="1" s="1"/>
  <c r="I283" i="1"/>
  <c r="E283" i="1"/>
  <c r="J282" i="1"/>
  <c r="L282" i="1" s="1"/>
  <c r="I282" i="1"/>
  <c r="E282" i="1"/>
  <c r="J281" i="1"/>
  <c r="L281" i="1" s="1"/>
  <c r="I281" i="1"/>
  <c r="E281" i="1"/>
  <c r="J280" i="1"/>
  <c r="I280" i="1"/>
  <c r="E280" i="1"/>
  <c r="J279" i="1"/>
  <c r="L279" i="1" s="1"/>
  <c r="I279" i="1"/>
  <c r="E279" i="1"/>
  <c r="J278" i="1"/>
  <c r="I278" i="1"/>
  <c r="E278" i="1"/>
  <c r="J277" i="1"/>
  <c r="L277" i="1" s="1"/>
  <c r="I277" i="1"/>
  <c r="E277" i="1"/>
  <c r="J276" i="1"/>
  <c r="L276" i="1" s="1"/>
  <c r="I276" i="1"/>
  <c r="E276" i="1"/>
  <c r="J275" i="1"/>
  <c r="L275" i="1" s="1"/>
  <c r="I275" i="1"/>
  <c r="E275" i="1"/>
  <c r="J274" i="1"/>
  <c r="I274" i="1"/>
  <c r="E274" i="1"/>
  <c r="J273" i="1"/>
  <c r="I273" i="1"/>
  <c r="E273" i="1"/>
  <c r="J272" i="1"/>
  <c r="I272" i="1"/>
  <c r="E272" i="1"/>
  <c r="J271" i="1"/>
  <c r="I271" i="1"/>
  <c r="E271" i="1"/>
  <c r="J270" i="1"/>
  <c r="L270" i="1" s="1"/>
  <c r="I270" i="1"/>
  <c r="E270" i="1"/>
  <c r="J269" i="1"/>
  <c r="L269" i="1" s="1"/>
  <c r="I269" i="1"/>
  <c r="E269" i="1"/>
  <c r="J268" i="1"/>
  <c r="I268" i="1"/>
  <c r="E268" i="1"/>
  <c r="J267" i="1"/>
  <c r="L267" i="1" s="1"/>
  <c r="I267" i="1"/>
  <c r="E267" i="1"/>
  <c r="J266" i="1"/>
  <c r="K266" i="1" s="1"/>
  <c r="I266" i="1"/>
  <c r="E266" i="1"/>
  <c r="J265" i="1"/>
  <c r="K265" i="1" s="1"/>
  <c r="I265" i="1"/>
  <c r="E265" i="1"/>
  <c r="J264" i="1"/>
  <c r="L264" i="1" s="1"/>
  <c r="I264" i="1"/>
  <c r="E264" i="1"/>
  <c r="J263" i="1"/>
  <c r="K263" i="1" s="1"/>
  <c r="I263" i="1"/>
  <c r="E263" i="1"/>
  <c r="J262" i="1"/>
  <c r="I262" i="1"/>
  <c r="E262" i="1"/>
  <c r="J261" i="1"/>
  <c r="K261" i="1" s="1"/>
  <c r="I261" i="1"/>
  <c r="E261" i="1"/>
  <c r="J260" i="1"/>
  <c r="K260" i="1" s="1"/>
  <c r="I260" i="1"/>
  <c r="E260" i="1"/>
  <c r="J259" i="1"/>
  <c r="L259" i="1" s="1"/>
  <c r="I259" i="1"/>
  <c r="E259" i="1"/>
  <c r="J258" i="1"/>
  <c r="L258" i="1" s="1"/>
  <c r="I258" i="1"/>
  <c r="E258" i="1"/>
  <c r="J257" i="1"/>
  <c r="L257" i="1" s="1"/>
  <c r="I257" i="1"/>
  <c r="E257" i="1"/>
  <c r="J256" i="1"/>
  <c r="I256" i="1"/>
  <c r="E256" i="1"/>
  <c r="J255" i="1"/>
  <c r="L255" i="1" s="1"/>
  <c r="I255" i="1"/>
  <c r="E255" i="1"/>
  <c r="J254" i="1"/>
  <c r="L254" i="1" s="1"/>
  <c r="I254" i="1"/>
  <c r="E254" i="1"/>
  <c r="J253" i="1"/>
  <c r="I253" i="1"/>
  <c r="E253" i="1"/>
  <c r="J252" i="1"/>
  <c r="L252" i="1" s="1"/>
  <c r="I252" i="1"/>
  <c r="E252" i="1"/>
  <c r="J251" i="1"/>
  <c r="L251" i="1" s="1"/>
  <c r="I251" i="1"/>
  <c r="E251" i="1"/>
  <c r="J250" i="1"/>
  <c r="L250" i="1" s="1"/>
  <c r="I250" i="1"/>
  <c r="E250" i="1"/>
  <c r="J249" i="1"/>
  <c r="I249" i="1"/>
  <c r="E249" i="1"/>
  <c r="J248" i="1"/>
  <c r="L248" i="1" s="1"/>
  <c r="I248" i="1"/>
  <c r="E248" i="1"/>
  <c r="J247" i="1"/>
  <c r="L247" i="1" s="1"/>
  <c r="I247" i="1"/>
  <c r="E247" i="1"/>
  <c r="J246" i="1"/>
  <c r="L246" i="1" s="1"/>
  <c r="I246" i="1"/>
  <c r="E246" i="1"/>
  <c r="J245" i="1"/>
  <c r="L245" i="1" s="1"/>
  <c r="I245" i="1"/>
  <c r="E245" i="1"/>
  <c r="J244" i="1"/>
  <c r="I244" i="1"/>
  <c r="E244" i="1"/>
  <c r="J243" i="1"/>
  <c r="K243" i="1" s="1"/>
  <c r="I243" i="1"/>
  <c r="E243" i="1"/>
  <c r="J242" i="1"/>
  <c r="K242" i="1" s="1"/>
  <c r="I242" i="1"/>
  <c r="E242" i="1"/>
  <c r="J241" i="1"/>
  <c r="L241" i="1" s="1"/>
  <c r="I241" i="1"/>
  <c r="E241" i="1"/>
  <c r="J240" i="1"/>
  <c r="I240" i="1"/>
  <c r="E240" i="1"/>
  <c r="J239" i="1"/>
  <c r="L239" i="1" s="1"/>
  <c r="I239" i="1"/>
  <c r="E239" i="1"/>
  <c r="J238" i="1"/>
  <c r="I238" i="1"/>
  <c r="E238" i="1"/>
  <c r="J237" i="1"/>
  <c r="L237" i="1" s="1"/>
  <c r="I237" i="1"/>
  <c r="E237" i="1"/>
  <c r="J236" i="1"/>
  <c r="L236" i="1" s="1"/>
  <c r="I236" i="1"/>
  <c r="E236" i="1"/>
  <c r="J235" i="1"/>
  <c r="I235" i="1"/>
  <c r="E235" i="1"/>
  <c r="J234" i="1"/>
  <c r="L234" i="1" s="1"/>
  <c r="I234" i="1"/>
  <c r="E234" i="1"/>
  <c r="J233" i="1"/>
  <c r="L233" i="1" s="1"/>
  <c r="I233" i="1"/>
  <c r="E233" i="1"/>
  <c r="J232" i="1"/>
  <c r="I232" i="1"/>
  <c r="E232" i="1"/>
  <c r="J231" i="1"/>
  <c r="L231" i="1" s="1"/>
  <c r="I231" i="1"/>
  <c r="E231" i="1"/>
  <c r="J230" i="1"/>
  <c r="I230" i="1"/>
  <c r="E230" i="1"/>
  <c r="J229" i="1"/>
  <c r="I229" i="1"/>
  <c r="E229" i="1"/>
  <c r="J228" i="1"/>
  <c r="L228" i="1" s="1"/>
  <c r="I228" i="1"/>
  <c r="E228" i="1"/>
  <c r="J227" i="1"/>
  <c r="I227" i="1"/>
  <c r="E227" i="1"/>
  <c r="J226" i="1"/>
  <c r="I226" i="1"/>
  <c r="E226" i="1"/>
  <c r="J225" i="1"/>
  <c r="L225" i="1" s="1"/>
  <c r="I225" i="1"/>
  <c r="E225" i="1"/>
  <c r="J224" i="1"/>
  <c r="L224" i="1" s="1"/>
  <c r="I224" i="1"/>
  <c r="E224" i="1"/>
  <c r="J223" i="1"/>
  <c r="L223" i="1" s="1"/>
  <c r="I223" i="1"/>
  <c r="E223" i="1"/>
  <c r="J222" i="1"/>
  <c r="L222" i="1" s="1"/>
  <c r="I222" i="1"/>
  <c r="E222" i="1"/>
  <c r="J221" i="1"/>
  <c r="K221" i="1" s="1"/>
  <c r="I221" i="1"/>
  <c r="E221" i="1"/>
  <c r="J220" i="1"/>
  <c r="L220" i="1" s="1"/>
  <c r="I220" i="1"/>
  <c r="E220" i="1"/>
  <c r="J219" i="1"/>
  <c r="L219" i="1" s="1"/>
  <c r="I219" i="1"/>
  <c r="E219" i="1"/>
  <c r="J218" i="1"/>
  <c r="K218" i="1" s="1"/>
  <c r="I218" i="1"/>
  <c r="E218" i="1"/>
  <c r="J217" i="1"/>
  <c r="L217" i="1" s="1"/>
  <c r="I217" i="1"/>
  <c r="E217" i="1"/>
  <c r="J216" i="1"/>
  <c r="L216" i="1" s="1"/>
  <c r="I216" i="1"/>
  <c r="E216" i="1"/>
  <c r="J215" i="1"/>
  <c r="L215" i="1" s="1"/>
  <c r="I215" i="1"/>
  <c r="E215" i="1"/>
  <c r="J214" i="1"/>
  <c r="L214" i="1" s="1"/>
  <c r="I214" i="1"/>
  <c r="E214" i="1"/>
  <c r="J213" i="1"/>
  <c r="L213" i="1" s="1"/>
  <c r="I213" i="1"/>
  <c r="E213" i="1"/>
  <c r="J212" i="1"/>
  <c r="K212" i="1" s="1"/>
  <c r="I212" i="1"/>
  <c r="E212" i="1"/>
  <c r="J211" i="1"/>
  <c r="L211" i="1" s="1"/>
  <c r="I211" i="1"/>
  <c r="E211" i="1"/>
  <c r="J210" i="1"/>
  <c r="K210" i="1" s="1"/>
  <c r="I210" i="1"/>
  <c r="E210" i="1"/>
  <c r="J209" i="1"/>
  <c r="K209" i="1" s="1"/>
  <c r="I209" i="1"/>
  <c r="E209" i="1"/>
  <c r="J208" i="1"/>
  <c r="L208" i="1" s="1"/>
  <c r="I208" i="1"/>
  <c r="E208" i="1"/>
  <c r="J207" i="1"/>
  <c r="L207" i="1" s="1"/>
  <c r="I207" i="1"/>
  <c r="E207" i="1"/>
  <c r="J206" i="1"/>
  <c r="L206" i="1" s="1"/>
  <c r="I206" i="1"/>
  <c r="E206" i="1"/>
  <c r="J205" i="1"/>
  <c r="L205" i="1" s="1"/>
  <c r="I205" i="1"/>
  <c r="E205" i="1"/>
  <c r="J204" i="1"/>
  <c r="L204" i="1" s="1"/>
  <c r="I204" i="1"/>
  <c r="E204" i="1"/>
  <c r="J203" i="1"/>
  <c r="I203" i="1"/>
  <c r="E203" i="1"/>
  <c r="J202" i="1"/>
  <c r="L202" i="1" s="1"/>
  <c r="I202" i="1"/>
  <c r="E202" i="1"/>
  <c r="J201" i="1"/>
  <c r="L201" i="1" s="1"/>
  <c r="I201" i="1"/>
  <c r="E201" i="1"/>
  <c r="J200" i="1"/>
  <c r="K200" i="1" s="1"/>
  <c r="I200" i="1"/>
  <c r="E200" i="1"/>
  <c r="J199" i="1"/>
  <c r="L199" i="1" s="1"/>
  <c r="I199" i="1"/>
  <c r="E199" i="1"/>
  <c r="J198" i="1"/>
  <c r="L198" i="1" s="1"/>
  <c r="I198" i="1"/>
  <c r="E198" i="1"/>
  <c r="J197" i="1"/>
  <c r="L197" i="1" s="1"/>
  <c r="I197" i="1"/>
  <c r="E197" i="1"/>
  <c r="J196" i="1"/>
  <c r="L196" i="1" s="1"/>
  <c r="I196" i="1"/>
  <c r="E196" i="1"/>
  <c r="J195" i="1"/>
  <c r="I195" i="1"/>
  <c r="E195" i="1"/>
  <c r="J194" i="1"/>
  <c r="L194" i="1" s="1"/>
  <c r="I194" i="1"/>
  <c r="E194" i="1"/>
  <c r="J193" i="1"/>
  <c r="K193" i="1" s="1"/>
  <c r="I193" i="1"/>
  <c r="E193" i="1"/>
  <c r="J192" i="1"/>
  <c r="I192" i="1"/>
  <c r="E192" i="1"/>
  <c r="J191" i="1"/>
  <c r="L191" i="1" s="1"/>
  <c r="I191" i="1"/>
  <c r="E191" i="1"/>
  <c r="J190" i="1"/>
  <c r="L190" i="1" s="1"/>
  <c r="I190" i="1"/>
  <c r="E190" i="1"/>
  <c r="J189" i="1"/>
  <c r="L189" i="1" s="1"/>
  <c r="I189" i="1"/>
  <c r="E189" i="1"/>
  <c r="J188" i="1"/>
  <c r="K188" i="1" s="1"/>
  <c r="I188" i="1"/>
  <c r="E188" i="1"/>
  <c r="J187" i="1"/>
  <c r="L187" i="1" s="1"/>
  <c r="I187" i="1"/>
  <c r="E187" i="1"/>
  <c r="J186" i="1"/>
  <c r="K186" i="1" s="1"/>
  <c r="I186" i="1"/>
  <c r="E186" i="1"/>
  <c r="J185" i="1"/>
  <c r="L185" i="1" s="1"/>
  <c r="I185" i="1"/>
  <c r="E185" i="1"/>
  <c r="J184" i="1"/>
  <c r="L184" i="1" s="1"/>
  <c r="I184" i="1"/>
  <c r="E184" i="1"/>
  <c r="J183" i="1"/>
  <c r="L183" i="1" s="1"/>
  <c r="I183" i="1"/>
  <c r="E183" i="1"/>
  <c r="J182" i="1"/>
  <c r="L182" i="1" s="1"/>
  <c r="I182" i="1"/>
  <c r="E182" i="1"/>
  <c r="J181" i="1"/>
  <c r="L181" i="1" s="1"/>
  <c r="I181" i="1"/>
  <c r="E181" i="1"/>
  <c r="J180" i="1"/>
  <c r="I180" i="1"/>
  <c r="E180" i="1"/>
  <c r="J179" i="1"/>
  <c r="L179" i="1" s="1"/>
  <c r="I179" i="1"/>
  <c r="E179" i="1"/>
  <c r="J178" i="1"/>
  <c r="L178" i="1" s="1"/>
  <c r="I178" i="1"/>
  <c r="E178" i="1"/>
  <c r="J177" i="1"/>
  <c r="L177" i="1" s="1"/>
  <c r="I177" i="1"/>
  <c r="E177" i="1"/>
  <c r="J176" i="1"/>
  <c r="K176" i="1" s="1"/>
  <c r="I176" i="1"/>
  <c r="E176" i="1"/>
  <c r="J175" i="1"/>
  <c r="L175" i="1" s="1"/>
  <c r="I175" i="1"/>
  <c r="E175" i="1"/>
  <c r="J174" i="1"/>
  <c r="K174" i="1" s="1"/>
  <c r="I174" i="1"/>
  <c r="E174" i="1"/>
  <c r="J173" i="1"/>
  <c r="L173" i="1" s="1"/>
  <c r="I173" i="1"/>
  <c r="E173" i="1"/>
  <c r="J172" i="1"/>
  <c r="L172" i="1" s="1"/>
  <c r="I172" i="1"/>
  <c r="E172" i="1"/>
  <c r="J171" i="1"/>
  <c r="L171" i="1" s="1"/>
  <c r="I171" i="1"/>
  <c r="E171" i="1"/>
  <c r="J170" i="1"/>
  <c r="L170" i="1" s="1"/>
  <c r="I170" i="1"/>
  <c r="E170" i="1"/>
  <c r="J169" i="1"/>
  <c r="I169" i="1"/>
  <c r="E169" i="1"/>
  <c r="J168" i="1"/>
  <c r="L168" i="1" s="1"/>
  <c r="I168" i="1"/>
  <c r="E168" i="1"/>
  <c r="J167" i="1"/>
  <c r="L167" i="1" s="1"/>
  <c r="I167" i="1"/>
  <c r="E167" i="1"/>
  <c r="J166" i="1"/>
  <c r="L166" i="1" s="1"/>
  <c r="I166" i="1"/>
  <c r="E166" i="1"/>
  <c r="J165" i="1"/>
  <c r="I165" i="1"/>
  <c r="E165" i="1"/>
  <c r="J164" i="1"/>
  <c r="L164" i="1" s="1"/>
  <c r="I164" i="1"/>
  <c r="E164" i="1"/>
  <c r="J163" i="1"/>
  <c r="L163" i="1" s="1"/>
  <c r="I163" i="1"/>
  <c r="E163" i="1"/>
  <c r="J162" i="1"/>
  <c r="L162" i="1" s="1"/>
  <c r="I162" i="1"/>
  <c r="E162" i="1"/>
  <c r="J161" i="1"/>
  <c r="K161" i="1" s="1"/>
  <c r="I161" i="1"/>
  <c r="E161" i="1"/>
  <c r="J160" i="1"/>
  <c r="I160" i="1"/>
  <c r="E160" i="1"/>
  <c r="J159" i="1"/>
  <c r="L159" i="1" s="1"/>
  <c r="I159" i="1"/>
  <c r="E159" i="1"/>
  <c r="J158" i="1"/>
  <c r="K158" i="1" s="1"/>
  <c r="I158" i="1"/>
  <c r="E158" i="1"/>
  <c r="J157" i="1"/>
  <c r="L157" i="1" s="1"/>
  <c r="I157" i="1"/>
  <c r="E157" i="1"/>
  <c r="J156" i="1"/>
  <c r="K156" i="1" s="1"/>
  <c r="I156" i="1"/>
  <c r="E156" i="1"/>
  <c r="J155" i="1"/>
  <c r="L155" i="1" s="1"/>
  <c r="I155" i="1"/>
  <c r="E155" i="1"/>
  <c r="J154" i="1"/>
  <c r="I154" i="1"/>
  <c r="E154" i="1"/>
  <c r="J153" i="1"/>
  <c r="L153" i="1" s="1"/>
  <c r="I153" i="1"/>
  <c r="E153" i="1"/>
  <c r="J152" i="1"/>
  <c r="L152" i="1" s="1"/>
  <c r="I152" i="1"/>
  <c r="E152" i="1"/>
  <c r="J151" i="1"/>
  <c r="L151" i="1" s="1"/>
  <c r="I151" i="1"/>
  <c r="E151" i="1"/>
  <c r="J150" i="1"/>
  <c r="L150" i="1" s="1"/>
  <c r="I150" i="1"/>
  <c r="E150" i="1"/>
  <c r="J149" i="1"/>
  <c r="I149" i="1"/>
  <c r="E149" i="1"/>
  <c r="J148" i="1"/>
  <c r="L148" i="1" s="1"/>
  <c r="I148" i="1"/>
  <c r="E148" i="1"/>
  <c r="J147" i="1"/>
  <c r="L147" i="1" s="1"/>
  <c r="I147" i="1"/>
  <c r="E147" i="1"/>
  <c r="J146" i="1"/>
  <c r="L146" i="1" s="1"/>
  <c r="I146" i="1"/>
  <c r="E146" i="1"/>
  <c r="J145" i="1"/>
  <c r="L145" i="1" s="1"/>
  <c r="I145" i="1"/>
  <c r="E145" i="1"/>
  <c r="J144" i="1"/>
  <c r="L144" i="1" s="1"/>
  <c r="I144" i="1"/>
  <c r="E144" i="1"/>
  <c r="J143" i="1"/>
  <c r="L143" i="1" s="1"/>
  <c r="I143" i="1"/>
  <c r="E143" i="1"/>
  <c r="J142" i="1"/>
  <c r="I142" i="1"/>
  <c r="E142" i="1"/>
  <c r="J141" i="1"/>
  <c r="L141" i="1" s="1"/>
  <c r="I141" i="1"/>
  <c r="E141" i="1"/>
  <c r="J140" i="1"/>
  <c r="L140" i="1" s="1"/>
  <c r="I140" i="1"/>
  <c r="E140" i="1"/>
  <c r="J139" i="1"/>
  <c r="L139" i="1" s="1"/>
  <c r="I139" i="1"/>
  <c r="E139" i="1"/>
  <c r="J138" i="1"/>
  <c r="I138" i="1"/>
  <c r="E138" i="1"/>
  <c r="J137" i="1"/>
  <c r="K137" i="1" s="1"/>
  <c r="I137" i="1"/>
  <c r="E137" i="1"/>
  <c r="J136" i="1"/>
  <c r="L136" i="1" s="1"/>
  <c r="I136" i="1"/>
  <c r="E136" i="1"/>
  <c r="J135" i="1"/>
  <c r="I135" i="1"/>
  <c r="E135" i="1"/>
  <c r="J134" i="1"/>
  <c r="L134" i="1" s="1"/>
  <c r="I134" i="1"/>
  <c r="E134" i="1"/>
  <c r="J133" i="1"/>
  <c r="K133" i="1" s="1"/>
  <c r="I133" i="1"/>
  <c r="E133" i="1"/>
  <c r="J132" i="1"/>
  <c r="K132" i="1" s="1"/>
  <c r="I132" i="1"/>
  <c r="E132" i="1"/>
  <c r="J131" i="1"/>
  <c r="L131" i="1" s="1"/>
  <c r="I131" i="1"/>
  <c r="E131" i="1"/>
  <c r="J130" i="1"/>
  <c r="L130" i="1" s="1"/>
  <c r="I130" i="1"/>
  <c r="E130" i="1"/>
  <c r="J129" i="1"/>
  <c r="L129" i="1" s="1"/>
  <c r="I129" i="1"/>
  <c r="E129" i="1"/>
  <c r="J128" i="1"/>
  <c r="L128" i="1" s="1"/>
  <c r="I128" i="1"/>
  <c r="E128" i="1"/>
  <c r="J127" i="1"/>
  <c r="L127" i="1" s="1"/>
  <c r="I127" i="1"/>
  <c r="E127" i="1"/>
  <c r="J126" i="1"/>
  <c r="I126" i="1"/>
  <c r="E126" i="1"/>
  <c r="J125" i="1"/>
  <c r="L125" i="1" s="1"/>
  <c r="I125" i="1"/>
  <c r="E125" i="1"/>
  <c r="J124" i="1"/>
  <c r="L124" i="1" s="1"/>
  <c r="I124" i="1"/>
  <c r="E124" i="1"/>
  <c r="J123" i="1"/>
  <c r="L123" i="1" s="1"/>
  <c r="I123" i="1"/>
  <c r="E123" i="1"/>
  <c r="J122" i="1"/>
  <c r="I122" i="1"/>
  <c r="E122" i="1"/>
  <c r="J121" i="1"/>
  <c r="L121" i="1" s="1"/>
  <c r="I121" i="1"/>
  <c r="E121" i="1"/>
  <c r="J120" i="1"/>
  <c r="K120" i="1" s="1"/>
  <c r="I120" i="1"/>
  <c r="E120" i="1"/>
  <c r="J119" i="1"/>
  <c r="I119" i="1"/>
  <c r="E119" i="1"/>
  <c r="J118" i="1"/>
  <c r="L118" i="1" s="1"/>
  <c r="I118" i="1"/>
  <c r="E118" i="1"/>
  <c r="J117" i="1"/>
  <c r="L117" i="1" s="1"/>
  <c r="I117" i="1"/>
  <c r="E117" i="1"/>
  <c r="J116" i="1"/>
  <c r="L116" i="1" s="1"/>
  <c r="I116" i="1"/>
  <c r="E116" i="1"/>
  <c r="J115" i="1"/>
  <c r="L115" i="1" s="1"/>
  <c r="I115" i="1"/>
  <c r="E115" i="1"/>
  <c r="J114" i="1"/>
  <c r="L114" i="1" s="1"/>
  <c r="I114" i="1"/>
  <c r="E114" i="1"/>
  <c r="J113" i="1"/>
  <c r="K113" i="1" s="1"/>
  <c r="I113" i="1"/>
  <c r="E113" i="1"/>
  <c r="J112" i="1"/>
  <c r="L112" i="1" s="1"/>
  <c r="I112" i="1"/>
  <c r="E112" i="1"/>
  <c r="J111" i="1"/>
  <c r="L111" i="1" s="1"/>
  <c r="I111" i="1"/>
  <c r="E111" i="1"/>
  <c r="J110" i="1"/>
  <c r="L110" i="1" s="1"/>
  <c r="I110" i="1"/>
  <c r="E110" i="1"/>
  <c r="J109" i="1"/>
  <c r="L109" i="1" s="1"/>
  <c r="I109" i="1"/>
  <c r="E109" i="1"/>
  <c r="J108" i="1"/>
  <c r="L108" i="1" s="1"/>
  <c r="I108" i="1"/>
  <c r="E108" i="1"/>
  <c r="J107" i="1"/>
  <c r="L107" i="1" s="1"/>
  <c r="I107" i="1"/>
  <c r="E107" i="1"/>
  <c r="J106" i="1"/>
  <c r="L106" i="1" s="1"/>
  <c r="I106" i="1"/>
  <c r="E106" i="1"/>
  <c r="J105" i="1"/>
  <c r="L105" i="1" s="1"/>
  <c r="I105" i="1"/>
  <c r="E105" i="1"/>
  <c r="J104" i="1"/>
  <c r="K104" i="1" s="1"/>
  <c r="I104" i="1"/>
  <c r="E104" i="1"/>
  <c r="J103" i="1"/>
  <c r="I103" i="1"/>
  <c r="E103" i="1"/>
  <c r="J102" i="1"/>
  <c r="L102" i="1" s="1"/>
  <c r="I102" i="1"/>
  <c r="E102" i="1"/>
  <c r="J101" i="1"/>
  <c r="L101" i="1" s="1"/>
  <c r="I101" i="1"/>
  <c r="E101" i="1"/>
  <c r="J100" i="1"/>
  <c r="L100" i="1" s="1"/>
  <c r="I100" i="1"/>
  <c r="E100" i="1"/>
  <c r="J99" i="1"/>
  <c r="L99" i="1" s="1"/>
  <c r="I99" i="1"/>
  <c r="E99" i="1"/>
  <c r="J98" i="1"/>
  <c r="L98" i="1" s="1"/>
  <c r="I98" i="1"/>
  <c r="E98" i="1"/>
  <c r="J97" i="1"/>
  <c r="L97" i="1" s="1"/>
  <c r="I97" i="1"/>
  <c r="E97" i="1"/>
  <c r="J96" i="1"/>
  <c r="L96" i="1" s="1"/>
  <c r="I96" i="1"/>
  <c r="E96" i="1"/>
  <c r="J95" i="1"/>
  <c r="L95" i="1" s="1"/>
  <c r="I95" i="1"/>
  <c r="E95" i="1"/>
  <c r="J94" i="1"/>
  <c r="I94" i="1"/>
  <c r="E94" i="1"/>
  <c r="J93" i="1"/>
  <c r="L93" i="1" s="1"/>
  <c r="I93" i="1"/>
  <c r="E93" i="1"/>
  <c r="J92" i="1"/>
  <c r="K92" i="1" s="1"/>
  <c r="I92" i="1"/>
  <c r="E92" i="1"/>
  <c r="J91" i="1"/>
  <c r="L91" i="1" s="1"/>
  <c r="I91" i="1"/>
  <c r="E91" i="1"/>
  <c r="J90" i="1"/>
  <c r="L90" i="1" s="1"/>
  <c r="I90" i="1"/>
  <c r="E90" i="1"/>
  <c r="J89" i="1"/>
  <c r="L89" i="1" s="1"/>
  <c r="I89" i="1"/>
  <c r="E89" i="1"/>
  <c r="J88" i="1"/>
  <c r="L88" i="1" s="1"/>
  <c r="I88" i="1"/>
  <c r="E88" i="1"/>
  <c r="J87" i="1"/>
  <c r="I87" i="1"/>
  <c r="E87" i="1"/>
  <c r="J86" i="1"/>
  <c r="L86" i="1" s="1"/>
  <c r="I86" i="1"/>
  <c r="E86" i="1"/>
  <c r="J85" i="1"/>
  <c r="L85" i="1" s="1"/>
  <c r="I85" i="1"/>
  <c r="E85" i="1"/>
  <c r="J84" i="1"/>
  <c r="I84" i="1"/>
  <c r="E84" i="1"/>
  <c r="J83" i="1"/>
  <c r="L83" i="1" s="1"/>
  <c r="I83" i="1"/>
  <c r="E83" i="1"/>
  <c r="J82" i="1"/>
  <c r="I82" i="1"/>
  <c r="E82" i="1"/>
  <c r="J81" i="1"/>
  <c r="L81" i="1" s="1"/>
  <c r="I81" i="1"/>
  <c r="E81" i="1"/>
  <c r="J80" i="1"/>
  <c r="K80" i="1" s="1"/>
  <c r="I80" i="1"/>
  <c r="E80" i="1"/>
  <c r="J79" i="1"/>
  <c r="L79" i="1" s="1"/>
  <c r="I79" i="1"/>
  <c r="E79" i="1"/>
  <c r="J78" i="1"/>
  <c r="L78" i="1" s="1"/>
  <c r="I78" i="1"/>
  <c r="E78" i="1"/>
  <c r="J77" i="1"/>
  <c r="L77" i="1" s="1"/>
  <c r="I77" i="1"/>
  <c r="E77" i="1"/>
  <c r="J76" i="1"/>
  <c r="K76" i="1" s="1"/>
  <c r="I76" i="1"/>
  <c r="E76" i="1"/>
  <c r="J75" i="1"/>
  <c r="L75" i="1" s="1"/>
  <c r="I75" i="1"/>
  <c r="E75" i="1"/>
  <c r="J74" i="1"/>
  <c r="L74" i="1" s="1"/>
  <c r="I74" i="1"/>
  <c r="E74" i="1"/>
  <c r="J73" i="1"/>
  <c r="I73" i="1"/>
  <c r="E73" i="1"/>
  <c r="J72" i="1"/>
  <c r="K72" i="1" s="1"/>
  <c r="I72" i="1"/>
  <c r="E72" i="1"/>
  <c r="J71" i="1"/>
  <c r="L71" i="1" s="1"/>
  <c r="I71" i="1"/>
  <c r="E71" i="1"/>
  <c r="J70" i="1"/>
  <c r="L70" i="1" s="1"/>
  <c r="I70" i="1"/>
  <c r="E70" i="1"/>
  <c r="J69" i="1"/>
  <c r="L69" i="1" s="1"/>
  <c r="I69" i="1"/>
  <c r="E69" i="1"/>
  <c r="J68" i="1"/>
  <c r="L68" i="1" s="1"/>
  <c r="I68" i="1"/>
  <c r="E68" i="1"/>
  <c r="J67" i="1"/>
  <c r="L67" i="1" s="1"/>
  <c r="I67" i="1"/>
  <c r="E67" i="1"/>
  <c r="J66" i="1"/>
  <c r="L66" i="1" s="1"/>
  <c r="I66" i="1"/>
  <c r="E66" i="1"/>
  <c r="J65" i="1"/>
  <c r="L65" i="1" s="1"/>
  <c r="I65" i="1"/>
  <c r="E65" i="1"/>
  <c r="J64" i="1"/>
  <c r="L64" i="1" s="1"/>
  <c r="I64" i="1"/>
  <c r="E64" i="1"/>
  <c r="J63" i="1"/>
  <c r="I63" i="1"/>
  <c r="E63" i="1"/>
  <c r="J62" i="1"/>
  <c r="L62" i="1" s="1"/>
  <c r="I62" i="1"/>
  <c r="E62" i="1"/>
  <c r="J61" i="1"/>
  <c r="L61" i="1" s="1"/>
  <c r="I61" i="1"/>
  <c r="E61" i="1"/>
  <c r="J60" i="1"/>
  <c r="L60" i="1" s="1"/>
  <c r="I60" i="1"/>
  <c r="E60" i="1"/>
  <c r="J59" i="1"/>
  <c r="L59" i="1" s="1"/>
  <c r="I59" i="1"/>
  <c r="E59" i="1"/>
  <c r="J58" i="1"/>
  <c r="I58" i="1"/>
  <c r="E58" i="1"/>
  <c r="J57" i="1"/>
  <c r="L57" i="1" s="1"/>
  <c r="I57" i="1"/>
  <c r="E57" i="1"/>
  <c r="J56" i="1"/>
  <c r="L56" i="1" s="1"/>
  <c r="I56" i="1"/>
  <c r="E56" i="1"/>
  <c r="J55" i="1"/>
  <c r="L55" i="1" s="1"/>
  <c r="I55" i="1"/>
  <c r="E55" i="1"/>
  <c r="J54" i="1"/>
  <c r="I54" i="1"/>
  <c r="E54" i="1"/>
  <c r="J53" i="1"/>
  <c r="K53" i="1" s="1"/>
  <c r="I53" i="1"/>
  <c r="E53" i="1"/>
  <c r="J52" i="1"/>
  <c r="L52" i="1" s="1"/>
  <c r="I52" i="1"/>
  <c r="E52" i="1"/>
  <c r="J51" i="1"/>
  <c r="L51" i="1" s="1"/>
  <c r="I51" i="1"/>
  <c r="E51" i="1"/>
  <c r="J50" i="1"/>
  <c r="I50" i="1"/>
  <c r="E50" i="1"/>
  <c r="J49" i="1"/>
  <c r="L49" i="1" s="1"/>
  <c r="I49" i="1"/>
  <c r="E49" i="1"/>
  <c r="J48" i="1"/>
  <c r="K48" i="1" s="1"/>
  <c r="I48" i="1"/>
  <c r="E48" i="1"/>
  <c r="J47" i="1"/>
  <c r="L47" i="1" s="1"/>
  <c r="I47" i="1"/>
  <c r="E47" i="1"/>
  <c r="J46" i="1"/>
  <c r="L46" i="1" s="1"/>
  <c r="I46" i="1"/>
  <c r="E46" i="1"/>
  <c r="J45" i="1"/>
  <c r="L45" i="1" s="1"/>
  <c r="I45" i="1"/>
  <c r="E45" i="1"/>
  <c r="J44" i="1"/>
  <c r="L44" i="1" s="1"/>
  <c r="I44" i="1"/>
  <c r="E44" i="1"/>
  <c r="J43" i="1"/>
  <c r="I43" i="1"/>
  <c r="E43" i="1"/>
  <c r="J42" i="1"/>
  <c r="L42" i="1" s="1"/>
  <c r="I42" i="1"/>
  <c r="E42" i="1"/>
  <c r="J41" i="1"/>
  <c r="L41" i="1" s="1"/>
  <c r="I41" i="1"/>
  <c r="E41" i="1"/>
  <c r="J40" i="1"/>
  <c r="L40" i="1" s="1"/>
  <c r="I40" i="1"/>
  <c r="E40" i="1"/>
  <c r="J39" i="1"/>
  <c r="I39" i="1"/>
  <c r="E39" i="1"/>
  <c r="J38" i="1"/>
  <c r="L38" i="1" s="1"/>
  <c r="I38" i="1"/>
  <c r="E38" i="1"/>
  <c r="J37" i="1"/>
  <c r="L37" i="1" s="1"/>
  <c r="I37" i="1"/>
  <c r="E37" i="1"/>
  <c r="J36" i="1"/>
  <c r="I36" i="1"/>
  <c r="E36" i="1"/>
  <c r="J35" i="1"/>
  <c r="L35" i="1" s="1"/>
  <c r="I35" i="1"/>
  <c r="E35" i="1"/>
  <c r="J34" i="1"/>
  <c r="L34" i="1" s="1"/>
  <c r="I34" i="1"/>
  <c r="E34" i="1"/>
  <c r="J33" i="1"/>
  <c r="L33" i="1" s="1"/>
  <c r="I33" i="1"/>
  <c r="E33" i="1"/>
  <c r="J32" i="1"/>
  <c r="L32" i="1" s="1"/>
  <c r="I32" i="1"/>
  <c r="E32" i="1"/>
  <c r="J31" i="1"/>
  <c r="I31" i="1"/>
  <c r="E31" i="1"/>
  <c r="J30" i="1"/>
  <c r="L30" i="1" s="1"/>
  <c r="I30" i="1"/>
  <c r="E30" i="1"/>
  <c r="J29" i="1"/>
  <c r="L29" i="1" s="1"/>
  <c r="I29" i="1"/>
  <c r="E29" i="1"/>
  <c r="J28" i="1"/>
  <c r="I28" i="1"/>
  <c r="E28" i="1"/>
  <c r="J27" i="1"/>
  <c r="L27" i="1" s="1"/>
  <c r="I27" i="1"/>
  <c r="E27" i="1"/>
  <c r="J26" i="1"/>
  <c r="L26" i="1" s="1"/>
  <c r="I26" i="1"/>
  <c r="E26" i="1"/>
  <c r="J25" i="1"/>
  <c r="L25" i="1" s="1"/>
  <c r="I25" i="1"/>
  <c r="E25" i="1"/>
  <c r="J24" i="1"/>
  <c r="L24" i="1" s="1"/>
  <c r="I24" i="1"/>
  <c r="E24" i="1"/>
  <c r="J23" i="1"/>
  <c r="L23" i="1" s="1"/>
  <c r="I23" i="1"/>
  <c r="E23" i="1"/>
  <c r="J22" i="1"/>
  <c r="L22" i="1" s="1"/>
  <c r="I22" i="1"/>
  <c r="E22" i="1"/>
  <c r="J21" i="1"/>
  <c r="L21" i="1" s="1"/>
  <c r="I21" i="1"/>
  <c r="E21" i="1"/>
  <c r="J20" i="1"/>
  <c r="I20" i="1"/>
  <c r="E20" i="1"/>
  <c r="J19" i="1"/>
  <c r="L19" i="1" s="1"/>
  <c r="I19" i="1"/>
  <c r="E19" i="1"/>
  <c r="J18" i="1"/>
  <c r="L18" i="1" s="1"/>
  <c r="I18" i="1"/>
  <c r="E18" i="1"/>
  <c r="J17" i="1"/>
  <c r="L17" i="1" s="1"/>
  <c r="I17" i="1"/>
  <c r="E17" i="1"/>
  <c r="J16" i="1"/>
  <c r="L16" i="1" s="1"/>
  <c r="I16" i="1"/>
  <c r="E16" i="1"/>
  <c r="J15" i="1"/>
  <c r="K15" i="1" s="1"/>
  <c r="I15" i="1"/>
  <c r="E15" i="1"/>
  <c r="J14" i="1"/>
  <c r="I14" i="1"/>
  <c r="E14" i="1"/>
  <c r="J13" i="1"/>
  <c r="L13" i="1" s="1"/>
  <c r="I13" i="1"/>
  <c r="E13" i="1"/>
  <c r="J12" i="1"/>
  <c r="L12" i="1" s="1"/>
  <c r="I12" i="1"/>
  <c r="E12" i="1"/>
  <c r="J11" i="1"/>
  <c r="K11" i="1" s="1"/>
  <c r="I11" i="1"/>
  <c r="E11" i="1"/>
  <c r="J10" i="1"/>
  <c r="L10" i="1" s="1"/>
  <c r="I10" i="1"/>
  <c r="E10" i="1"/>
  <c r="J9" i="1"/>
  <c r="L9" i="1" s="1"/>
  <c r="I9" i="1"/>
  <c r="E9" i="1"/>
  <c r="J8" i="1"/>
  <c r="I8" i="1"/>
  <c r="E8" i="1"/>
  <c r="J7" i="1"/>
  <c r="L7" i="1" s="1"/>
  <c r="I7" i="1"/>
  <c r="E7" i="1"/>
  <c r="J6" i="1"/>
  <c r="L6" i="1" s="1"/>
  <c r="I6" i="1"/>
  <c r="E6" i="1"/>
  <c r="J5" i="1"/>
  <c r="I5" i="1"/>
  <c r="E5" i="1"/>
  <c r="J4" i="1"/>
  <c r="L4" i="1" s="1"/>
  <c r="I4" i="1"/>
  <c r="E4" i="1"/>
  <c r="J3" i="1"/>
  <c r="L3" i="1" s="1"/>
  <c r="I3" i="1"/>
  <c r="E3" i="1"/>
  <c r="J2" i="1"/>
  <c r="K2" i="1" s="1"/>
  <c r="I2" i="1"/>
  <c r="E2" i="1"/>
  <c r="C599" i="8"/>
  <c r="C617" i="8"/>
  <c r="C635" i="8"/>
  <c r="C653" i="8"/>
  <c r="C671" i="8"/>
  <c r="C689" i="8"/>
  <c r="C707" i="8"/>
  <c r="C725" i="8"/>
  <c r="C743" i="8"/>
  <c r="C600" i="8"/>
  <c r="C618" i="8"/>
  <c r="C636" i="8"/>
  <c r="C654" i="8"/>
  <c r="C672" i="8"/>
  <c r="C690" i="8"/>
  <c r="C708" i="8"/>
  <c r="C726" i="8"/>
  <c r="C744" i="8"/>
  <c r="C601" i="8"/>
  <c r="C637" i="8"/>
  <c r="C655" i="8"/>
  <c r="C691" i="8"/>
  <c r="C709" i="8"/>
  <c r="C745" i="8"/>
  <c r="C620" i="8"/>
  <c r="C638" i="8"/>
  <c r="C656" i="8"/>
  <c r="C674" i="8"/>
  <c r="C692" i="8"/>
  <c r="C728" i="8"/>
  <c r="C746" i="8"/>
  <c r="C603" i="8"/>
  <c r="C639" i="8"/>
  <c r="C657" i="8"/>
  <c r="C693" i="8"/>
  <c r="C711" i="8"/>
  <c r="C747" i="8"/>
  <c r="C622" i="8"/>
  <c r="C640" i="8"/>
  <c r="C658" i="8"/>
  <c r="C694" i="8"/>
  <c r="C712" i="8"/>
  <c r="C748" i="8"/>
  <c r="C619" i="8"/>
  <c r="C673" i="8"/>
  <c r="C727" i="8"/>
  <c r="C602" i="8"/>
  <c r="C710" i="8"/>
  <c r="C621" i="8"/>
  <c r="C675" i="8"/>
  <c r="C729" i="8"/>
  <c r="C604" i="8"/>
  <c r="C676" i="8"/>
  <c r="C730" i="8"/>
  <c r="C605" i="8"/>
  <c r="C629" i="8"/>
  <c r="C659" i="8"/>
  <c r="C683" i="8"/>
  <c r="C713" i="8"/>
  <c r="C737" i="8"/>
  <c r="C606" i="8"/>
  <c r="C630" i="8"/>
  <c r="C660" i="8"/>
  <c r="C684" i="8"/>
  <c r="C714" i="8"/>
  <c r="C738" i="8"/>
  <c r="C607" i="8"/>
  <c r="C631" i="8"/>
  <c r="C661" i="8"/>
  <c r="C685" i="8"/>
  <c r="C715" i="8"/>
  <c r="C739" i="8"/>
  <c r="C608" i="8"/>
  <c r="C632" i="8"/>
  <c r="C662" i="8"/>
  <c r="C686" i="8"/>
  <c r="C716" i="8"/>
  <c r="C740" i="8"/>
  <c r="C609" i="8"/>
  <c r="C633" i="8"/>
  <c r="C663" i="8"/>
  <c r="C687" i="8"/>
  <c r="C717" i="8"/>
  <c r="C741" i="8"/>
  <c r="C610" i="8"/>
  <c r="C634" i="8"/>
  <c r="C664" i="8"/>
  <c r="C688" i="8"/>
  <c r="C718" i="8"/>
  <c r="C742" i="8"/>
  <c r="C611" i="8"/>
  <c r="C641" i="8"/>
  <c r="C665" i="8"/>
  <c r="C695" i="8"/>
  <c r="C719" i="8"/>
  <c r="C612" i="8"/>
  <c r="C642" i="8"/>
  <c r="C666" i="8"/>
  <c r="C696" i="8"/>
  <c r="C720" i="8"/>
  <c r="C613" i="8"/>
  <c r="C643" i="8"/>
  <c r="C667" i="8"/>
  <c r="C697" i="8"/>
  <c r="C721" i="8"/>
  <c r="C614" i="8"/>
  <c r="C644" i="8"/>
  <c r="C668" i="8"/>
  <c r="C698" i="8"/>
  <c r="C722" i="8"/>
  <c r="C615" i="8"/>
  <c r="C645" i="8"/>
  <c r="C669" i="8"/>
  <c r="C699" i="8"/>
  <c r="C723" i="8"/>
  <c r="C616" i="8"/>
  <c r="C646" i="8"/>
  <c r="C670" i="8"/>
  <c r="C700" i="8"/>
  <c r="C724" i="8"/>
  <c r="C623" i="8"/>
  <c r="C701" i="8"/>
  <c r="C624" i="8"/>
  <c r="C702" i="8"/>
  <c r="C625" i="8"/>
  <c r="C703" i="8"/>
  <c r="C626" i="8"/>
  <c r="C704" i="8"/>
  <c r="C627" i="8"/>
  <c r="C705" i="8"/>
  <c r="C628" i="8"/>
  <c r="C706" i="8"/>
  <c r="C647" i="8"/>
  <c r="C731" i="8"/>
  <c r="C648" i="8"/>
  <c r="C732" i="8"/>
  <c r="C649" i="8"/>
  <c r="C733" i="8"/>
  <c r="C650" i="8"/>
  <c r="C734" i="8"/>
  <c r="C651" i="8"/>
  <c r="C735" i="8"/>
  <c r="C652" i="8"/>
  <c r="C736" i="8"/>
  <c r="C677" i="8"/>
  <c r="C678" i="8"/>
  <c r="C679" i="8"/>
  <c r="C680" i="8"/>
  <c r="C681" i="8"/>
  <c r="C682" i="8"/>
  <c r="K430" i="1" l="1"/>
  <c r="L80" i="1"/>
  <c r="K75" i="1"/>
  <c r="L535" i="1"/>
  <c r="L558" i="1"/>
  <c r="K42" i="1"/>
  <c r="L53" i="1"/>
  <c r="K168" i="1"/>
  <c r="L76" i="1"/>
  <c r="L242" i="1"/>
  <c r="K525" i="1"/>
  <c r="L588" i="1"/>
  <c r="L265" i="1"/>
  <c r="K106" i="1"/>
  <c r="L294" i="1"/>
  <c r="K329" i="1"/>
  <c r="K427" i="1"/>
  <c r="L158" i="1"/>
  <c r="K537" i="1"/>
  <c r="K55" i="1"/>
  <c r="L156" i="1"/>
  <c r="K344" i="1"/>
  <c r="K179" i="1"/>
  <c r="L384" i="1"/>
  <c r="L15" i="1"/>
  <c r="K26" i="1"/>
  <c r="L48" i="1"/>
  <c r="K237" i="1"/>
  <c r="L443" i="1"/>
  <c r="L283" i="1"/>
  <c r="K397" i="1"/>
  <c r="K66" i="1"/>
  <c r="L260" i="1"/>
  <c r="L438" i="1"/>
  <c r="L186" i="1"/>
  <c r="L209" i="1"/>
  <c r="K324" i="1"/>
  <c r="L221" i="1"/>
  <c r="K23" i="1"/>
  <c r="K181" i="1"/>
  <c r="K284" i="1"/>
  <c r="K107" i="1"/>
  <c r="L567" i="1"/>
  <c r="L364" i="1"/>
  <c r="K131" i="1"/>
  <c r="K359" i="1"/>
  <c r="K505" i="1"/>
  <c r="K29" i="1"/>
  <c r="K257" i="1"/>
  <c r="K348" i="1"/>
  <c r="K35" i="1"/>
  <c r="K206" i="1"/>
  <c r="L452" i="1"/>
  <c r="L383" i="1"/>
  <c r="L456" i="1"/>
  <c r="K456" i="1"/>
  <c r="K17" i="1"/>
  <c r="L113" i="1"/>
  <c r="K201" i="1"/>
  <c r="K295" i="1"/>
  <c r="L295" i="1"/>
  <c r="K349" i="1"/>
  <c r="K530" i="1"/>
  <c r="K103" i="1"/>
  <c r="L103" i="1"/>
  <c r="K376" i="1"/>
  <c r="L541" i="1"/>
  <c r="K541" i="1"/>
  <c r="K71" i="1"/>
  <c r="K197" i="1"/>
  <c r="K335" i="1"/>
  <c r="L526" i="1"/>
  <c r="L263" i="1"/>
  <c r="K501" i="1"/>
  <c r="L566" i="1"/>
  <c r="K566" i="1"/>
  <c r="K314" i="1"/>
  <c r="K341" i="1"/>
  <c r="K61" i="1"/>
  <c r="L506" i="1"/>
  <c r="K56" i="1"/>
  <c r="L72" i="1"/>
  <c r="K121" i="1"/>
  <c r="K143" i="1"/>
  <c r="K116" i="1"/>
  <c r="L132" i="1"/>
  <c r="K331" i="1"/>
  <c r="K233" i="1"/>
  <c r="K254" i="1"/>
  <c r="K310" i="1"/>
  <c r="K390" i="1"/>
  <c r="L451" i="1"/>
  <c r="K451" i="1"/>
  <c r="K485" i="1"/>
  <c r="L556" i="1"/>
  <c r="K25" i="1"/>
  <c r="L462" i="1"/>
  <c r="K16" i="1"/>
  <c r="L243" i="1"/>
  <c r="K305" i="1"/>
  <c r="L418" i="1"/>
  <c r="K429" i="1"/>
  <c r="K457" i="1"/>
  <c r="K480" i="1"/>
  <c r="L11" i="1"/>
  <c r="K21" i="1"/>
  <c r="L133" i="1"/>
  <c r="K144" i="1"/>
  <c r="K370" i="1"/>
  <c r="K375" i="1"/>
  <c r="L380" i="1"/>
  <c r="K402" i="1"/>
  <c r="K424" i="1"/>
  <c r="K239" i="1"/>
  <c r="L515" i="1"/>
  <c r="L92" i="1"/>
  <c r="K510" i="1"/>
  <c r="L2" i="1"/>
  <c r="L8" i="1"/>
  <c r="K8" i="1"/>
  <c r="K98" i="1"/>
  <c r="L274" i="1"/>
  <c r="K274" i="1"/>
  <c r="L180" i="1"/>
  <c r="K180" i="1"/>
  <c r="K589" i="1"/>
  <c r="K585" i="1"/>
  <c r="L585" i="1"/>
  <c r="L413" i="1"/>
  <c r="L195" i="1"/>
  <c r="K195" i="1"/>
  <c r="L278" i="1"/>
  <c r="K278" i="1"/>
  <c r="K187" i="1"/>
  <c r="K202" i="1"/>
  <c r="K224" i="1"/>
  <c r="K276" i="1"/>
  <c r="L336" i="1"/>
  <c r="K346" i="1"/>
  <c r="K367" i="1"/>
  <c r="K69" i="1"/>
  <c r="K88" i="1"/>
  <c r="L286" i="1"/>
  <c r="L548" i="1"/>
  <c r="L568" i="1"/>
  <c r="K18" i="1"/>
  <c r="L230" i="1"/>
  <c r="K230" i="1"/>
  <c r="K332" i="1"/>
  <c r="K357" i="1"/>
  <c r="L357" i="1"/>
  <c r="K543" i="1"/>
  <c r="K44" i="1"/>
  <c r="K99" i="1"/>
  <c r="L104" i="1"/>
  <c r="K114" i="1"/>
  <c r="L301" i="1"/>
  <c r="K342" i="1"/>
  <c r="K493" i="1"/>
  <c r="L493" i="1"/>
  <c r="K586" i="1"/>
  <c r="K74" i="1"/>
  <c r="K251" i="1"/>
  <c r="L261" i="1"/>
  <c r="L266" i="1"/>
  <c r="K292" i="1"/>
  <c r="L296" i="1"/>
  <c r="L533" i="1"/>
  <c r="L559" i="1"/>
  <c r="K564" i="1"/>
  <c r="K89" i="1"/>
  <c r="L161" i="1"/>
  <c r="K277" i="1"/>
  <c r="K287" i="1"/>
  <c r="L312" i="1"/>
  <c r="L317" i="1"/>
  <c r="L323" i="1"/>
  <c r="K323" i="1"/>
  <c r="K509" i="1"/>
  <c r="L591" i="1"/>
  <c r="K591" i="1"/>
  <c r="K70" i="1"/>
  <c r="K79" i="1"/>
  <c r="K84" i="1"/>
  <c r="L84" i="1"/>
  <c r="K152" i="1"/>
  <c r="L188" i="1"/>
  <c r="K199" i="1"/>
  <c r="L394" i="1"/>
  <c r="K514" i="1"/>
  <c r="K529" i="1"/>
  <c r="L555" i="1"/>
  <c r="L563" i="1"/>
  <c r="K134" i="1"/>
  <c r="K372" i="1"/>
  <c r="L372" i="1"/>
  <c r="L503" i="1"/>
  <c r="K170" i="1"/>
  <c r="K215" i="1"/>
  <c r="K250" i="1"/>
  <c r="K269" i="1"/>
  <c r="K478" i="1"/>
  <c r="K499" i="1"/>
  <c r="K508" i="1"/>
  <c r="K577" i="1"/>
  <c r="K32" i="1"/>
  <c r="K62" i="1"/>
  <c r="L120" i="1"/>
  <c r="K125" i="1"/>
  <c r="K151" i="1"/>
  <c r="K225" i="1"/>
  <c r="K483" i="1"/>
  <c r="L488" i="1"/>
  <c r="L523" i="1"/>
  <c r="L176" i="1"/>
  <c r="L210" i="1"/>
  <c r="L303" i="1"/>
  <c r="K420" i="1"/>
  <c r="K532" i="1"/>
  <c r="L572" i="1"/>
  <c r="K583" i="1"/>
  <c r="L203" i="1"/>
  <c r="K203" i="1"/>
  <c r="L291" i="1"/>
  <c r="K291" i="1"/>
  <c r="L311" i="1"/>
  <c r="K311" i="1"/>
  <c r="K60" i="1"/>
  <c r="L122" i="1"/>
  <c r="K122" i="1"/>
  <c r="L142" i="1"/>
  <c r="K142" i="1"/>
  <c r="K150" i="1"/>
  <c r="L192" i="1"/>
  <c r="K192" i="1"/>
  <c r="K391" i="1"/>
  <c r="K477" i="1"/>
  <c r="L477" i="1"/>
  <c r="K481" i="1"/>
  <c r="L481" i="1"/>
  <c r="L73" i="1"/>
  <c r="K73" i="1"/>
  <c r="L126" i="1"/>
  <c r="K126" i="1"/>
  <c r="L169" i="1"/>
  <c r="K169" i="1"/>
  <c r="K223" i="1"/>
  <c r="L473" i="1"/>
  <c r="K473" i="1"/>
  <c r="K33" i="1"/>
  <c r="K110" i="1"/>
  <c r="L138" i="1"/>
  <c r="K138" i="1"/>
  <c r="K166" i="1"/>
  <c r="K177" i="1"/>
  <c r="L227" i="1"/>
  <c r="K227" i="1"/>
  <c r="K247" i="1"/>
  <c r="K267" i="1"/>
  <c r="K363" i="1"/>
  <c r="K512" i="1"/>
  <c r="K30" i="1"/>
  <c r="K45" i="1"/>
  <c r="K96" i="1"/>
  <c r="K196" i="1"/>
  <c r="L406" i="1"/>
  <c r="K406" i="1"/>
  <c r="L482" i="1"/>
  <c r="K482" i="1"/>
  <c r="L516" i="1"/>
  <c r="K521" i="1"/>
  <c r="L119" i="1"/>
  <c r="K119" i="1"/>
  <c r="L193" i="1"/>
  <c r="K300" i="1"/>
  <c r="K304" i="1"/>
  <c r="L308" i="1"/>
  <c r="K308" i="1"/>
  <c r="K321" i="1"/>
  <c r="K388" i="1"/>
  <c r="K411" i="1"/>
  <c r="K428" i="1"/>
  <c r="L428" i="1"/>
  <c r="L458" i="1"/>
  <c r="K458" i="1"/>
  <c r="K123" i="1"/>
  <c r="K147" i="1"/>
  <c r="K211" i="1"/>
  <c r="K236" i="1"/>
  <c r="K264" i="1"/>
  <c r="L455" i="1"/>
  <c r="K542" i="1"/>
  <c r="L542" i="1"/>
  <c r="L595" i="1"/>
  <c r="K595" i="1"/>
  <c r="L5" i="1"/>
  <c r="K5" i="1"/>
  <c r="K38" i="1"/>
  <c r="K68" i="1"/>
  <c r="K81" i="1"/>
  <c r="L174" i="1"/>
  <c r="K178" i="1"/>
  <c r="K205" i="1"/>
  <c r="K208" i="1"/>
  <c r="K220" i="1"/>
  <c r="L268" i="1"/>
  <c r="K268" i="1"/>
  <c r="L280" i="1"/>
  <c r="K280" i="1"/>
  <c r="L334" i="1"/>
  <c r="K334" i="1"/>
  <c r="K65" i="1"/>
  <c r="K93" i="1"/>
  <c r="L135" i="1"/>
  <c r="K135" i="1"/>
  <c r="K240" i="1"/>
  <c r="L240" i="1"/>
  <c r="K447" i="1"/>
  <c r="K90" i="1"/>
  <c r="K128" i="1"/>
  <c r="L433" i="1"/>
  <c r="K433" i="1"/>
  <c r="K492" i="1"/>
  <c r="L552" i="1"/>
  <c r="K573" i="1"/>
  <c r="K24" i="1"/>
  <c r="L54" i="1"/>
  <c r="K54" i="1"/>
  <c r="L338" i="1"/>
  <c r="K381" i="1"/>
  <c r="L82" i="1"/>
  <c r="K82" i="1"/>
  <c r="K171" i="1"/>
  <c r="K403" i="1"/>
  <c r="K470" i="1"/>
  <c r="L470" i="1"/>
  <c r="L596" i="1"/>
  <c r="L14" i="1"/>
  <c r="K14" i="1"/>
  <c r="L39" i="1"/>
  <c r="K39" i="1"/>
  <c r="K47" i="1"/>
  <c r="K51" i="1"/>
  <c r="K159" i="1"/>
  <c r="K217" i="1"/>
  <c r="K241" i="1"/>
  <c r="K297" i="1"/>
  <c r="L327" i="1"/>
  <c r="L373" i="1"/>
  <c r="K417" i="1"/>
  <c r="K484" i="1"/>
  <c r="L484" i="1"/>
  <c r="L87" i="1"/>
  <c r="K87" i="1"/>
  <c r="K190" i="1"/>
  <c r="K356" i="1"/>
  <c r="K562" i="1"/>
  <c r="L562" i="1"/>
  <c r="K7" i="1"/>
  <c r="K10" i="1"/>
  <c r="K59" i="1"/>
  <c r="K105" i="1"/>
  <c r="L149" i="1"/>
  <c r="K149" i="1"/>
  <c r="L544" i="1"/>
  <c r="K544" i="1"/>
  <c r="K570" i="1"/>
  <c r="K592" i="1"/>
  <c r="K102" i="1"/>
  <c r="L137" i="1"/>
  <c r="L160" i="1"/>
  <c r="K160" i="1"/>
  <c r="K183" i="1"/>
  <c r="L421" i="1"/>
  <c r="L435" i="1"/>
  <c r="K435" i="1"/>
  <c r="K444" i="1"/>
  <c r="K489" i="1"/>
  <c r="L584" i="1"/>
  <c r="K258" i="1"/>
  <c r="K328" i="1"/>
  <c r="L328" i="1"/>
  <c r="K366" i="1"/>
  <c r="L461" i="1"/>
  <c r="K466" i="1"/>
  <c r="L466" i="1"/>
  <c r="K580" i="1"/>
  <c r="K374" i="1"/>
  <c r="K395" i="1"/>
  <c r="L395" i="1"/>
  <c r="L400" i="1"/>
  <c r="K400" i="1"/>
  <c r="K440" i="1"/>
  <c r="K524" i="1"/>
  <c r="L524" i="1"/>
  <c r="L500" i="1"/>
  <c r="K500" i="1"/>
  <c r="K315" i="1"/>
  <c r="L378" i="1"/>
  <c r="K385" i="1"/>
  <c r="L513" i="1"/>
  <c r="K546" i="1"/>
  <c r="L63" i="1"/>
  <c r="K63" i="1"/>
  <c r="K97" i="1"/>
  <c r="K129" i="1"/>
  <c r="K185" i="1"/>
  <c r="L200" i="1"/>
  <c r="K231" i="1"/>
  <c r="L272" i="1"/>
  <c r="K272" i="1"/>
  <c r="K408" i="1"/>
  <c r="K474" i="1"/>
  <c r="L486" i="1"/>
  <c r="K582" i="1"/>
  <c r="K19" i="1"/>
  <c r="K40" i="1"/>
  <c r="K91" i="1"/>
  <c r="K117" i="1"/>
  <c r="L154" i="1"/>
  <c r="K154" i="1"/>
  <c r="K172" i="1"/>
  <c r="K234" i="1"/>
  <c r="L249" i="1"/>
  <c r="K249" i="1"/>
  <c r="K252" i="1"/>
  <c r="K255" i="1"/>
  <c r="L262" i="1"/>
  <c r="K262" i="1"/>
  <c r="K282" i="1"/>
  <c r="K318" i="1"/>
  <c r="K426" i="1"/>
  <c r="L459" i="1"/>
  <c r="K467" i="1"/>
  <c r="L497" i="1"/>
  <c r="K539" i="1"/>
  <c r="K557" i="1"/>
  <c r="L578" i="1"/>
  <c r="N2" i="1" a="1"/>
  <c r="N2" i="1" s="1"/>
  <c r="K22" i="1"/>
  <c r="L31" i="1"/>
  <c r="K31" i="1"/>
  <c r="K37" i="1"/>
  <c r="K46" i="1"/>
  <c r="K49" i="1"/>
  <c r="K77" i="1"/>
  <c r="L94" i="1"/>
  <c r="K94" i="1"/>
  <c r="K228" i="1"/>
  <c r="K245" i="1"/>
  <c r="K285" i="1"/>
  <c r="K288" i="1"/>
  <c r="L504" i="1"/>
  <c r="L518" i="1"/>
  <c r="K518" i="1"/>
  <c r="K593" i="1"/>
  <c r="L58" i="1"/>
  <c r="K58" i="1"/>
  <c r="K148" i="1"/>
  <c r="K164" i="1"/>
  <c r="K167" i="1"/>
  <c r="K222" i="1"/>
  <c r="L238" i="1"/>
  <c r="K238" i="1"/>
  <c r="K279" i="1"/>
  <c r="L340" i="1"/>
  <c r="K412" i="1"/>
  <c r="L434" i="1"/>
  <c r="K449" i="1"/>
  <c r="L449" i="1"/>
  <c r="L471" i="1"/>
  <c r="K479" i="1"/>
  <c r="L479" i="1"/>
  <c r="K507" i="1"/>
  <c r="L536" i="1"/>
  <c r="L554" i="1"/>
  <c r="K554" i="1"/>
  <c r="L560" i="1"/>
  <c r="K590" i="1"/>
  <c r="K597" i="1"/>
  <c r="K3" i="1"/>
  <c r="K6" i="1"/>
  <c r="K43" i="1"/>
  <c r="L43" i="1"/>
  <c r="K52" i="1"/>
  <c r="K83" i="1"/>
  <c r="K112" i="1"/>
  <c r="K124" i="1"/>
  <c r="K130" i="1"/>
  <c r="K136" i="1"/>
  <c r="K145" i="1"/>
  <c r="K191" i="1"/>
  <c r="K213" i="1"/>
  <c r="K313" i="1"/>
  <c r="L322" i="1"/>
  <c r="L343" i="1"/>
  <c r="K343" i="1"/>
  <c r="L354" i="1"/>
  <c r="L423" i="1"/>
  <c r="K475" i="1"/>
  <c r="L475" i="1"/>
  <c r="K491" i="1"/>
  <c r="K494" i="1"/>
  <c r="K550" i="1"/>
  <c r="K575" i="1"/>
  <c r="K9" i="1"/>
  <c r="L28" i="1"/>
  <c r="K28" i="1"/>
  <c r="K67" i="1"/>
  <c r="K118" i="1"/>
  <c r="K155" i="1"/>
  <c r="L256" i="1"/>
  <c r="K256" i="1"/>
  <c r="L333" i="1"/>
  <c r="K333" i="1"/>
  <c r="K361" i="1"/>
  <c r="L368" i="1"/>
  <c r="L405" i="1"/>
  <c r="L416" i="1"/>
  <c r="L498" i="1"/>
  <c r="K498" i="1"/>
  <c r="L519" i="1"/>
  <c r="K519" i="1"/>
  <c r="K579" i="1"/>
  <c r="L579" i="1"/>
  <c r="K12" i="1"/>
  <c r="K86" i="1"/>
  <c r="K109" i="1"/>
  <c r="K140" i="1"/>
  <c r="K207" i="1"/>
  <c r="K216" i="1"/>
  <c r="K246" i="1"/>
  <c r="L316" i="1"/>
  <c r="K316" i="1"/>
  <c r="K337" i="1"/>
  <c r="K347" i="1"/>
  <c r="K358" i="1"/>
  <c r="L442" i="1"/>
  <c r="K442" i="1"/>
  <c r="K453" i="1"/>
  <c r="K540" i="1"/>
  <c r="L540" i="1"/>
  <c r="K587" i="1"/>
  <c r="L587" i="1"/>
  <c r="K20" i="1"/>
  <c r="L20" i="1"/>
  <c r="L229" i="1"/>
  <c r="K229" i="1"/>
  <c r="L253" i="1"/>
  <c r="K253" i="1"/>
  <c r="L293" i="1"/>
  <c r="K293" i="1"/>
  <c r="K319" i="1"/>
  <c r="K330" i="1"/>
  <c r="K431" i="1"/>
  <c r="L450" i="1"/>
  <c r="K464" i="1"/>
  <c r="L511" i="1"/>
  <c r="K511" i="1"/>
  <c r="L355" i="1"/>
  <c r="K355" i="1"/>
  <c r="L382" i="1"/>
  <c r="K382" i="1"/>
  <c r="K534" i="1"/>
  <c r="L534" i="1"/>
  <c r="L36" i="1"/>
  <c r="K36" i="1"/>
  <c r="K162" i="1"/>
  <c r="K173" i="1"/>
  <c r="K184" i="1"/>
  <c r="L212" i="1"/>
  <c r="K275" i="1"/>
  <c r="L290" i="1"/>
  <c r="K290" i="1"/>
  <c r="L302" i="1"/>
  <c r="K302" i="1"/>
  <c r="K326" i="1"/>
  <c r="L345" i="1"/>
  <c r="L365" i="1"/>
  <c r="K365" i="1"/>
  <c r="L396" i="1"/>
  <c r="K399" i="1"/>
  <c r="K415" i="1"/>
  <c r="L432" i="1"/>
  <c r="K465" i="1"/>
  <c r="K95" i="1"/>
  <c r="K100" i="1"/>
  <c r="K111" i="1"/>
  <c r="K141" i="1"/>
  <c r="K157" i="1"/>
  <c r="K198" i="1"/>
  <c r="L299" i="1"/>
  <c r="K339" i="1"/>
  <c r="L339" i="1"/>
  <c r="K352" i="1"/>
  <c r="L379" i="1"/>
  <c r="L409" i="1"/>
  <c r="K409" i="1"/>
  <c r="K439" i="1"/>
  <c r="K476" i="1"/>
  <c r="K528" i="1"/>
  <c r="L538" i="1"/>
  <c r="K545" i="1"/>
  <c r="L551" i="1"/>
  <c r="K574" i="1"/>
  <c r="L594" i="1"/>
  <c r="K13" i="1"/>
  <c r="K50" i="1"/>
  <c r="L50" i="1"/>
  <c r="K165" i="1"/>
  <c r="L165" i="1"/>
  <c r="L218" i="1"/>
  <c r="L226" i="1"/>
  <c r="K226" i="1"/>
  <c r="L369" i="1"/>
  <c r="L419" i="1"/>
  <c r="K419" i="1"/>
  <c r="L436" i="1"/>
  <c r="K436" i="1"/>
  <c r="L531" i="1"/>
  <c r="L561" i="1"/>
  <c r="K561" i="1"/>
  <c r="L571" i="1"/>
  <c r="K571" i="1"/>
  <c r="K57" i="1"/>
  <c r="K139" i="1"/>
  <c r="K248" i="1"/>
  <c r="K259" i="1"/>
  <c r="K270" i="1"/>
  <c r="K306" i="1"/>
  <c r="K350" i="1"/>
  <c r="L353" i="1"/>
  <c r="L362" i="1"/>
  <c r="L371" i="1"/>
  <c r="L392" i="1"/>
  <c r="K392" i="1"/>
  <c r="K410" i="1"/>
  <c r="K454" i="1"/>
  <c r="L469" i="1"/>
  <c r="K469" i="1"/>
  <c r="K472" i="1"/>
  <c r="K520" i="1"/>
  <c r="L325" i="1"/>
  <c r="K325" i="1"/>
  <c r="K115" i="1"/>
  <c r="K146" i="1"/>
  <c r="K153" i="1"/>
  <c r="K34" i="1"/>
  <c r="K85" i="1"/>
  <c r="K108" i="1"/>
  <c r="K127" i="1"/>
  <c r="K175" i="1"/>
  <c r="K182" i="1"/>
  <c r="K189" i="1"/>
  <c r="K194" i="1"/>
  <c r="K214" i="1"/>
  <c r="L232" i="1"/>
  <c r="K232" i="1"/>
  <c r="K281" i="1"/>
  <c r="L377" i="1"/>
  <c r="K377" i="1"/>
  <c r="K386" i="1"/>
  <c r="L407" i="1"/>
  <c r="L422" i="1"/>
  <c r="K422" i="1"/>
  <c r="K437" i="1"/>
  <c r="K445" i="1"/>
  <c r="K448" i="1"/>
  <c r="K487" i="1"/>
  <c r="L490" i="1"/>
  <c r="K490" i="1"/>
  <c r="L496" i="1"/>
  <c r="K502" i="1"/>
  <c r="K565" i="1"/>
  <c r="K101" i="1"/>
  <c r="K4" i="1"/>
  <c r="K27" i="1"/>
  <c r="K41" i="1"/>
  <c r="K64" i="1"/>
  <c r="K78" i="1"/>
  <c r="K163" i="1"/>
  <c r="K204" i="1"/>
  <c r="K219" i="1"/>
  <c r="L298" i="1"/>
  <c r="K298" i="1"/>
  <c r="L309" i="1"/>
  <c r="L320" i="1"/>
  <c r="K389" i="1"/>
  <c r="L389" i="1"/>
  <c r="K398" i="1"/>
  <c r="L398" i="1"/>
  <c r="K404" i="1"/>
  <c r="L425" i="1"/>
  <c r="L460" i="1"/>
  <c r="L517" i="1"/>
  <c r="K517" i="1"/>
  <c r="L547" i="1"/>
  <c r="L553" i="1"/>
  <c r="K553" i="1"/>
  <c r="L273" i="1"/>
  <c r="K273" i="1"/>
  <c r="L401" i="1"/>
  <c r="K401" i="1"/>
  <c r="L446" i="1"/>
  <c r="K446" i="1"/>
  <c r="L235" i="1"/>
  <c r="K235" i="1"/>
  <c r="L271" i="1"/>
  <c r="K271" i="1"/>
  <c r="L289" i="1"/>
  <c r="K289" i="1"/>
  <c r="L393" i="1"/>
  <c r="K393" i="1"/>
  <c r="L463" i="1"/>
  <c r="K463" i="1"/>
  <c r="L581" i="1"/>
  <c r="K581" i="1"/>
  <c r="L244" i="1"/>
  <c r="K244" i="1"/>
  <c r="L527" i="1"/>
  <c r="K527" i="1"/>
  <c r="L307" i="1"/>
  <c r="K307" i="1"/>
  <c r="L351" i="1"/>
  <c r="L569" i="1"/>
  <c r="L598" i="1"/>
  <c r="K598" i="1"/>
  <c r="L360" i="1"/>
  <c r="L387" i="1"/>
  <c r="L414" i="1"/>
  <c r="L441" i="1"/>
  <c r="L468" i="1"/>
  <c r="L495" i="1"/>
  <c r="L522" i="1"/>
  <c r="L549" i="1"/>
  <c r="L576" i="1"/>
  <c r="E682" i="8"/>
  <c r="D651" i="8"/>
  <c r="D706" i="8"/>
  <c r="E624" i="8"/>
  <c r="E699" i="8"/>
  <c r="D721" i="8"/>
  <c r="D612" i="8"/>
  <c r="E664" i="8"/>
  <c r="D740" i="8"/>
  <c r="E661" i="8"/>
  <c r="D737" i="8"/>
  <c r="E729" i="8"/>
  <c r="E712" i="8"/>
  <c r="D639" i="8"/>
  <c r="E745" i="8"/>
  <c r="E690" i="8"/>
  <c r="E689" i="8"/>
  <c r="E681" i="8"/>
  <c r="E628" i="8"/>
  <c r="D701" i="8"/>
  <c r="D669" i="8"/>
  <c r="E697" i="8"/>
  <c r="D719" i="8"/>
  <c r="D634" i="8"/>
  <c r="E716" i="8"/>
  <c r="D631" i="8"/>
  <c r="E713" i="8"/>
  <c r="D675" i="8"/>
  <c r="D694" i="8"/>
  <c r="E603" i="8"/>
  <c r="E709" i="8"/>
  <c r="D672" i="8"/>
  <c r="D671" i="8"/>
  <c r="D734" i="8"/>
  <c r="E680" i="8"/>
  <c r="D705" i="8"/>
  <c r="E623" i="8"/>
  <c r="E645" i="8"/>
  <c r="D667" i="8"/>
  <c r="E695" i="8"/>
  <c r="D686" i="8"/>
  <c r="E607" i="8"/>
  <c r="D683" i="8"/>
  <c r="D621" i="8"/>
  <c r="E658" i="8"/>
  <c r="E746" i="8"/>
  <c r="E691" i="8"/>
  <c r="E653" i="8"/>
  <c r="D680" i="8"/>
  <c r="D654" i="8"/>
  <c r="E733" i="8"/>
  <c r="E627" i="8"/>
  <c r="D724" i="8"/>
  <c r="D615" i="8"/>
  <c r="E643" i="8"/>
  <c r="D665" i="8"/>
  <c r="D741" i="8"/>
  <c r="E662" i="8"/>
  <c r="D738" i="8"/>
  <c r="E659" i="8"/>
  <c r="E710" i="8"/>
  <c r="D640" i="8"/>
  <c r="E728" i="8"/>
  <c r="E655" i="8"/>
  <c r="E636" i="8"/>
  <c r="D679" i="8"/>
  <c r="E678" i="8"/>
  <c r="D704" i="8"/>
  <c r="D700" i="8"/>
  <c r="D722" i="8"/>
  <c r="D613" i="8"/>
  <c r="E641" i="8"/>
  <c r="E717" i="8"/>
  <c r="D632" i="8"/>
  <c r="E714" i="8"/>
  <c r="D629" i="8"/>
  <c r="E602" i="8"/>
  <c r="E622" i="8"/>
  <c r="D692" i="8"/>
  <c r="D618" i="8"/>
  <c r="D617" i="8"/>
  <c r="D678" i="8"/>
  <c r="E704" i="8"/>
  <c r="E700" i="8"/>
  <c r="E722" i="8"/>
  <c r="E613" i="8"/>
  <c r="D641" i="8"/>
  <c r="D717" i="8"/>
  <c r="E632" i="8"/>
  <c r="D714" i="8"/>
  <c r="E629" i="8"/>
  <c r="D602" i="8"/>
  <c r="D622" i="8"/>
  <c r="E692" i="8"/>
  <c r="D637" i="8"/>
  <c r="E618" i="8"/>
  <c r="E617" i="8"/>
  <c r="E732" i="8"/>
  <c r="D611" i="8"/>
  <c r="E747" i="8"/>
  <c r="D732" i="8"/>
  <c r="D626" i="8"/>
  <c r="E670" i="8"/>
  <c r="D698" i="8"/>
  <c r="E720" i="8"/>
  <c r="E611" i="8"/>
  <c r="E687" i="8"/>
  <c r="D608" i="8"/>
  <c r="E684" i="8"/>
  <c r="D605" i="8"/>
  <c r="D727" i="8"/>
  <c r="D747" i="8"/>
  <c r="E674" i="8"/>
  <c r="D601" i="8"/>
  <c r="D600" i="8"/>
  <c r="D599" i="8"/>
  <c r="E736" i="8"/>
  <c r="E648" i="8"/>
  <c r="E703" i="8"/>
  <c r="D646" i="8"/>
  <c r="E668" i="8"/>
  <c r="D696" i="8"/>
  <c r="E742" i="8"/>
  <c r="D663" i="8"/>
  <c r="E739" i="8"/>
  <c r="D660" i="8"/>
  <c r="D730" i="8"/>
  <c r="E673" i="8"/>
  <c r="D711" i="8"/>
  <c r="D656" i="8"/>
  <c r="D744" i="8"/>
  <c r="E743" i="8"/>
  <c r="E731" i="8"/>
  <c r="E625" i="8"/>
  <c r="D616" i="8"/>
  <c r="D666" i="8"/>
  <c r="D718" i="8"/>
  <c r="D633" i="8"/>
  <c r="D630" i="8"/>
  <c r="E676" i="8"/>
  <c r="D619" i="8"/>
  <c r="E638" i="8"/>
  <c r="D731" i="8"/>
  <c r="D625" i="8"/>
  <c r="E616" i="8"/>
  <c r="D644" i="8"/>
  <c r="E666" i="8"/>
  <c r="E718" i="8"/>
  <c r="E633" i="8"/>
  <c r="D715" i="8"/>
  <c r="E630" i="8"/>
  <c r="D676" i="8"/>
  <c r="E619" i="8"/>
  <c r="E693" i="8"/>
  <c r="D638" i="8"/>
  <c r="E726" i="8"/>
  <c r="E725" i="8"/>
  <c r="D647" i="8"/>
  <c r="D702" i="8"/>
  <c r="D723" i="8"/>
  <c r="D614" i="8"/>
  <c r="E642" i="8"/>
  <c r="E688" i="8"/>
  <c r="E609" i="8"/>
  <c r="D685" i="8"/>
  <c r="E606" i="8"/>
  <c r="D748" i="8"/>
  <c r="E657" i="8"/>
  <c r="D620" i="8"/>
  <c r="E708" i="8"/>
  <c r="E647" i="8"/>
  <c r="E702" i="8"/>
  <c r="E723" i="8"/>
  <c r="E614" i="8"/>
  <c r="D642" i="8"/>
  <c r="D688" i="8"/>
  <c r="D609" i="8"/>
  <c r="E685" i="8"/>
  <c r="D606" i="8"/>
  <c r="D604" i="8"/>
  <c r="E748" i="8"/>
  <c r="D657" i="8"/>
  <c r="E620" i="8"/>
  <c r="D708" i="8"/>
  <c r="D682" i="8"/>
  <c r="E651" i="8"/>
  <c r="E706" i="8"/>
  <c r="D624" i="8"/>
  <c r="D699" i="8"/>
  <c r="E721" i="8"/>
  <c r="E612" i="8"/>
  <c r="D664" i="8"/>
  <c r="E740" i="8"/>
  <c r="D661" i="8"/>
  <c r="E737" i="8"/>
  <c r="D729" i="8"/>
  <c r="D712" i="8"/>
  <c r="E639" i="8"/>
  <c r="D745" i="8"/>
  <c r="D690" i="8"/>
  <c r="D689" i="8"/>
  <c r="E734" i="8"/>
  <c r="D681" i="8"/>
  <c r="D628" i="8"/>
  <c r="E701" i="8"/>
  <c r="E669" i="8"/>
  <c r="D697" i="8"/>
  <c r="E719" i="8"/>
  <c r="E634" i="8"/>
  <c r="D716" i="8"/>
  <c r="E631" i="8"/>
  <c r="D713" i="8"/>
  <c r="E675" i="8"/>
  <c r="E694" i="8"/>
  <c r="D603" i="8"/>
  <c r="D709" i="8"/>
  <c r="E672" i="8"/>
  <c r="E671" i="8"/>
  <c r="D650" i="8"/>
  <c r="E610" i="8"/>
  <c r="E654" i="8"/>
  <c r="E650" i="8"/>
  <c r="E705" i="8"/>
  <c r="D623" i="8"/>
  <c r="D645" i="8"/>
  <c r="E667" i="8"/>
  <c r="D695" i="8"/>
  <c r="D610" i="8"/>
  <c r="E686" i="8"/>
  <c r="D607" i="8"/>
  <c r="E683" i="8"/>
  <c r="E621" i="8"/>
  <c r="D658" i="8"/>
  <c r="D746" i="8"/>
  <c r="D691" i="8"/>
  <c r="D653" i="8"/>
  <c r="E679" i="8"/>
  <c r="E635" i="8"/>
  <c r="D733" i="8"/>
  <c r="D627" i="8"/>
  <c r="E724" i="8"/>
  <c r="E615" i="8"/>
  <c r="D643" i="8"/>
  <c r="E665" i="8"/>
  <c r="E741" i="8"/>
  <c r="D662" i="8"/>
  <c r="E738" i="8"/>
  <c r="D659" i="8"/>
  <c r="D710" i="8"/>
  <c r="E640" i="8"/>
  <c r="D728" i="8"/>
  <c r="D655" i="8"/>
  <c r="D636" i="8"/>
  <c r="D635" i="8"/>
  <c r="D649" i="8"/>
  <c r="E637" i="8"/>
  <c r="E649" i="8"/>
  <c r="E677" i="8"/>
  <c r="E626" i="8"/>
  <c r="D670" i="8"/>
  <c r="E698" i="8"/>
  <c r="D720" i="8"/>
  <c r="D687" i="8"/>
  <c r="E608" i="8"/>
  <c r="D684" i="8"/>
  <c r="E605" i="8"/>
  <c r="E727" i="8"/>
  <c r="D674" i="8"/>
  <c r="E601" i="8"/>
  <c r="E600" i="8"/>
  <c r="E599" i="8"/>
  <c r="D677" i="8"/>
  <c r="D648" i="8"/>
  <c r="D703" i="8"/>
  <c r="E646" i="8"/>
  <c r="D668" i="8"/>
  <c r="E696" i="8"/>
  <c r="D742" i="8"/>
  <c r="E663" i="8"/>
  <c r="D739" i="8"/>
  <c r="E660" i="8"/>
  <c r="E730" i="8"/>
  <c r="D673" i="8"/>
  <c r="E711" i="8"/>
  <c r="E656" i="8"/>
  <c r="E744" i="8"/>
  <c r="D743" i="8"/>
  <c r="D736" i="8"/>
  <c r="D652" i="8"/>
  <c r="E644" i="8"/>
  <c r="E715" i="8"/>
  <c r="D693" i="8"/>
  <c r="D726" i="8"/>
  <c r="D725" i="8"/>
  <c r="E652" i="8"/>
  <c r="E735" i="8"/>
  <c r="E604" i="8"/>
  <c r="E707" i="8"/>
  <c r="D735" i="8"/>
  <c r="D707"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<sst xmlns="http://schemas.openxmlformats.org/spreadsheetml/2006/main" count="3667" uniqueCount="1673">
  <si>
    <t>Order ID</t>
  </si>
  <si>
    <t>Product ID</t>
  </si>
  <si>
    <t>Category</t>
  </si>
  <si>
    <t>Customer Name</t>
  </si>
  <si>
    <t>Cost Price</t>
  </si>
  <si>
    <t>Order Date</t>
  </si>
  <si>
    <t>CA-2017-152156</t>
  </si>
  <si>
    <t>Furniture</t>
  </si>
  <si>
    <t>Claire Gute</t>
  </si>
  <si>
    <t>CA-2017-138688</t>
  </si>
  <si>
    <t>Office Supplies</t>
  </si>
  <si>
    <t>Darrin Van Huff</t>
  </si>
  <si>
    <t>US-2016-108966</t>
  </si>
  <si>
    <t>Sean O'Donnell</t>
  </si>
  <si>
    <t>CA-2015-115812</t>
  </si>
  <si>
    <t>Brosina Hoffman</t>
  </si>
  <si>
    <t>Technology</t>
  </si>
  <si>
    <t>CA-2018-114412</t>
  </si>
  <si>
    <t>Andrew Allen</t>
  </si>
  <si>
    <t>CA-2017-161389</t>
  </si>
  <si>
    <t>Irene Maddox</t>
  </si>
  <si>
    <t>US-2016-118983</t>
  </si>
  <si>
    <t>Harold Pawlan</t>
  </si>
  <si>
    <t>CA-2015-105893</t>
  </si>
  <si>
    <t>Pete Kriz</t>
  </si>
  <si>
    <t>CA-2015-167164</t>
  </si>
  <si>
    <t>Alejandro Grove</t>
  </si>
  <si>
    <t>CA-2015-143336</t>
  </si>
  <si>
    <t>Zuschuss Donatelli</t>
  </si>
  <si>
    <t>CA-2017-137330</t>
  </si>
  <si>
    <t>Ken Black</t>
  </si>
  <si>
    <t>US-2018-156909</t>
  </si>
  <si>
    <t>Sandra Flanagan</t>
  </si>
  <si>
    <t>CA-2016-106320</t>
  </si>
  <si>
    <t>Emily Burns</t>
  </si>
  <si>
    <t>CA-2017-121755</t>
  </si>
  <si>
    <t>Eric Hoffmann</t>
  </si>
  <si>
    <t>US-2016-150630</t>
  </si>
  <si>
    <t>Tracy Blumstein</t>
  </si>
  <si>
    <t>CA-2018-107727</t>
  </si>
  <si>
    <t>Matt Abelman</t>
  </si>
  <si>
    <t>CA-2017-117590</t>
  </si>
  <si>
    <t>Gene Hale</t>
  </si>
  <si>
    <t>CA-2016-117415</t>
  </si>
  <si>
    <t>Steve Nguyen</t>
  </si>
  <si>
    <t>CA-2018-120999</t>
  </si>
  <si>
    <t>Linda Cazamias</t>
  </si>
  <si>
    <t>CA-2017-101343</t>
  </si>
  <si>
    <t>Ruben Ausman</t>
  </si>
  <si>
    <t>CA-2018-139619</t>
  </si>
  <si>
    <t>Erin Smith</t>
  </si>
  <si>
    <t>CA-2017-118255</t>
  </si>
  <si>
    <t>Odella Nelson</t>
  </si>
  <si>
    <t>CA-2015-146703</t>
  </si>
  <si>
    <t>Patrick O'Donnell</t>
  </si>
  <si>
    <t>CA-2017-169194</t>
  </si>
  <si>
    <t>Lena Hernandez</t>
  </si>
  <si>
    <t>CA-2016-115742</t>
  </si>
  <si>
    <t>Darren Powers</t>
  </si>
  <si>
    <t>CA-2017-105816</t>
  </si>
  <si>
    <t>Janet Molinari</t>
  </si>
  <si>
    <t>CA-2017-111682</t>
  </si>
  <si>
    <t>Ted Butterfield</t>
  </si>
  <si>
    <t>CA-2016-135545</t>
  </si>
  <si>
    <t>Kunst Miller</t>
  </si>
  <si>
    <t>US-2016-164175</t>
  </si>
  <si>
    <t>Paul Stevenson</t>
  </si>
  <si>
    <t>CA-2015-106376</t>
  </si>
  <si>
    <t>Brendan Sweed</t>
  </si>
  <si>
    <t>CA-2017-119823</t>
  </si>
  <si>
    <t>Karen Daniels</t>
  </si>
  <si>
    <t>CA-2017-106075</t>
  </si>
  <si>
    <t>Henry MacAllister</t>
  </si>
  <si>
    <t>CA-2018-114440</t>
  </si>
  <si>
    <t>US-2016-134026</t>
  </si>
  <si>
    <t>Joel Eaton</t>
  </si>
  <si>
    <t>US-2018-118038</t>
  </si>
  <si>
    <t>Ken Brennan</t>
  </si>
  <si>
    <t>US-2015-147606</t>
  </si>
  <si>
    <t>CA-2017-127208</t>
  </si>
  <si>
    <t>Stewart Carmichael</t>
  </si>
  <si>
    <t>CA-2015-139451</t>
  </si>
  <si>
    <t>Duane Noonan</t>
  </si>
  <si>
    <t>CA-2016-149734</t>
  </si>
  <si>
    <t>Julie Creighton</t>
  </si>
  <si>
    <t>US-2018-119662</t>
  </si>
  <si>
    <t>Christopher Schild</t>
  </si>
  <si>
    <t>CA-2018-140088</t>
  </si>
  <si>
    <t>CA-2018-155558</t>
  </si>
  <si>
    <t>Paul Gonzalez</t>
  </si>
  <si>
    <t>CA-2017-159695</t>
  </si>
  <si>
    <t>Gary Mitchum</t>
  </si>
  <si>
    <t>CA-2017-109806</t>
  </si>
  <si>
    <t>Jim Sink</t>
  </si>
  <si>
    <t>CA-2016-149587</t>
  </si>
  <si>
    <t>Karl Braun</t>
  </si>
  <si>
    <t>US-2018-109484</t>
  </si>
  <si>
    <t>Roger Barcio</t>
  </si>
  <si>
    <t>CA-2018-161018</t>
  </si>
  <si>
    <t>Parhena Norris</t>
  </si>
  <si>
    <t>CA-2018-157833</t>
  </si>
  <si>
    <t>Katherine Ducich</t>
  </si>
  <si>
    <t>CA-2017-149223</t>
  </si>
  <si>
    <t>Elpida Rittenbach</t>
  </si>
  <si>
    <t>CA-2017-158568</t>
  </si>
  <si>
    <t>Rick Bensley</t>
  </si>
  <si>
    <t>CA-2017-129903</t>
  </si>
  <si>
    <t>Gary Zandusky</t>
  </si>
  <si>
    <t>US-2016-156867</t>
  </si>
  <si>
    <t>Lena Cacioppo</t>
  </si>
  <si>
    <t>CA-2018-119004</t>
  </si>
  <si>
    <t>Janet Martin</t>
  </si>
  <si>
    <t>CA-2016-129476</t>
  </si>
  <si>
    <t>Pete Armstrong</t>
  </si>
  <si>
    <t>CA-2018-146780</t>
  </si>
  <si>
    <t>Cynthia Voltz</t>
  </si>
  <si>
    <t>CA-2017-128867</t>
  </si>
  <si>
    <t>Clay Ludtke</t>
  </si>
  <si>
    <t>CA-2015-115259</t>
  </si>
  <si>
    <t>Ryan Crowe</t>
  </si>
  <si>
    <t>CA-2016-110457</t>
  </si>
  <si>
    <t>Dave Kipp</t>
  </si>
  <si>
    <t>US-2016-136476</t>
  </si>
  <si>
    <t>Greg Guthrie</t>
  </si>
  <si>
    <t>CA-2017-103730</t>
  </si>
  <si>
    <t>Steven Cartwright</t>
  </si>
  <si>
    <t>US-2015-152030</t>
  </si>
  <si>
    <t>Alan Dominguez</t>
  </si>
  <si>
    <t>US-2015-134614</t>
  </si>
  <si>
    <t>Philip Fox</t>
  </si>
  <si>
    <t>US-2018-107272</t>
  </si>
  <si>
    <t>Troy Staebel</t>
  </si>
  <si>
    <t>US-2017-125969</t>
  </si>
  <si>
    <t>Lindsay Shagiari</t>
  </si>
  <si>
    <t>US-2018-164147</t>
  </si>
  <si>
    <t>Dorothy Wardle</t>
  </si>
  <si>
    <t>CA-2017-145583</t>
  </si>
  <si>
    <t>Lena Creighton</t>
  </si>
  <si>
    <t>Jonathan Doherty</t>
  </si>
  <si>
    <t>CA-2017-110366</t>
  </si>
  <si>
    <t>Sally Hughsby</t>
  </si>
  <si>
    <t>CA-2018-106180</t>
  </si>
  <si>
    <t>Sandra Glassco</t>
  </si>
  <si>
    <t>CA-2018-155376</t>
  </si>
  <si>
    <t>Helen Andreada</t>
  </si>
  <si>
    <t>CA-2016-110744</t>
  </si>
  <si>
    <t>Maureen Gastineau</t>
  </si>
  <si>
    <t>CA-2015-110072</t>
  </si>
  <si>
    <t>Justin Ellison</t>
  </si>
  <si>
    <t>CA-2017-114489</t>
  </si>
  <si>
    <t>Tamara Willingham</t>
  </si>
  <si>
    <t>CA-2017-158834</t>
  </si>
  <si>
    <t>Stephanie Phelps</t>
  </si>
  <si>
    <t>CA-2016-124919</t>
  </si>
  <si>
    <t>Neil Knudson</t>
  </si>
  <si>
    <t>CA-2016-118948</t>
  </si>
  <si>
    <t>Dave Brooks</t>
  </si>
  <si>
    <t>CA-2015-104269</t>
  </si>
  <si>
    <t>Nora Paige</t>
  </si>
  <si>
    <t>CA-2017-114104</t>
  </si>
  <si>
    <t>Ted Trevino</t>
  </si>
  <si>
    <t>CA-2017-162733</t>
  </si>
  <si>
    <t>Eric Murdock</t>
  </si>
  <si>
    <t>CA-2016-119697</t>
  </si>
  <si>
    <t>Ruben Dartt</t>
  </si>
  <si>
    <t>CA-2017-154508</t>
  </si>
  <si>
    <t>Max Jones</t>
  </si>
  <si>
    <t>CA-2017-113817</t>
  </si>
  <si>
    <t>Becky Martin</t>
  </si>
  <si>
    <t>CA-2015-139892</t>
  </si>
  <si>
    <t>Chad Sievert</t>
  </si>
  <si>
    <t>CA-2015-118962</t>
  </si>
  <si>
    <t>Jennifer Braxton</t>
  </si>
  <si>
    <t>US-2015-100853</t>
  </si>
  <si>
    <t>Shirley Jackson</t>
  </si>
  <si>
    <t>US-2018-152366</t>
  </si>
  <si>
    <t>US-2016-101511</t>
  </si>
  <si>
    <t>Jim Kriz</t>
  </si>
  <si>
    <t>CA-2016-137225</t>
  </si>
  <si>
    <t>David Kendrick</t>
  </si>
  <si>
    <t>CA-2015-166191</t>
  </si>
  <si>
    <t>Robert Marley</t>
  </si>
  <si>
    <t>CA-2015-158274</t>
  </si>
  <si>
    <t>Sally Knutson</t>
  </si>
  <si>
    <t>CA-2017-105018</t>
  </si>
  <si>
    <t>Frank Merwin</t>
  </si>
  <si>
    <t>CA-2015-123260</t>
  </si>
  <si>
    <t>Alice McCarthy</t>
  </si>
  <si>
    <t>CA-2017-157000</t>
  </si>
  <si>
    <t>Mark Packer</t>
  </si>
  <si>
    <t>CA-2016-102281</t>
  </si>
  <si>
    <t>Mary Zewe</t>
  </si>
  <si>
    <t>CA-2016-131457</t>
  </si>
  <si>
    <t>Cassandra Brandow</t>
  </si>
  <si>
    <t>CA-2015-140004</t>
  </si>
  <si>
    <t>Valerie Mitchum</t>
  </si>
  <si>
    <t>CA-2018-107720</t>
  </si>
  <si>
    <t>Fred Hopkins</t>
  </si>
  <si>
    <t>US-2018-124303</t>
  </si>
  <si>
    <t>Maria Bertelson</t>
  </si>
  <si>
    <t>CA-2018-105074</t>
  </si>
  <si>
    <t>Bruce Stewart</t>
  </si>
  <si>
    <t>CA-2015-133690</t>
  </si>
  <si>
    <t>Logan Currie</t>
  </si>
  <si>
    <t>US-2018-116701</t>
  </si>
  <si>
    <t>Heather Kirkland</t>
  </si>
  <si>
    <t>CA-2018-126382</t>
  </si>
  <si>
    <t>Laurel Elliston</t>
  </si>
  <si>
    <t>CA-2018-108329</t>
  </si>
  <si>
    <t>Joseph Holt</t>
  </si>
  <si>
    <t>CA-2018-135860</t>
  </si>
  <si>
    <t>Michael Stewart</t>
  </si>
  <si>
    <t>CA-2016-101007</t>
  </si>
  <si>
    <t>Victoria Wilson</t>
  </si>
  <si>
    <t>CA-2016-146262</t>
  </si>
  <si>
    <t>Jonathan Howell</t>
  </si>
  <si>
    <t>CA-2017-130162</t>
  </si>
  <si>
    <t>Joni Blumstein</t>
  </si>
  <si>
    <t>CA-2016-169397</t>
  </si>
  <si>
    <t>David Smith</t>
  </si>
  <si>
    <t>CA-2016-163055</t>
  </si>
  <si>
    <t>Valerie Dominguez</t>
  </si>
  <si>
    <t>US-2016-145436</t>
  </si>
  <si>
    <t>Erin Ashbrook</t>
  </si>
  <si>
    <t>US-2015-156216</t>
  </si>
  <si>
    <t>US-2018-100930</t>
  </si>
  <si>
    <t>David Bremer</t>
  </si>
  <si>
    <t>CA-2018-160514</t>
  </si>
  <si>
    <t>Ken Lonsdale</t>
  </si>
  <si>
    <t>CA-2017-157749</t>
  </si>
  <si>
    <t>Dianna Wilson</t>
  </si>
  <si>
    <t>CA-2015-131926</t>
  </si>
  <si>
    <t>Logan Haushalter</t>
  </si>
  <si>
    <t>Kelly Collister</t>
  </si>
  <si>
    <t>CA-2017-154739</t>
  </si>
  <si>
    <t>CA-2017-145625</t>
  </si>
  <si>
    <t>Delfina Latchford</t>
  </si>
  <si>
    <t>CA-2017-146941</t>
  </si>
  <si>
    <t>Dan Reichenbach</t>
  </si>
  <si>
    <t>US-2016-159982</t>
  </si>
  <si>
    <t>Craig Carreira</t>
  </si>
  <si>
    <t>CA-2018-163139</t>
  </si>
  <si>
    <t>Dorris liebe</t>
  </si>
  <si>
    <t>Sean Braxton</t>
  </si>
  <si>
    <t>US-2018-155299</t>
  </si>
  <si>
    <t>US-2015-106992</t>
  </si>
  <si>
    <t>Roy Collins</t>
  </si>
  <si>
    <t>Alan Hwang</t>
  </si>
  <si>
    <t>CA-2017-125318</t>
  </si>
  <si>
    <t>Claudia Bergmann</t>
  </si>
  <si>
    <t>CA-2016-155040</t>
  </si>
  <si>
    <t>CA-2018-136826</t>
  </si>
  <si>
    <t>Christine Abelman</t>
  </si>
  <si>
    <t>CA-2017-111010</t>
  </si>
  <si>
    <t>US-2018-145366</t>
  </si>
  <si>
    <t>Kristen Hastings</t>
  </si>
  <si>
    <t>CA-2018-163979</t>
  </si>
  <si>
    <t>CA-2016-155334</t>
  </si>
  <si>
    <t>Barry Blumstein</t>
  </si>
  <si>
    <t>CA-2018-118136</t>
  </si>
  <si>
    <t>Andrew Gjertsen</t>
  </si>
  <si>
    <t>CA-2018-132976</t>
  </si>
  <si>
    <t>US-2016-161991</t>
  </si>
  <si>
    <t>Jas O'Carroll</t>
  </si>
  <si>
    <t>CA-2016-130890</t>
  </si>
  <si>
    <t>CA-2016-130883</t>
  </si>
  <si>
    <t>Alan Haines</t>
  </si>
  <si>
    <t>CA-2017-112697</t>
  </si>
  <si>
    <t>Nick Zandusky</t>
  </si>
  <si>
    <t>CA-2017-110772</t>
  </si>
  <si>
    <t>Kelly Lampkin</t>
  </si>
  <si>
    <t>CA-2015-111451</t>
  </si>
  <si>
    <t>CA-2017-142545</t>
  </si>
  <si>
    <t>Alan Schoenberger</t>
  </si>
  <si>
    <t>US-2018-152380</t>
  </si>
  <si>
    <t>CA-2016-144253</t>
  </si>
  <si>
    <t>Corey Roper</t>
  </si>
  <si>
    <t>CA-2015-130960</t>
  </si>
  <si>
    <t>CA-2015-111003</t>
  </si>
  <si>
    <t>Shahid Hopkins</t>
  </si>
  <si>
    <t>Ben Peterman</t>
  </si>
  <si>
    <t>CA-2018-126774</t>
  </si>
  <si>
    <t>CA-2017-142902</t>
  </si>
  <si>
    <t>Thomas Seio</t>
  </si>
  <si>
    <t>Andy Gerbode</t>
  </si>
  <si>
    <t>CA-2015-120887</t>
  </si>
  <si>
    <t>CA-2015-167850</t>
  </si>
  <si>
    <t>Sung Pak</t>
  </si>
  <si>
    <t>Nathan Mautz</t>
  </si>
  <si>
    <t>CA-2015-164259</t>
  </si>
  <si>
    <t>CA-2015-164973</t>
  </si>
  <si>
    <t>Frank Atkinson</t>
  </si>
  <si>
    <t>Grace Kelly</t>
  </si>
  <si>
    <t>CA-2015-156601</t>
  </si>
  <si>
    <t>CA-2017-162138</t>
  </si>
  <si>
    <t>Don Jones</t>
  </si>
  <si>
    <t>Patrick O'Brill</t>
  </si>
  <si>
    <t>CA-2018-153339</t>
  </si>
  <si>
    <t>US-2017-141544</t>
  </si>
  <si>
    <t>John Lucas</t>
  </si>
  <si>
    <t>US-2017-150147</t>
  </si>
  <si>
    <t>Doug Bickford</t>
  </si>
  <si>
    <t>CA-2016-137946</t>
  </si>
  <si>
    <t>Alyssa Crouse</t>
  </si>
  <si>
    <t>CA-2015-129924</t>
  </si>
  <si>
    <t>CA-2016-128167</t>
  </si>
  <si>
    <t>CA-2015-122336</t>
  </si>
  <si>
    <t>Clay Cheatham</t>
  </si>
  <si>
    <t>US-2016-120712</t>
  </si>
  <si>
    <t>Tamara Dahlen</t>
  </si>
  <si>
    <t>CA-2018-169901</t>
  </si>
  <si>
    <t>CA-2018-134306</t>
  </si>
  <si>
    <t>Adam Bellavance</t>
  </si>
  <si>
    <t>CA-2017-129714</t>
  </si>
  <si>
    <t>Jeremy Lonsdale</t>
  </si>
  <si>
    <t>CA-2017-138520</t>
  </si>
  <si>
    <t>Victoria Brennan</t>
  </si>
  <si>
    <t>CA-2017-130001</t>
  </si>
  <si>
    <t>CA-2018-155698</t>
  </si>
  <si>
    <t>Katrina Willman</t>
  </si>
  <si>
    <t>CA-2018-144904</t>
  </si>
  <si>
    <t>Julia Dunbar</t>
  </si>
  <si>
    <t>Michael Kennedy</t>
  </si>
  <si>
    <t>CA-2015-123344</t>
  </si>
  <si>
    <t>CA-2017-155516</t>
  </si>
  <si>
    <t>Guy Thornton</t>
  </si>
  <si>
    <t>CA-2018-104745</t>
  </si>
  <si>
    <t>Arthur Gainer</t>
  </si>
  <si>
    <t>US-2015-119137</t>
  </si>
  <si>
    <t>Muhammed MacIntyre</t>
  </si>
  <si>
    <t>Allen Rosenblatt</t>
  </si>
  <si>
    <t>US-2017-134656</t>
  </si>
  <si>
    <t>Russell Applegate</t>
  </si>
  <si>
    <t>US-2018-134481</t>
  </si>
  <si>
    <t>CA-2016-130792</t>
  </si>
  <si>
    <t>Alejandro Savely</t>
  </si>
  <si>
    <t>CA-2017-134775</t>
  </si>
  <si>
    <t>Laura Armstrong</t>
  </si>
  <si>
    <t>Denny Ordway</t>
  </si>
  <si>
    <t>CA-2016-125395</t>
  </si>
  <si>
    <t>US-2016-168935</t>
  </si>
  <si>
    <t>Dean Katz</t>
  </si>
  <si>
    <t>CA-2016-122756</t>
  </si>
  <si>
    <t>Nathan Gelder</t>
  </si>
  <si>
    <t>Mike Vittorini</t>
  </si>
  <si>
    <t>CA-2015-115973</t>
  </si>
  <si>
    <t>CA-2018-101798</t>
  </si>
  <si>
    <t>Jack Garza</t>
  </si>
  <si>
    <t>US-2015-135972</t>
  </si>
  <si>
    <t>Bart Pistole</t>
  </si>
  <si>
    <t>Victor Preis</t>
  </si>
  <si>
    <t>US-2015-134971</t>
  </si>
  <si>
    <t>Saphhira Shifley</t>
  </si>
  <si>
    <t>CA-2018-102946</t>
  </si>
  <si>
    <t>CA-2018-165603</t>
  </si>
  <si>
    <t>Anna Gayman</t>
  </si>
  <si>
    <t>CA-2016-122259</t>
  </si>
  <si>
    <t>CA-2017-108987</t>
  </si>
  <si>
    <t>Luke Foster</t>
  </si>
  <si>
    <t>CA-2015-113166</t>
  </si>
  <si>
    <t>Roy FranzÃ¶sisch</t>
  </si>
  <si>
    <t>CA-2015-155208</t>
  </si>
  <si>
    <t>Keith Herrera</t>
  </si>
  <si>
    <t>CA-2018-117933</t>
  </si>
  <si>
    <t>CA-2018-117457</t>
  </si>
  <si>
    <t>Kimberly Carter</t>
  </si>
  <si>
    <t>CA-2018-142636</t>
  </si>
  <si>
    <t>Caroline Jumper</t>
  </si>
  <si>
    <t>Philip Brown</t>
  </si>
  <si>
    <t>CA-2018-122105</t>
  </si>
  <si>
    <t>CA-2017-148796</t>
  </si>
  <si>
    <t>CA-2018-154816</t>
  </si>
  <si>
    <t>CA-2018-110478</t>
  </si>
  <si>
    <t>Michael Paige</t>
  </si>
  <si>
    <t>CA-2015-142048</t>
  </si>
  <si>
    <t>CA-2018-125388</t>
  </si>
  <si>
    <t>Natalie Fritzler</t>
  </si>
  <si>
    <t>CA-2018-155705</t>
  </si>
  <si>
    <t>CA-2018-149160</t>
  </si>
  <si>
    <t>Shirley Daniels</t>
  </si>
  <si>
    <t>Ken Heidel</t>
  </si>
  <si>
    <t>CA-2015-101476</t>
  </si>
  <si>
    <t>Ross Baird</t>
  </si>
  <si>
    <t>CA-2018-152275</t>
  </si>
  <si>
    <t>US-2017-123750</t>
  </si>
  <si>
    <t>Mike Kennedy</t>
  </si>
  <si>
    <t>CA-2017-127369</t>
  </si>
  <si>
    <t>US-2015-150574</t>
  </si>
  <si>
    <t>Philisse Overcash</t>
  </si>
  <si>
    <t>CA-2017-147375</t>
  </si>
  <si>
    <t>Brenda Bowman</t>
  </si>
  <si>
    <t>CA-2018-130043</t>
  </si>
  <si>
    <t>CA-2018-157252</t>
  </si>
  <si>
    <t>CA-2017-115756</t>
  </si>
  <si>
    <t>Troy Blackwell</t>
  </si>
  <si>
    <t>Raymond Buch</t>
  </si>
  <si>
    <t>CA-2018-154214</t>
  </si>
  <si>
    <t>CA-2017-166674</t>
  </si>
  <si>
    <t>Ed Braxton</t>
  </si>
  <si>
    <t>CA-2018-147277</t>
  </si>
  <si>
    <t>Sanjit Chand</t>
  </si>
  <si>
    <t>CA-2017-100153</t>
  </si>
  <si>
    <t>US-2015-110674</t>
  </si>
  <si>
    <t>US-2017-157945</t>
  </si>
  <si>
    <t>CA-2016-109638</t>
  </si>
  <si>
    <t>Tanja Norvell</t>
  </si>
  <si>
    <t>CA-2017-109869</t>
  </si>
  <si>
    <t>Joni Sundaresam</t>
  </si>
  <si>
    <t>US-2016-101399</t>
  </si>
  <si>
    <t>CA-2018-154907</t>
  </si>
  <si>
    <t>Maya Herman</t>
  </si>
  <si>
    <t>US-2017-100419</t>
  </si>
  <si>
    <t>Jeremy Pistek</t>
  </si>
  <si>
    <t>CA-2016-154144</t>
  </si>
  <si>
    <t>CA-2015-144666</t>
  </si>
  <si>
    <t>Jeremy Ellison</t>
  </si>
  <si>
    <t>CA-2017-103891</t>
  </si>
  <si>
    <t>John Grady</t>
  </si>
  <si>
    <t>CA-2017-152632</t>
  </si>
  <si>
    <t>CA-2017-100790</t>
  </si>
  <si>
    <t>Xylona Preis</t>
  </si>
  <si>
    <t>Erin Mull</t>
  </si>
  <si>
    <t>CA-2015-134677</t>
  </si>
  <si>
    <t>CA-2015-127691</t>
  </si>
  <si>
    <t>Michelle Tran</t>
  </si>
  <si>
    <t>CA-2018-140963</t>
  </si>
  <si>
    <t>Sue Ann Reed</t>
  </si>
  <si>
    <t>Carl Weiss</t>
  </si>
  <si>
    <t>CA-2015-154627</t>
  </si>
  <si>
    <t>CA-2015-133753</t>
  </si>
  <si>
    <t>Astrea Jones</t>
  </si>
  <si>
    <t>CA-2015-113362</t>
  </si>
  <si>
    <t>Sonia Sunley</t>
  </si>
  <si>
    <t>Rose O'Brian</t>
  </si>
  <si>
    <t>CA-2017-169166</t>
  </si>
  <si>
    <t>Maribeth Dona</t>
  </si>
  <si>
    <t>US-2017-120929</t>
  </si>
  <si>
    <t>CA-2016-134782</t>
  </si>
  <si>
    <t>CA-2017-126158</t>
  </si>
  <si>
    <t>Maribeth Yedwab</t>
  </si>
  <si>
    <t>US-2017-105578</t>
  </si>
  <si>
    <t>Christopher Martinez</t>
  </si>
  <si>
    <t>CA-2018-134978</t>
  </si>
  <si>
    <t>CA-2016-145352</t>
  </si>
  <si>
    <t>Lynn Smith</t>
  </si>
  <si>
    <t>CA-2018-135307</t>
  </si>
  <si>
    <t>Bradley Nguyen</t>
  </si>
  <si>
    <t>CA-2017-106341</t>
  </si>
  <si>
    <t>CA-2018-163405</t>
  </si>
  <si>
    <t>CA-2018-127432</t>
  </si>
  <si>
    <t>Dean Braden</t>
  </si>
  <si>
    <t>CA-2016-157812</t>
  </si>
  <si>
    <t>Matt Connell</t>
  </si>
  <si>
    <t>CA-2018-145142</t>
  </si>
  <si>
    <t>US-2017-139486</t>
  </si>
  <si>
    <t>Brian Dahlen</t>
  </si>
  <si>
    <t>Patricia Hirasaki</t>
  </si>
  <si>
    <t>CA-2016-158792</t>
  </si>
  <si>
    <t>CA-2018-113558</t>
  </si>
  <si>
    <t>Mike Gockenbach</t>
  </si>
  <si>
    <t>US-2016-138303</t>
  </si>
  <si>
    <t>Karen Bern</t>
  </si>
  <si>
    <t>Jasper Cacioppo</t>
  </si>
  <si>
    <t>CA-2016-102848</t>
  </si>
  <si>
    <t>Rob Lucas</t>
  </si>
  <si>
    <t>US-2018-129441</t>
  </si>
  <si>
    <t>CA-2017-168753</t>
  </si>
  <si>
    <t>Allen Armold</t>
  </si>
  <si>
    <t>Emily Phan</t>
  </si>
  <si>
    <t>CA-2017-126613</t>
  </si>
  <si>
    <t>US-2018-122637</t>
  </si>
  <si>
    <t>Darren Koutras</t>
  </si>
  <si>
    <t>CA-2016-147851</t>
  </si>
  <si>
    <t>CA-2016-134894</t>
  </si>
  <si>
    <t>Bradley Drucker</t>
  </si>
  <si>
    <t>CA-2015-140795</t>
  </si>
  <si>
    <t>Liz MacKendrick</t>
  </si>
  <si>
    <t>CA-2017-136924</t>
  </si>
  <si>
    <t>US-2016-120161</t>
  </si>
  <si>
    <t>CA-2015-103849</t>
  </si>
  <si>
    <t>Adrian Shami</t>
  </si>
  <si>
    <t>CA-2018-162929</t>
  </si>
  <si>
    <t>CA-2016-113173</t>
  </si>
  <si>
    <t>Bill Donatelli</t>
  </si>
  <si>
    <t>CA-2017-136406</t>
  </si>
  <si>
    <t>Greg Tran</t>
  </si>
  <si>
    <t>CA-2018-112774</t>
  </si>
  <si>
    <t>CA-2018-101945</t>
  </si>
  <si>
    <t>Ashley Jarboe</t>
  </si>
  <si>
    <t>CA-2018-100650</t>
  </si>
  <si>
    <t>Olvera Toch</t>
  </si>
  <si>
    <t>CA-2015-155852</t>
  </si>
  <si>
    <t>CA-2017-113243</t>
  </si>
  <si>
    <t>Liz Pelletier</t>
  </si>
  <si>
    <t>CA-2018-118731</t>
  </si>
  <si>
    <t>Cynthia Arntzen</t>
  </si>
  <si>
    <t>CA-2015-145576</t>
  </si>
  <si>
    <t>Jeremy Farry</t>
  </si>
  <si>
    <t>CA-2016-130736</t>
  </si>
  <si>
    <t>Frank Preis</t>
  </si>
  <si>
    <t>Ellis Ballard</t>
  </si>
  <si>
    <t>CA-2018-137099</t>
  </si>
  <si>
    <t>CA-2018-156951</t>
  </si>
  <si>
    <t>Jennifer Ferguson</t>
  </si>
  <si>
    <t>CA-2018-164826</t>
  </si>
  <si>
    <t>Sarah Foster</t>
  </si>
  <si>
    <t>Trudy Glocke</t>
  </si>
  <si>
    <t>CA-2017-127250</t>
  </si>
  <si>
    <t>CA-2016-149713</t>
  </si>
  <si>
    <t>Carlos Soltero</t>
  </si>
  <si>
    <t>CA-2018-118640</t>
  </si>
  <si>
    <t>Charles Crestani</t>
  </si>
  <si>
    <t>Dianna Vittorini</t>
  </si>
  <si>
    <t>CA-2016-132906</t>
  </si>
  <si>
    <t>CA-2018-145233</t>
  </si>
  <si>
    <t>Bruce Degenhardt</t>
  </si>
  <si>
    <t>CA-2016-128139</t>
  </si>
  <si>
    <t>Zuschuss Carroll</t>
  </si>
  <si>
    <t>US-2017-156986</t>
  </si>
  <si>
    <t>Melanie Seite</t>
  </si>
  <si>
    <t>CA-2015-135405</t>
  </si>
  <si>
    <t>Lena Radford</t>
  </si>
  <si>
    <t>CA-2015-131450</t>
  </si>
  <si>
    <t>Theone Pippenger</t>
  </si>
  <si>
    <t>Dealer</t>
  </si>
  <si>
    <t>Selling Price</t>
  </si>
  <si>
    <t>StockStatus</t>
  </si>
  <si>
    <t>Quantity Available</t>
  </si>
  <si>
    <t>Quantity Sold</t>
  </si>
  <si>
    <t>Row Labels</t>
  </si>
  <si>
    <t>Grand Total</t>
  </si>
  <si>
    <t>Sum of Quantity Available</t>
  </si>
  <si>
    <t>OK</t>
  </si>
  <si>
    <t>FUR-BO-10001798</t>
  </si>
  <si>
    <t>FUR-CH-10000454</t>
  </si>
  <si>
    <t>OFF-LA-10000240</t>
  </si>
  <si>
    <t>FUR-TA-10000577</t>
  </si>
  <si>
    <t>OFF-ST-10000760</t>
  </si>
  <si>
    <t>FUR-FU-10001487</t>
  </si>
  <si>
    <t>OFF-AR-10002833</t>
  </si>
  <si>
    <t>TEC-PH-10002275</t>
  </si>
  <si>
    <t>OFF-BI-10003910</t>
  </si>
  <si>
    <t>OFF-AP-10002892</t>
  </si>
  <si>
    <t>FUR-TA-10001539</t>
  </si>
  <si>
    <t>TEC-PH-10002033</t>
  </si>
  <si>
    <t>OFF-PA-10002365</t>
  </si>
  <si>
    <t>OFF-BI-10003656</t>
  </si>
  <si>
    <t>OFF-AP-10002311</t>
  </si>
  <si>
    <t>OFF-BI-10000756</t>
  </si>
  <si>
    <t>OFF-ST-10004186</t>
  </si>
  <si>
    <t>OFF-ST-10000107</t>
  </si>
  <si>
    <t>OFF-AR-10003056</t>
  </si>
  <si>
    <t>TEC-PH-10001949</t>
  </si>
  <si>
    <t>OFF-BI-10002215</t>
  </si>
  <si>
    <t>OFF-AR-10000246</t>
  </si>
  <si>
    <t>OFF-AP-10001492</t>
  </si>
  <si>
    <t>FUR-CH-10002774</t>
  </si>
  <si>
    <t>OFF-BI-10001634</t>
  </si>
  <si>
    <t>TEC-AC-10003027</t>
  </si>
  <si>
    <t>FUR-BO-10004834</t>
  </si>
  <si>
    <t>OFF-BI-10000474</t>
  </si>
  <si>
    <t>FUR-FU-10004848</t>
  </si>
  <si>
    <t>OFF-EN-10001509</t>
  </si>
  <si>
    <t>OFF-AR-10004042</t>
  </si>
  <si>
    <t>OFF-BI-10001525</t>
  </si>
  <si>
    <t>OFF-AR-10001683</t>
  </si>
  <si>
    <t>OFF-PA-10000249</t>
  </si>
  <si>
    <t>TEC-PH-10004977</t>
  </si>
  <si>
    <t>FUR-FU-10003664</t>
  </si>
  <si>
    <t>OFF-EN-10002986</t>
  </si>
  <si>
    <t>FUR-BO-10002545</t>
  </si>
  <si>
    <t>FUR-CH-10004218</t>
  </si>
  <si>
    <t>TEC-PH-10000486</t>
  </si>
  <si>
    <t>TEC-PH-10004093</t>
  </si>
  <si>
    <t>OFF-ST-10003479</t>
  </si>
  <si>
    <t>OFF-ST-10003282</t>
  </si>
  <si>
    <t>TEC-AC-10000171</t>
  </si>
  <si>
    <t>OFF-BI-10003291</t>
  </si>
  <si>
    <t>OFF-ST-10001713</t>
  </si>
  <si>
    <t>TEC-AC-10002167</t>
  </si>
  <si>
    <t>TEC-PH-10003988</t>
  </si>
  <si>
    <t>OFF-BI-10004410</t>
  </si>
  <si>
    <t>OFF-LA-10002762</t>
  </si>
  <si>
    <t>FUR-FU-10001706</t>
  </si>
  <si>
    <t>FUR-CH-10003061</t>
  </si>
  <si>
    <t>OFF-FA-10000304</t>
  </si>
  <si>
    <t>TEC-PH-10002447</t>
  </si>
  <si>
    <t>OFF-ST-10000604</t>
  </si>
  <si>
    <t>OFF-PA-10001569</t>
  </si>
  <si>
    <t>FUR-CH-10003968</t>
  </si>
  <si>
    <t>OFF-PA-10000587</t>
  </si>
  <si>
    <t>OFF-BI-10001460</t>
  </si>
  <si>
    <t>OFF-AR-10001868</t>
  </si>
  <si>
    <t>TEC-AC-10004633</t>
  </si>
  <si>
    <t>OFF-BI-10001078</t>
  </si>
  <si>
    <t>OFF-PA-10003892</t>
  </si>
  <si>
    <t>FUR-FU-10000397</t>
  </si>
  <si>
    <t>FUR-CH-10001146</t>
  </si>
  <si>
    <t>OFF-AR-10002671</t>
  </si>
  <si>
    <t>TEC-PH-10002726</t>
  </si>
  <si>
    <t>OFF-PA-10000482</t>
  </si>
  <si>
    <t>OFF-BI-10004654</t>
  </si>
  <si>
    <t>OFF-PA-10004675</t>
  </si>
  <si>
    <t>FUR-CH-10000513</t>
  </si>
  <si>
    <t>FUR-FU-10003708</t>
  </si>
  <si>
    <t>OFF-ST-10004123</t>
  </si>
  <si>
    <t>OFF-BI-10004182</t>
  </si>
  <si>
    <t>FUR-FU-10000260</t>
  </si>
  <si>
    <t>OFF-ST-10000615</t>
  </si>
  <si>
    <t>FUR-FU-10003194</t>
  </si>
  <si>
    <t>OFF-AP-10002118</t>
  </si>
  <si>
    <t>OFF-BI-10002309</t>
  </si>
  <si>
    <t>OFF-AR-10002053</t>
  </si>
  <si>
    <t>OFF-ST-10002370</t>
  </si>
  <si>
    <t>OFF-EN-10000927</t>
  </si>
  <si>
    <t>OFF-ST-10003656</t>
  </si>
  <si>
    <t>FUR-CH-10000863</t>
  </si>
  <si>
    <t>TEC-AC-10001998</t>
  </si>
  <si>
    <t>OFF-LA-10000134</t>
  </si>
  <si>
    <t>OFF-ST-10003442</t>
  </si>
  <si>
    <t>OFF-AR-10004930</t>
  </si>
  <si>
    <t>OFF-PA-10000304</t>
  </si>
  <si>
    <t>OFF-PA-10003177</t>
  </si>
  <si>
    <t>FUR-FU-10003799</t>
  </si>
  <si>
    <t>OFF-BI-10002852</t>
  </si>
  <si>
    <t>OFF-BI-10004738</t>
  </si>
  <si>
    <t>FUR-FU-10000629</t>
  </si>
  <si>
    <t>OFF-BI-10001721</t>
  </si>
  <si>
    <t>OFF-AP-10000358</t>
  </si>
  <si>
    <t>OFF-PA-10003256</t>
  </si>
  <si>
    <t>TEC-AC-10001767</t>
  </si>
  <si>
    <t>OFF-BI-10002609</t>
  </si>
  <si>
    <t>OFF-PA-10004040</t>
  </si>
  <si>
    <t>TEC-AC-10001552</t>
  </si>
  <si>
    <t>FUR-FU-10004006</t>
  </si>
  <si>
    <t>OFF-BI-10002794</t>
  </si>
  <si>
    <t>TEC-AC-10003499</t>
  </si>
  <si>
    <t>TEC-PH-10002844</t>
  </si>
  <si>
    <t>OFF-AR-10000390</t>
  </si>
  <si>
    <t>TEC-AC-10000844</t>
  </si>
  <si>
    <t>FUR-FU-10001934</t>
  </si>
  <si>
    <t>OFF-AR-10000380</t>
  </si>
  <si>
    <t>OFF-BI-10003981</t>
  </si>
  <si>
    <t>OFF-FA-10000621</t>
  </si>
  <si>
    <t>OFF-EN-10002600</t>
  </si>
  <si>
    <t>OFF-PA-10004965</t>
  </si>
  <si>
    <t>OFF-EN-10002504</t>
  </si>
  <si>
    <t>FUR-TA-10001768</t>
  </si>
  <si>
    <t>OFF-BI-10003650</t>
  </si>
  <si>
    <t>FUR-FU-10002157</t>
  </si>
  <si>
    <t>OFF-ST-10000777</t>
  </si>
  <si>
    <t>OFF-EN-10002500</t>
  </si>
  <si>
    <t>TEC-PH-10003875</t>
  </si>
  <si>
    <t>FUR-CH-10004063</t>
  </si>
  <si>
    <t>FUR-TA-10004534</t>
  </si>
  <si>
    <t>OFF-BI-10003274</t>
  </si>
  <si>
    <t>OFF-ST-10002974</t>
  </si>
  <si>
    <t>FUR-FU-10003773</t>
  </si>
  <si>
    <t>TEC-PH-10002293</t>
  </si>
  <si>
    <t>OFF-PA-10002377</t>
  </si>
  <si>
    <t>OFF-FA-10002780</t>
  </si>
  <si>
    <t>OFF-PA-10001804</t>
  </si>
  <si>
    <t>OFF-PA-10001736</t>
  </si>
  <si>
    <t>OFF-AR-10001149</t>
  </si>
  <si>
    <t>OFF-FA-10002988</t>
  </si>
  <si>
    <t>OFF-BI-10004781</t>
  </si>
  <si>
    <t>OFF-SU-10001218</t>
  </si>
  <si>
    <t>OFF-AR-10000940</t>
  </si>
  <si>
    <t>OFF-EN-10004030</t>
  </si>
  <si>
    <t>OFF-PA-10004327</t>
  </si>
  <si>
    <t>OFF-AP-10001058</t>
  </si>
  <si>
    <t>FUR-FU-10000521</t>
  </si>
  <si>
    <t>TEC-PH-10000215</t>
  </si>
  <si>
    <t>TEC-PH-10001448</t>
  </si>
  <si>
    <t>OFF-BI-10002735</t>
  </si>
  <si>
    <t>OFF-AP-10000326</t>
  </si>
  <si>
    <t>TEC-PH-10001254</t>
  </si>
  <si>
    <t>OFF-PA-10001950</t>
  </si>
  <si>
    <t>OFF-PA-10002254</t>
  </si>
  <si>
    <t>OFF-ST-10001590</t>
  </si>
  <si>
    <t>OFF-AR-10001547</t>
  </si>
  <si>
    <t>OFF-LA-10002475</t>
  </si>
  <si>
    <t>TEC-PH-10004536</t>
  </si>
  <si>
    <t>OFF-PA-10002751</t>
  </si>
  <si>
    <t>TEC-AC-10003657</t>
  </si>
  <si>
    <t>OFF-EN-10001990</t>
  </si>
  <si>
    <t>OFF-BI-10004002</t>
  </si>
  <si>
    <t>OFF-AR-10004441</t>
  </si>
  <si>
    <t>TEC-MA-10000822</t>
  </si>
  <si>
    <t>OFF-ST-10000991</t>
  </si>
  <si>
    <t>FUR-CH-10004287</t>
  </si>
  <si>
    <t>OFF-AR-10002656</t>
  </si>
  <si>
    <t>OFF-AP-10002518</t>
  </si>
  <si>
    <t>TEC-PH-10003931</t>
  </si>
  <si>
    <t>OFF-PA-10000659</t>
  </si>
  <si>
    <t>OFF-PA-10001144</t>
  </si>
  <si>
    <t>FUR-CH-10003817</t>
  </si>
  <si>
    <t>OFF-AP-10000891</t>
  </si>
  <si>
    <t>OFF-LA-10003148</t>
  </si>
  <si>
    <t>OFF-AP-10002684</t>
  </si>
  <si>
    <t>FUR-CH-10004698</t>
  </si>
  <si>
    <t>OFF-SU-10002189</t>
  </si>
  <si>
    <t>OFF-AR-10001940</t>
  </si>
  <si>
    <t>OFF-ST-10003455</t>
  </si>
  <si>
    <t>TEC-AC-10004659</t>
  </si>
  <si>
    <t>TEC-PH-10003273</t>
  </si>
  <si>
    <t>TEC-PH-10004896</t>
  </si>
  <si>
    <t>TEC-AC-10002345</t>
  </si>
  <si>
    <t>OFF-BI-10001890</t>
  </si>
  <si>
    <t>TEC-AC-10002323</t>
  </si>
  <si>
    <t>OFF-ST-10001328</t>
  </si>
  <si>
    <t>FUR-BO-10002613</t>
  </si>
  <si>
    <t>TEC-PH-10001552</t>
  </si>
  <si>
    <t>OFF-PA-10000061</t>
  </si>
  <si>
    <t>OFF-AR-10003514</t>
  </si>
  <si>
    <t>OFF-AR-10004685</t>
  </si>
  <si>
    <t>OFF-AR-10004027</t>
  </si>
  <si>
    <t>OFF-ST-10001414</t>
  </si>
  <si>
    <t>OFF-BI-10000343</t>
  </si>
  <si>
    <t>OFF-PA-10002749</t>
  </si>
  <si>
    <t>OFF-PA-10002666</t>
  </si>
  <si>
    <t>FUR-TA-10004289</t>
  </si>
  <si>
    <t>OFF-AP-10003622</t>
  </si>
  <si>
    <t>OFF-AP-10003217</t>
  </si>
  <si>
    <t>FUR-FU-10002960</t>
  </si>
  <si>
    <t>TEC-PH-10001918</t>
  </si>
  <si>
    <t>OFF-ST-10000642</t>
  </si>
  <si>
    <t>TEC-PH-10001700</t>
  </si>
  <si>
    <t>OFF-FA-10000134</t>
  </si>
  <si>
    <t>OFF-ST-10001522</t>
  </si>
  <si>
    <t>TEC-AC-10001266</t>
  </si>
  <si>
    <t>OFF-LA-10004544</t>
  </si>
  <si>
    <t>FUR-BO-10004695</t>
  </si>
  <si>
    <t>TEC-MA-10000864</t>
  </si>
  <si>
    <t>TEC-AC-10000109</t>
  </si>
  <si>
    <t>TEC-PH-10002563</t>
  </si>
  <si>
    <t>OFF-FA-10000585</t>
  </si>
  <si>
    <t>OFF-PA-10004000</t>
  </si>
  <si>
    <t>FUR-FU-10000087</t>
  </si>
  <si>
    <t>TEC-MA-10001148</t>
  </si>
  <si>
    <t>OFF-AR-10001958</t>
  </si>
  <si>
    <t>OFF-AR-10001026</t>
  </si>
  <si>
    <t>FUR-TA-10003748</t>
  </si>
  <si>
    <t>OFF-ST-10002485</t>
  </si>
  <si>
    <t>FUR-CH-10004860</t>
  </si>
  <si>
    <t>FUR-CH-10004477</t>
  </si>
  <si>
    <t>OFF-BI-10001679</t>
  </si>
  <si>
    <t>FUR-TA-10001705</t>
  </si>
  <si>
    <t>FUR-TA-10003473</t>
  </si>
  <si>
    <t>FUR-FU-10004017</t>
  </si>
  <si>
    <t>TEC-AC-10003832</t>
  </si>
  <si>
    <t>OFF-PA-10002479</t>
  </si>
  <si>
    <t>OFF-PA-10003349</t>
  </si>
  <si>
    <t>FUR-FU-10000576</t>
  </si>
  <si>
    <t>FUR-FU-10004351</t>
  </si>
  <si>
    <t>TEC-PH-10000011</t>
  </si>
  <si>
    <t>FUR-TA-10002607</t>
  </si>
  <si>
    <t>FUR-FU-10002505</t>
  </si>
  <si>
    <t>OFF-ST-10002276</t>
  </si>
  <si>
    <t>OFF-PA-10004082</t>
  </si>
  <si>
    <t>OFF-AP-10002945</t>
  </si>
  <si>
    <t>FUR-CH-10002965</t>
  </si>
  <si>
    <t>OFF-PA-10004569</t>
  </si>
  <si>
    <t>OFF-ST-10001228</t>
  </si>
  <si>
    <t>OFF-EN-10003296</t>
  </si>
  <si>
    <t>OFF-ST-10004804</t>
  </si>
  <si>
    <t>TEC-PH-10001580</t>
  </si>
  <si>
    <t>TEC-AC-10000290</t>
  </si>
  <si>
    <t>OFF-ST-10002790</t>
  </si>
  <si>
    <t>OFF-BI-10003460</t>
  </si>
  <si>
    <t>OFF-AP-10002203</t>
  </si>
  <si>
    <t>TEC-MA-10003353</t>
  </si>
  <si>
    <t>TEC-PH-10001433</t>
  </si>
  <si>
    <t>TEC-AC-10004469</t>
  </si>
  <si>
    <t>OFF-AR-10003602</t>
  </si>
  <si>
    <t>OFF-FA-10003472</t>
  </si>
  <si>
    <t>OFF-ST-10004180</t>
  </si>
  <si>
    <t>OFF-EN-10004386</t>
  </si>
  <si>
    <t>OFF-ST-10003208</t>
  </si>
  <si>
    <t>TEC-AC-10003628</t>
  </si>
  <si>
    <t>FUR-FU-10003274</t>
  </si>
  <si>
    <t>OFF-BI-10002557</t>
  </si>
  <si>
    <t>OFF-PA-10002615</t>
  </si>
  <si>
    <t>OFF-AR-10001427</t>
  </si>
  <si>
    <t>OFF-PA-10000673</t>
  </si>
  <si>
    <t>OFF-PA-10004470</t>
  </si>
  <si>
    <t>OFF-ST-10000876</t>
  </si>
  <si>
    <t>OFF-LA-10002043</t>
  </si>
  <si>
    <t>OFF-BI-10004967</t>
  </si>
  <si>
    <t>TEC-PH-10001760</t>
  </si>
  <si>
    <t>FUR-TA-10002903</t>
  </si>
  <si>
    <t>OFF-PA-10000474</t>
  </si>
  <si>
    <t>TEC-AC-10001956</t>
  </si>
  <si>
    <t>OFF-PA-10004100</t>
  </si>
  <si>
    <t>OFF-BI-10000778</t>
  </si>
  <si>
    <t>OFF-SU-10000646</t>
  </si>
  <si>
    <t>OFF-FA-10002983</t>
  </si>
  <si>
    <t>OFF-LA-10004689</t>
  </si>
  <si>
    <t>TEC-AC-10002001</t>
  </si>
  <si>
    <t>FUR-BO-10004709</t>
  </si>
  <si>
    <t>FUR-FU-10004091</t>
  </si>
  <si>
    <t>FUR-CH-10001891</t>
  </si>
  <si>
    <t>FUR-FU-10002918</t>
  </si>
  <si>
    <t>OFF-BI-10004593</t>
  </si>
  <si>
    <t>OFF-FA-10004854</t>
  </si>
  <si>
    <t>OFF-PA-10002105</t>
  </si>
  <si>
    <t>OFF-ST-10002756</t>
  </si>
  <si>
    <t>OFF-PA-10004243</t>
  </si>
  <si>
    <t>FUR-FU-10001861</t>
  </si>
  <si>
    <t>OFF-BI-10002706</t>
  </si>
  <si>
    <t>FUR-TA-10002533</t>
  </si>
  <si>
    <t>FUR-FU-10002671</t>
  </si>
  <si>
    <t>OFF-AR-10003651</t>
  </si>
  <si>
    <t>OFF-BI-10001072</t>
  </si>
  <si>
    <t>OFF-AR-10002135</t>
  </si>
  <si>
    <t>OFF-AR-10002804</t>
  </si>
  <si>
    <t>FUR-FU-10001918</t>
  </si>
  <si>
    <t>FUR-CH-10004086</t>
  </si>
  <si>
    <t>FUR-FU-10001756</t>
  </si>
  <si>
    <t>OFF-LA-10000634</t>
  </si>
  <si>
    <t>FUR-FU-10001588</t>
  </si>
  <si>
    <t>TEC-PH-10002398</t>
  </si>
  <si>
    <t>OFF-PA-10001937</t>
  </si>
  <si>
    <t>OFF-AR-10003373</t>
  </si>
  <si>
    <t>FUR-CH-10002602</t>
  </si>
  <si>
    <t>TEC-MA-10002927</t>
  </si>
  <si>
    <t>TEC-AC-10000892</t>
  </si>
  <si>
    <t>OFF-FA-10000624</t>
  </si>
  <si>
    <t>TEC-AC-10001908</t>
  </si>
  <si>
    <t>FUR-FU-10001967</t>
  </si>
  <si>
    <t>TEC-PH-10003645</t>
  </si>
  <si>
    <t>OFF-ST-10000675</t>
  </si>
  <si>
    <t>FUR-CH-10003312</t>
  </si>
  <si>
    <t>OFF-LA-10001074</t>
  </si>
  <si>
    <t>OFF-BI-10001524</t>
  </si>
  <si>
    <t>TEC-PH-10004614</t>
  </si>
  <si>
    <t>OFF-BI-10001153</t>
  </si>
  <si>
    <t>OFF-BI-10001982</t>
  </si>
  <si>
    <t>OFF-BI-10001922</t>
  </si>
  <si>
    <t>TEC-CO-10001449</t>
  </si>
  <si>
    <t>OFF-BI-10004140</t>
  </si>
  <si>
    <t>OFF-BI-10003314</t>
  </si>
  <si>
    <t>FUR-TA-10004575</t>
  </si>
  <si>
    <t>OFF-FA-10000490</t>
  </si>
  <si>
    <t>OFF-AR-10000122</t>
  </si>
  <si>
    <t>TEC-PH-10000702</t>
  </si>
  <si>
    <t>OFF-AR-10001374</t>
  </si>
  <si>
    <t>OFF-PA-10001970</t>
  </si>
  <si>
    <t>OFF-BI-10002160</t>
  </si>
  <si>
    <t>OFF-BI-10004995</t>
  </si>
  <si>
    <t>FUR-BO-10002268</t>
  </si>
  <si>
    <t>OFF-EN-10001137</t>
  </si>
  <si>
    <t>OFF-AR-10002399</t>
  </si>
  <si>
    <t>OFF-PA-10002713</t>
  </si>
  <si>
    <t>OFF-AP-10001124</t>
  </si>
  <si>
    <t>OFF-LA-10001158</t>
  </si>
  <si>
    <t>FUR-CH-10000785</t>
  </si>
  <si>
    <t>OFF-AR-10003732</t>
  </si>
  <si>
    <t>FUR-FU-10000023</t>
  </si>
  <si>
    <t>OFF-BI-10002412</t>
  </si>
  <si>
    <t>OFF-SU-10001225</t>
  </si>
  <si>
    <t>OFF-ST-10002406</t>
  </si>
  <si>
    <t>OFF-PA-10002036</t>
  </si>
  <si>
    <t>OFF-ST-10002205</t>
  </si>
  <si>
    <t>TEC-AC-10003911</t>
  </si>
  <si>
    <t>OFF-AR-10000658</t>
  </si>
  <si>
    <t>TEC-AC-10002076</t>
  </si>
  <si>
    <t>OFF-PA-10003039</t>
  </si>
  <si>
    <t>FUR-TA-10004915</t>
  </si>
  <si>
    <t>OFF-AP-10000696</t>
  </si>
  <si>
    <t>OFF-ST-10003327</t>
  </si>
  <si>
    <t>OFF-BI-10000309</t>
  </si>
  <si>
    <t>OFF-PA-10004734</t>
  </si>
  <si>
    <t>OFF-BI-10002225</t>
  </si>
  <si>
    <t>TEC-AC-10004708</t>
  </si>
  <si>
    <t>FUR-TA-10000617</t>
  </si>
  <si>
    <t>TEC-AC-10002335</t>
  </si>
  <si>
    <t>TEC-MA-10001681</t>
  </si>
  <si>
    <t>FUR-FU-10001935</t>
  </si>
  <si>
    <t>OFF-AR-10004757</t>
  </si>
  <si>
    <t>OFF-BI-10000050</t>
  </si>
  <si>
    <t>TEC-PH-10003012</t>
  </si>
  <si>
    <t>TEC-CO-10002313</t>
  </si>
  <si>
    <t>OFF-BI-10003982</t>
  </si>
  <si>
    <t>OFF-BI-10004492</t>
  </si>
  <si>
    <t>OFF-ST-10000798</t>
  </si>
  <si>
    <t>OFF-PA-10002552</t>
  </si>
  <si>
    <t>OFF-SU-10002573</t>
  </si>
  <si>
    <t>OFF-ST-10001580</t>
  </si>
  <si>
    <t>OFF-ST-10000934</t>
  </si>
  <si>
    <t>TEC-AC-10000158</t>
  </si>
  <si>
    <t>OFF-PA-10001947</t>
  </si>
  <si>
    <t>OFF-AR-10003478</t>
  </si>
  <si>
    <t>OFF-AP-10004249</t>
  </si>
  <si>
    <t>TEC-CO-10004115</t>
  </si>
  <si>
    <t>OFF-PA-10003724</t>
  </si>
  <si>
    <t>FUR-TA-10002041</t>
  </si>
  <si>
    <t>OFF-PA-10002893</t>
  </si>
  <si>
    <t>OFF-LA-10003766</t>
  </si>
  <si>
    <t>FUR-BO-10001972</t>
  </si>
  <si>
    <t>FUR-CH-10003956</t>
  </si>
  <si>
    <t>OFF-PA-10000157</t>
  </si>
  <si>
    <t>OFF-AR-10004344</t>
  </si>
  <si>
    <t>FUR-CH-10004886</t>
  </si>
  <si>
    <t>OFF-PA-10003845</t>
  </si>
  <si>
    <t>OFF-AR-10001573</t>
  </si>
  <si>
    <t>OFF-EN-10000483</t>
  </si>
  <si>
    <t>TEC-AC-10004114</t>
  </si>
  <si>
    <t>FUR-FU-10004712</t>
  </si>
  <si>
    <t>OFF-ST-10000918</t>
  </si>
  <si>
    <t>FUR-CH-10000015</t>
  </si>
  <si>
    <t>FUR-FU-10003347</t>
  </si>
  <si>
    <t>OFF-BI-10001543</t>
  </si>
  <si>
    <t>TEC-MA-10000029</t>
  </si>
  <si>
    <t>OFF-AR-10000369</t>
  </si>
  <si>
    <t>OFF-BI-10004584</t>
  </si>
  <si>
    <t>OFF-ST-10000617</t>
  </si>
  <si>
    <t>OFF-ST-10003306</t>
  </si>
  <si>
    <t>OFF-BI-10000773</t>
  </si>
  <si>
    <t>TEC-AC-10002600</t>
  </si>
  <si>
    <t>TEC-MA-10002937</t>
  </si>
  <si>
    <t>OFF-PA-10002230</t>
  </si>
  <si>
    <t>FUR-CH-10003396</t>
  </si>
  <si>
    <t>FUR-FU-10000246</t>
  </si>
  <si>
    <t>OFF-ST-10000060</t>
  </si>
  <si>
    <t>OFF-ST-10003058</t>
  </si>
  <si>
    <t>OFF-PA-10002222</t>
  </si>
  <si>
    <t>FUR-CH-10002372</t>
  </si>
  <si>
    <t>OFF-LA-10001317</t>
  </si>
  <si>
    <t>FUR-FU-10000206</t>
  </si>
  <si>
    <t>OFF-AR-10000588</t>
  </si>
  <si>
    <t>OFF-ST-10001469</t>
  </si>
  <si>
    <t>OFF-AR-10001953</t>
  </si>
  <si>
    <t>OFF-AR-10003156</t>
  </si>
  <si>
    <t>OFF-AR-10004974</t>
  </si>
  <si>
    <t>TEC-PH-10002365</t>
  </si>
  <si>
    <t>OFF-ST-10000142</t>
  </si>
  <si>
    <t>TEC-AC-10001772</t>
  </si>
  <si>
    <t>FUR-CH-10000225</t>
  </si>
  <si>
    <t>FUR-CH-10002331</t>
  </si>
  <si>
    <t>OFF-EN-10001415</t>
  </si>
  <si>
    <t>OFF-AP-10002472</t>
  </si>
  <si>
    <t>TEC-AC-10004571</t>
  </si>
  <si>
    <t>OFF-BI-10001098</t>
  </si>
  <si>
    <t>FUR-TA-10001889</t>
  </si>
  <si>
    <t>OFF-BI-10000315</t>
  </si>
  <si>
    <t>OFF-SU-10003505</t>
  </si>
  <si>
    <t>OFF-AP-10002578</t>
  </si>
  <si>
    <t>FUR-BO-10002824</t>
  </si>
  <si>
    <t>OFF-BI-10002194</t>
  </si>
  <si>
    <t>OFF-PA-10004071</t>
  </si>
  <si>
    <t>OFF-ST-10002743</t>
  </si>
  <si>
    <t>FUR-BO-10001601</t>
  </si>
  <si>
    <t>TEC-PH-10002680</t>
  </si>
  <si>
    <t>OFF-ST-10001321</t>
  </si>
  <si>
    <t>OFF-PA-10001509</t>
  </si>
  <si>
    <t>OFF-PA-10003465</t>
  </si>
  <si>
    <t>TEC-PH-10000149</t>
  </si>
  <si>
    <t>OFF-AR-10003045</t>
  </si>
  <si>
    <t>OFF-ST-10000689</t>
  </si>
  <si>
    <t>TEC-AC-10001445</t>
  </si>
  <si>
    <t>TEC-AC-10002567</t>
  </si>
  <si>
    <t>OFF-LA-10003923</t>
  </si>
  <si>
    <t>FUR-BO-10001337</t>
  </si>
  <si>
    <t>TEC-PH-10001924</t>
  </si>
  <si>
    <t>TEC-PH-10001363</t>
  </si>
  <si>
    <t>TEC-PH-10000376</t>
  </si>
  <si>
    <t>TEC-AC-10000303</t>
  </si>
  <si>
    <t>OFF-ST-10001809</t>
  </si>
  <si>
    <t>OFF-EN-10003845</t>
  </si>
  <si>
    <t>TEC-AC-10000991</t>
  </si>
  <si>
    <t>FUR-TA-10001857</t>
  </si>
  <si>
    <t>OFF-EN-10001434</t>
  </si>
  <si>
    <t>OFF-BI-10002498</t>
  </si>
  <si>
    <t>FUR-FU-10004864</t>
  </si>
  <si>
    <t>FUR-FU-10000073</t>
  </si>
  <si>
    <t>OFF-BI-10001670</t>
  </si>
  <si>
    <t>OFF-BI-10001658</t>
  </si>
  <si>
    <t>FUR-CH-10001215</t>
  </si>
  <si>
    <t>OFF-BI-10000831</t>
  </si>
  <si>
    <t>OFF-PA-10000357</t>
  </si>
  <si>
    <t>OFF-AR-10001662</t>
  </si>
  <si>
    <t>OFF-AR-10003856</t>
  </si>
  <si>
    <t>OFF-BI-10003527</t>
  </si>
  <si>
    <t>FUR-FU-10001290</t>
  </si>
  <si>
    <t>TEC-AC-10002399</t>
  </si>
  <si>
    <t>OFF-AR-10003811</t>
  </si>
  <si>
    <t>OFF-AR-10001246</t>
  </si>
  <si>
    <t>TEC-CO-10003236</t>
  </si>
  <si>
    <t>OFF-ST-10004507</t>
  </si>
  <si>
    <t>OFF-PA-10001667</t>
  </si>
  <si>
    <t>OFF-ST-10004459</t>
  </si>
  <si>
    <t>OFF-ST-10000736</t>
  </si>
  <si>
    <t>OFF-BI-10000285</t>
  </si>
  <si>
    <t>TEC-PH-10003555</t>
  </si>
  <si>
    <t>OFF-FA-10002815</t>
  </si>
  <si>
    <t>FUR-CH-10003379</t>
  </si>
  <si>
    <t>OFF-ST-10004963</t>
  </si>
  <si>
    <t>OFF-SU-10002881</t>
  </si>
  <si>
    <t>OFF-EN-10001335</t>
  </si>
  <si>
    <t>FUR-CH-10000595</t>
  </si>
  <si>
    <t>FUR-FU-10000448</t>
  </si>
  <si>
    <t>TEC-PH-10000984</t>
  </si>
  <si>
    <t>OFF-ST-10001325</t>
  </si>
  <si>
    <t>OFF-BI-10002429</t>
  </si>
  <si>
    <t>OFF-BI-10004528</t>
  </si>
  <si>
    <t>OFF-AP-10001271</t>
  </si>
  <si>
    <t>FUR-CH-10002647</t>
  </si>
  <si>
    <t>TEC-AC-10001432</t>
  </si>
  <si>
    <t>TEC-PH-10002262</t>
  </si>
  <si>
    <t>TEC-AC-10001465</t>
  </si>
  <si>
    <t>TEC-PH-10002597</t>
  </si>
  <si>
    <t>FUR-FU-10000723</t>
  </si>
  <si>
    <t>OFF-BI-10000404</t>
  </si>
  <si>
    <t>OFF-PA-10002986</t>
  </si>
  <si>
    <t>OFF-SU-10001935</t>
  </si>
  <si>
    <t>FUR-CH-10002024</t>
  </si>
  <si>
    <t>FUR-FU-10003039</t>
  </si>
  <si>
    <t>OFF-FA-10004248</t>
  </si>
  <si>
    <t>OFF-ST-10001780</t>
  </si>
  <si>
    <t>OFF-AR-10003560</t>
  </si>
  <si>
    <t>OFF-LA-10001297</t>
  </si>
  <si>
    <t>FUR-TA-10004256</t>
  </si>
  <si>
    <t>OFF-PA-10003441</t>
  </si>
  <si>
    <t>OFF-BI-10000069</t>
  </si>
  <si>
    <t>OFF-AP-10003914</t>
  </si>
  <si>
    <t>FUR-FU-10004020</t>
  </si>
  <si>
    <t>OFF-FA-10003467</t>
  </si>
  <si>
    <t>TEC-PH-10002496</t>
  </si>
  <si>
    <t>OFF-PA-10004530</t>
  </si>
  <si>
    <t>OFF-BI-10001107</t>
  </si>
  <si>
    <t>OFF-PA-10004451</t>
  </si>
  <si>
    <t>FUR-CH-10004997</t>
  </si>
  <si>
    <t>TEC-PH-10000347</t>
  </si>
  <si>
    <t>OFF-AR-10003394</t>
  </si>
  <si>
    <t>OFF-PA-10001450</t>
  </si>
  <si>
    <t>OFF-SU-10001574</t>
  </si>
  <si>
    <t>FUR-FU-10001475</t>
  </si>
  <si>
    <t>OFF-SU-10004498</t>
  </si>
  <si>
    <t>TEC-PH-10000586</t>
  </si>
  <si>
    <t>OFF-BI-10002764</t>
  </si>
  <si>
    <t>OFF-LA-10003930</t>
  </si>
  <si>
    <t>TEC-PH-10003800</t>
  </si>
  <si>
    <t>OFF-PA-10002005</t>
  </si>
  <si>
    <t>OFF-PA-10004101</t>
  </si>
  <si>
    <t>OFF-AR-10004078</t>
  </si>
  <si>
    <t>OFF-AP-10004708</t>
  </si>
  <si>
    <t>Product 1</t>
  </si>
  <si>
    <t>Product 2</t>
  </si>
  <si>
    <t>Product 3</t>
  </si>
  <si>
    <t>Product 4</t>
  </si>
  <si>
    <t>Product 5</t>
  </si>
  <si>
    <t>Product 6</t>
  </si>
  <si>
    <t>Product 7</t>
  </si>
  <si>
    <t>Product 8</t>
  </si>
  <si>
    <t>Product 9</t>
  </si>
  <si>
    <t>Product 10</t>
  </si>
  <si>
    <t>Product 11</t>
  </si>
  <si>
    <t>Product 12</t>
  </si>
  <si>
    <t>Product 13</t>
  </si>
  <si>
    <t>Product 14</t>
  </si>
  <si>
    <t>Product 15</t>
  </si>
  <si>
    <t>Product 16</t>
  </si>
  <si>
    <t>Product 17</t>
  </si>
  <si>
    <t>Product 18</t>
  </si>
  <si>
    <t>Product 19</t>
  </si>
  <si>
    <t>Product 20</t>
  </si>
  <si>
    <t>Product 21</t>
  </si>
  <si>
    <t>Product 22</t>
  </si>
  <si>
    <t>Product 23</t>
  </si>
  <si>
    <t>Product 24</t>
  </si>
  <si>
    <t>Product 25</t>
  </si>
  <si>
    <t>Product 26</t>
  </si>
  <si>
    <t>Product 27</t>
  </si>
  <si>
    <t>Product 28</t>
  </si>
  <si>
    <t>Product 29</t>
  </si>
  <si>
    <t>Product 30</t>
  </si>
  <si>
    <t>Product 31</t>
  </si>
  <si>
    <t>Product 32</t>
  </si>
  <si>
    <t>Product 33</t>
  </si>
  <si>
    <t>Product 34</t>
  </si>
  <si>
    <t>Product 35</t>
  </si>
  <si>
    <t>Product 36</t>
  </si>
  <si>
    <t>Product 37</t>
  </si>
  <si>
    <t>Product 38</t>
  </si>
  <si>
    <t>Product 39</t>
  </si>
  <si>
    <t>Product 40</t>
  </si>
  <si>
    <t>Product 41</t>
  </si>
  <si>
    <t>Product 42</t>
  </si>
  <si>
    <t>Product 43</t>
  </si>
  <si>
    <t>Product 44</t>
  </si>
  <si>
    <t>Product 45</t>
  </si>
  <si>
    <t>Product 46</t>
  </si>
  <si>
    <t>Product 47</t>
  </si>
  <si>
    <t>Product 48</t>
  </si>
  <si>
    <t>Product 49</t>
  </si>
  <si>
    <t>Product 50</t>
  </si>
  <si>
    <t>Product 51</t>
  </si>
  <si>
    <t>Product 52</t>
  </si>
  <si>
    <t>Product 53</t>
  </si>
  <si>
    <t>Product 54</t>
  </si>
  <si>
    <t>Product 55</t>
  </si>
  <si>
    <t>Product 56</t>
  </si>
  <si>
    <t>Product 57</t>
  </si>
  <si>
    <t>Product 58</t>
  </si>
  <si>
    <t>Product 59</t>
  </si>
  <si>
    <t>Product 60</t>
  </si>
  <si>
    <t>Product 61</t>
  </si>
  <si>
    <t>Product 62</t>
  </si>
  <si>
    <t>Product 63</t>
  </si>
  <si>
    <t>Product 64</t>
  </si>
  <si>
    <t>Product 65</t>
  </si>
  <si>
    <t>Product 66</t>
  </si>
  <si>
    <t>Product 67</t>
  </si>
  <si>
    <t>Product 68</t>
  </si>
  <si>
    <t>Product 69</t>
  </si>
  <si>
    <t>Product 70</t>
  </si>
  <si>
    <t>Product 71</t>
  </si>
  <si>
    <t>Product 72</t>
  </si>
  <si>
    <t>Product 73</t>
  </si>
  <si>
    <t>Product 74</t>
  </si>
  <si>
    <t>Product 75</t>
  </si>
  <si>
    <t>Product 76</t>
  </si>
  <si>
    <t>Product 77</t>
  </si>
  <si>
    <t>Product 78</t>
  </si>
  <si>
    <t>Product 79</t>
  </si>
  <si>
    <t>Product 80</t>
  </si>
  <si>
    <t>Product 81</t>
  </si>
  <si>
    <t>Product 82</t>
  </si>
  <si>
    <t>Product 83</t>
  </si>
  <si>
    <t>Product 84</t>
  </si>
  <si>
    <t>Product 85</t>
  </si>
  <si>
    <t>Product 86</t>
  </si>
  <si>
    <t>Product 87</t>
  </si>
  <si>
    <t>Product 88</t>
  </si>
  <si>
    <t>Product 89</t>
  </si>
  <si>
    <t>Product 90</t>
  </si>
  <si>
    <t>Product 91</t>
  </si>
  <si>
    <t>Product 92</t>
  </si>
  <si>
    <t>Product 93</t>
  </si>
  <si>
    <t>Product 94</t>
  </si>
  <si>
    <t>Product 95</t>
  </si>
  <si>
    <t>Product 96</t>
  </si>
  <si>
    <t>Product 97</t>
  </si>
  <si>
    <t>Product 98</t>
  </si>
  <si>
    <t>Product 99</t>
  </si>
  <si>
    <t>Product 100</t>
  </si>
  <si>
    <t>Product 101</t>
  </si>
  <si>
    <t>Product 102</t>
  </si>
  <si>
    <t>Product 103</t>
  </si>
  <si>
    <t>Product 104</t>
  </si>
  <si>
    <t>Product 105</t>
  </si>
  <si>
    <t>Product 106</t>
  </si>
  <si>
    <t>Product 107</t>
  </si>
  <si>
    <t>Product 108</t>
  </si>
  <si>
    <t>Product 109</t>
  </si>
  <si>
    <t>Product 110</t>
  </si>
  <si>
    <t>Product 111</t>
  </si>
  <si>
    <t>Product 112</t>
  </si>
  <si>
    <t>Product 113</t>
  </si>
  <si>
    <t>Product 114</t>
  </si>
  <si>
    <t>Product 115</t>
  </si>
  <si>
    <t>Product 116</t>
  </si>
  <si>
    <t>Product 117</t>
  </si>
  <si>
    <t>Product 118</t>
  </si>
  <si>
    <t>Product 119</t>
  </si>
  <si>
    <t>Product 120</t>
  </si>
  <si>
    <t>Product 121</t>
  </si>
  <si>
    <t>Product 122</t>
  </si>
  <si>
    <t>Product 123</t>
  </si>
  <si>
    <t>Product 124</t>
  </si>
  <si>
    <t>Product 125</t>
  </si>
  <si>
    <t>Product 126</t>
  </si>
  <si>
    <t>Product 127</t>
  </si>
  <si>
    <t>Product 128</t>
  </si>
  <si>
    <t>Product 129</t>
  </si>
  <si>
    <t>Product 130</t>
  </si>
  <si>
    <t>Product 131</t>
  </si>
  <si>
    <t>Product 132</t>
  </si>
  <si>
    <t>Product 133</t>
  </si>
  <si>
    <t>Product 134</t>
  </si>
  <si>
    <t>Product 135</t>
  </si>
  <si>
    <t>Product 136</t>
  </si>
  <si>
    <t>Product 137</t>
  </si>
  <si>
    <t>Product 138</t>
  </si>
  <si>
    <t>Product 139</t>
  </si>
  <si>
    <t>Product 140</t>
  </si>
  <si>
    <t>Product 141</t>
  </si>
  <si>
    <t>Product 142</t>
  </si>
  <si>
    <t>Product 143</t>
  </si>
  <si>
    <t>Product 144</t>
  </si>
  <si>
    <t>Product 145</t>
  </si>
  <si>
    <t>Product 146</t>
  </si>
  <si>
    <t>Product 147</t>
  </si>
  <si>
    <t>Product 148</t>
  </si>
  <si>
    <t>Product 149</t>
  </si>
  <si>
    <t>Product 150</t>
  </si>
  <si>
    <t>Product 151</t>
  </si>
  <si>
    <t>Product 152</t>
  </si>
  <si>
    <t>Product 153</t>
  </si>
  <si>
    <t>Product 154</t>
  </si>
  <si>
    <t>Product 155</t>
  </si>
  <si>
    <t>Product 156</t>
  </si>
  <si>
    <t>Product 157</t>
  </si>
  <si>
    <t>Product 158</t>
  </si>
  <si>
    <t>Product 159</t>
  </si>
  <si>
    <t>Product 160</t>
  </si>
  <si>
    <t>Product 161</t>
  </si>
  <si>
    <t>Product 162</t>
  </si>
  <si>
    <t>Product 163</t>
  </si>
  <si>
    <t>Product 164</t>
  </si>
  <si>
    <t>Product 165</t>
  </si>
  <si>
    <t>Product 166</t>
  </si>
  <si>
    <t>Product 167</t>
  </si>
  <si>
    <t>Product 168</t>
  </si>
  <si>
    <t>Product 169</t>
  </si>
  <si>
    <t>Product 170</t>
  </si>
  <si>
    <t>Product 171</t>
  </si>
  <si>
    <t>Product 172</t>
  </si>
  <si>
    <t>Product 173</t>
  </si>
  <si>
    <t>Product 174</t>
  </si>
  <si>
    <t>Product 175</t>
  </si>
  <si>
    <t>Product 176</t>
  </si>
  <si>
    <t>Product 177</t>
  </si>
  <si>
    <t>Product 178</t>
  </si>
  <si>
    <t>Product 179</t>
  </si>
  <si>
    <t>Product 180</t>
  </si>
  <si>
    <t>Product 181</t>
  </si>
  <si>
    <t>Product 182</t>
  </si>
  <si>
    <t>Product 183</t>
  </si>
  <si>
    <t>Product 184</t>
  </si>
  <si>
    <t>Product 185</t>
  </si>
  <si>
    <t>Product 186</t>
  </si>
  <si>
    <t>Product 187</t>
  </si>
  <si>
    <t>Product 188</t>
  </si>
  <si>
    <t>Product 189</t>
  </si>
  <si>
    <t>Product 190</t>
  </si>
  <si>
    <t>Product 191</t>
  </si>
  <si>
    <t>Product 192</t>
  </si>
  <si>
    <t>Product 193</t>
  </si>
  <si>
    <t>Product 194</t>
  </si>
  <si>
    <t>Product 195</t>
  </si>
  <si>
    <t>Product 196</t>
  </si>
  <si>
    <t>Product 197</t>
  </si>
  <si>
    <t>Product 198</t>
  </si>
  <si>
    <t>Product 199</t>
  </si>
  <si>
    <t>Product 200</t>
  </si>
  <si>
    <t>Product 201</t>
  </si>
  <si>
    <t>Product 202</t>
  </si>
  <si>
    <t>Product 203</t>
  </si>
  <si>
    <t>Product 204</t>
  </si>
  <si>
    <t>Product 205</t>
  </si>
  <si>
    <t>Product 206</t>
  </si>
  <si>
    <t>Product 207</t>
  </si>
  <si>
    <t>Product 208</t>
  </si>
  <si>
    <t>Product 209</t>
  </si>
  <si>
    <t>Product 210</t>
  </si>
  <si>
    <t>Product 211</t>
  </si>
  <si>
    <t>Product 212</t>
  </si>
  <si>
    <t>Product 213</t>
  </si>
  <si>
    <t>Product 214</t>
  </si>
  <si>
    <t>Product 215</t>
  </si>
  <si>
    <t>Product 216</t>
  </si>
  <si>
    <t>Product 217</t>
  </si>
  <si>
    <t>Product 218</t>
  </si>
  <si>
    <t>Product 219</t>
  </si>
  <si>
    <t>Product 220</t>
  </si>
  <si>
    <t>Product 221</t>
  </si>
  <si>
    <t>Product 222</t>
  </si>
  <si>
    <t>Product 223</t>
  </si>
  <si>
    <t>Product 224</t>
  </si>
  <si>
    <t>Product 225</t>
  </si>
  <si>
    <t>Product 226</t>
  </si>
  <si>
    <t>Product 227</t>
  </si>
  <si>
    <t>Product 228</t>
  </si>
  <si>
    <t>Product 229</t>
  </si>
  <si>
    <t>Product 230</t>
  </si>
  <si>
    <t>Product 231</t>
  </si>
  <si>
    <t>Product 232</t>
  </si>
  <si>
    <t>Product 233</t>
  </si>
  <si>
    <t>Product 234</t>
  </si>
  <si>
    <t>Product 235</t>
  </si>
  <si>
    <t>Product 236</t>
  </si>
  <si>
    <t>Product 237</t>
  </si>
  <si>
    <t>Product 238</t>
  </si>
  <si>
    <t>Product 239</t>
  </si>
  <si>
    <t>Product 240</t>
  </si>
  <si>
    <t>Product 241</t>
  </si>
  <si>
    <t>Product 242</t>
  </si>
  <si>
    <t>Product 243</t>
  </si>
  <si>
    <t>Product 244</t>
  </si>
  <si>
    <t>Product 245</t>
  </si>
  <si>
    <t>Product 246</t>
  </si>
  <si>
    <t>Product 247</t>
  </si>
  <si>
    <t>Product 248</t>
  </si>
  <si>
    <t>Product 249</t>
  </si>
  <si>
    <t>Product 250</t>
  </si>
  <si>
    <t>Product 251</t>
  </si>
  <si>
    <t>Product 252</t>
  </si>
  <si>
    <t>Product 253</t>
  </si>
  <si>
    <t>Product 254</t>
  </si>
  <si>
    <t>Product 255</t>
  </si>
  <si>
    <t>Product 256</t>
  </si>
  <si>
    <t>Product 257</t>
  </si>
  <si>
    <t>Product 258</t>
  </si>
  <si>
    <t>Product 259</t>
  </si>
  <si>
    <t>Product 260</t>
  </si>
  <si>
    <t>Product 261</t>
  </si>
  <si>
    <t>Product 262</t>
  </si>
  <si>
    <t>Product 263</t>
  </si>
  <si>
    <t>Product 264</t>
  </si>
  <si>
    <t>Product 265</t>
  </si>
  <si>
    <t>Product 266</t>
  </si>
  <si>
    <t>Product 267</t>
  </si>
  <si>
    <t>Product 268</t>
  </si>
  <si>
    <t>Product 269</t>
  </si>
  <si>
    <t>Product 270</t>
  </si>
  <si>
    <t>Product 271</t>
  </si>
  <si>
    <t>Product 272</t>
  </si>
  <si>
    <t>Product 273</t>
  </si>
  <si>
    <t>Product 274</t>
  </si>
  <si>
    <t>Product 275</t>
  </si>
  <si>
    <t>Product 276</t>
  </si>
  <si>
    <t>Product 277</t>
  </si>
  <si>
    <t>Product 278</t>
  </si>
  <si>
    <t>Product 279</t>
  </si>
  <si>
    <t>Product 280</t>
  </si>
  <si>
    <t>Product 281</t>
  </si>
  <si>
    <t>Product 282</t>
  </si>
  <si>
    <t>Product 283</t>
  </si>
  <si>
    <t>Product 284</t>
  </si>
  <si>
    <t>Product 285</t>
  </si>
  <si>
    <t>Product 286</t>
  </si>
  <si>
    <t>Product 287</t>
  </si>
  <si>
    <t>Product 288</t>
  </si>
  <si>
    <t>Product 289</t>
  </si>
  <si>
    <t>Product 290</t>
  </si>
  <si>
    <t>Product 291</t>
  </si>
  <si>
    <t>Product 292</t>
  </si>
  <si>
    <t>Product 293</t>
  </si>
  <si>
    <t>Product 294</t>
  </si>
  <si>
    <t>Product 295</t>
  </si>
  <si>
    <t>Product 296</t>
  </si>
  <si>
    <t>Product 297</t>
  </si>
  <si>
    <t>Product 298</t>
  </si>
  <si>
    <t>Product 299</t>
  </si>
  <si>
    <t>Product 300</t>
  </si>
  <si>
    <t>Product 301</t>
  </si>
  <si>
    <t>Product 302</t>
  </si>
  <si>
    <t>Product 303</t>
  </si>
  <si>
    <t>Product 304</t>
  </si>
  <si>
    <t>Product 305</t>
  </si>
  <si>
    <t>Product 306</t>
  </si>
  <si>
    <t>Product 307</t>
  </si>
  <si>
    <t>Product 308</t>
  </si>
  <si>
    <t>Product 309</t>
  </si>
  <si>
    <t>Product 310</t>
  </si>
  <si>
    <t>Product 311</t>
  </si>
  <si>
    <t>Product 312</t>
  </si>
  <si>
    <t>Product 313</t>
  </si>
  <si>
    <t>Product 314</t>
  </si>
  <si>
    <t>Product 315</t>
  </si>
  <si>
    <t>Product 316</t>
  </si>
  <si>
    <t>Product 317</t>
  </si>
  <si>
    <t>Product 318</t>
  </si>
  <si>
    <t>Product 319</t>
  </si>
  <si>
    <t>Product 320</t>
  </si>
  <si>
    <t>Product 321</t>
  </si>
  <si>
    <t>Product 322</t>
  </si>
  <si>
    <t>Product 323</t>
  </si>
  <si>
    <t>Product 324</t>
  </si>
  <si>
    <t>Product 325</t>
  </si>
  <si>
    <t>Product 326</t>
  </si>
  <si>
    <t>Product 327</t>
  </si>
  <si>
    <t>Product 328</t>
  </si>
  <si>
    <t>Product 329</t>
  </si>
  <si>
    <t>Product 330</t>
  </si>
  <si>
    <t>Product 331</t>
  </si>
  <si>
    <t>Product 332</t>
  </si>
  <si>
    <t>Product 333</t>
  </si>
  <si>
    <t>Product 334</t>
  </si>
  <si>
    <t>Product 335</t>
  </si>
  <si>
    <t>Product 336</t>
  </si>
  <si>
    <t>Product 337</t>
  </si>
  <si>
    <t>Product 338</t>
  </si>
  <si>
    <t>Product 339</t>
  </si>
  <si>
    <t>Product 340</t>
  </si>
  <si>
    <t>Product 341</t>
  </si>
  <si>
    <t>Product 342</t>
  </si>
  <si>
    <t>Product 343</t>
  </si>
  <si>
    <t>Product 344</t>
  </si>
  <si>
    <t>Product 345</t>
  </si>
  <si>
    <t>Product 346</t>
  </si>
  <si>
    <t>Product 347</t>
  </si>
  <si>
    <t>Product 348</t>
  </si>
  <si>
    <t>Product 349</t>
  </si>
  <si>
    <t>Product 350</t>
  </si>
  <si>
    <t>Product 351</t>
  </si>
  <si>
    <t>Product 352</t>
  </si>
  <si>
    <t>Product 353</t>
  </si>
  <si>
    <t>Product 354</t>
  </si>
  <si>
    <t>Product 355</t>
  </si>
  <si>
    <t>Product 356</t>
  </si>
  <si>
    <t>Product 357</t>
  </si>
  <si>
    <t>Product 358</t>
  </si>
  <si>
    <t>Product 359</t>
  </si>
  <si>
    <t>Product 360</t>
  </si>
  <si>
    <t>Product 361</t>
  </si>
  <si>
    <t>Product 362</t>
  </si>
  <si>
    <t>Product 363</t>
  </si>
  <si>
    <t>Product 364</t>
  </si>
  <si>
    <t>Product 365</t>
  </si>
  <si>
    <t>Product 366</t>
  </si>
  <si>
    <t>Product 367</t>
  </si>
  <si>
    <t>Product 368</t>
  </si>
  <si>
    <t>Product 369</t>
  </si>
  <si>
    <t>Product 370</t>
  </si>
  <si>
    <t>Product 371</t>
  </si>
  <si>
    <t>Product 372</t>
  </si>
  <si>
    <t>Product 373</t>
  </si>
  <si>
    <t>Product 374</t>
  </si>
  <si>
    <t>Product 375</t>
  </si>
  <si>
    <t>Product 376</t>
  </si>
  <si>
    <t>Product 377</t>
  </si>
  <si>
    <t>Product 378</t>
  </si>
  <si>
    <t>Product 379</t>
  </si>
  <si>
    <t>Product 380</t>
  </si>
  <si>
    <t>Product 381</t>
  </si>
  <si>
    <t>Product 382</t>
  </si>
  <si>
    <t>Product 383</t>
  </si>
  <si>
    <t>Product 384</t>
  </si>
  <si>
    <t>Product 385</t>
  </si>
  <si>
    <t>Product 386</t>
  </si>
  <si>
    <t>Product 387</t>
  </si>
  <si>
    <t>Product 388</t>
  </si>
  <si>
    <t>Product 389</t>
  </si>
  <si>
    <t>Product 390</t>
  </si>
  <si>
    <t>Product 391</t>
  </si>
  <si>
    <t>Product 392</t>
  </si>
  <si>
    <t>Product 393</t>
  </si>
  <si>
    <t>Product 394</t>
  </si>
  <si>
    <t>Product 395</t>
  </si>
  <si>
    <t>Product 396</t>
  </si>
  <si>
    <t>Product 397</t>
  </si>
  <si>
    <t>Product 398</t>
  </si>
  <si>
    <t>Product 399</t>
  </si>
  <si>
    <t>Product 400</t>
  </si>
  <si>
    <t>Product 401</t>
  </si>
  <si>
    <t>Product 402</t>
  </si>
  <si>
    <t>Product 403</t>
  </si>
  <si>
    <t>Product 404</t>
  </si>
  <si>
    <t>Product 405</t>
  </si>
  <si>
    <t>Product 406</t>
  </si>
  <si>
    <t>Product 407</t>
  </si>
  <si>
    <t>Product 408</t>
  </si>
  <si>
    <t>Product 409</t>
  </si>
  <si>
    <t>Product 410</t>
  </si>
  <si>
    <t>Product 411</t>
  </si>
  <si>
    <t>Product 412</t>
  </si>
  <si>
    <t>Product 413</t>
  </si>
  <si>
    <t>Product 414</t>
  </si>
  <si>
    <t>Product 415</t>
  </si>
  <si>
    <t>Product 416</t>
  </si>
  <si>
    <t>Product 417</t>
  </si>
  <si>
    <t>Product 418</t>
  </si>
  <si>
    <t>Product 419</t>
  </si>
  <si>
    <t>Product 420</t>
  </si>
  <si>
    <t>Product 421</t>
  </si>
  <si>
    <t>Product 422</t>
  </si>
  <si>
    <t>Product 423</t>
  </si>
  <si>
    <t>Product 424</t>
  </si>
  <si>
    <t>Product 425</t>
  </si>
  <si>
    <t>Product 426</t>
  </si>
  <si>
    <t>Product 427</t>
  </si>
  <si>
    <t>Product 428</t>
  </si>
  <si>
    <t>Product 429</t>
  </si>
  <si>
    <t>Product 430</t>
  </si>
  <si>
    <t>Product 431</t>
  </si>
  <si>
    <t>Product 432</t>
  </si>
  <si>
    <t>Product 433</t>
  </si>
  <si>
    <t>Product 434</t>
  </si>
  <si>
    <t>Product 435</t>
  </si>
  <si>
    <t>Product 436</t>
  </si>
  <si>
    <t>Product 437</t>
  </si>
  <si>
    <t>Product 438</t>
  </si>
  <si>
    <t>Product 439</t>
  </si>
  <si>
    <t>Product 440</t>
  </si>
  <si>
    <t>Product 441</t>
  </si>
  <si>
    <t>Product 442</t>
  </si>
  <si>
    <t>Product 443</t>
  </si>
  <si>
    <t>Product 444</t>
  </si>
  <si>
    <t>Product 445</t>
  </si>
  <si>
    <t>Product 446</t>
  </si>
  <si>
    <t>Product 447</t>
  </si>
  <si>
    <t>Product 448</t>
  </si>
  <si>
    <t>Product 449</t>
  </si>
  <si>
    <t>Product 450</t>
  </si>
  <si>
    <t>Product 451</t>
  </si>
  <si>
    <t>Product 452</t>
  </si>
  <si>
    <t>Product 453</t>
  </si>
  <si>
    <t>Product 454</t>
  </si>
  <si>
    <t>Product 455</t>
  </si>
  <si>
    <t>Product 456</t>
  </si>
  <si>
    <t>Product 457</t>
  </si>
  <si>
    <t>Product 458</t>
  </si>
  <si>
    <t>Product 459</t>
  </si>
  <si>
    <t>Product 460</t>
  </si>
  <si>
    <t>Product 461</t>
  </si>
  <si>
    <t>Product 462</t>
  </si>
  <si>
    <t>Product 463</t>
  </si>
  <si>
    <t>Product 464</t>
  </si>
  <si>
    <t>Product 465</t>
  </si>
  <si>
    <t>Product 466</t>
  </si>
  <si>
    <t>Product 467</t>
  </si>
  <si>
    <t>Product 468</t>
  </si>
  <si>
    <t>Product 469</t>
  </si>
  <si>
    <t>Product 470</t>
  </si>
  <si>
    <t>Product 471</t>
  </si>
  <si>
    <t>Product 472</t>
  </si>
  <si>
    <t>Product 473</t>
  </si>
  <si>
    <t>Product 474</t>
  </si>
  <si>
    <t>Product 475</t>
  </si>
  <si>
    <t>Product 476</t>
  </si>
  <si>
    <t>Product 477</t>
  </si>
  <si>
    <t>Product 478</t>
  </si>
  <si>
    <t>Product 479</t>
  </si>
  <si>
    <t>Product 480</t>
  </si>
  <si>
    <t>Product 481</t>
  </si>
  <si>
    <t>Product 482</t>
  </si>
  <si>
    <t>Product 483</t>
  </si>
  <si>
    <t>Product 484</t>
  </si>
  <si>
    <t>Product 485</t>
  </si>
  <si>
    <t>Product 486</t>
  </si>
  <si>
    <t>Product 487</t>
  </si>
  <si>
    <t>Product 488</t>
  </si>
  <si>
    <t>Product 489</t>
  </si>
  <si>
    <t>Product 490</t>
  </si>
  <si>
    <t>Product 491</t>
  </si>
  <si>
    <t>Product 492</t>
  </si>
  <si>
    <t>Product 493</t>
  </si>
  <si>
    <t>Product 494</t>
  </si>
  <si>
    <t>Product 495</t>
  </si>
  <si>
    <t>Product 496</t>
  </si>
  <si>
    <t>Product 497</t>
  </si>
  <si>
    <t>Product 498</t>
  </si>
  <si>
    <t>Product 499</t>
  </si>
  <si>
    <t>Product 500</t>
  </si>
  <si>
    <t>Product 501</t>
  </si>
  <si>
    <t>Product 502</t>
  </si>
  <si>
    <t>Product 503</t>
  </si>
  <si>
    <t>Product 504</t>
  </si>
  <si>
    <t>Product 505</t>
  </si>
  <si>
    <t>Product 506</t>
  </si>
  <si>
    <t>Product 507</t>
  </si>
  <si>
    <t>Product 508</t>
  </si>
  <si>
    <t>Product 509</t>
  </si>
  <si>
    <t>Product 510</t>
  </si>
  <si>
    <t>Product 511</t>
  </si>
  <si>
    <t>Product 512</t>
  </si>
  <si>
    <t>Product 513</t>
  </si>
  <si>
    <t>Product 514</t>
  </si>
  <si>
    <t>Product 515</t>
  </si>
  <si>
    <t>Product 516</t>
  </si>
  <si>
    <t>Product 517</t>
  </si>
  <si>
    <t>Product 518</t>
  </si>
  <si>
    <t>Product 519</t>
  </si>
  <si>
    <t>Product 520</t>
  </si>
  <si>
    <t>Product 521</t>
  </si>
  <si>
    <t>Product 522</t>
  </si>
  <si>
    <t>Product 523</t>
  </si>
  <si>
    <t>Product 524</t>
  </si>
  <si>
    <t>Product 525</t>
  </si>
  <si>
    <t>Product 526</t>
  </si>
  <si>
    <t>Product 527</t>
  </si>
  <si>
    <t>Product 528</t>
  </si>
  <si>
    <t>Product 529</t>
  </si>
  <si>
    <t>Product 530</t>
  </si>
  <si>
    <t>Product 531</t>
  </si>
  <si>
    <t>Product 532</t>
  </si>
  <si>
    <t>Product 533</t>
  </si>
  <si>
    <t>Product 534</t>
  </si>
  <si>
    <t>Product 535</t>
  </si>
  <si>
    <t>Product 536</t>
  </si>
  <si>
    <t>Product 537</t>
  </si>
  <si>
    <t>Product 538</t>
  </si>
  <si>
    <t>Product 539</t>
  </si>
  <si>
    <t>Product 540</t>
  </si>
  <si>
    <t>Product 541</t>
  </si>
  <si>
    <t>Product 542</t>
  </si>
  <si>
    <t>Product 543</t>
  </si>
  <si>
    <t>Product 544</t>
  </si>
  <si>
    <t>Product 545</t>
  </si>
  <si>
    <t>Product 546</t>
  </si>
  <si>
    <t>Product 547</t>
  </si>
  <si>
    <t>Product 548</t>
  </si>
  <si>
    <t>Product 549</t>
  </si>
  <si>
    <t>Product 550</t>
  </si>
  <si>
    <t>Product 551</t>
  </si>
  <si>
    <t>Product 552</t>
  </si>
  <si>
    <t>Product 553</t>
  </si>
  <si>
    <t>Product 554</t>
  </si>
  <si>
    <t>Product 555</t>
  </si>
  <si>
    <t>Product 556</t>
  </si>
  <si>
    <t>Product 557</t>
  </si>
  <si>
    <t>Product 558</t>
  </si>
  <si>
    <t>Product 559</t>
  </si>
  <si>
    <t>Product 560</t>
  </si>
  <si>
    <t>Product 561</t>
  </si>
  <si>
    <t>Product 562</t>
  </si>
  <si>
    <t>Product 563</t>
  </si>
  <si>
    <t>Product 564</t>
  </si>
  <si>
    <t>Product 565</t>
  </si>
  <si>
    <t>Product 566</t>
  </si>
  <si>
    <t>Product 567</t>
  </si>
  <si>
    <t>Product 568</t>
  </si>
  <si>
    <t>Product 569</t>
  </si>
  <si>
    <t>Product 570</t>
  </si>
  <si>
    <t>Product 571</t>
  </si>
  <si>
    <t>Product 572</t>
  </si>
  <si>
    <t>Product 573</t>
  </si>
  <si>
    <t>Product 574</t>
  </si>
  <si>
    <t>Product 575</t>
  </si>
  <si>
    <t>Product 576</t>
  </si>
  <si>
    <t>Product 577</t>
  </si>
  <si>
    <t>Product 578</t>
  </si>
  <si>
    <t>Product 579</t>
  </si>
  <si>
    <t>Product 580</t>
  </si>
  <si>
    <t>Product 581</t>
  </si>
  <si>
    <t>Product 582</t>
  </si>
  <si>
    <t>Product 583</t>
  </si>
  <si>
    <t>Product 584</t>
  </si>
  <si>
    <t>Product 585</t>
  </si>
  <si>
    <t>Product 586</t>
  </si>
  <si>
    <t>Product 587</t>
  </si>
  <si>
    <t>Product 588</t>
  </si>
  <si>
    <t>Product 589</t>
  </si>
  <si>
    <t>Product 590</t>
  </si>
  <si>
    <t>Product 591</t>
  </si>
  <si>
    <t>Product 592</t>
  </si>
  <si>
    <t>Product 593</t>
  </si>
  <si>
    <t>Product 594</t>
  </si>
  <si>
    <t>Product 595</t>
  </si>
  <si>
    <t>Product 596</t>
  </si>
  <si>
    <t>Product 597</t>
  </si>
  <si>
    <t>Total Sales</t>
  </si>
  <si>
    <t>Sum of Total Sales</t>
  </si>
  <si>
    <t>Jan</t>
  </si>
  <si>
    <t>Dealer A</t>
  </si>
  <si>
    <t xml:space="preserve">Product </t>
  </si>
  <si>
    <t>Column Labels</t>
  </si>
  <si>
    <t>Sum of Quantity Sold</t>
  </si>
  <si>
    <t>Region</t>
  </si>
  <si>
    <t>South</t>
  </si>
  <si>
    <t>West</t>
  </si>
  <si>
    <t>Central</t>
  </si>
  <si>
    <t>East</t>
  </si>
  <si>
    <t>LowStock</t>
  </si>
  <si>
    <t>Feb</t>
  </si>
  <si>
    <t>Mar</t>
  </si>
  <si>
    <t>Apr</t>
  </si>
  <si>
    <t>May</t>
  </si>
  <si>
    <t>Jun</t>
  </si>
  <si>
    <t>Jul</t>
  </si>
  <si>
    <t>Aug</t>
  </si>
  <si>
    <t>Sep</t>
  </si>
  <si>
    <t>Oct</t>
  </si>
  <si>
    <t>Nov</t>
  </si>
  <si>
    <t>Dec</t>
  </si>
  <si>
    <t>Dealer B</t>
  </si>
  <si>
    <t>Dealer C</t>
  </si>
  <si>
    <t>Forecast(Sum of Total Sales)</t>
  </si>
  <si>
    <t>Lower Confidence Bound(Sum of Total Sales)</t>
  </si>
  <si>
    <t>Upper Confidence Bound(Sum of Total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</si>
</sst>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2" x14ac:knownFonts="1">
    <font>
      <sz val="11"/>
      <color theme="1"/>
      <name val="Trebuchet MS"/>
      <family val="2"/>
      <scheme val="minor"/>
    </font>
    <font>
      <sz val="11"/>
      <color theme="1"/>
      <name val="Trebuchet MS"/>
      <family val="2"/>
      <scheme val="minor"/>
    </font>
    <font>
      <sz val="18"/>
      <color theme="3"/>
      <name val="Trebuchet MS"/>
      <family val="2"/>
      <scheme val="major"/>
    </font>
    <font>
      <b/>
      <sz val="15"/>
      <color theme="3"/>
      <name val="Trebuchet MS"/>
      <family val="2"/>
      <scheme val="minor"/>
    </font>
    <font>
      <b/>
      <sz val="13"/>
      <color theme="3"/>
      <name val="Trebuchet MS"/>
      <family val="2"/>
      <scheme val="minor"/>
    </font>
    <font>
      <b/>
      <sz val="11"/>
      <color theme="3"/>
      <name val="Trebuchet MS"/>
      <family val="2"/>
      <scheme val="minor"/>
    </font>
    <font>
      <sz val="11"/>
      <color rgb="FF006100"/>
      <name val="Trebuchet MS"/>
      <family val="2"/>
      <scheme val="minor"/>
    </font>
    <font>
      <sz val="11"/>
      <color rgb="FF9C0006"/>
      <name val="Trebuchet MS"/>
      <family val="2"/>
      <scheme val="minor"/>
    </font>
    <font>
      <sz val="11"/>
      <color rgb="FF9C5700"/>
      <name val="Trebuchet MS"/>
      <family val="2"/>
      <scheme val="minor"/>
    </font>
    <font>
      <sz val="11"/>
      <color rgb="FF3F3F76"/>
      <name val="Trebuchet MS"/>
      <family val="2"/>
      <scheme val="minor"/>
    </font>
    <font>
      <b/>
      <sz val="11"/>
      <color rgb="FF3F3F3F"/>
      <name val="Trebuchet MS"/>
      <family val="2"/>
      <scheme val="minor"/>
    </font>
    <font>
      <b/>
      <sz val="11"/>
      <color rgb="FFFA7D00"/>
      <name val="Trebuchet MS"/>
      <family val="2"/>
      <scheme val="minor"/>
    </font>
    <font>
      <sz val="11"/>
      <color rgb="FFFA7D00"/>
      <name val="Trebuchet MS"/>
      <family val="2"/>
      <scheme val="minor"/>
    </font>
    <font>
      <b/>
      <sz val="11"/>
      <color theme="0"/>
      <name val="Trebuchet MS"/>
      <family val="2"/>
      <scheme val="minor"/>
    </font>
    <font>
      <sz val="11"/>
      <color rgb="FFFF0000"/>
      <name val="Trebuchet MS"/>
      <family val="2"/>
      <scheme val="minor"/>
    </font>
    <font>
      <i/>
      <sz val="11"/>
      <color rgb="FF7F7F7F"/>
      <name val="Trebuchet MS"/>
      <family val="2"/>
      <scheme val="minor"/>
    </font>
    <font>
      <b/>
      <sz val="11"/>
      <color theme="1"/>
      <name val="Trebuchet MS"/>
      <family val="2"/>
      <scheme val="minor"/>
    </font>
    <font>
      <sz val="11"/>
      <color theme="0"/>
      <name val="Trebuchet MS"/>
      <family val="2"/>
      <scheme val="minor"/>
    </font>
    <font>
      <b/>
      <sz val="12"/>
      <color theme="1"/>
      <name val="Trebuchet MS"/>
      <family val="2"/>
      <scheme val="minor"/>
    </font>
    <font>
      <sz val="12"/>
      <color theme="1"/>
      <name val="Trebuchet MS"/>
      <family val="2"/>
      <scheme val="minor"/>
    </font>
    <font>
      <sz val="8"/>
      <name val="Trebuchet MS"/>
      <family val="2"/>
      <scheme val="minor"/>
    </font>
    <font>
      <sz val="11"/>
      <color rgb="FF002060"/>
      <name val="Trebuchet MS"/>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4" fontId="0" fillId="0" borderId="0" xfId="0" applyNumberFormat="1"/>
    <xf numFmtId="164" fontId="0" fillId="0" borderId="0" xfId="0" applyNumberFormat="1"/>
    <xf numFmtId="0" fontId="18" fillId="0" borderId="0" xfId="0" applyFont="1" applyAlignment="1">
      <alignment horizontal="center"/>
    </xf>
    <xf numFmtId="0" fontId="19" fillId="0" borderId="0" xfId="0" applyFont="1"/>
    <xf numFmtId="0" fontId="21" fillId="0" borderId="0" xfId="0" applyFont="1"/>
    <xf numFmtId="0" fontId="21" fillId="0" borderId="0" xfId="0" pivotButton="1" applyFont="1"/>
    <xf numFmtId="0" fontId="21" fillId="0" borderId="0" xfId="0" applyFont="1" applyAlignment="1">
      <alignment horizontal="left"/>
    </xf>
    <xf numFmtId="1" fontId="21" fillId="0" borderId="0" xfId="0" applyNumberFormat="1" applyFont="1"/>
    <xf numFmtId="0" fontId="0" fillId="0" borderId="0" xfId="0" pivotButton="1"/>
    <xf numFmtId="0" fontId="0" fillId="0" borderId="0" xfId="0" applyAlignment="1">
      <alignment horizontal="left"/>
    </xf>
    <xf numFmtId="0" fontId="14" fillId="0" borderId="0" xfId="0" applyFont="1"/>
    <xf numFmtId="14" fontId="0" fillId="0" borderId="0" xfId="0" applyNumberFormat="1" applyAlignment="1">
      <alignment horizontal="left"/>
    </xf>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
    <dxf>
      <font>
        <b/>
        <i val="0"/>
      </font>
      <numFmt numFmtId="30" formatCode="@"/>
      <fill>
        <patternFill patternType="solid">
          <fgColor auto="1"/>
          <bgColor theme="4" tint="0.59996337778862885"/>
        </patternFill>
      </fill>
      <border>
        <vertical/>
        <horizontal/>
      </border>
    </dxf>
    <dxf>
      <font>
        <b/>
        <i val="0"/>
      </font>
      <fill>
        <patternFill patternType="mediumGray">
          <fgColor theme="4" tint="0.39994506668294322"/>
          <bgColor theme="3" tint="0.749961851863155"/>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9C0006"/>
      </font>
      <fill>
        <patternFill>
          <bgColor rgb="FFFFC7CE"/>
        </patternFill>
      </fill>
    </dxf>
    <dxf>
      <numFmt numFmtId="2" formatCode="0.00"/>
    </dxf>
    <dxf>
      <numFmt numFmtId="2" formatCode="0.00"/>
    </dxf>
    <dxf>
      <numFmt numFmtId="19" formatCode="dd/mm/yyyy"/>
    </dxf>
    <dxf>
      <numFmt numFmtId="164" formatCode="0.0"/>
    </dxf>
    <dxf>
      <font>
        <color rgb="FF002060"/>
      </font>
    </dxf>
    <dxf>
      <font>
        <color rgb="FF002060"/>
      </font>
    </dxf>
    <dxf>
      <font>
        <color rgb="FF002060"/>
      </font>
    </dxf>
    <dxf>
      <font>
        <color rgb="FF002060"/>
      </font>
    </dxf>
    <dxf>
      <font>
        <color rgb="FF002060"/>
      </font>
    </dxf>
    <dxf>
      <font>
        <color rgb="FF002060"/>
      </font>
    </dxf>
    <dxf>
      <font>
        <color rgb="FF002060"/>
      </font>
    </dxf>
    <dxf>
      <font>
        <color rgb="FF002060"/>
      </font>
    </dxf>
    <dxf>
      <numFmt numFmtId="1" formatCode="0"/>
    </dxf>
    <dxf>
      <font>
        <color rgb="FF002060"/>
      </font>
    </dxf>
    <dxf>
      <font>
        <color rgb="FF002060"/>
      </font>
    </dxf>
    <dxf>
      <font>
        <color rgb="FF002060"/>
      </font>
    </dxf>
    <dxf>
      <font>
        <color rgb="FF002060"/>
      </font>
    </dxf>
  </dxfs>
  <tableStyles count="1" defaultTableStyle="TableStyleMedium2" defaultPivotStyle="PivotStyleLight16">
    <tableStyle name="PivotTable Style 1" table="0" count="0" xr9:uid="{60ED6A59-3FD7-4F85-8772-A850DFF8F944}"/>
  </tableStyles>
  <colors>
    <mruColors>
      <color rgb="FFDDCF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[Project1(AutoRecovered).xlsx]PivotTable1!PivotTable1</c:name>
    <c:fmtId val="2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s>
    <c:plotArea>
      <c:layout/>
      <c:pieChart>
        <c:varyColors val="1"/>
        <c:ser>
          <c:idx val="0"/>
          <c:order val="0"/>
          <c:tx>
            <c:strRef>
              <c:f>PivotTable1!$B$3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587-4953-B003-D8BD8B29EB4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587-4953-B003-D8BD8B29EB4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587-4953-B003-D8BD8B29EB4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587-4953-B003-D8BD8B29EB4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587-4953-B003-D8BD8B29EB4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587-4953-B003-D8BD8B29EB4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3587-4953-B003-D8BD8B29EB4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3587-4953-B003-D8BD8B29EB4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3587-4953-B003-D8BD8B29EB4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3587-4953-B003-D8BD8B29EB4F}"/>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3587-4953-B003-D8BD8B29EB4F}"/>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2948-4704-B33C-EE74D629EDE1}"/>
              </c:ext>
            </c:extLst>
          </c:dPt>
          <c:cat>
            <c:strRef>
              <c:f>PivotTable1!$A$4:$A$14</c:f>
              <c:strCache>
                <c:ptCount val="10"/>
                <c:pt idx="0">
                  <c:v>Product 204</c:v>
                </c:pt>
                <c:pt idx="1">
                  <c:v>Product 222</c:v>
                </c:pt>
                <c:pt idx="2">
                  <c:v>Product 246</c:v>
                </c:pt>
                <c:pt idx="3">
                  <c:v>Product 259</c:v>
                </c:pt>
                <c:pt idx="4">
                  <c:v>Product 388</c:v>
                </c:pt>
                <c:pt idx="5">
                  <c:v>Product 412</c:v>
                </c:pt>
                <c:pt idx="6">
                  <c:v>Product 431</c:v>
                </c:pt>
                <c:pt idx="7">
                  <c:v>Product 493</c:v>
                </c:pt>
                <c:pt idx="8">
                  <c:v>Product 590</c:v>
                </c:pt>
                <c:pt idx="9">
                  <c:v>Product 88</c:v>
                </c:pt>
              </c:strCache>
            </c:strRef>
          </c:cat>
          <c:val>
            <c:numRef>
              <c:f>PivotTable1!$B$4:$B$14</c:f>
              <c:numCache>
                <c:formatCode>General</c:formatCode>
                <c:ptCount val="10"/>
                <c:pt idx="0">
                  <c:v>500</c:v>
                </c:pt>
                <c:pt idx="1">
                  <c:v>498</c:v>
                </c:pt>
                <c:pt idx="2">
                  <c:v>497</c:v>
                </c:pt>
                <c:pt idx="3">
                  <c:v>496</c:v>
                </c:pt>
                <c:pt idx="4">
                  <c:v>500</c:v>
                </c:pt>
                <c:pt idx="5">
                  <c:v>499</c:v>
                </c:pt>
                <c:pt idx="6">
                  <c:v>499</c:v>
                </c:pt>
                <c:pt idx="7">
                  <c:v>499</c:v>
                </c:pt>
                <c:pt idx="8">
                  <c:v>500</c:v>
                </c:pt>
                <c:pt idx="9">
                  <c:v>500</c:v>
                </c:pt>
              </c:numCache>
            </c:numRef>
          </c:val>
          <c:extLst>
            <c:ext xmlns:c16="http://schemas.microsoft.com/office/drawing/2014/chart" uri="{C3380CC4-5D6E-409C-BE32-E72D297353CC}">
              <c16:uniqueId val="{00000000-C29E-4BBA-8909-E99AD08278D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rotWithShape="1">
      <a:gsLst>
        <a:gs pos="0">
          <a:schemeClr val="dk1">
            <a:lumMod val="110000"/>
            <a:satMod val="105000"/>
            <a:tint val="67000"/>
          </a:schemeClr>
        </a:gs>
        <a:gs pos="50000">
          <a:schemeClr val="dk1">
            <a:lumMod val="105000"/>
            <a:satMod val="103000"/>
            <a:tint val="73000"/>
          </a:schemeClr>
        </a:gs>
        <a:gs pos="100000">
          <a:schemeClr val="dk1">
            <a:lumMod val="105000"/>
            <a:satMod val="109000"/>
            <a:tint val="81000"/>
          </a:schemeClr>
        </a:gs>
      </a:gsLst>
      <a:lin ang="5400000" scaled="0"/>
    </a:gradFill>
    <a:ln w="1270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[Project1(AutoRecovered).xlsx]PivotTable1!PivotTable2</c:name>
    <c:fmtId val="2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rgbClr val="FF000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w="19050" cap="flat" cmpd="sng" algn="ctr">
            <a:solidFill>
              <a:schemeClr val="tx1"/>
            </a:solidFill>
            <a:prstDash val="solid"/>
            <a:miter lim="800000"/>
          </a:ln>
          <a:effectLst/>
        </c:spPr>
      </c:pivotFmt>
      <c:pivotFmt>
        <c:idx val="2"/>
        <c:spPr>
          <a:solidFill>
            <a:schemeClr val="accent6">
              <a:lumMod val="50000"/>
            </a:schemeClr>
          </a:solidFill>
          <a:ln>
            <a:solidFill>
              <a:schemeClr val="tx1"/>
            </a:solidFill>
          </a:ln>
          <a:effectLst/>
        </c:spPr>
      </c:pivotFmt>
    </c:pivotFmts>
    <c:plotArea>
      <c:layout/>
      <c:barChart>
        <c:barDir val="col"/>
        <c:grouping val="clustered"/>
        <c:varyColors val="0"/>
        <c:ser>
          <c:idx val="0"/>
          <c:order val="0"/>
          <c:tx>
            <c:strRef>
              <c:f>PivotTable1!$E$3</c:f>
              <c:strCache>
                <c:ptCount val="1"/>
                <c:pt idx="0">
                  <c:v>Total</c:v>
                </c:pt>
              </c:strCache>
            </c:strRef>
          </c:tx>
          <c:spPr>
            <a:solidFill>
              <a:srgbClr val="FF0000"/>
            </a:solidFill>
            <a:ln>
              <a:solidFill>
                <a:schemeClr val="tx1"/>
              </a:solidFill>
            </a:ln>
            <a:effectLst/>
          </c:spPr>
          <c:invertIfNegative val="0"/>
          <c:dPt>
            <c:idx val="0"/>
            <c:invertIfNegative val="0"/>
            <c:bubble3D val="0"/>
            <c:spPr>
              <a:solidFill>
                <a:schemeClr val="accent6">
                  <a:lumMod val="50000"/>
                </a:schemeClr>
              </a:solidFill>
              <a:ln>
                <a:solidFill>
                  <a:schemeClr val="tx1"/>
                </a:solidFill>
              </a:ln>
              <a:effectLst/>
            </c:spPr>
            <c:extLst>
              <c:ext xmlns:c16="http://schemas.microsoft.com/office/drawing/2014/chart" uri="{C3380CC4-5D6E-409C-BE32-E72D297353CC}">
                <c16:uniqueId val="{00000003-EA48-4041-B430-055868D22809}"/>
              </c:ext>
            </c:extLst>
          </c:dPt>
          <c:dPt>
            <c:idx val="1"/>
            <c:invertIfNegative val="0"/>
            <c:bubble3D val="0"/>
            <c:spPr>
              <a:solidFill>
                <a:srgbClr val="FF0000"/>
              </a:solidFill>
              <a:ln w="19050" cap="flat" cmpd="sng" algn="ctr">
                <a:solidFill>
                  <a:schemeClr val="tx1"/>
                </a:solidFill>
                <a:prstDash val="solid"/>
                <a:miter lim="800000"/>
              </a:ln>
              <a:effectLst/>
            </c:spPr>
            <c:extLst>
              <c:ext xmlns:c16="http://schemas.microsoft.com/office/drawing/2014/chart" uri="{C3380CC4-5D6E-409C-BE32-E72D297353CC}">
                <c16:uniqueId val="{00000002-EA48-4041-B430-055868D22809}"/>
              </c:ext>
            </c:extLst>
          </c:dPt>
          <c:cat>
            <c:strRef>
              <c:f>PivotTable1!$D$4:$D$6</c:f>
              <c:strCache>
                <c:ptCount val="2"/>
                <c:pt idx="0">
                  <c:v>LowStock</c:v>
                </c:pt>
                <c:pt idx="1">
                  <c:v>OK</c:v>
                </c:pt>
              </c:strCache>
            </c:strRef>
          </c:cat>
          <c:val>
            <c:numRef>
              <c:f>PivotTable1!$E$4:$E$6</c:f>
              <c:numCache>
                <c:formatCode>General</c:formatCode>
                <c:ptCount val="2"/>
                <c:pt idx="0">
                  <c:v>216</c:v>
                </c:pt>
                <c:pt idx="1">
                  <c:v>155850</c:v>
                </c:pt>
              </c:numCache>
            </c:numRef>
          </c:val>
          <c:extLst>
            <c:ext xmlns:c16="http://schemas.microsoft.com/office/drawing/2014/chart" uri="{C3380CC4-5D6E-409C-BE32-E72D297353CC}">
              <c16:uniqueId val="{00000000-EA48-4041-B430-055868D22809}"/>
            </c:ext>
          </c:extLst>
        </c:ser>
        <c:dLbls>
          <c:showLegendKey val="0"/>
          <c:showVal val="0"/>
          <c:showCatName val="0"/>
          <c:showSerName val="0"/>
          <c:showPercent val="0"/>
          <c:showBubbleSize val="0"/>
        </c:dLbls>
        <c:gapWidth val="219"/>
        <c:overlap val="-27"/>
        <c:axId val="2090128015"/>
        <c:axId val="2090128495"/>
      </c:barChart>
      <c:catAx>
        <c:axId val="2090128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090128495"/>
        <c:crosses val="autoZero"/>
        <c:auto val="1"/>
        <c:lblAlgn val="ctr"/>
        <c:lblOffset val="100"/>
        <c:noMultiLvlLbl val="0"/>
      </c:catAx>
      <c:valAx>
        <c:axId val="2090128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090128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12700" cap="flat" cmpd="sng" algn="ctr">
      <a:solidFill>
        <a:schemeClr val="accent4"/>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[Project1(AutoRecovered).xlsx]PivotTable1!PivotTable3</c:name>
    <c:fmtId val="1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PivotTable1!$H$3</c:f>
              <c:strCache>
                <c:ptCount val="1"/>
                <c:pt idx="0">
                  <c:v>Total</c:v>
                </c:pt>
              </c:strCache>
            </c:strRef>
          </c:tx>
          <c:spPr>
            <a:ln w="28575" cap="rnd">
              <a:solidFill>
                <a:srgbClr val="FF0000"/>
              </a:solidFill>
              <a:round/>
            </a:ln>
            <a:effectLst/>
          </c:spPr>
          <c:marker>
            <c:symbol val="none"/>
          </c:marker>
          <c:cat>
            <c:strRef>
              <c:f>PivotTable1!$G$4:$G$16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PivotTable1!$H$4:$H$16</c:f>
              <c:numCache>
                <c:formatCode>0</c:formatCode>
                <c:ptCount val="12"/>
                <c:pt idx="0">
                  <c:v>11412.623999999996</c:v>
                </c:pt>
                <c:pt idx="1">
                  <c:v>8824.5698000000011</c:v>
                </c:pt>
                <c:pt idx="2">
                  <c:v>11198.802999999998</c:v>
                </c:pt>
                <c:pt idx="3">
                  <c:v>31615.273999999998</c:v>
                </c:pt>
                <c:pt idx="4">
                  <c:v>11428.670000000002</c:v>
                </c:pt>
                <c:pt idx="5">
                  <c:v>9758.9305000000004</c:v>
                </c:pt>
                <c:pt idx="6">
                  <c:v>16216.615000000002</c:v>
                </c:pt>
                <c:pt idx="7">
                  <c:v>6383.822000000001</c:v>
                </c:pt>
                <c:pt idx="8">
                  <c:v>8243.4509999999991</c:v>
                </c:pt>
                <c:pt idx="9">
                  <c:v>8477.2120000000014</c:v>
                </c:pt>
                <c:pt idx="10">
                  <c:v>14220.697</c:v>
                </c:pt>
                <c:pt idx="11">
                  <c:v>17909.319799999994</c:v>
                </c:pt>
              </c:numCache>
            </c:numRef>
          </c:val>
          <c:smooth val="0"/>
          <c:extLst>
            <c:ext xmlns:c16="http://schemas.microsoft.com/office/drawing/2014/chart" uri="{C3380CC4-5D6E-409C-BE32-E72D297353CC}">
              <c16:uniqueId val="{00000000-82AE-4A72-BA22-2E5C91016F56}"/>
            </c:ext>
          </c:extLst>
        </c:ser>
        <c:dLbls>
          <c:showLegendKey val="0"/>
          <c:showVal val="0"/>
          <c:showCatName val="0"/>
          <c:showSerName val="0"/>
          <c:showPercent val="0"/>
          <c:showBubbleSize val="0"/>
        </c:dLbls>
        <c:smooth val="0"/>
        <c:axId val="1900628847"/>
        <c:axId val="95061087"/>
      </c:lineChart>
      <c:catAx>
        <c:axId val="1900628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95061087"/>
        <c:crosses val="autoZero"/>
        <c:auto val="1"/>
        <c:lblAlgn val="ctr"/>
        <c:lblOffset val="100"/>
        <c:noMultiLvlLbl val="0"/>
      </c:catAx>
      <c:valAx>
        <c:axId val="95061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90062884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rotWithShape="1">
      <a:gsLst>
        <a:gs pos="0">
          <a:schemeClr val="dk1">
            <a:lumMod val="110000"/>
            <a:satMod val="105000"/>
            <a:tint val="67000"/>
          </a:schemeClr>
        </a:gs>
        <a:gs pos="50000">
          <a:schemeClr val="dk1">
            <a:lumMod val="105000"/>
            <a:satMod val="103000"/>
            <a:tint val="73000"/>
          </a:schemeClr>
        </a:gs>
        <a:gs pos="100000">
          <a:schemeClr val="dk1">
            <a:lumMod val="105000"/>
            <a:satMod val="109000"/>
            <a:tint val="81000"/>
          </a:schemeClr>
        </a:gs>
      </a:gsLst>
      <a:lin ang="5400000" scaled="0"/>
    </a:gradFill>
    <a:ln w="1270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[Project1(AutoRecovered).xlsx]PivotTable2!PivotTable1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Top 5</a:t>
            </a:r>
            <a:r>
              <a:rPr lang="en-US" baseline="0"/>
              <a:t> Contribution of Customer</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PivotTable2!$B$3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EEE-40EF-93AC-A36C74D5874E}"/>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EEE-40EF-93AC-A36C74D5874E}"/>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1EEE-40EF-93AC-A36C74D5874E}"/>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PivotTable2!$A$4:$A$7</c:f>
              <c:strCache>
                <c:ptCount val="3"/>
                <c:pt idx="0">
                  <c:v>Dealer B</c:v>
                </c:pt>
                <c:pt idx="1">
                  <c:v>Dealer C</c:v>
                </c:pt>
                <c:pt idx="2">
                  <c:v>Dealer A</c:v>
                </c:pt>
              </c:strCache>
            </c:strRef>
          </c:cat>
          <c:val>
            <c:numRef>
              <c:f>PivotTable2!$B$4:$B$7</c:f>
              <c:numCache>
                <c:formatCode>0.0</c:formatCode>
                <c:ptCount val="3"/>
                <c:pt idx="0">
                  <c:v>23340.608</c:v>
                </c:pt>
                <c:pt idx="1">
                  <c:v>19177.8</c:v>
                </c:pt>
                <c:pt idx="2">
                  <c:v>9085.91</c:v>
                </c:pt>
              </c:numCache>
            </c:numRef>
          </c:val>
          <c:extLst>
            <c:ext xmlns:c16="http://schemas.microsoft.com/office/drawing/2014/chart" uri="{C3380CC4-5D6E-409C-BE32-E72D297353CC}">
              <c16:uniqueId val="{00000000-7098-4838-BBA3-408A4EC76252}"/>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[Project1(AutoRecovered).xlsx]PivotTable3!PivotTable2</c:name>
    <c:fmtId val="0"/>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N"/>
              <a:t>Customer</a:t>
            </a:r>
            <a:r>
              <a:rPr lang="en-IN" baseline="0"/>
              <a:t> Purchase Pattern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PivotTable3!$B$3:$B$4</c:f>
              <c:strCache>
                <c:ptCount val="1"/>
                <c:pt idx="0">
                  <c:v>Becky Martin</c:v>
                </c:pt>
              </c:strCache>
            </c:strRef>
          </c:tx>
          <c:spPr>
            <a:solidFill>
              <a:schemeClr val="accent1"/>
            </a:solidFill>
            <a:ln>
              <a:noFill/>
            </a:ln>
            <a:effectLst/>
          </c:spPr>
          <c:invertIfNegative val="0"/>
          <c:cat>
            <c:strRef>
              <c:f>PivotTable3!$A$5:$A$8</c:f>
              <c:strCache>
                <c:ptCount val="3"/>
                <c:pt idx="0">
                  <c:v>Furniture</c:v>
                </c:pt>
                <c:pt idx="1">
                  <c:v>Office Supplies</c:v>
                </c:pt>
                <c:pt idx="2">
                  <c:v>Technology</c:v>
                </c:pt>
              </c:strCache>
            </c:strRef>
          </c:cat>
          <c:val>
            <c:numRef>
              <c:f>PivotTable3!$B$5:$B$8</c:f>
              <c:numCache>
                <c:formatCode>General</c:formatCode>
                <c:ptCount val="3"/>
                <c:pt idx="0">
                  <c:v>8</c:v>
                </c:pt>
                <c:pt idx="1">
                  <c:v>32</c:v>
                </c:pt>
                <c:pt idx="2">
                  <c:v>5</c:v>
                </c:pt>
              </c:numCache>
            </c:numRef>
          </c:val>
          <c:extLst>
            <c:ext xmlns:c16="http://schemas.microsoft.com/office/drawing/2014/chart" uri="{C3380CC4-5D6E-409C-BE32-E72D297353CC}">
              <c16:uniqueId val="{00000000-F0A5-4ACB-A8E0-B0D3FF6613D9}"/>
            </c:ext>
          </c:extLst>
        </c:ser>
        <c:ser>
          <c:idx val="1"/>
          <c:order val="1"/>
          <c:tx>
            <c:strRef>
              <c:f>PivotTable3!$C$3:$C$4</c:f>
              <c:strCache>
                <c:ptCount val="1"/>
                <c:pt idx="0">
                  <c:v>Brosina Hoffman</c:v>
                </c:pt>
              </c:strCache>
            </c:strRef>
          </c:tx>
          <c:spPr>
            <a:solidFill>
              <a:schemeClr val="accent2"/>
            </a:solidFill>
            <a:ln>
              <a:noFill/>
            </a:ln>
            <a:effectLst/>
          </c:spPr>
          <c:invertIfNegative val="0"/>
          <c:cat>
            <c:strRef>
              <c:f>PivotTable3!$A$5:$A$8</c:f>
              <c:strCache>
                <c:ptCount val="3"/>
                <c:pt idx="0">
                  <c:v>Furniture</c:v>
                </c:pt>
                <c:pt idx="1">
                  <c:v>Office Supplies</c:v>
                </c:pt>
                <c:pt idx="2">
                  <c:v>Technology</c:v>
                </c:pt>
              </c:strCache>
            </c:strRef>
          </c:cat>
          <c:val>
            <c:numRef>
              <c:f>PivotTable3!$C$5:$C$8</c:f>
              <c:numCache>
                <c:formatCode>General</c:formatCode>
                <c:ptCount val="3"/>
                <c:pt idx="0">
                  <c:v>10</c:v>
                </c:pt>
                <c:pt idx="1">
                  <c:v>22</c:v>
                </c:pt>
                <c:pt idx="2">
                  <c:v>2</c:v>
                </c:pt>
              </c:numCache>
            </c:numRef>
          </c:val>
          <c:extLst>
            <c:ext xmlns:c16="http://schemas.microsoft.com/office/drawing/2014/chart" uri="{C3380CC4-5D6E-409C-BE32-E72D297353CC}">
              <c16:uniqueId val="{00000000-0047-46B0-ACA0-E8E20ED24E49}"/>
            </c:ext>
          </c:extLst>
        </c:ser>
        <c:ser>
          <c:idx val="2"/>
          <c:order val="2"/>
          <c:tx>
            <c:strRef>
              <c:f>PivotTable3!$D$3:$D$4</c:f>
              <c:strCache>
                <c:ptCount val="1"/>
                <c:pt idx="0">
                  <c:v>Christopher Schild</c:v>
                </c:pt>
              </c:strCache>
            </c:strRef>
          </c:tx>
          <c:spPr>
            <a:solidFill>
              <a:schemeClr val="accent3"/>
            </a:solidFill>
            <a:ln>
              <a:noFill/>
            </a:ln>
            <a:effectLst/>
          </c:spPr>
          <c:invertIfNegative val="0"/>
          <c:cat>
            <c:strRef>
              <c:f>PivotTable3!$A$5:$A$8</c:f>
              <c:strCache>
                <c:ptCount val="3"/>
                <c:pt idx="0">
                  <c:v>Furniture</c:v>
                </c:pt>
                <c:pt idx="1">
                  <c:v>Office Supplies</c:v>
                </c:pt>
                <c:pt idx="2">
                  <c:v>Technology</c:v>
                </c:pt>
              </c:strCache>
            </c:strRef>
          </c:cat>
          <c:val>
            <c:numRef>
              <c:f>PivotTable3!$D$5:$D$8</c:f>
              <c:numCache>
                <c:formatCode>General</c:formatCode>
                <c:ptCount val="3"/>
                <c:pt idx="0">
                  <c:v>17</c:v>
                </c:pt>
                <c:pt idx="1">
                  <c:v>17</c:v>
                </c:pt>
                <c:pt idx="2">
                  <c:v>7</c:v>
                </c:pt>
              </c:numCache>
            </c:numRef>
          </c:val>
          <c:extLst>
            <c:ext xmlns:c16="http://schemas.microsoft.com/office/drawing/2014/chart" uri="{C3380CC4-5D6E-409C-BE32-E72D297353CC}">
              <c16:uniqueId val="{00000001-0047-46B0-ACA0-E8E20ED24E49}"/>
            </c:ext>
          </c:extLst>
        </c:ser>
        <c:ser>
          <c:idx val="3"/>
          <c:order val="3"/>
          <c:tx>
            <c:strRef>
              <c:f>PivotTable3!$E$3:$E$4</c:f>
              <c:strCache>
                <c:ptCount val="1"/>
                <c:pt idx="0">
                  <c:v>Dean Katz</c:v>
                </c:pt>
              </c:strCache>
            </c:strRef>
          </c:tx>
          <c:spPr>
            <a:solidFill>
              <a:schemeClr val="accent4"/>
            </a:solidFill>
            <a:ln>
              <a:noFill/>
            </a:ln>
            <a:effectLst/>
          </c:spPr>
          <c:invertIfNegative val="0"/>
          <c:cat>
            <c:strRef>
              <c:f>PivotTable3!$A$5:$A$8</c:f>
              <c:strCache>
                <c:ptCount val="3"/>
                <c:pt idx="0">
                  <c:v>Furniture</c:v>
                </c:pt>
                <c:pt idx="1">
                  <c:v>Office Supplies</c:v>
                </c:pt>
                <c:pt idx="2">
                  <c:v>Technology</c:v>
                </c:pt>
              </c:strCache>
            </c:strRef>
          </c:cat>
          <c:val>
            <c:numRef>
              <c:f>PivotTable3!$E$5:$E$8</c:f>
              <c:numCache>
                <c:formatCode>General</c:formatCode>
                <c:ptCount val="3"/>
                <c:pt idx="0">
                  <c:v>5</c:v>
                </c:pt>
                <c:pt idx="1">
                  <c:v>27</c:v>
                </c:pt>
                <c:pt idx="2">
                  <c:v>8</c:v>
                </c:pt>
              </c:numCache>
            </c:numRef>
          </c:val>
          <c:extLst>
            <c:ext xmlns:c16="http://schemas.microsoft.com/office/drawing/2014/chart" uri="{C3380CC4-5D6E-409C-BE32-E72D297353CC}">
              <c16:uniqueId val="{00000002-0047-46B0-ACA0-E8E20ED24E49}"/>
            </c:ext>
          </c:extLst>
        </c:ser>
        <c:ser>
          <c:idx val="4"/>
          <c:order val="4"/>
          <c:tx>
            <c:strRef>
              <c:f>PivotTable3!$F$3:$F$4</c:f>
              <c:strCache>
                <c:ptCount val="1"/>
                <c:pt idx="0">
                  <c:v>Dianna Vittorini</c:v>
                </c:pt>
              </c:strCache>
            </c:strRef>
          </c:tx>
          <c:spPr>
            <a:solidFill>
              <a:schemeClr val="accent5"/>
            </a:solidFill>
            <a:ln>
              <a:noFill/>
            </a:ln>
            <a:effectLst/>
          </c:spPr>
          <c:invertIfNegative val="0"/>
          <c:cat>
            <c:strRef>
              <c:f>PivotTable3!$A$5:$A$8</c:f>
              <c:strCache>
                <c:ptCount val="3"/>
                <c:pt idx="0">
                  <c:v>Furniture</c:v>
                </c:pt>
                <c:pt idx="1">
                  <c:v>Office Supplies</c:v>
                </c:pt>
                <c:pt idx="2">
                  <c:v>Technology</c:v>
                </c:pt>
              </c:strCache>
            </c:strRef>
          </c:cat>
          <c:val>
            <c:numRef>
              <c:f>PivotTable3!$F$5:$F$8</c:f>
              <c:numCache>
                <c:formatCode>General</c:formatCode>
                <c:ptCount val="3"/>
                <c:pt idx="1">
                  <c:v>15</c:v>
                </c:pt>
                <c:pt idx="2">
                  <c:v>19</c:v>
                </c:pt>
              </c:numCache>
            </c:numRef>
          </c:val>
          <c:extLst>
            <c:ext xmlns:c16="http://schemas.microsoft.com/office/drawing/2014/chart" uri="{C3380CC4-5D6E-409C-BE32-E72D297353CC}">
              <c16:uniqueId val="{00000003-0047-46B0-ACA0-E8E20ED24E49}"/>
            </c:ext>
          </c:extLst>
        </c:ser>
        <c:ser>
          <c:idx val="5"/>
          <c:order val="5"/>
          <c:tx>
            <c:strRef>
              <c:f>PivotTable3!$G$3:$G$4</c:f>
              <c:strCache>
                <c:ptCount val="1"/>
                <c:pt idx="0">
                  <c:v>Helen Andreada</c:v>
                </c:pt>
              </c:strCache>
            </c:strRef>
          </c:tx>
          <c:spPr>
            <a:solidFill>
              <a:schemeClr val="accent6"/>
            </a:solidFill>
            <a:ln>
              <a:noFill/>
            </a:ln>
            <a:effectLst/>
          </c:spPr>
          <c:invertIfNegative val="0"/>
          <c:cat>
            <c:strRef>
              <c:f>PivotTable3!$A$5:$A$8</c:f>
              <c:strCache>
                <c:ptCount val="3"/>
                <c:pt idx="0">
                  <c:v>Furniture</c:v>
                </c:pt>
                <c:pt idx="1">
                  <c:v>Office Supplies</c:v>
                </c:pt>
                <c:pt idx="2">
                  <c:v>Technology</c:v>
                </c:pt>
              </c:strCache>
            </c:strRef>
          </c:cat>
          <c:val>
            <c:numRef>
              <c:f>PivotTable3!$G$5:$G$8</c:f>
              <c:numCache>
                <c:formatCode>General</c:formatCode>
                <c:ptCount val="3"/>
                <c:pt idx="0">
                  <c:v>9</c:v>
                </c:pt>
                <c:pt idx="1">
                  <c:v>17</c:v>
                </c:pt>
                <c:pt idx="2">
                  <c:v>9</c:v>
                </c:pt>
              </c:numCache>
            </c:numRef>
          </c:val>
          <c:extLst>
            <c:ext xmlns:c16="http://schemas.microsoft.com/office/drawing/2014/chart" uri="{C3380CC4-5D6E-409C-BE32-E72D297353CC}">
              <c16:uniqueId val="{00000004-0047-46B0-ACA0-E8E20ED24E49}"/>
            </c:ext>
          </c:extLst>
        </c:ser>
        <c:ser>
          <c:idx val="6"/>
          <c:order val="6"/>
          <c:tx>
            <c:strRef>
              <c:f>PivotTable3!$H$3:$H$4</c:f>
              <c:strCache>
                <c:ptCount val="1"/>
                <c:pt idx="0">
                  <c:v>Jonathan Doherty</c:v>
                </c:pt>
              </c:strCache>
            </c:strRef>
          </c:tx>
          <c:spPr>
            <a:solidFill>
              <a:schemeClr val="accent1">
                <a:lumMod val="60000"/>
              </a:schemeClr>
            </a:solidFill>
            <a:ln>
              <a:noFill/>
            </a:ln>
            <a:effectLst/>
          </c:spPr>
          <c:invertIfNegative val="0"/>
          <c:cat>
            <c:strRef>
              <c:f>PivotTable3!$A$5:$A$8</c:f>
              <c:strCache>
                <c:ptCount val="3"/>
                <c:pt idx="0">
                  <c:v>Furniture</c:v>
                </c:pt>
                <c:pt idx="1">
                  <c:v>Office Supplies</c:v>
                </c:pt>
                <c:pt idx="2">
                  <c:v>Technology</c:v>
                </c:pt>
              </c:strCache>
            </c:strRef>
          </c:cat>
          <c:val>
            <c:numRef>
              <c:f>PivotTable3!$H$5:$H$8</c:f>
              <c:numCache>
                <c:formatCode>General</c:formatCode>
                <c:ptCount val="3"/>
                <c:pt idx="0">
                  <c:v>8</c:v>
                </c:pt>
                <c:pt idx="1">
                  <c:v>40</c:v>
                </c:pt>
                <c:pt idx="2">
                  <c:v>1</c:v>
                </c:pt>
              </c:numCache>
            </c:numRef>
          </c:val>
          <c:extLst>
            <c:ext xmlns:c16="http://schemas.microsoft.com/office/drawing/2014/chart" uri="{C3380CC4-5D6E-409C-BE32-E72D297353CC}">
              <c16:uniqueId val="{00000005-0047-46B0-ACA0-E8E20ED24E49}"/>
            </c:ext>
          </c:extLst>
        </c:ser>
        <c:ser>
          <c:idx val="7"/>
          <c:order val="7"/>
          <c:tx>
            <c:strRef>
              <c:f>PivotTable3!$I$3:$I$4</c:f>
              <c:strCache>
                <c:ptCount val="1"/>
                <c:pt idx="0">
                  <c:v>Joseph Holt</c:v>
                </c:pt>
              </c:strCache>
            </c:strRef>
          </c:tx>
          <c:spPr>
            <a:solidFill>
              <a:schemeClr val="accent2">
                <a:lumMod val="60000"/>
              </a:schemeClr>
            </a:solidFill>
            <a:ln>
              <a:noFill/>
            </a:ln>
            <a:effectLst/>
          </c:spPr>
          <c:invertIfNegative val="0"/>
          <c:cat>
            <c:strRef>
              <c:f>PivotTable3!$A$5:$A$8</c:f>
              <c:strCache>
                <c:ptCount val="3"/>
                <c:pt idx="0">
                  <c:v>Furniture</c:v>
                </c:pt>
                <c:pt idx="1">
                  <c:v>Office Supplies</c:v>
                </c:pt>
                <c:pt idx="2">
                  <c:v>Technology</c:v>
                </c:pt>
              </c:strCache>
            </c:strRef>
          </c:cat>
          <c:val>
            <c:numRef>
              <c:f>PivotTable3!$I$5:$I$8</c:f>
              <c:numCache>
                <c:formatCode>General</c:formatCode>
                <c:ptCount val="3"/>
                <c:pt idx="1">
                  <c:v>37</c:v>
                </c:pt>
                <c:pt idx="2">
                  <c:v>9</c:v>
                </c:pt>
              </c:numCache>
            </c:numRef>
          </c:val>
          <c:extLst>
            <c:ext xmlns:c16="http://schemas.microsoft.com/office/drawing/2014/chart" uri="{C3380CC4-5D6E-409C-BE32-E72D297353CC}">
              <c16:uniqueId val="{00000006-0047-46B0-ACA0-E8E20ED24E49}"/>
            </c:ext>
          </c:extLst>
        </c:ser>
        <c:ser>
          <c:idx val="8"/>
          <c:order val="8"/>
          <c:tx>
            <c:strRef>
              <c:f>PivotTable3!$J$3:$J$4</c:f>
              <c:strCache>
                <c:ptCount val="1"/>
                <c:pt idx="0">
                  <c:v>Keith Herrera</c:v>
                </c:pt>
              </c:strCache>
            </c:strRef>
          </c:tx>
          <c:spPr>
            <a:solidFill>
              <a:schemeClr val="accent3">
                <a:lumMod val="60000"/>
              </a:schemeClr>
            </a:solidFill>
            <a:ln>
              <a:noFill/>
            </a:ln>
            <a:effectLst/>
          </c:spPr>
          <c:invertIfNegative val="0"/>
          <c:cat>
            <c:strRef>
              <c:f>PivotTable3!$A$5:$A$8</c:f>
              <c:strCache>
                <c:ptCount val="3"/>
                <c:pt idx="0">
                  <c:v>Furniture</c:v>
                </c:pt>
                <c:pt idx="1">
                  <c:v>Office Supplies</c:v>
                </c:pt>
                <c:pt idx="2">
                  <c:v>Technology</c:v>
                </c:pt>
              </c:strCache>
            </c:strRef>
          </c:cat>
          <c:val>
            <c:numRef>
              <c:f>PivotTable3!$J$5:$J$8</c:f>
              <c:numCache>
                <c:formatCode>General</c:formatCode>
                <c:ptCount val="3"/>
                <c:pt idx="0">
                  <c:v>22</c:v>
                </c:pt>
                <c:pt idx="1">
                  <c:v>15</c:v>
                </c:pt>
                <c:pt idx="2">
                  <c:v>10</c:v>
                </c:pt>
              </c:numCache>
            </c:numRef>
          </c:val>
          <c:extLst>
            <c:ext xmlns:c16="http://schemas.microsoft.com/office/drawing/2014/chart" uri="{C3380CC4-5D6E-409C-BE32-E72D297353CC}">
              <c16:uniqueId val="{00000007-0047-46B0-ACA0-E8E20ED24E49}"/>
            </c:ext>
          </c:extLst>
        </c:ser>
        <c:ser>
          <c:idx val="9"/>
          <c:order val="9"/>
          <c:tx>
            <c:strRef>
              <c:f>PivotTable3!$K$3:$K$4</c:f>
              <c:strCache>
                <c:ptCount val="1"/>
                <c:pt idx="0">
                  <c:v>Ken Lonsdale</c:v>
                </c:pt>
              </c:strCache>
            </c:strRef>
          </c:tx>
          <c:spPr>
            <a:solidFill>
              <a:schemeClr val="accent4">
                <a:lumMod val="60000"/>
              </a:schemeClr>
            </a:solidFill>
            <a:ln>
              <a:noFill/>
            </a:ln>
            <a:effectLst/>
          </c:spPr>
          <c:invertIfNegative val="0"/>
          <c:cat>
            <c:strRef>
              <c:f>PivotTable3!$A$5:$A$8</c:f>
              <c:strCache>
                <c:ptCount val="3"/>
                <c:pt idx="0">
                  <c:v>Furniture</c:v>
                </c:pt>
                <c:pt idx="1">
                  <c:v>Office Supplies</c:v>
                </c:pt>
                <c:pt idx="2">
                  <c:v>Technology</c:v>
                </c:pt>
              </c:strCache>
            </c:strRef>
          </c:cat>
          <c:val>
            <c:numRef>
              <c:f>PivotTable3!$K$5:$K$8</c:f>
              <c:numCache>
                <c:formatCode>General</c:formatCode>
                <c:ptCount val="3"/>
                <c:pt idx="0">
                  <c:v>15</c:v>
                </c:pt>
                <c:pt idx="1">
                  <c:v>17</c:v>
                </c:pt>
                <c:pt idx="2">
                  <c:v>2</c:v>
                </c:pt>
              </c:numCache>
            </c:numRef>
          </c:val>
          <c:extLst>
            <c:ext xmlns:c16="http://schemas.microsoft.com/office/drawing/2014/chart" uri="{C3380CC4-5D6E-409C-BE32-E72D297353CC}">
              <c16:uniqueId val="{00000008-0047-46B0-ACA0-E8E20ED24E49}"/>
            </c:ext>
          </c:extLst>
        </c:ser>
        <c:ser>
          <c:idx val="10"/>
          <c:order val="10"/>
          <c:tx>
            <c:strRef>
              <c:f>PivotTable3!$L$3:$L$4</c:f>
              <c:strCache>
                <c:ptCount val="1"/>
                <c:pt idx="0">
                  <c:v>Lena Creighton</c:v>
                </c:pt>
              </c:strCache>
            </c:strRef>
          </c:tx>
          <c:spPr>
            <a:solidFill>
              <a:schemeClr val="accent5">
                <a:lumMod val="60000"/>
              </a:schemeClr>
            </a:solidFill>
            <a:ln>
              <a:noFill/>
            </a:ln>
            <a:effectLst/>
          </c:spPr>
          <c:invertIfNegative val="0"/>
          <c:cat>
            <c:strRef>
              <c:f>PivotTable3!$A$5:$A$8</c:f>
              <c:strCache>
                <c:ptCount val="3"/>
                <c:pt idx="0">
                  <c:v>Furniture</c:v>
                </c:pt>
                <c:pt idx="1">
                  <c:v>Office Supplies</c:v>
                </c:pt>
                <c:pt idx="2">
                  <c:v>Technology</c:v>
                </c:pt>
              </c:strCache>
            </c:strRef>
          </c:cat>
          <c:val>
            <c:numRef>
              <c:f>PivotTable3!$L$5:$L$8</c:f>
              <c:numCache>
                <c:formatCode>General</c:formatCode>
                <c:ptCount val="3"/>
                <c:pt idx="0">
                  <c:v>6</c:v>
                </c:pt>
                <c:pt idx="1">
                  <c:v>31</c:v>
                </c:pt>
              </c:numCache>
            </c:numRef>
          </c:val>
          <c:extLst>
            <c:ext xmlns:c16="http://schemas.microsoft.com/office/drawing/2014/chart" uri="{C3380CC4-5D6E-409C-BE32-E72D297353CC}">
              <c16:uniqueId val="{00000009-0047-46B0-ACA0-E8E20ED24E49}"/>
            </c:ext>
          </c:extLst>
        </c:ser>
        <c:ser>
          <c:idx val="11"/>
          <c:order val="11"/>
          <c:tx>
            <c:strRef>
              <c:f>PivotTable3!$M$3:$M$4</c:f>
              <c:strCache>
                <c:ptCount val="1"/>
                <c:pt idx="0">
                  <c:v>Mark Packer</c:v>
                </c:pt>
              </c:strCache>
            </c:strRef>
          </c:tx>
          <c:spPr>
            <a:solidFill>
              <a:schemeClr val="accent6">
                <a:lumMod val="60000"/>
              </a:schemeClr>
            </a:solidFill>
            <a:ln>
              <a:noFill/>
            </a:ln>
            <a:effectLst/>
          </c:spPr>
          <c:invertIfNegative val="0"/>
          <c:cat>
            <c:strRef>
              <c:f>PivotTable3!$A$5:$A$8</c:f>
              <c:strCache>
                <c:ptCount val="3"/>
                <c:pt idx="0">
                  <c:v>Furniture</c:v>
                </c:pt>
                <c:pt idx="1">
                  <c:v>Office Supplies</c:v>
                </c:pt>
                <c:pt idx="2">
                  <c:v>Technology</c:v>
                </c:pt>
              </c:strCache>
            </c:strRef>
          </c:cat>
          <c:val>
            <c:numRef>
              <c:f>PivotTable3!$M$5:$M$8</c:f>
              <c:numCache>
                <c:formatCode>General</c:formatCode>
                <c:ptCount val="3"/>
                <c:pt idx="0">
                  <c:v>19</c:v>
                </c:pt>
                <c:pt idx="1">
                  <c:v>17</c:v>
                </c:pt>
                <c:pt idx="2">
                  <c:v>1</c:v>
                </c:pt>
              </c:numCache>
            </c:numRef>
          </c:val>
          <c:extLst>
            <c:ext xmlns:c16="http://schemas.microsoft.com/office/drawing/2014/chart" uri="{C3380CC4-5D6E-409C-BE32-E72D297353CC}">
              <c16:uniqueId val="{0000000A-0047-46B0-ACA0-E8E20ED24E49}"/>
            </c:ext>
          </c:extLst>
        </c:ser>
        <c:ser>
          <c:idx val="12"/>
          <c:order val="12"/>
          <c:tx>
            <c:strRef>
              <c:f>PivotTable3!$N$3:$N$4</c:f>
              <c:strCache>
                <c:ptCount val="1"/>
                <c:pt idx="0">
                  <c:v>Patrick O'Brill</c:v>
                </c:pt>
              </c:strCache>
            </c:strRef>
          </c:tx>
          <c:spPr>
            <a:solidFill>
              <a:schemeClr val="accent1">
                <a:lumMod val="80000"/>
                <a:lumOff val="20000"/>
              </a:schemeClr>
            </a:solidFill>
            <a:ln>
              <a:noFill/>
            </a:ln>
            <a:effectLst/>
          </c:spPr>
          <c:invertIfNegative val="0"/>
          <c:cat>
            <c:strRef>
              <c:f>PivotTable3!$A$5:$A$8</c:f>
              <c:strCache>
                <c:ptCount val="3"/>
                <c:pt idx="0">
                  <c:v>Furniture</c:v>
                </c:pt>
                <c:pt idx="1">
                  <c:v>Office Supplies</c:v>
                </c:pt>
                <c:pt idx="2">
                  <c:v>Technology</c:v>
                </c:pt>
              </c:strCache>
            </c:strRef>
          </c:cat>
          <c:val>
            <c:numRef>
              <c:f>PivotTable3!$N$5:$N$8</c:f>
              <c:numCache>
                <c:formatCode>General</c:formatCode>
                <c:ptCount val="3"/>
                <c:pt idx="0">
                  <c:v>5</c:v>
                </c:pt>
                <c:pt idx="1">
                  <c:v>20</c:v>
                </c:pt>
                <c:pt idx="2">
                  <c:v>10</c:v>
                </c:pt>
              </c:numCache>
            </c:numRef>
          </c:val>
          <c:extLst>
            <c:ext xmlns:c16="http://schemas.microsoft.com/office/drawing/2014/chart" uri="{C3380CC4-5D6E-409C-BE32-E72D297353CC}">
              <c16:uniqueId val="{0000000B-0047-46B0-ACA0-E8E20ED24E49}"/>
            </c:ext>
          </c:extLst>
        </c:ser>
        <c:ser>
          <c:idx val="13"/>
          <c:order val="13"/>
          <c:tx>
            <c:strRef>
              <c:f>PivotTable3!$O$3:$O$4</c:f>
              <c:strCache>
                <c:ptCount val="1"/>
                <c:pt idx="0">
                  <c:v>Pete Kriz</c:v>
                </c:pt>
              </c:strCache>
            </c:strRef>
          </c:tx>
          <c:spPr>
            <a:solidFill>
              <a:schemeClr val="accent2">
                <a:lumMod val="80000"/>
                <a:lumOff val="20000"/>
              </a:schemeClr>
            </a:solidFill>
            <a:ln>
              <a:noFill/>
            </a:ln>
            <a:effectLst/>
          </c:spPr>
          <c:invertIfNegative val="0"/>
          <c:cat>
            <c:strRef>
              <c:f>PivotTable3!$A$5:$A$8</c:f>
              <c:strCache>
                <c:ptCount val="3"/>
                <c:pt idx="0">
                  <c:v>Furniture</c:v>
                </c:pt>
                <c:pt idx="1">
                  <c:v>Office Supplies</c:v>
                </c:pt>
                <c:pt idx="2">
                  <c:v>Technology</c:v>
                </c:pt>
              </c:strCache>
            </c:strRef>
          </c:cat>
          <c:val>
            <c:numRef>
              <c:f>PivotTable3!$O$5:$O$8</c:f>
              <c:numCache>
                <c:formatCode>General</c:formatCode>
                <c:ptCount val="3"/>
                <c:pt idx="0">
                  <c:v>7</c:v>
                </c:pt>
                <c:pt idx="1">
                  <c:v>35</c:v>
                </c:pt>
              </c:numCache>
            </c:numRef>
          </c:val>
          <c:extLst>
            <c:ext xmlns:c16="http://schemas.microsoft.com/office/drawing/2014/chart" uri="{C3380CC4-5D6E-409C-BE32-E72D297353CC}">
              <c16:uniqueId val="{0000000C-0047-46B0-ACA0-E8E20ED24E49}"/>
            </c:ext>
          </c:extLst>
        </c:ser>
        <c:ser>
          <c:idx val="14"/>
          <c:order val="14"/>
          <c:tx>
            <c:strRef>
              <c:f>PivotTable3!$P$3:$P$4</c:f>
              <c:strCache>
                <c:ptCount val="1"/>
                <c:pt idx="0">
                  <c:v>Steven Cartwright</c:v>
                </c:pt>
              </c:strCache>
            </c:strRef>
          </c:tx>
          <c:spPr>
            <a:solidFill>
              <a:schemeClr val="accent3">
                <a:lumMod val="80000"/>
                <a:lumOff val="20000"/>
              </a:schemeClr>
            </a:solidFill>
            <a:ln>
              <a:noFill/>
            </a:ln>
            <a:effectLst/>
          </c:spPr>
          <c:invertIfNegative val="0"/>
          <c:cat>
            <c:strRef>
              <c:f>PivotTable3!$A$5:$A$8</c:f>
              <c:strCache>
                <c:ptCount val="3"/>
                <c:pt idx="0">
                  <c:v>Furniture</c:v>
                </c:pt>
                <c:pt idx="1">
                  <c:v>Office Supplies</c:v>
                </c:pt>
                <c:pt idx="2">
                  <c:v>Technology</c:v>
                </c:pt>
              </c:strCache>
            </c:strRef>
          </c:cat>
          <c:val>
            <c:numRef>
              <c:f>PivotTable3!$P$5:$P$8</c:f>
              <c:numCache>
                <c:formatCode>General</c:formatCode>
                <c:ptCount val="3"/>
                <c:pt idx="0">
                  <c:v>4</c:v>
                </c:pt>
                <c:pt idx="1">
                  <c:v>30</c:v>
                </c:pt>
                <c:pt idx="2">
                  <c:v>15</c:v>
                </c:pt>
              </c:numCache>
            </c:numRef>
          </c:val>
          <c:extLst>
            <c:ext xmlns:c16="http://schemas.microsoft.com/office/drawing/2014/chart" uri="{C3380CC4-5D6E-409C-BE32-E72D297353CC}">
              <c16:uniqueId val="{0000000D-0047-46B0-ACA0-E8E20ED24E49}"/>
            </c:ext>
          </c:extLst>
        </c:ser>
        <c:ser>
          <c:idx val="15"/>
          <c:order val="15"/>
          <c:tx>
            <c:strRef>
              <c:f>PivotTable3!$Q$3:$Q$4</c:f>
              <c:strCache>
                <c:ptCount val="1"/>
                <c:pt idx="0">
                  <c:v>Ted Butterfield</c:v>
                </c:pt>
              </c:strCache>
            </c:strRef>
          </c:tx>
          <c:spPr>
            <a:solidFill>
              <a:schemeClr val="accent4">
                <a:lumMod val="80000"/>
                <a:lumOff val="20000"/>
              </a:schemeClr>
            </a:solidFill>
            <a:ln>
              <a:noFill/>
            </a:ln>
            <a:effectLst/>
          </c:spPr>
          <c:invertIfNegative val="0"/>
          <c:cat>
            <c:strRef>
              <c:f>PivotTable3!$A$5:$A$8</c:f>
              <c:strCache>
                <c:ptCount val="3"/>
                <c:pt idx="0">
                  <c:v>Furniture</c:v>
                </c:pt>
                <c:pt idx="1">
                  <c:v>Office Supplies</c:v>
                </c:pt>
                <c:pt idx="2">
                  <c:v>Technology</c:v>
                </c:pt>
              </c:strCache>
            </c:strRef>
          </c:cat>
          <c:val>
            <c:numRef>
              <c:f>PivotTable3!$Q$5:$Q$8</c:f>
              <c:numCache>
                <c:formatCode>General</c:formatCode>
                <c:ptCount val="3"/>
                <c:pt idx="0">
                  <c:v>6</c:v>
                </c:pt>
                <c:pt idx="1">
                  <c:v>34</c:v>
                </c:pt>
                <c:pt idx="2">
                  <c:v>4</c:v>
                </c:pt>
              </c:numCache>
            </c:numRef>
          </c:val>
          <c:extLst>
            <c:ext xmlns:c16="http://schemas.microsoft.com/office/drawing/2014/chart" uri="{C3380CC4-5D6E-409C-BE32-E72D297353CC}">
              <c16:uniqueId val="{00000000-6D57-4FCE-9496-18152FA46C4F}"/>
            </c:ext>
          </c:extLst>
        </c:ser>
        <c:ser>
          <c:idx val="16"/>
          <c:order val="16"/>
          <c:tx>
            <c:strRef>
              <c:f>PivotTable3!$R$3:$R$4</c:f>
              <c:strCache>
                <c:ptCount val="1"/>
                <c:pt idx="0">
                  <c:v>Tracy Blumstein</c:v>
                </c:pt>
              </c:strCache>
            </c:strRef>
          </c:tx>
          <c:spPr>
            <a:solidFill>
              <a:schemeClr val="accent5">
                <a:lumMod val="80000"/>
                <a:lumOff val="20000"/>
              </a:schemeClr>
            </a:solidFill>
            <a:ln>
              <a:noFill/>
            </a:ln>
            <a:effectLst/>
          </c:spPr>
          <c:invertIfNegative val="0"/>
          <c:cat>
            <c:strRef>
              <c:f>PivotTable3!$A$5:$A$8</c:f>
              <c:strCache>
                <c:ptCount val="3"/>
                <c:pt idx="0">
                  <c:v>Furniture</c:v>
                </c:pt>
                <c:pt idx="1">
                  <c:v>Office Supplies</c:v>
                </c:pt>
                <c:pt idx="2">
                  <c:v>Technology</c:v>
                </c:pt>
              </c:strCache>
            </c:strRef>
          </c:cat>
          <c:val>
            <c:numRef>
              <c:f>PivotTable3!$R$5:$R$8</c:f>
              <c:numCache>
                <c:formatCode>General</c:formatCode>
                <c:ptCount val="3"/>
                <c:pt idx="0">
                  <c:v>10</c:v>
                </c:pt>
                <c:pt idx="1">
                  <c:v>57</c:v>
                </c:pt>
                <c:pt idx="2">
                  <c:v>10</c:v>
                </c:pt>
              </c:numCache>
            </c:numRef>
          </c:val>
          <c:extLst>
            <c:ext xmlns:c16="http://schemas.microsoft.com/office/drawing/2014/chart" uri="{C3380CC4-5D6E-409C-BE32-E72D297353CC}">
              <c16:uniqueId val="{00000001-6D57-4FCE-9496-18152FA46C4F}"/>
            </c:ext>
          </c:extLst>
        </c:ser>
        <c:dLbls>
          <c:showLegendKey val="0"/>
          <c:showVal val="0"/>
          <c:showCatName val="0"/>
          <c:showSerName val="0"/>
          <c:showPercent val="0"/>
          <c:showBubbleSize val="0"/>
        </c:dLbls>
        <c:gapWidth val="182"/>
        <c:axId val="1992518127"/>
        <c:axId val="1992515247"/>
      </c:barChart>
      <c:catAx>
        <c:axId val="1992518127"/>
        <c:scaling>
          <c:orientation val="minMax"/>
        </c:scaling>
        <c:delete val="0"/>
        <c:axPos val="l"/>
        <c:numFmt formatCode="General" sourceLinked="1"/>
        <c:majorTickMark val="none"/>
        <c:minorTickMark val="none"/>
        <c:tickLblPos val="nextTo"/>
        <c:spPr>
          <a:noFill/>
          <a:ln w="25400" cap="flat" cmpd="sng" algn="ctr">
            <a:solidFill>
              <a:schemeClr val="bg2">
                <a:lumMod val="10000"/>
              </a:schemeClr>
            </a:solidFill>
            <a:prstDash val="solid"/>
            <a:miter lim="800000"/>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92515247"/>
        <c:crosses val="autoZero"/>
        <c:auto val="1"/>
        <c:lblAlgn val="ctr"/>
        <c:lblOffset val="100"/>
        <c:noMultiLvlLbl val="0"/>
      </c:catAx>
      <c:valAx>
        <c:axId val="19925152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992518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12700" cap="flat" cmpd="sng" algn="ctr">
      <a:solidFill>
        <a:schemeClr val="accent5"/>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Sheet2!$B$1</c:f>
              <c:strCache>
                <c:ptCount val="1"/>
                <c:pt idx="0">
                  <c:v>Sum of Total Sales</c:v>
                </c:pt>
              </c:strCache>
            </c:strRef>
          </c:tx>
          <c:spPr>
            <a:ln w="28575" cap="rnd">
              <a:solidFill>
                <a:schemeClr val="accent1"/>
              </a:solidFill>
              <a:round/>
            </a:ln>
            <a:effectLst/>
          </c:spPr>
          <c:marker>
            <c:symbol val="none"/>
          </c:marker>
          <c:val>
            <c:numRef>
              <c:f>Sheet2!$B$2:$B$748</c:f>
              <c:numCache>
                <c:formatCode>General</c:formatCode>
                <c:ptCount val="747"/>
                <c:pt idx="0">
                  <c:v>261.95999999999998</c:v>
                </c:pt>
                <c:pt idx="1">
                  <c:v>731.94</c:v>
                </c:pt>
                <c:pt idx="2">
                  <c:v>14.62</c:v>
                </c:pt>
                <c:pt idx="3">
                  <c:v>957.57749999999999</c:v>
                </c:pt>
                <c:pt idx="4">
                  <c:v>22.367999999999999</c:v>
                </c:pt>
                <c:pt idx="5">
                  <c:v>48.86</c:v>
                </c:pt>
                <c:pt idx="6">
                  <c:v>7.28</c:v>
                </c:pt>
                <c:pt idx="7">
                  <c:v>907.15200000000004</c:v>
                </c:pt>
                <c:pt idx="8">
                  <c:v>18.504000000000001</c:v>
                </c:pt>
                <c:pt idx="9">
                  <c:v>114.9</c:v>
                </c:pt>
                <c:pt idx="10">
                  <c:v>1706.184</c:v>
                </c:pt>
                <c:pt idx="11">
                  <c:v>911.42399999999998</c:v>
                </c:pt>
                <c:pt idx="12">
                  <c:v>15.552</c:v>
                </c:pt>
                <c:pt idx="13">
                  <c:v>407.976</c:v>
                </c:pt>
                <c:pt idx="14">
                  <c:v>68.81</c:v>
                </c:pt>
                <c:pt idx="15">
                  <c:v>2.544</c:v>
                </c:pt>
                <c:pt idx="16">
                  <c:v>665.88</c:v>
                </c:pt>
                <c:pt idx="17">
                  <c:v>55.5</c:v>
                </c:pt>
                <c:pt idx="18">
                  <c:v>8.56</c:v>
                </c:pt>
                <c:pt idx="19">
                  <c:v>213.48</c:v>
                </c:pt>
                <c:pt idx="20">
                  <c:v>22.72</c:v>
                </c:pt>
                <c:pt idx="21">
                  <c:v>19.46</c:v>
                </c:pt>
                <c:pt idx="22">
                  <c:v>60.34</c:v>
                </c:pt>
                <c:pt idx="23">
                  <c:v>71.372</c:v>
                </c:pt>
                <c:pt idx="24">
                  <c:v>1044.6300000000001</c:v>
                </c:pt>
                <c:pt idx="25">
                  <c:v>11.648</c:v>
                </c:pt>
                <c:pt idx="26">
                  <c:v>90.57</c:v>
                </c:pt>
                <c:pt idx="27">
                  <c:v>3083.43</c:v>
                </c:pt>
                <c:pt idx="28">
                  <c:v>9.6180000000000003</c:v>
                </c:pt>
                <c:pt idx="29">
                  <c:v>124.2</c:v>
                </c:pt>
                <c:pt idx="30">
                  <c:v>3.2639999999999998</c:v>
                </c:pt>
                <c:pt idx="31">
                  <c:v>86.304000000000002</c:v>
                </c:pt>
                <c:pt idx="32">
                  <c:v>6.8579999999999997</c:v>
                </c:pt>
                <c:pt idx="33">
                  <c:v>15.76</c:v>
                </c:pt>
                <c:pt idx="34">
                  <c:v>29.472000000000001</c:v>
                </c:pt>
                <c:pt idx="35">
                  <c:v>1097.5440000000001</c:v>
                </c:pt>
                <c:pt idx="36">
                  <c:v>190.92</c:v>
                </c:pt>
                <c:pt idx="37">
                  <c:v>113.328</c:v>
                </c:pt>
                <c:pt idx="38">
                  <c:v>532.39919999999995</c:v>
                </c:pt>
                <c:pt idx="39">
                  <c:v>212.05799999999999</c:v>
                </c:pt>
                <c:pt idx="40">
                  <c:v>371.16800000000001</c:v>
                </c:pt>
                <c:pt idx="41">
                  <c:v>147.16800000000001</c:v>
                </c:pt>
                <c:pt idx="42">
                  <c:v>77.88</c:v>
                </c:pt>
                <c:pt idx="43">
                  <c:v>95.616</c:v>
                </c:pt>
                <c:pt idx="44">
                  <c:v>45.98</c:v>
                </c:pt>
                <c:pt idx="45">
                  <c:v>17.46</c:v>
                </c:pt>
                <c:pt idx="46">
                  <c:v>211.96</c:v>
                </c:pt>
                <c:pt idx="47">
                  <c:v>45</c:v>
                </c:pt>
                <c:pt idx="48">
                  <c:v>21.8</c:v>
                </c:pt>
                <c:pt idx="49">
                  <c:v>38.22</c:v>
                </c:pt>
                <c:pt idx="50">
                  <c:v>75.180000000000007</c:v>
                </c:pt>
                <c:pt idx="51">
                  <c:v>6.16</c:v>
                </c:pt>
                <c:pt idx="52">
                  <c:v>89.99</c:v>
                </c:pt>
                <c:pt idx="53">
                  <c:v>15.26</c:v>
                </c:pt>
                <c:pt idx="54">
                  <c:v>1029.95</c:v>
                </c:pt>
                <c:pt idx="55">
                  <c:v>208.56</c:v>
                </c:pt>
                <c:pt idx="56">
                  <c:v>32.4</c:v>
                </c:pt>
                <c:pt idx="57">
                  <c:v>319.41000000000003</c:v>
                </c:pt>
                <c:pt idx="58">
                  <c:v>14.56</c:v>
                </c:pt>
                <c:pt idx="59">
                  <c:v>30</c:v>
                </c:pt>
                <c:pt idx="60">
                  <c:v>48.48</c:v>
                </c:pt>
                <c:pt idx="61">
                  <c:v>1.68</c:v>
                </c:pt>
                <c:pt idx="62">
                  <c:v>13.98</c:v>
                </c:pt>
                <c:pt idx="63">
                  <c:v>25.824000000000002</c:v>
                </c:pt>
                <c:pt idx="64">
                  <c:v>146.72999999999999</c:v>
                </c:pt>
                <c:pt idx="65">
                  <c:v>79.760000000000005</c:v>
                </c:pt>
                <c:pt idx="66">
                  <c:v>213.11500000000001</c:v>
                </c:pt>
                <c:pt idx="67">
                  <c:v>1113.0239999999999</c:v>
                </c:pt>
                <c:pt idx="68">
                  <c:v>167.96799999999999</c:v>
                </c:pt>
                <c:pt idx="69">
                  <c:v>75.88</c:v>
                </c:pt>
                <c:pt idx="70">
                  <c:v>4.6159999999999997</c:v>
                </c:pt>
                <c:pt idx="71">
                  <c:v>19.05</c:v>
                </c:pt>
                <c:pt idx="72">
                  <c:v>831.93600000000004</c:v>
                </c:pt>
                <c:pt idx="73">
                  <c:v>97.04</c:v>
                </c:pt>
                <c:pt idx="74">
                  <c:v>72.784000000000006</c:v>
                </c:pt>
                <c:pt idx="75">
                  <c:v>1.248</c:v>
                </c:pt>
                <c:pt idx="76">
                  <c:v>9.7080000000000002</c:v>
                </c:pt>
                <c:pt idx="77">
                  <c:v>27.24</c:v>
                </c:pt>
                <c:pt idx="78">
                  <c:v>19.3</c:v>
                </c:pt>
                <c:pt idx="79">
                  <c:v>208.16</c:v>
                </c:pt>
                <c:pt idx="80">
                  <c:v>16.739999999999998</c:v>
                </c:pt>
                <c:pt idx="81">
                  <c:v>14.9</c:v>
                </c:pt>
                <c:pt idx="82">
                  <c:v>21.39</c:v>
                </c:pt>
                <c:pt idx="83">
                  <c:v>200.98400000000001</c:v>
                </c:pt>
                <c:pt idx="84">
                  <c:v>230.376</c:v>
                </c:pt>
                <c:pt idx="85">
                  <c:v>301.95999999999998</c:v>
                </c:pt>
                <c:pt idx="86">
                  <c:v>19.989999999999998</c:v>
                </c:pt>
                <c:pt idx="87">
                  <c:v>6.16</c:v>
                </c:pt>
                <c:pt idx="88">
                  <c:v>158.36799999999999</c:v>
                </c:pt>
                <c:pt idx="89">
                  <c:v>20.100000000000001</c:v>
                </c:pt>
                <c:pt idx="90">
                  <c:v>73.584000000000003</c:v>
                </c:pt>
                <c:pt idx="91">
                  <c:v>6.48</c:v>
                </c:pt>
                <c:pt idx="92">
                  <c:v>12.96</c:v>
                </c:pt>
                <c:pt idx="93">
                  <c:v>53.34</c:v>
                </c:pt>
                <c:pt idx="94">
                  <c:v>32.96</c:v>
                </c:pt>
                <c:pt idx="95">
                  <c:v>5.6820000000000004</c:v>
                </c:pt>
                <c:pt idx="96">
                  <c:v>96.53</c:v>
                </c:pt>
                <c:pt idx="97">
                  <c:v>51.311999999999998</c:v>
                </c:pt>
                <c:pt idx="98">
                  <c:v>77.88</c:v>
                </c:pt>
                <c:pt idx="99">
                  <c:v>64.623999999999995</c:v>
                </c:pt>
                <c:pt idx="100">
                  <c:v>95.975999999999999</c:v>
                </c:pt>
                <c:pt idx="101">
                  <c:v>1.788</c:v>
                </c:pt>
                <c:pt idx="102">
                  <c:v>23.92</c:v>
                </c:pt>
                <c:pt idx="103">
                  <c:v>238.89599999999999</c:v>
                </c:pt>
                <c:pt idx="104">
                  <c:v>102.36</c:v>
                </c:pt>
                <c:pt idx="105">
                  <c:v>36.881999999999998</c:v>
                </c:pt>
                <c:pt idx="106">
                  <c:v>74.111999999999995</c:v>
                </c:pt>
                <c:pt idx="107">
                  <c:v>27.992000000000001</c:v>
                </c:pt>
                <c:pt idx="108">
                  <c:v>3.3039999999999998</c:v>
                </c:pt>
                <c:pt idx="109">
                  <c:v>339.96</c:v>
                </c:pt>
                <c:pt idx="110">
                  <c:v>41.96</c:v>
                </c:pt>
                <c:pt idx="111">
                  <c:v>75.959999999999994</c:v>
                </c:pt>
                <c:pt idx="112">
                  <c:v>27.24</c:v>
                </c:pt>
                <c:pt idx="113">
                  <c:v>40.095999999999997</c:v>
                </c:pt>
                <c:pt idx="114">
                  <c:v>4.72</c:v>
                </c:pt>
                <c:pt idx="115">
                  <c:v>23.975999999999999</c:v>
                </c:pt>
                <c:pt idx="116">
                  <c:v>130.464</c:v>
                </c:pt>
                <c:pt idx="117">
                  <c:v>787.53</c:v>
                </c:pt>
                <c:pt idx="118">
                  <c:v>157.79400000000001</c:v>
                </c:pt>
                <c:pt idx="119">
                  <c:v>47.04</c:v>
                </c:pt>
                <c:pt idx="120">
                  <c:v>30.84</c:v>
                </c:pt>
                <c:pt idx="121">
                  <c:v>226.56</c:v>
                </c:pt>
                <c:pt idx="122">
                  <c:v>115.02</c:v>
                </c:pt>
                <c:pt idx="123">
                  <c:v>68.040000000000006</c:v>
                </c:pt>
                <c:pt idx="124">
                  <c:v>600.55799999999999</c:v>
                </c:pt>
                <c:pt idx="125">
                  <c:v>617.70000000000005</c:v>
                </c:pt>
                <c:pt idx="126">
                  <c:v>2.3879999999999999</c:v>
                </c:pt>
                <c:pt idx="127">
                  <c:v>243.99199999999999</c:v>
                </c:pt>
                <c:pt idx="128">
                  <c:v>81.424000000000007</c:v>
                </c:pt>
                <c:pt idx="129">
                  <c:v>238.56</c:v>
                </c:pt>
                <c:pt idx="130">
                  <c:v>59.97</c:v>
                </c:pt>
                <c:pt idx="131">
                  <c:v>78.304000000000002</c:v>
                </c:pt>
                <c:pt idx="132">
                  <c:v>21.456</c:v>
                </c:pt>
                <c:pt idx="133">
                  <c:v>20.04</c:v>
                </c:pt>
                <c:pt idx="134">
                  <c:v>35.44</c:v>
                </c:pt>
                <c:pt idx="135">
                  <c:v>11.52</c:v>
                </c:pt>
                <c:pt idx="136">
                  <c:v>4.0199999999999996</c:v>
                </c:pt>
                <c:pt idx="137">
                  <c:v>76.176000000000002</c:v>
                </c:pt>
                <c:pt idx="138">
                  <c:v>65.88</c:v>
                </c:pt>
                <c:pt idx="139">
                  <c:v>43.12</c:v>
                </c:pt>
                <c:pt idx="140">
                  <c:v>82.8</c:v>
                </c:pt>
                <c:pt idx="141">
                  <c:v>8.82</c:v>
                </c:pt>
                <c:pt idx="142">
                  <c:v>10.86</c:v>
                </c:pt>
                <c:pt idx="143">
                  <c:v>143.69999999999999</c:v>
                </c:pt>
                <c:pt idx="144">
                  <c:v>839.43</c:v>
                </c:pt>
                <c:pt idx="145">
                  <c:v>671.93</c:v>
                </c:pt>
                <c:pt idx="146">
                  <c:v>93.888000000000005</c:v>
                </c:pt>
                <c:pt idx="147">
                  <c:v>384.45</c:v>
                </c:pt>
                <c:pt idx="148">
                  <c:v>149.97</c:v>
                </c:pt>
                <c:pt idx="149">
                  <c:v>1951.84</c:v>
                </c:pt>
                <c:pt idx="150">
                  <c:v>171.55</c:v>
                </c:pt>
                <c:pt idx="151">
                  <c:v>157.91999999999999</c:v>
                </c:pt>
                <c:pt idx="152">
                  <c:v>203.184</c:v>
                </c:pt>
                <c:pt idx="153">
                  <c:v>58.38</c:v>
                </c:pt>
                <c:pt idx="154">
                  <c:v>105.52</c:v>
                </c:pt>
                <c:pt idx="155">
                  <c:v>80.88</c:v>
                </c:pt>
                <c:pt idx="156">
                  <c:v>6.63</c:v>
                </c:pt>
                <c:pt idx="157">
                  <c:v>457.56799999999998</c:v>
                </c:pt>
                <c:pt idx="158">
                  <c:v>14.62</c:v>
                </c:pt>
                <c:pt idx="159">
                  <c:v>944.93</c:v>
                </c:pt>
                <c:pt idx="160">
                  <c:v>5.98</c:v>
                </c:pt>
                <c:pt idx="161">
                  <c:v>54.384</c:v>
                </c:pt>
                <c:pt idx="162">
                  <c:v>28.4</c:v>
                </c:pt>
                <c:pt idx="163">
                  <c:v>27.68</c:v>
                </c:pt>
                <c:pt idx="164">
                  <c:v>9.9359999999999999</c:v>
                </c:pt>
                <c:pt idx="165">
                  <c:v>8159.9520000000002</c:v>
                </c:pt>
                <c:pt idx="166">
                  <c:v>275.928</c:v>
                </c:pt>
                <c:pt idx="167">
                  <c:v>1740.06</c:v>
                </c:pt>
                <c:pt idx="168">
                  <c:v>32.064</c:v>
                </c:pt>
                <c:pt idx="169">
                  <c:v>177.98</c:v>
                </c:pt>
                <c:pt idx="170">
                  <c:v>143.976</c:v>
                </c:pt>
                <c:pt idx="171">
                  <c:v>20.94</c:v>
                </c:pt>
                <c:pt idx="172">
                  <c:v>110.96</c:v>
                </c:pt>
                <c:pt idx="173">
                  <c:v>340.14400000000001</c:v>
                </c:pt>
                <c:pt idx="174">
                  <c:v>52.448</c:v>
                </c:pt>
                <c:pt idx="175">
                  <c:v>20.16</c:v>
                </c:pt>
                <c:pt idx="176">
                  <c:v>97.263999999999996</c:v>
                </c:pt>
                <c:pt idx="177">
                  <c:v>396.80200000000002</c:v>
                </c:pt>
                <c:pt idx="178">
                  <c:v>15.88</c:v>
                </c:pt>
                <c:pt idx="179">
                  <c:v>3.28</c:v>
                </c:pt>
                <c:pt idx="180">
                  <c:v>24.815999999999999</c:v>
                </c:pt>
                <c:pt idx="181">
                  <c:v>408.74400000000003</c:v>
                </c:pt>
                <c:pt idx="182">
                  <c:v>503.96</c:v>
                </c:pt>
                <c:pt idx="183">
                  <c:v>149.94999999999999</c:v>
                </c:pt>
                <c:pt idx="184">
                  <c:v>29</c:v>
                </c:pt>
                <c:pt idx="185">
                  <c:v>7.16</c:v>
                </c:pt>
                <c:pt idx="186">
                  <c:v>176.8</c:v>
                </c:pt>
                <c:pt idx="187">
                  <c:v>37.223999999999997</c:v>
                </c:pt>
                <c:pt idx="188">
                  <c:v>20.015999999999998</c:v>
                </c:pt>
                <c:pt idx="189">
                  <c:v>899.13599999999997</c:v>
                </c:pt>
                <c:pt idx="190">
                  <c:v>71.760000000000005</c:v>
                </c:pt>
                <c:pt idx="191">
                  <c:v>51.84</c:v>
                </c:pt>
                <c:pt idx="192">
                  <c:v>626.35199999999998</c:v>
                </c:pt>
                <c:pt idx="193">
                  <c:v>19.899999999999999</c:v>
                </c:pt>
                <c:pt idx="194">
                  <c:v>14.28</c:v>
                </c:pt>
                <c:pt idx="195">
                  <c:v>7.4080000000000004</c:v>
                </c:pt>
                <c:pt idx="196">
                  <c:v>6.048</c:v>
                </c:pt>
                <c:pt idx="197">
                  <c:v>46.26</c:v>
                </c:pt>
                <c:pt idx="198">
                  <c:v>2.9460000000000002</c:v>
                </c:pt>
                <c:pt idx="199">
                  <c:v>16.056000000000001</c:v>
                </c:pt>
                <c:pt idx="200">
                  <c:v>21.744</c:v>
                </c:pt>
                <c:pt idx="201">
                  <c:v>218.75</c:v>
                </c:pt>
                <c:pt idx="202">
                  <c:v>2.6</c:v>
                </c:pt>
                <c:pt idx="203">
                  <c:v>66.284000000000006</c:v>
                </c:pt>
                <c:pt idx="204">
                  <c:v>35.167999999999999</c:v>
                </c:pt>
                <c:pt idx="205">
                  <c:v>444.76799999999997</c:v>
                </c:pt>
                <c:pt idx="206">
                  <c:v>83.92</c:v>
                </c:pt>
                <c:pt idx="207">
                  <c:v>131.97999999999999</c:v>
                </c:pt>
                <c:pt idx="208">
                  <c:v>15.92</c:v>
                </c:pt>
                <c:pt idx="209">
                  <c:v>52.29</c:v>
                </c:pt>
                <c:pt idx="210">
                  <c:v>91.99</c:v>
                </c:pt>
                <c:pt idx="211">
                  <c:v>20.8</c:v>
                </c:pt>
                <c:pt idx="212">
                  <c:v>23.68</c:v>
                </c:pt>
                <c:pt idx="213">
                  <c:v>452.45</c:v>
                </c:pt>
                <c:pt idx="214">
                  <c:v>62.981999999999999</c:v>
                </c:pt>
                <c:pt idx="215">
                  <c:v>1188</c:v>
                </c:pt>
                <c:pt idx="216">
                  <c:v>89.584000000000003</c:v>
                </c:pt>
                <c:pt idx="217">
                  <c:v>93.06</c:v>
                </c:pt>
                <c:pt idx="218">
                  <c:v>302.37599999999998</c:v>
                </c:pt>
                <c:pt idx="219">
                  <c:v>5.5839999999999996</c:v>
                </c:pt>
                <c:pt idx="220">
                  <c:v>22.704000000000001</c:v>
                </c:pt>
                <c:pt idx="221">
                  <c:v>19.776</c:v>
                </c:pt>
                <c:pt idx="222">
                  <c:v>72.703999999999994</c:v>
                </c:pt>
                <c:pt idx="223">
                  <c:v>479.988</c:v>
                </c:pt>
                <c:pt idx="224">
                  <c:v>27.167999999999999</c:v>
                </c:pt>
                <c:pt idx="225">
                  <c:v>2.2000000000000002</c:v>
                </c:pt>
                <c:pt idx="226">
                  <c:v>622.45000000000005</c:v>
                </c:pt>
                <c:pt idx="227">
                  <c:v>21.98</c:v>
                </c:pt>
                <c:pt idx="228">
                  <c:v>161.56800000000001</c:v>
                </c:pt>
                <c:pt idx="229">
                  <c:v>389.69600000000003</c:v>
                </c:pt>
                <c:pt idx="230">
                  <c:v>18.648</c:v>
                </c:pt>
                <c:pt idx="231">
                  <c:v>233.86</c:v>
                </c:pt>
                <c:pt idx="232">
                  <c:v>620.61450000000002</c:v>
                </c:pt>
                <c:pt idx="233">
                  <c:v>5.3280000000000003</c:v>
                </c:pt>
                <c:pt idx="234">
                  <c:v>258.072</c:v>
                </c:pt>
                <c:pt idx="235">
                  <c:v>617.976</c:v>
                </c:pt>
                <c:pt idx="236">
                  <c:v>10.56</c:v>
                </c:pt>
                <c:pt idx="237">
                  <c:v>25.92</c:v>
                </c:pt>
                <c:pt idx="238">
                  <c:v>419.68</c:v>
                </c:pt>
                <c:pt idx="239">
                  <c:v>11.688000000000001</c:v>
                </c:pt>
                <c:pt idx="240">
                  <c:v>31.984000000000002</c:v>
                </c:pt>
                <c:pt idx="241">
                  <c:v>177.22499999999999</c:v>
                </c:pt>
                <c:pt idx="242">
                  <c:v>4.0439999999999996</c:v>
                </c:pt>
                <c:pt idx="243">
                  <c:v>7.4080000000000004</c:v>
                </c:pt>
                <c:pt idx="244">
                  <c:v>2001.86</c:v>
                </c:pt>
                <c:pt idx="245">
                  <c:v>166.72</c:v>
                </c:pt>
                <c:pt idx="246">
                  <c:v>47.88</c:v>
                </c:pt>
                <c:pt idx="247">
                  <c:v>1503.25</c:v>
                </c:pt>
                <c:pt idx="248">
                  <c:v>25.92</c:v>
                </c:pt>
                <c:pt idx="249">
                  <c:v>321.56799999999998</c:v>
                </c:pt>
                <c:pt idx="250">
                  <c:v>7.61</c:v>
                </c:pt>
                <c:pt idx="251">
                  <c:v>3347.37</c:v>
                </c:pt>
                <c:pt idx="252">
                  <c:v>80.58</c:v>
                </c:pt>
                <c:pt idx="253">
                  <c:v>361.92</c:v>
                </c:pt>
                <c:pt idx="254">
                  <c:v>12.132</c:v>
                </c:pt>
                <c:pt idx="255">
                  <c:v>82.367999999999995</c:v>
                </c:pt>
                <c:pt idx="256">
                  <c:v>53.92</c:v>
                </c:pt>
                <c:pt idx="257">
                  <c:v>647.904</c:v>
                </c:pt>
                <c:pt idx="258">
                  <c:v>20.37</c:v>
                </c:pt>
                <c:pt idx="259">
                  <c:v>221.55</c:v>
                </c:pt>
                <c:pt idx="260">
                  <c:v>17.52</c:v>
                </c:pt>
                <c:pt idx="261">
                  <c:v>1.6240000000000001</c:v>
                </c:pt>
                <c:pt idx="262">
                  <c:v>3059.982</c:v>
                </c:pt>
                <c:pt idx="263">
                  <c:v>2519.9580000000001</c:v>
                </c:pt>
                <c:pt idx="264">
                  <c:v>328.22399999999999</c:v>
                </c:pt>
                <c:pt idx="265">
                  <c:v>79.900000000000006</c:v>
                </c:pt>
                <c:pt idx="266">
                  <c:v>14.016</c:v>
                </c:pt>
                <c:pt idx="267">
                  <c:v>7.56</c:v>
                </c:pt>
                <c:pt idx="268">
                  <c:v>37.207999999999998</c:v>
                </c:pt>
                <c:pt idx="269">
                  <c:v>57.576000000000001</c:v>
                </c:pt>
                <c:pt idx="270">
                  <c:v>725.84</c:v>
                </c:pt>
                <c:pt idx="271">
                  <c:v>209.93</c:v>
                </c:pt>
                <c:pt idx="272">
                  <c:v>5.28</c:v>
                </c:pt>
                <c:pt idx="273">
                  <c:v>10.92</c:v>
                </c:pt>
                <c:pt idx="274">
                  <c:v>8.82</c:v>
                </c:pt>
                <c:pt idx="275">
                  <c:v>5.98</c:v>
                </c:pt>
                <c:pt idx="276">
                  <c:v>11.648</c:v>
                </c:pt>
                <c:pt idx="277">
                  <c:v>18.175999999999998</c:v>
                </c:pt>
                <c:pt idx="278">
                  <c:v>59.712000000000003</c:v>
                </c:pt>
                <c:pt idx="279">
                  <c:v>24.84</c:v>
                </c:pt>
                <c:pt idx="280">
                  <c:v>2.08</c:v>
                </c:pt>
                <c:pt idx="281">
                  <c:v>1114.4000000000001</c:v>
                </c:pt>
                <c:pt idx="282">
                  <c:v>1038.8399999999999</c:v>
                </c:pt>
                <c:pt idx="283">
                  <c:v>141.76</c:v>
                </c:pt>
                <c:pt idx="284">
                  <c:v>239.8</c:v>
                </c:pt>
                <c:pt idx="285">
                  <c:v>31.103999999999999</c:v>
                </c:pt>
                <c:pt idx="286">
                  <c:v>254.05799999999999</c:v>
                </c:pt>
                <c:pt idx="287">
                  <c:v>194.52799999999999</c:v>
                </c:pt>
                <c:pt idx="288">
                  <c:v>961.48</c:v>
                </c:pt>
                <c:pt idx="289">
                  <c:v>19.096</c:v>
                </c:pt>
                <c:pt idx="290">
                  <c:v>18.495999999999999</c:v>
                </c:pt>
                <c:pt idx="291">
                  <c:v>255.98400000000001</c:v>
                </c:pt>
                <c:pt idx="292">
                  <c:v>86.97</c:v>
                </c:pt>
                <c:pt idx="293">
                  <c:v>300.416</c:v>
                </c:pt>
                <c:pt idx="294">
                  <c:v>230.352</c:v>
                </c:pt>
                <c:pt idx="295">
                  <c:v>218.352</c:v>
                </c:pt>
                <c:pt idx="296">
                  <c:v>78.599999999999994</c:v>
                </c:pt>
                <c:pt idx="297">
                  <c:v>27.552</c:v>
                </c:pt>
                <c:pt idx="298">
                  <c:v>32.4</c:v>
                </c:pt>
                <c:pt idx="299">
                  <c:v>1082.48</c:v>
                </c:pt>
                <c:pt idx="300">
                  <c:v>56.91</c:v>
                </c:pt>
                <c:pt idx="301">
                  <c:v>77.599999999999994</c:v>
                </c:pt>
                <c:pt idx="302">
                  <c:v>14.28</c:v>
                </c:pt>
                <c:pt idx="303">
                  <c:v>219.07499999999999</c:v>
                </c:pt>
                <c:pt idx="304">
                  <c:v>26.8</c:v>
                </c:pt>
                <c:pt idx="305">
                  <c:v>9.84</c:v>
                </c:pt>
                <c:pt idx="306">
                  <c:v>45.48</c:v>
                </c:pt>
                <c:pt idx="307">
                  <c:v>289.2</c:v>
                </c:pt>
                <c:pt idx="308">
                  <c:v>4.8899999999999997</c:v>
                </c:pt>
                <c:pt idx="309">
                  <c:v>15.135999999999999</c:v>
                </c:pt>
                <c:pt idx="310">
                  <c:v>466.76799999999997</c:v>
                </c:pt>
                <c:pt idx="311">
                  <c:v>15.231999999999999</c:v>
                </c:pt>
                <c:pt idx="312">
                  <c:v>6.2640000000000002</c:v>
                </c:pt>
                <c:pt idx="313">
                  <c:v>87.54</c:v>
                </c:pt>
                <c:pt idx="314">
                  <c:v>178.38399999999999</c:v>
                </c:pt>
                <c:pt idx="315">
                  <c:v>15.552</c:v>
                </c:pt>
                <c:pt idx="316">
                  <c:v>99.135999999999996</c:v>
                </c:pt>
                <c:pt idx="317">
                  <c:v>135.88200000000001</c:v>
                </c:pt>
                <c:pt idx="318">
                  <c:v>3991.98</c:v>
                </c:pt>
                <c:pt idx="319">
                  <c:v>275.94</c:v>
                </c:pt>
                <c:pt idx="320">
                  <c:v>360</c:v>
                </c:pt>
                <c:pt idx="321">
                  <c:v>43.57</c:v>
                </c:pt>
                <c:pt idx="322">
                  <c:v>7.16</c:v>
                </c:pt>
                <c:pt idx="323">
                  <c:v>251.52</c:v>
                </c:pt>
                <c:pt idx="324">
                  <c:v>99.99</c:v>
                </c:pt>
                <c:pt idx="325">
                  <c:v>15.992000000000001</c:v>
                </c:pt>
                <c:pt idx="326">
                  <c:v>290.89800000000002</c:v>
                </c:pt>
                <c:pt idx="327">
                  <c:v>54.223999999999997</c:v>
                </c:pt>
                <c:pt idx="328">
                  <c:v>786.74400000000003</c:v>
                </c:pt>
                <c:pt idx="329">
                  <c:v>100.24</c:v>
                </c:pt>
                <c:pt idx="330">
                  <c:v>37.764000000000003</c:v>
                </c:pt>
                <c:pt idx="331">
                  <c:v>82.8</c:v>
                </c:pt>
                <c:pt idx="332">
                  <c:v>20.724</c:v>
                </c:pt>
                <c:pt idx="333">
                  <c:v>4.8959999999999999</c:v>
                </c:pt>
                <c:pt idx="334">
                  <c:v>4.7519999999999998</c:v>
                </c:pt>
                <c:pt idx="335">
                  <c:v>959.98400000000004</c:v>
                </c:pt>
                <c:pt idx="336">
                  <c:v>14.368</c:v>
                </c:pt>
                <c:pt idx="337">
                  <c:v>7.7119999999999997</c:v>
                </c:pt>
                <c:pt idx="338">
                  <c:v>698.35199999999998</c:v>
                </c:pt>
                <c:pt idx="339">
                  <c:v>4.96</c:v>
                </c:pt>
                <c:pt idx="340">
                  <c:v>17.856000000000002</c:v>
                </c:pt>
                <c:pt idx="341">
                  <c:v>509.97</c:v>
                </c:pt>
                <c:pt idx="342">
                  <c:v>30.992000000000001</c:v>
                </c:pt>
                <c:pt idx="343">
                  <c:v>71.927999999999997</c:v>
                </c:pt>
                <c:pt idx="344">
                  <c:v>88.8</c:v>
                </c:pt>
                <c:pt idx="345">
                  <c:v>47.975999999999999</c:v>
                </c:pt>
                <c:pt idx="346">
                  <c:v>7.56</c:v>
                </c:pt>
                <c:pt idx="347">
                  <c:v>24.56</c:v>
                </c:pt>
                <c:pt idx="348">
                  <c:v>12.96</c:v>
                </c:pt>
                <c:pt idx="349">
                  <c:v>6.79</c:v>
                </c:pt>
                <c:pt idx="350">
                  <c:v>24.56</c:v>
                </c:pt>
                <c:pt idx="351">
                  <c:v>3.048</c:v>
                </c:pt>
                <c:pt idx="352">
                  <c:v>49.12</c:v>
                </c:pt>
                <c:pt idx="353">
                  <c:v>4355.1679999999997</c:v>
                </c:pt>
                <c:pt idx="354">
                  <c:v>388.70400000000001</c:v>
                </c:pt>
                <c:pt idx="355">
                  <c:v>8.26</c:v>
                </c:pt>
                <c:pt idx="356">
                  <c:v>17.04</c:v>
                </c:pt>
                <c:pt idx="357">
                  <c:v>34.4</c:v>
                </c:pt>
                <c:pt idx="358">
                  <c:v>36.24</c:v>
                </c:pt>
                <c:pt idx="359">
                  <c:v>647.84</c:v>
                </c:pt>
                <c:pt idx="360">
                  <c:v>20.7</c:v>
                </c:pt>
                <c:pt idx="361">
                  <c:v>20.7</c:v>
                </c:pt>
                <c:pt idx="362">
                  <c:v>488.64600000000002</c:v>
                </c:pt>
                <c:pt idx="363">
                  <c:v>5.56</c:v>
                </c:pt>
                <c:pt idx="364">
                  <c:v>47.12</c:v>
                </c:pt>
                <c:pt idx="365">
                  <c:v>211.96</c:v>
                </c:pt>
                <c:pt idx="366">
                  <c:v>23.2</c:v>
                </c:pt>
                <c:pt idx="367">
                  <c:v>7.36</c:v>
                </c:pt>
                <c:pt idx="368">
                  <c:v>104.79</c:v>
                </c:pt>
                <c:pt idx="369">
                  <c:v>1043.92</c:v>
                </c:pt>
                <c:pt idx="370">
                  <c:v>25.92</c:v>
                </c:pt>
                <c:pt idx="371">
                  <c:v>53.423999999999999</c:v>
                </c:pt>
                <c:pt idx="372">
                  <c:v>8.16</c:v>
                </c:pt>
                <c:pt idx="373">
                  <c:v>1023.936</c:v>
                </c:pt>
                <c:pt idx="374">
                  <c:v>9.24</c:v>
                </c:pt>
                <c:pt idx="375">
                  <c:v>479.04</c:v>
                </c:pt>
                <c:pt idx="376">
                  <c:v>99.135999999999996</c:v>
                </c:pt>
                <c:pt idx="377">
                  <c:v>1488.424</c:v>
                </c:pt>
                <c:pt idx="378">
                  <c:v>8.6519999999999992</c:v>
                </c:pt>
                <c:pt idx="379">
                  <c:v>23.832000000000001</c:v>
                </c:pt>
                <c:pt idx="380">
                  <c:v>12.176</c:v>
                </c:pt>
                <c:pt idx="381">
                  <c:v>50.96</c:v>
                </c:pt>
                <c:pt idx="382">
                  <c:v>49.536000000000001</c:v>
                </c:pt>
                <c:pt idx="383">
                  <c:v>41.9</c:v>
                </c:pt>
                <c:pt idx="384">
                  <c:v>375.45749999999998</c:v>
                </c:pt>
                <c:pt idx="385">
                  <c:v>83.975999999999999</c:v>
                </c:pt>
                <c:pt idx="386">
                  <c:v>482.34</c:v>
                </c:pt>
                <c:pt idx="387">
                  <c:v>2.96</c:v>
                </c:pt>
                <c:pt idx="388">
                  <c:v>2.6240000000000001</c:v>
                </c:pt>
                <c:pt idx="389">
                  <c:v>23.36</c:v>
                </c:pt>
                <c:pt idx="390">
                  <c:v>39.979999999999997</c:v>
                </c:pt>
                <c:pt idx="391">
                  <c:v>246.38399999999999</c:v>
                </c:pt>
                <c:pt idx="392">
                  <c:v>1799.97</c:v>
                </c:pt>
                <c:pt idx="393">
                  <c:v>12.462</c:v>
                </c:pt>
                <c:pt idx="394">
                  <c:v>75.792000000000002</c:v>
                </c:pt>
                <c:pt idx="395">
                  <c:v>49.96</c:v>
                </c:pt>
                <c:pt idx="396">
                  <c:v>12.96</c:v>
                </c:pt>
                <c:pt idx="397">
                  <c:v>70.12</c:v>
                </c:pt>
                <c:pt idx="398">
                  <c:v>35.951999999999998</c:v>
                </c:pt>
                <c:pt idx="399">
                  <c:v>2396.2656000000002</c:v>
                </c:pt>
                <c:pt idx="400">
                  <c:v>131.136</c:v>
                </c:pt>
                <c:pt idx="401">
                  <c:v>57.584000000000003</c:v>
                </c:pt>
                <c:pt idx="402">
                  <c:v>9.5679999999999996</c:v>
                </c:pt>
                <c:pt idx="403">
                  <c:v>39.072000000000003</c:v>
                </c:pt>
                <c:pt idx="404">
                  <c:v>35.909999999999997</c:v>
                </c:pt>
                <c:pt idx="405">
                  <c:v>179.95</c:v>
                </c:pt>
                <c:pt idx="406">
                  <c:v>1199.9760000000001</c:v>
                </c:pt>
                <c:pt idx="407">
                  <c:v>27.15</c:v>
                </c:pt>
                <c:pt idx="408">
                  <c:v>1004.024</c:v>
                </c:pt>
                <c:pt idx="409">
                  <c:v>9.68</c:v>
                </c:pt>
                <c:pt idx="410">
                  <c:v>28.35</c:v>
                </c:pt>
                <c:pt idx="411">
                  <c:v>55.98</c:v>
                </c:pt>
                <c:pt idx="412">
                  <c:v>1336.829</c:v>
                </c:pt>
                <c:pt idx="413">
                  <c:v>113.568</c:v>
                </c:pt>
                <c:pt idx="414">
                  <c:v>139.86000000000001</c:v>
                </c:pt>
                <c:pt idx="415">
                  <c:v>307.13600000000002</c:v>
                </c:pt>
                <c:pt idx="416">
                  <c:v>95.92</c:v>
                </c:pt>
                <c:pt idx="417">
                  <c:v>383.8</c:v>
                </c:pt>
                <c:pt idx="418">
                  <c:v>5.78</c:v>
                </c:pt>
                <c:pt idx="419">
                  <c:v>9.32</c:v>
                </c:pt>
                <c:pt idx="420">
                  <c:v>15.25</c:v>
                </c:pt>
                <c:pt idx="421">
                  <c:v>196.75200000000001</c:v>
                </c:pt>
                <c:pt idx="422">
                  <c:v>56.56</c:v>
                </c:pt>
                <c:pt idx="423">
                  <c:v>32.700000000000003</c:v>
                </c:pt>
                <c:pt idx="424">
                  <c:v>866.4</c:v>
                </c:pt>
                <c:pt idx="425">
                  <c:v>28.4</c:v>
                </c:pt>
                <c:pt idx="426">
                  <c:v>287.92</c:v>
                </c:pt>
                <c:pt idx="427">
                  <c:v>69.989999999999995</c:v>
                </c:pt>
                <c:pt idx="428">
                  <c:v>6.6719999999999997</c:v>
                </c:pt>
                <c:pt idx="429">
                  <c:v>189.58799999999999</c:v>
                </c:pt>
                <c:pt idx="430">
                  <c:v>408.74400000000003</c:v>
                </c:pt>
                <c:pt idx="431">
                  <c:v>291.95999999999998</c:v>
                </c:pt>
                <c:pt idx="432">
                  <c:v>4.7679999999999998</c:v>
                </c:pt>
                <c:pt idx="433">
                  <c:v>714.3</c:v>
                </c:pt>
                <c:pt idx="434">
                  <c:v>4.8120000000000003</c:v>
                </c:pt>
                <c:pt idx="435">
                  <c:v>247.8</c:v>
                </c:pt>
                <c:pt idx="436">
                  <c:v>1007.979</c:v>
                </c:pt>
                <c:pt idx="437">
                  <c:v>313.488</c:v>
                </c:pt>
                <c:pt idx="438">
                  <c:v>31.872</c:v>
                </c:pt>
                <c:pt idx="439">
                  <c:v>207.846</c:v>
                </c:pt>
                <c:pt idx="440">
                  <c:v>12.22</c:v>
                </c:pt>
                <c:pt idx="441">
                  <c:v>194.94</c:v>
                </c:pt>
                <c:pt idx="442">
                  <c:v>70.95</c:v>
                </c:pt>
                <c:pt idx="443">
                  <c:v>91.36</c:v>
                </c:pt>
                <c:pt idx="444">
                  <c:v>242.94</c:v>
                </c:pt>
                <c:pt idx="445">
                  <c:v>22.05</c:v>
                </c:pt>
                <c:pt idx="446">
                  <c:v>2.91</c:v>
                </c:pt>
                <c:pt idx="447">
                  <c:v>59.52</c:v>
                </c:pt>
                <c:pt idx="448">
                  <c:v>161.94</c:v>
                </c:pt>
                <c:pt idx="449">
                  <c:v>263.88</c:v>
                </c:pt>
                <c:pt idx="450">
                  <c:v>30.48</c:v>
                </c:pt>
                <c:pt idx="451">
                  <c:v>9.84</c:v>
                </c:pt>
                <c:pt idx="452">
                  <c:v>35.119999999999997</c:v>
                </c:pt>
                <c:pt idx="453">
                  <c:v>284.36399999999998</c:v>
                </c:pt>
                <c:pt idx="454">
                  <c:v>665.40800000000002</c:v>
                </c:pt>
                <c:pt idx="455">
                  <c:v>63.88</c:v>
                </c:pt>
                <c:pt idx="456">
                  <c:v>129.56800000000001</c:v>
                </c:pt>
                <c:pt idx="457">
                  <c:v>747.55799999999999</c:v>
                </c:pt>
                <c:pt idx="458">
                  <c:v>8.9280000000000008</c:v>
                </c:pt>
                <c:pt idx="459">
                  <c:v>103.92</c:v>
                </c:pt>
                <c:pt idx="460">
                  <c:v>899.91</c:v>
                </c:pt>
                <c:pt idx="461">
                  <c:v>51.311999999999998</c:v>
                </c:pt>
                <c:pt idx="462">
                  <c:v>23.56</c:v>
                </c:pt>
                <c:pt idx="463">
                  <c:v>1272.6300000000001</c:v>
                </c:pt>
                <c:pt idx="464">
                  <c:v>28.484999999999999</c:v>
                </c:pt>
                <c:pt idx="465">
                  <c:v>185.376</c:v>
                </c:pt>
                <c:pt idx="466">
                  <c:v>78.272000000000006</c:v>
                </c:pt>
                <c:pt idx="467">
                  <c:v>254.744</c:v>
                </c:pt>
                <c:pt idx="468">
                  <c:v>205.33279999999999</c:v>
                </c:pt>
                <c:pt idx="469">
                  <c:v>4.7880000000000003</c:v>
                </c:pt>
                <c:pt idx="470">
                  <c:v>55.48</c:v>
                </c:pt>
                <c:pt idx="471">
                  <c:v>340.92</c:v>
                </c:pt>
                <c:pt idx="472">
                  <c:v>222.666</c:v>
                </c:pt>
                <c:pt idx="473">
                  <c:v>703.96799999999996</c:v>
                </c:pt>
                <c:pt idx="474">
                  <c:v>92.52</c:v>
                </c:pt>
                <c:pt idx="475">
                  <c:v>62.65</c:v>
                </c:pt>
                <c:pt idx="476">
                  <c:v>94.85</c:v>
                </c:pt>
                <c:pt idx="477">
                  <c:v>95.76</c:v>
                </c:pt>
                <c:pt idx="478">
                  <c:v>40.200000000000003</c:v>
                </c:pt>
                <c:pt idx="479">
                  <c:v>14.7</c:v>
                </c:pt>
                <c:pt idx="480">
                  <c:v>704.25</c:v>
                </c:pt>
                <c:pt idx="481">
                  <c:v>9.09</c:v>
                </c:pt>
                <c:pt idx="482">
                  <c:v>5.96</c:v>
                </c:pt>
                <c:pt idx="483">
                  <c:v>159.97999999999999</c:v>
                </c:pt>
                <c:pt idx="484">
                  <c:v>29.6</c:v>
                </c:pt>
                <c:pt idx="485">
                  <c:v>514.16499999999996</c:v>
                </c:pt>
                <c:pt idx="486">
                  <c:v>279.95999999999998</c:v>
                </c:pt>
                <c:pt idx="487">
                  <c:v>2735.9520000000002</c:v>
                </c:pt>
                <c:pt idx="488">
                  <c:v>7.992</c:v>
                </c:pt>
                <c:pt idx="489">
                  <c:v>63.984000000000002</c:v>
                </c:pt>
                <c:pt idx="490">
                  <c:v>70.367999999999995</c:v>
                </c:pt>
                <c:pt idx="491">
                  <c:v>449.15</c:v>
                </c:pt>
                <c:pt idx="492">
                  <c:v>11.07</c:v>
                </c:pt>
                <c:pt idx="493">
                  <c:v>93.98</c:v>
                </c:pt>
                <c:pt idx="494">
                  <c:v>189.88200000000001</c:v>
                </c:pt>
                <c:pt idx="495">
                  <c:v>105.42</c:v>
                </c:pt>
                <c:pt idx="496">
                  <c:v>119.616</c:v>
                </c:pt>
                <c:pt idx="497">
                  <c:v>255.76</c:v>
                </c:pt>
                <c:pt idx="498">
                  <c:v>241.56800000000001</c:v>
                </c:pt>
                <c:pt idx="499">
                  <c:v>69.3</c:v>
                </c:pt>
                <c:pt idx="500">
                  <c:v>22.62</c:v>
                </c:pt>
                <c:pt idx="501">
                  <c:v>14.952</c:v>
                </c:pt>
                <c:pt idx="502">
                  <c:v>801.56799999999998</c:v>
                </c:pt>
                <c:pt idx="503">
                  <c:v>2.3759999999999999</c:v>
                </c:pt>
                <c:pt idx="504">
                  <c:v>32.792000000000002</c:v>
                </c:pt>
                <c:pt idx="505">
                  <c:v>15.92</c:v>
                </c:pt>
                <c:pt idx="506">
                  <c:v>2.74</c:v>
                </c:pt>
                <c:pt idx="507">
                  <c:v>8.34</c:v>
                </c:pt>
                <c:pt idx="508">
                  <c:v>46.74</c:v>
                </c:pt>
                <c:pt idx="509">
                  <c:v>6354.95</c:v>
                </c:pt>
                <c:pt idx="510">
                  <c:v>126.3</c:v>
                </c:pt>
                <c:pt idx="511">
                  <c:v>38.04</c:v>
                </c:pt>
                <c:pt idx="512">
                  <c:v>7.1520000000000001</c:v>
                </c:pt>
                <c:pt idx="513">
                  <c:v>6.63</c:v>
                </c:pt>
                <c:pt idx="514">
                  <c:v>5.88</c:v>
                </c:pt>
                <c:pt idx="515">
                  <c:v>2999.95</c:v>
                </c:pt>
                <c:pt idx="516">
                  <c:v>51.45</c:v>
                </c:pt>
                <c:pt idx="517">
                  <c:v>11.96</c:v>
                </c:pt>
                <c:pt idx="518">
                  <c:v>1126.02</c:v>
                </c:pt>
                <c:pt idx="519">
                  <c:v>18.391999999999999</c:v>
                </c:pt>
                <c:pt idx="520">
                  <c:v>129.56800000000001</c:v>
                </c:pt>
                <c:pt idx="521">
                  <c:v>14.112</c:v>
                </c:pt>
                <c:pt idx="522">
                  <c:v>210.98</c:v>
                </c:pt>
                <c:pt idx="523">
                  <c:v>55.176000000000002</c:v>
                </c:pt>
                <c:pt idx="524">
                  <c:v>66.260000000000005</c:v>
                </c:pt>
                <c:pt idx="525">
                  <c:v>22.2</c:v>
                </c:pt>
                <c:pt idx="526">
                  <c:v>683.952</c:v>
                </c:pt>
                <c:pt idx="527">
                  <c:v>45.695999999999998</c:v>
                </c:pt>
                <c:pt idx="528">
                  <c:v>36.335999999999999</c:v>
                </c:pt>
                <c:pt idx="529">
                  <c:v>666.24800000000005</c:v>
                </c:pt>
                <c:pt idx="530">
                  <c:v>52.512</c:v>
                </c:pt>
                <c:pt idx="531">
                  <c:v>190.72</c:v>
                </c:pt>
                <c:pt idx="532">
                  <c:v>47.94</c:v>
                </c:pt>
                <c:pt idx="533">
                  <c:v>979.95</c:v>
                </c:pt>
                <c:pt idx="534">
                  <c:v>22.75</c:v>
                </c:pt>
                <c:pt idx="535">
                  <c:v>16.768000000000001</c:v>
                </c:pt>
                <c:pt idx="536">
                  <c:v>42.616</c:v>
                </c:pt>
                <c:pt idx="537">
                  <c:v>10.752000000000001</c:v>
                </c:pt>
                <c:pt idx="538">
                  <c:v>152.94</c:v>
                </c:pt>
                <c:pt idx="539">
                  <c:v>283.92</c:v>
                </c:pt>
                <c:pt idx="540">
                  <c:v>468.9</c:v>
                </c:pt>
                <c:pt idx="541">
                  <c:v>380.86399999999998</c:v>
                </c:pt>
                <c:pt idx="542">
                  <c:v>646.77599999999995</c:v>
                </c:pt>
                <c:pt idx="543">
                  <c:v>58.112000000000002</c:v>
                </c:pt>
                <c:pt idx="544">
                  <c:v>100.792</c:v>
                </c:pt>
                <c:pt idx="545">
                  <c:v>66.111999999999995</c:v>
                </c:pt>
                <c:pt idx="546">
                  <c:v>41.28</c:v>
                </c:pt>
                <c:pt idx="547">
                  <c:v>13.36</c:v>
                </c:pt>
                <c:pt idx="548">
                  <c:v>250.27199999999999</c:v>
                </c:pt>
                <c:pt idx="549">
                  <c:v>11.364000000000001</c:v>
                </c:pt>
                <c:pt idx="550">
                  <c:v>8.7200000000000006</c:v>
                </c:pt>
                <c:pt idx="551">
                  <c:v>1121.568</c:v>
                </c:pt>
                <c:pt idx="552">
                  <c:v>34.503999999999998</c:v>
                </c:pt>
                <c:pt idx="553">
                  <c:v>10.824</c:v>
                </c:pt>
                <c:pt idx="554">
                  <c:v>1295.78</c:v>
                </c:pt>
                <c:pt idx="555">
                  <c:v>19.456</c:v>
                </c:pt>
                <c:pt idx="556">
                  <c:v>20.7</c:v>
                </c:pt>
                <c:pt idx="557">
                  <c:v>1335.68</c:v>
                </c:pt>
                <c:pt idx="558">
                  <c:v>32.4</c:v>
                </c:pt>
                <c:pt idx="559">
                  <c:v>42.6</c:v>
                </c:pt>
                <c:pt idx="560">
                  <c:v>84.055999999999997</c:v>
                </c:pt>
                <c:pt idx="561">
                  <c:v>13</c:v>
                </c:pt>
                <c:pt idx="562">
                  <c:v>13.128</c:v>
                </c:pt>
                <c:pt idx="563">
                  <c:v>3.96</c:v>
                </c:pt>
                <c:pt idx="564">
                  <c:v>2.61</c:v>
                </c:pt>
                <c:pt idx="565">
                  <c:v>374.37599999999998</c:v>
                </c:pt>
                <c:pt idx="566">
                  <c:v>91.84</c:v>
                </c:pt>
                <c:pt idx="567">
                  <c:v>81.087999999999994</c:v>
                </c:pt>
                <c:pt idx="568">
                  <c:v>19.440000000000001</c:v>
                </c:pt>
                <c:pt idx="569">
                  <c:v>451.15199999999999</c:v>
                </c:pt>
                <c:pt idx="570">
                  <c:v>72.45</c:v>
                </c:pt>
                <c:pt idx="571">
                  <c:v>13.96</c:v>
                </c:pt>
                <c:pt idx="572">
                  <c:v>33.264000000000003</c:v>
                </c:pt>
                <c:pt idx="573">
                  <c:v>14.85</c:v>
                </c:pt>
                <c:pt idx="574">
                  <c:v>8.82</c:v>
                </c:pt>
                <c:pt idx="575">
                  <c:v>160.72</c:v>
                </c:pt>
                <c:pt idx="576">
                  <c:v>19.920000000000002</c:v>
                </c:pt>
                <c:pt idx="577">
                  <c:v>7.3</c:v>
                </c:pt>
                <c:pt idx="578">
                  <c:v>69.712000000000003</c:v>
                </c:pt>
                <c:pt idx="579">
                  <c:v>8.7919999999999998</c:v>
                </c:pt>
                <c:pt idx="580">
                  <c:v>51.52</c:v>
                </c:pt>
                <c:pt idx="581">
                  <c:v>470.37599999999998</c:v>
                </c:pt>
                <c:pt idx="582">
                  <c:v>105.584</c:v>
                </c:pt>
                <c:pt idx="583">
                  <c:v>31.152000000000001</c:v>
                </c:pt>
                <c:pt idx="584">
                  <c:v>6.7830000000000004</c:v>
                </c:pt>
                <c:pt idx="585">
                  <c:v>406.36799999999999</c:v>
                </c:pt>
                <c:pt idx="586">
                  <c:v>70.98</c:v>
                </c:pt>
                <c:pt idx="587">
                  <c:v>294.93</c:v>
                </c:pt>
                <c:pt idx="588">
                  <c:v>84.784000000000006</c:v>
                </c:pt>
                <c:pt idx="589">
                  <c:v>20.736000000000001</c:v>
                </c:pt>
                <c:pt idx="590">
                  <c:v>16.821000000000002</c:v>
                </c:pt>
                <c:pt idx="591">
                  <c:v>10.368</c:v>
                </c:pt>
                <c:pt idx="592">
                  <c:v>9.3439999999999994</c:v>
                </c:pt>
                <c:pt idx="593">
                  <c:v>31.2</c:v>
                </c:pt>
                <c:pt idx="594">
                  <c:v>76.12</c:v>
                </c:pt>
                <c:pt idx="595">
                  <c:v>1199.9760000000001</c:v>
                </c:pt>
                <c:pt idx="596">
                  <c:v>445.96</c:v>
                </c:pt>
              </c:numCache>
            </c:numRef>
          </c:val>
          <c:smooth val="0"/>
          <c:extLst>
            <c:ext xmlns:c16="http://schemas.microsoft.com/office/drawing/2014/chart" uri="{C3380CC4-5D6E-409C-BE32-E72D297353CC}">
              <c16:uniqueId val="{00000000-F574-40F3-9D9F-7076DAA2EA50}"/>
            </c:ext>
          </c:extLst>
        </c:ser>
        <c:ser>
          <c:idx val="1"/>
          <c:order val="1"/>
          <c:tx>
            <c:strRef>
              <c:f>Sheet2!$C$1</c:f>
              <c:strCache>
                <c:ptCount val="1"/>
                <c:pt idx="0">
                  <c:v>Forecast(Sum of Total Sales)</c:v>
                </c:pt>
              </c:strCache>
            </c:strRef>
          </c:tx>
          <c:spPr>
            <a:ln w="25400" cap="rnd">
              <a:solidFill>
                <a:schemeClr val="accent2"/>
              </a:solidFill>
              <a:round/>
            </a:ln>
            <a:effectLst/>
          </c:spPr>
          <c:marker>
            <c:symbol val="none"/>
          </c:marker>
          <c:cat>
            <c:numRef>
              <c:f>Sheet2!$A$2:$A$748</c:f>
              <c:numCache>
                <c:formatCode>m/d/yyyy</c:formatCode>
                <c:ptCount val="747"/>
                <c:pt idx="0">
                  <c:v>43047</c:v>
                </c:pt>
                <c:pt idx="1">
                  <c:v>43048</c:v>
                </c:pt>
                <c:pt idx="2">
                  <c:v>43049</c:v>
                </c:pt>
                <c:pt idx="3">
                  <c:v>43050</c:v>
                </c:pt>
                <c:pt idx="4">
                  <c:v>43051</c:v>
                </c:pt>
                <c:pt idx="5">
                  <c:v>43052</c:v>
                </c:pt>
                <c:pt idx="6">
                  <c:v>43053</c:v>
                </c:pt>
                <c:pt idx="7">
                  <c:v>43054</c:v>
                </c:pt>
                <c:pt idx="8">
                  <c:v>43055</c:v>
                </c:pt>
                <c:pt idx="9">
                  <c:v>43056</c:v>
                </c:pt>
                <c:pt idx="10">
                  <c:v>43057</c:v>
                </c:pt>
                <c:pt idx="11">
                  <c:v>43058</c:v>
                </c:pt>
                <c:pt idx="12">
                  <c:v>43059</c:v>
                </c:pt>
                <c:pt idx="13">
                  <c:v>43060</c:v>
                </c:pt>
                <c:pt idx="14">
                  <c:v>43061</c:v>
                </c:pt>
                <c:pt idx="15">
                  <c:v>43062</c:v>
                </c:pt>
                <c:pt idx="16">
                  <c:v>43063</c:v>
                </c:pt>
                <c:pt idx="17">
                  <c:v>43064</c:v>
                </c:pt>
                <c:pt idx="18">
                  <c:v>43065</c:v>
                </c:pt>
                <c:pt idx="19">
                  <c:v>43066</c:v>
                </c:pt>
                <c:pt idx="20">
                  <c:v>43067</c:v>
                </c:pt>
                <c:pt idx="21">
                  <c:v>43068</c:v>
                </c:pt>
                <c:pt idx="22">
                  <c:v>43069</c:v>
                </c:pt>
                <c:pt idx="23">
                  <c:v>43070</c:v>
                </c:pt>
                <c:pt idx="24">
                  <c:v>43071</c:v>
                </c:pt>
                <c:pt idx="25">
                  <c:v>43072</c:v>
                </c:pt>
                <c:pt idx="26">
                  <c:v>43073</c:v>
                </c:pt>
                <c:pt idx="27">
                  <c:v>43074</c:v>
                </c:pt>
                <c:pt idx="28">
                  <c:v>43075</c:v>
                </c:pt>
                <c:pt idx="29">
                  <c:v>43076</c:v>
                </c:pt>
                <c:pt idx="30">
                  <c:v>43077</c:v>
                </c:pt>
                <c:pt idx="31">
                  <c:v>43078</c:v>
                </c:pt>
                <c:pt idx="32">
                  <c:v>43079</c:v>
                </c:pt>
                <c:pt idx="33">
                  <c:v>43080</c:v>
                </c:pt>
                <c:pt idx="34">
                  <c:v>43081</c:v>
                </c:pt>
                <c:pt idx="35">
                  <c:v>43082</c:v>
                </c:pt>
                <c:pt idx="36">
                  <c:v>43083</c:v>
                </c:pt>
                <c:pt idx="37">
                  <c:v>43084</c:v>
                </c:pt>
                <c:pt idx="38">
                  <c:v>43085</c:v>
                </c:pt>
                <c:pt idx="39">
                  <c:v>43086</c:v>
                </c:pt>
                <c:pt idx="40">
                  <c:v>43087</c:v>
                </c:pt>
                <c:pt idx="41">
                  <c:v>43088</c:v>
                </c:pt>
                <c:pt idx="42">
                  <c:v>43089</c:v>
                </c:pt>
                <c:pt idx="43">
                  <c:v>43090</c:v>
                </c:pt>
                <c:pt idx="44">
                  <c:v>43091</c:v>
                </c:pt>
                <c:pt idx="45">
                  <c:v>43092</c:v>
                </c:pt>
                <c:pt idx="46">
                  <c:v>43093</c:v>
                </c:pt>
                <c:pt idx="47">
                  <c:v>43094</c:v>
                </c:pt>
                <c:pt idx="48">
                  <c:v>43095</c:v>
                </c:pt>
                <c:pt idx="49">
                  <c:v>43096</c:v>
                </c:pt>
                <c:pt idx="50">
                  <c:v>43097</c:v>
                </c:pt>
                <c:pt idx="51">
                  <c:v>43098</c:v>
                </c:pt>
                <c:pt idx="52">
                  <c:v>43099</c:v>
                </c:pt>
                <c:pt idx="53">
                  <c:v>43100</c:v>
                </c:pt>
                <c:pt idx="54">
                  <c:v>43101</c:v>
                </c:pt>
                <c:pt idx="55">
                  <c:v>43102</c:v>
                </c:pt>
                <c:pt idx="56">
                  <c:v>43103</c:v>
                </c:pt>
                <c:pt idx="57">
                  <c:v>43104</c:v>
                </c:pt>
                <c:pt idx="58">
                  <c:v>43105</c:v>
                </c:pt>
                <c:pt idx="59">
                  <c:v>43106</c:v>
                </c:pt>
                <c:pt idx="60">
                  <c:v>43107</c:v>
                </c:pt>
                <c:pt idx="61">
                  <c:v>43108</c:v>
                </c:pt>
                <c:pt idx="62">
                  <c:v>43109</c:v>
                </c:pt>
                <c:pt idx="63">
                  <c:v>43110</c:v>
                </c:pt>
                <c:pt idx="64">
                  <c:v>43111</c:v>
                </c:pt>
                <c:pt idx="65">
                  <c:v>43112</c:v>
                </c:pt>
                <c:pt idx="66">
                  <c:v>43113</c:v>
                </c:pt>
                <c:pt idx="67">
                  <c:v>43114</c:v>
                </c:pt>
                <c:pt idx="68">
                  <c:v>43115</c:v>
                </c:pt>
                <c:pt idx="69">
                  <c:v>43116</c:v>
                </c:pt>
                <c:pt idx="70">
                  <c:v>43117</c:v>
                </c:pt>
                <c:pt idx="71">
                  <c:v>43118</c:v>
                </c:pt>
                <c:pt idx="72">
                  <c:v>43119</c:v>
                </c:pt>
                <c:pt idx="73">
                  <c:v>43120</c:v>
                </c:pt>
                <c:pt idx="74">
                  <c:v>43121</c:v>
                </c:pt>
                <c:pt idx="75">
                  <c:v>43122</c:v>
                </c:pt>
                <c:pt idx="76">
                  <c:v>43123</c:v>
                </c:pt>
                <c:pt idx="77">
                  <c:v>43124</c:v>
                </c:pt>
                <c:pt idx="78">
                  <c:v>43125</c:v>
                </c:pt>
                <c:pt idx="79">
                  <c:v>43126</c:v>
                </c:pt>
                <c:pt idx="80">
                  <c:v>43127</c:v>
                </c:pt>
                <c:pt idx="81">
                  <c:v>43128</c:v>
                </c:pt>
                <c:pt idx="82">
                  <c:v>43129</c:v>
                </c:pt>
                <c:pt idx="83">
                  <c:v>43130</c:v>
                </c:pt>
                <c:pt idx="84">
                  <c:v>43131</c:v>
                </c:pt>
                <c:pt idx="85">
                  <c:v>43132</c:v>
                </c:pt>
                <c:pt idx="86">
                  <c:v>43133</c:v>
                </c:pt>
                <c:pt idx="87">
                  <c:v>43134</c:v>
                </c:pt>
                <c:pt idx="88">
                  <c:v>43135</c:v>
                </c:pt>
                <c:pt idx="89">
                  <c:v>43136</c:v>
                </c:pt>
                <c:pt idx="90">
                  <c:v>43137</c:v>
                </c:pt>
                <c:pt idx="91">
                  <c:v>43138</c:v>
                </c:pt>
                <c:pt idx="92">
                  <c:v>43139</c:v>
                </c:pt>
                <c:pt idx="93">
                  <c:v>43140</c:v>
                </c:pt>
                <c:pt idx="94">
                  <c:v>43141</c:v>
                </c:pt>
                <c:pt idx="95">
                  <c:v>43142</c:v>
                </c:pt>
                <c:pt idx="96">
                  <c:v>43143</c:v>
                </c:pt>
                <c:pt idx="97">
                  <c:v>43144</c:v>
                </c:pt>
                <c:pt idx="98">
                  <c:v>43145</c:v>
                </c:pt>
                <c:pt idx="99">
                  <c:v>43146</c:v>
                </c:pt>
                <c:pt idx="100">
                  <c:v>43147</c:v>
                </c:pt>
                <c:pt idx="101">
                  <c:v>43148</c:v>
                </c:pt>
                <c:pt idx="102">
                  <c:v>43149</c:v>
                </c:pt>
                <c:pt idx="103">
                  <c:v>43150</c:v>
                </c:pt>
                <c:pt idx="104">
                  <c:v>43151</c:v>
                </c:pt>
                <c:pt idx="105">
                  <c:v>43152</c:v>
                </c:pt>
                <c:pt idx="106">
                  <c:v>43153</c:v>
                </c:pt>
                <c:pt idx="107">
                  <c:v>43154</c:v>
                </c:pt>
                <c:pt idx="108">
                  <c:v>43155</c:v>
                </c:pt>
                <c:pt idx="109">
                  <c:v>43156</c:v>
                </c:pt>
                <c:pt idx="110">
                  <c:v>43157</c:v>
                </c:pt>
                <c:pt idx="111">
                  <c:v>43158</c:v>
                </c:pt>
                <c:pt idx="112">
                  <c:v>43159</c:v>
                </c:pt>
                <c:pt idx="113">
                  <c:v>43160</c:v>
                </c:pt>
                <c:pt idx="114">
                  <c:v>43161</c:v>
                </c:pt>
                <c:pt idx="115">
                  <c:v>43162</c:v>
                </c:pt>
                <c:pt idx="116">
                  <c:v>43163</c:v>
                </c:pt>
                <c:pt idx="117">
                  <c:v>43164</c:v>
                </c:pt>
                <c:pt idx="118">
                  <c:v>43165</c:v>
                </c:pt>
                <c:pt idx="119">
                  <c:v>43166</c:v>
                </c:pt>
                <c:pt idx="120">
                  <c:v>43167</c:v>
                </c:pt>
                <c:pt idx="121">
                  <c:v>43168</c:v>
                </c:pt>
                <c:pt idx="122">
                  <c:v>43169</c:v>
                </c:pt>
                <c:pt idx="123">
                  <c:v>43170</c:v>
                </c:pt>
                <c:pt idx="124">
                  <c:v>43171</c:v>
                </c:pt>
                <c:pt idx="125">
                  <c:v>43172</c:v>
                </c:pt>
                <c:pt idx="126">
                  <c:v>43173</c:v>
                </c:pt>
                <c:pt idx="127">
                  <c:v>43174</c:v>
                </c:pt>
                <c:pt idx="128">
                  <c:v>43175</c:v>
                </c:pt>
                <c:pt idx="129">
                  <c:v>43176</c:v>
                </c:pt>
                <c:pt idx="130">
                  <c:v>43177</c:v>
                </c:pt>
                <c:pt idx="131">
                  <c:v>43178</c:v>
                </c:pt>
                <c:pt idx="132">
                  <c:v>43179</c:v>
                </c:pt>
                <c:pt idx="133">
                  <c:v>43180</c:v>
                </c:pt>
                <c:pt idx="134">
                  <c:v>43181</c:v>
                </c:pt>
                <c:pt idx="135">
                  <c:v>43182</c:v>
                </c:pt>
                <c:pt idx="136">
                  <c:v>43183</c:v>
                </c:pt>
                <c:pt idx="137">
                  <c:v>43184</c:v>
                </c:pt>
                <c:pt idx="138">
                  <c:v>43185</c:v>
                </c:pt>
                <c:pt idx="139">
                  <c:v>43186</c:v>
                </c:pt>
                <c:pt idx="140">
                  <c:v>43187</c:v>
                </c:pt>
                <c:pt idx="141">
                  <c:v>43188</c:v>
                </c:pt>
                <c:pt idx="142">
                  <c:v>43189</c:v>
                </c:pt>
                <c:pt idx="143">
                  <c:v>43190</c:v>
                </c:pt>
                <c:pt idx="144">
                  <c:v>43191</c:v>
                </c:pt>
                <c:pt idx="145">
                  <c:v>43192</c:v>
                </c:pt>
                <c:pt idx="146">
                  <c:v>43193</c:v>
                </c:pt>
                <c:pt idx="147">
                  <c:v>43194</c:v>
                </c:pt>
                <c:pt idx="148">
                  <c:v>43195</c:v>
                </c:pt>
                <c:pt idx="149">
                  <c:v>43196</c:v>
                </c:pt>
                <c:pt idx="150">
                  <c:v>43197</c:v>
                </c:pt>
                <c:pt idx="151">
                  <c:v>43198</c:v>
                </c:pt>
                <c:pt idx="152">
                  <c:v>43199</c:v>
                </c:pt>
                <c:pt idx="153">
                  <c:v>43200</c:v>
                </c:pt>
                <c:pt idx="154">
                  <c:v>43201</c:v>
                </c:pt>
                <c:pt idx="155">
                  <c:v>43202</c:v>
                </c:pt>
                <c:pt idx="156">
                  <c:v>43203</c:v>
                </c:pt>
                <c:pt idx="157">
                  <c:v>43204</c:v>
                </c:pt>
                <c:pt idx="158">
                  <c:v>43205</c:v>
                </c:pt>
                <c:pt idx="159">
                  <c:v>43206</c:v>
                </c:pt>
                <c:pt idx="160">
                  <c:v>43207</c:v>
                </c:pt>
                <c:pt idx="161">
                  <c:v>43208</c:v>
                </c:pt>
                <c:pt idx="162">
                  <c:v>43209</c:v>
                </c:pt>
                <c:pt idx="163">
                  <c:v>43210</c:v>
                </c:pt>
                <c:pt idx="164">
                  <c:v>43211</c:v>
                </c:pt>
                <c:pt idx="165">
                  <c:v>43212</c:v>
                </c:pt>
                <c:pt idx="166">
                  <c:v>43213</c:v>
                </c:pt>
                <c:pt idx="167">
                  <c:v>43214</c:v>
                </c:pt>
                <c:pt idx="168">
                  <c:v>43215</c:v>
                </c:pt>
                <c:pt idx="169">
                  <c:v>43216</c:v>
                </c:pt>
                <c:pt idx="170">
                  <c:v>43217</c:v>
                </c:pt>
                <c:pt idx="171">
                  <c:v>43218</c:v>
                </c:pt>
                <c:pt idx="172">
                  <c:v>43219</c:v>
                </c:pt>
                <c:pt idx="173">
                  <c:v>43220</c:v>
                </c:pt>
                <c:pt idx="174">
                  <c:v>43221</c:v>
                </c:pt>
                <c:pt idx="175">
                  <c:v>43222</c:v>
                </c:pt>
                <c:pt idx="176">
                  <c:v>43223</c:v>
                </c:pt>
                <c:pt idx="177">
                  <c:v>43224</c:v>
                </c:pt>
                <c:pt idx="178">
                  <c:v>43225</c:v>
                </c:pt>
                <c:pt idx="179">
                  <c:v>43226</c:v>
                </c:pt>
                <c:pt idx="180">
                  <c:v>43227</c:v>
                </c:pt>
                <c:pt idx="181">
                  <c:v>43228</c:v>
                </c:pt>
                <c:pt idx="182">
                  <c:v>43229</c:v>
                </c:pt>
                <c:pt idx="183">
                  <c:v>43230</c:v>
                </c:pt>
                <c:pt idx="184">
                  <c:v>43231</c:v>
                </c:pt>
                <c:pt idx="185">
                  <c:v>43232</c:v>
                </c:pt>
                <c:pt idx="186">
                  <c:v>43233</c:v>
                </c:pt>
                <c:pt idx="187">
                  <c:v>43234</c:v>
                </c:pt>
                <c:pt idx="188">
                  <c:v>43235</c:v>
                </c:pt>
                <c:pt idx="189">
                  <c:v>43236</c:v>
                </c:pt>
                <c:pt idx="190">
                  <c:v>43237</c:v>
                </c:pt>
                <c:pt idx="191">
                  <c:v>43238</c:v>
                </c:pt>
                <c:pt idx="192">
                  <c:v>43239</c:v>
                </c:pt>
                <c:pt idx="193">
                  <c:v>43240</c:v>
                </c:pt>
                <c:pt idx="194">
                  <c:v>43241</c:v>
                </c:pt>
                <c:pt idx="195">
                  <c:v>43242</c:v>
                </c:pt>
                <c:pt idx="196">
                  <c:v>43243</c:v>
                </c:pt>
                <c:pt idx="197">
                  <c:v>43244</c:v>
                </c:pt>
                <c:pt idx="198">
                  <c:v>43245</c:v>
                </c:pt>
                <c:pt idx="199">
                  <c:v>43246</c:v>
                </c:pt>
                <c:pt idx="200">
                  <c:v>43247</c:v>
                </c:pt>
                <c:pt idx="201">
                  <c:v>43248</c:v>
                </c:pt>
                <c:pt idx="202">
                  <c:v>43249</c:v>
                </c:pt>
                <c:pt idx="203">
                  <c:v>43250</c:v>
                </c:pt>
                <c:pt idx="204">
                  <c:v>43251</c:v>
                </c:pt>
                <c:pt idx="205">
                  <c:v>43252</c:v>
                </c:pt>
                <c:pt idx="206">
                  <c:v>43253</c:v>
                </c:pt>
                <c:pt idx="207">
                  <c:v>43254</c:v>
                </c:pt>
                <c:pt idx="208">
                  <c:v>43255</c:v>
                </c:pt>
                <c:pt idx="209">
                  <c:v>43256</c:v>
                </c:pt>
                <c:pt idx="210">
                  <c:v>43257</c:v>
                </c:pt>
                <c:pt idx="211">
                  <c:v>43258</c:v>
                </c:pt>
                <c:pt idx="212">
                  <c:v>43259</c:v>
                </c:pt>
                <c:pt idx="213">
                  <c:v>43260</c:v>
                </c:pt>
                <c:pt idx="214">
                  <c:v>43261</c:v>
                </c:pt>
                <c:pt idx="215">
                  <c:v>43262</c:v>
                </c:pt>
                <c:pt idx="216">
                  <c:v>43263</c:v>
                </c:pt>
                <c:pt idx="217">
                  <c:v>43264</c:v>
                </c:pt>
                <c:pt idx="218">
                  <c:v>43265</c:v>
                </c:pt>
                <c:pt idx="219">
                  <c:v>43266</c:v>
                </c:pt>
                <c:pt idx="220">
                  <c:v>43267</c:v>
                </c:pt>
                <c:pt idx="221">
                  <c:v>43268</c:v>
                </c:pt>
                <c:pt idx="222">
                  <c:v>43269</c:v>
                </c:pt>
                <c:pt idx="223">
                  <c:v>43270</c:v>
                </c:pt>
                <c:pt idx="224">
                  <c:v>43271</c:v>
                </c:pt>
                <c:pt idx="225">
                  <c:v>43272</c:v>
                </c:pt>
                <c:pt idx="226">
                  <c:v>43273</c:v>
                </c:pt>
                <c:pt idx="227">
                  <c:v>43274</c:v>
                </c:pt>
                <c:pt idx="228">
                  <c:v>43275</c:v>
                </c:pt>
                <c:pt idx="229">
                  <c:v>43276</c:v>
                </c:pt>
                <c:pt idx="230">
                  <c:v>43277</c:v>
                </c:pt>
                <c:pt idx="231">
                  <c:v>43278</c:v>
                </c:pt>
                <c:pt idx="232">
                  <c:v>43279</c:v>
                </c:pt>
                <c:pt idx="233">
                  <c:v>43280</c:v>
                </c:pt>
                <c:pt idx="234">
                  <c:v>43281</c:v>
                </c:pt>
                <c:pt idx="235">
                  <c:v>43282</c:v>
                </c:pt>
                <c:pt idx="236">
                  <c:v>43283</c:v>
                </c:pt>
                <c:pt idx="237">
                  <c:v>43284</c:v>
                </c:pt>
                <c:pt idx="238">
                  <c:v>43285</c:v>
                </c:pt>
                <c:pt idx="239">
                  <c:v>43286</c:v>
                </c:pt>
                <c:pt idx="240">
                  <c:v>43287</c:v>
                </c:pt>
                <c:pt idx="241">
                  <c:v>43288</c:v>
                </c:pt>
                <c:pt idx="242">
                  <c:v>43289</c:v>
                </c:pt>
                <c:pt idx="243">
                  <c:v>43290</c:v>
                </c:pt>
                <c:pt idx="244">
                  <c:v>43291</c:v>
                </c:pt>
                <c:pt idx="245">
                  <c:v>43292</c:v>
                </c:pt>
                <c:pt idx="246">
                  <c:v>43293</c:v>
                </c:pt>
                <c:pt idx="247">
                  <c:v>43294</c:v>
                </c:pt>
                <c:pt idx="248">
                  <c:v>43295</c:v>
                </c:pt>
                <c:pt idx="249">
                  <c:v>43296</c:v>
                </c:pt>
                <c:pt idx="250">
                  <c:v>43297</c:v>
                </c:pt>
                <c:pt idx="251">
                  <c:v>43298</c:v>
                </c:pt>
                <c:pt idx="252">
                  <c:v>43299</c:v>
                </c:pt>
                <c:pt idx="253">
                  <c:v>43300</c:v>
                </c:pt>
                <c:pt idx="254">
                  <c:v>43301</c:v>
                </c:pt>
                <c:pt idx="255">
                  <c:v>43302</c:v>
                </c:pt>
                <c:pt idx="256">
                  <c:v>43303</c:v>
                </c:pt>
                <c:pt idx="257">
                  <c:v>43304</c:v>
                </c:pt>
                <c:pt idx="258">
                  <c:v>43305</c:v>
                </c:pt>
                <c:pt idx="259">
                  <c:v>43306</c:v>
                </c:pt>
                <c:pt idx="260">
                  <c:v>43307</c:v>
                </c:pt>
                <c:pt idx="261">
                  <c:v>43308</c:v>
                </c:pt>
                <c:pt idx="262">
                  <c:v>43309</c:v>
                </c:pt>
                <c:pt idx="263">
                  <c:v>43310</c:v>
                </c:pt>
                <c:pt idx="264">
                  <c:v>43311</c:v>
                </c:pt>
                <c:pt idx="265">
                  <c:v>43312</c:v>
                </c:pt>
                <c:pt idx="266">
                  <c:v>43313</c:v>
                </c:pt>
                <c:pt idx="267">
                  <c:v>43314</c:v>
                </c:pt>
                <c:pt idx="268">
                  <c:v>43315</c:v>
                </c:pt>
                <c:pt idx="269">
                  <c:v>43316</c:v>
                </c:pt>
                <c:pt idx="270">
                  <c:v>43317</c:v>
                </c:pt>
                <c:pt idx="271">
                  <c:v>43318</c:v>
                </c:pt>
                <c:pt idx="272">
                  <c:v>43319</c:v>
                </c:pt>
                <c:pt idx="273">
                  <c:v>43320</c:v>
                </c:pt>
                <c:pt idx="274">
                  <c:v>43321</c:v>
                </c:pt>
                <c:pt idx="275">
                  <c:v>43322</c:v>
                </c:pt>
                <c:pt idx="276">
                  <c:v>43323</c:v>
                </c:pt>
                <c:pt idx="277">
                  <c:v>43324</c:v>
                </c:pt>
                <c:pt idx="278">
                  <c:v>43325</c:v>
                </c:pt>
                <c:pt idx="279">
                  <c:v>43326</c:v>
                </c:pt>
                <c:pt idx="280">
                  <c:v>43327</c:v>
                </c:pt>
                <c:pt idx="281">
                  <c:v>43328</c:v>
                </c:pt>
                <c:pt idx="282">
                  <c:v>43329</c:v>
                </c:pt>
                <c:pt idx="283">
                  <c:v>43330</c:v>
                </c:pt>
                <c:pt idx="284">
                  <c:v>43331</c:v>
                </c:pt>
                <c:pt idx="285">
                  <c:v>43332</c:v>
                </c:pt>
                <c:pt idx="286">
                  <c:v>43333</c:v>
                </c:pt>
                <c:pt idx="287">
                  <c:v>43334</c:v>
                </c:pt>
                <c:pt idx="288">
                  <c:v>43335</c:v>
                </c:pt>
                <c:pt idx="289">
                  <c:v>43336</c:v>
                </c:pt>
                <c:pt idx="290">
                  <c:v>43337</c:v>
                </c:pt>
                <c:pt idx="291">
                  <c:v>43338</c:v>
                </c:pt>
                <c:pt idx="292">
                  <c:v>43339</c:v>
                </c:pt>
                <c:pt idx="293">
                  <c:v>43340</c:v>
                </c:pt>
                <c:pt idx="294">
                  <c:v>43341</c:v>
                </c:pt>
                <c:pt idx="295">
                  <c:v>43342</c:v>
                </c:pt>
                <c:pt idx="296">
                  <c:v>43343</c:v>
                </c:pt>
                <c:pt idx="297">
                  <c:v>43344</c:v>
                </c:pt>
                <c:pt idx="298">
                  <c:v>43345</c:v>
                </c:pt>
                <c:pt idx="299">
                  <c:v>43346</c:v>
                </c:pt>
                <c:pt idx="300">
                  <c:v>43347</c:v>
                </c:pt>
                <c:pt idx="301">
                  <c:v>43348</c:v>
                </c:pt>
                <c:pt idx="302">
                  <c:v>43349</c:v>
                </c:pt>
                <c:pt idx="303">
                  <c:v>43350</c:v>
                </c:pt>
                <c:pt idx="304">
                  <c:v>43351</c:v>
                </c:pt>
                <c:pt idx="305">
                  <c:v>43352</c:v>
                </c:pt>
                <c:pt idx="306">
                  <c:v>43353</c:v>
                </c:pt>
                <c:pt idx="307">
                  <c:v>43354</c:v>
                </c:pt>
                <c:pt idx="308">
                  <c:v>43355</c:v>
                </c:pt>
                <c:pt idx="309">
                  <c:v>43356</c:v>
                </c:pt>
                <c:pt idx="310">
                  <c:v>43357</c:v>
                </c:pt>
                <c:pt idx="311">
                  <c:v>43358</c:v>
                </c:pt>
                <c:pt idx="312">
                  <c:v>43359</c:v>
                </c:pt>
                <c:pt idx="313">
                  <c:v>43360</c:v>
                </c:pt>
                <c:pt idx="314">
                  <c:v>43361</c:v>
                </c:pt>
                <c:pt idx="315">
                  <c:v>43362</c:v>
                </c:pt>
                <c:pt idx="316">
                  <c:v>43363</c:v>
                </c:pt>
                <c:pt idx="317">
                  <c:v>43364</c:v>
                </c:pt>
                <c:pt idx="318">
                  <c:v>43365</c:v>
                </c:pt>
                <c:pt idx="319">
                  <c:v>43366</c:v>
                </c:pt>
                <c:pt idx="320">
                  <c:v>43367</c:v>
                </c:pt>
                <c:pt idx="321">
                  <c:v>43368</c:v>
                </c:pt>
                <c:pt idx="322">
                  <c:v>43369</c:v>
                </c:pt>
                <c:pt idx="323">
                  <c:v>43370</c:v>
                </c:pt>
                <c:pt idx="324">
                  <c:v>43371</c:v>
                </c:pt>
                <c:pt idx="325">
                  <c:v>43372</c:v>
                </c:pt>
                <c:pt idx="326">
                  <c:v>43373</c:v>
                </c:pt>
                <c:pt idx="327">
                  <c:v>43374</c:v>
                </c:pt>
                <c:pt idx="328">
                  <c:v>43375</c:v>
                </c:pt>
                <c:pt idx="329">
                  <c:v>43376</c:v>
                </c:pt>
                <c:pt idx="330">
                  <c:v>43377</c:v>
                </c:pt>
                <c:pt idx="331">
                  <c:v>43378</c:v>
                </c:pt>
                <c:pt idx="332">
                  <c:v>43379</c:v>
                </c:pt>
                <c:pt idx="333">
                  <c:v>43380</c:v>
                </c:pt>
                <c:pt idx="334">
                  <c:v>43381</c:v>
                </c:pt>
                <c:pt idx="335">
                  <c:v>43382</c:v>
                </c:pt>
                <c:pt idx="336">
                  <c:v>43383</c:v>
                </c:pt>
                <c:pt idx="337">
                  <c:v>43384</c:v>
                </c:pt>
                <c:pt idx="338">
                  <c:v>43385</c:v>
                </c:pt>
                <c:pt idx="339">
                  <c:v>43386</c:v>
                </c:pt>
                <c:pt idx="340">
                  <c:v>43387</c:v>
                </c:pt>
                <c:pt idx="341">
                  <c:v>43388</c:v>
                </c:pt>
                <c:pt idx="342">
                  <c:v>43389</c:v>
                </c:pt>
                <c:pt idx="343">
                  <c:v>43390</c:v>
                </c:pt>
                <c:pt idx="344">
                  <c:v>43391</c:v>
                </c:pt>
                <c:pt idx="345">
                  <c:v>43392</c:v>
                </c:pt>
                <c:pt idx="346">
                  <c:v>43393</c:v>
                </c:pt>
                <c:pt idx="347">
                  <c:v>43394</c:v>
                </c:pt>
                <c:pt idx="348">
                  <c:v>43395</c:v>
                </c:pt>
                <c:pt idx="349">
                  <c:v>43396</c:v>
                </c:pt>
                <c:pt idx="350">
                  <c:v>43397</c:v>
                </c:pt>
                <c:pt idx="351">
                  <c:v>43398</c:v>
                </c:pt>
                <c:pt idx="352">
                  <c:v>43399</c:v>
                </c:pt>
                <c:pt idx="353">
                  <c:v>43400</c:v>
                </c:pt>
                <c:pt idx="354">
                  <c:v>43401</c:v>
                </c:pt>
                <c:pt idx="355">
                  <c:v>43402</c:v>
                </c:pt>
                <c:pt idx="356">
                  <c:v>43403</c:v>
                </c:pt>
                <c:pt idx="357">
                  <c:v>43404</c:v>
                </c:pt>
                <c:pt idx="358">
                  <c:v>43405</c:v>
                </c:pt>
                <c:pt idx="359">
                  <c:v>43406</c:v>
                </c:pt>
                <c:pt idx="360">
                  <c:v>43407</c:v>
                </c:pt>
                <c:pt idx="361">
                  <c:v>43408</c:v>
                </c:pt>
                <c:pt idx="362">
                  <c:v>43409</c:v>
                </c:pt>
                <c:pt idx="363">
                  <c:v>43410</c:v>
                </c:pt>
                <c:pt idx="364">
                  <c:v>43411</c:v>
                </c:pt>
                <c:pt idx="365">
                  <c:v>43412</c:v>
                </c:pt>
                <c:pt idx="366">
                  <c:v>43413</c:v>
                </c:pt>
                <c:pt idx="367">
                  <c:v>43414</c:v>
                </c:pt>
                <c:pt idx="368">
                  <c:v>43415</c:v>
                </c:pt>
                <c:pt idx="369">
                  <c:v>43416</c:v>
                </c:pt>
                <c:pt idx="370">
                  <c:v>43417</c:v>
                </c:pt>
                <c:pt idx="371">
                  <c:v>43418</c:v>
                </c:pt>
                <c:pt idx="372">
                  <c:v>43419</c:v>
                </c:pt>
                <c:pt idx="373">
                  <c:v>43420</c:v>
                </c:pt>
                <c:pt idx="374">
                  <c:v>43421</c:v>
                </c:pt>
                <c:pt idx="375">
                  <c:v>43422</c:v>
                </c:pt>
                <c:pt idx="376">
                  <c:v>43423</c:v>
                </c:pt>
                <c:pt idx="377">
                  <c:v>43424</c:v>
                </c:pt>
                <c:pt idx="378">
                  <c:v>43425</c:v>
                </c:pt>
                <c:pt idx="379">
                  <c:v>43426</c:v>
                </c:pt>
                <c:pt idx="380">
                  <c:v>43427</c:v>
                </c:pt>
                <c:pt idx="381">
                  <c:v>43428</c:v>
                </c:pt>
                <c:pt idx="382">
                  <c:v>43429</c:v>
                </c:pt>
                <c:pt idx="383">
                  <c:v>43430</c:v>
                </c:pt>
                <c:pt idx="384">
                  <c:v>43431</c:v>
                </c:pt>
                <c:pt idx="385">
                  <c:v>43432</c:v>
                </c:pt>
                <c:pt idx="386">
                  <c:v>43433</c:v>
                </c:pt>
                <c:pt idx="387">
                  <c:v>43434</c:v>
                </c:pt>
                <c:pt idx="388">
                  <c:v>43435</c:v>
                </c:pt>
                <c:pt idx="389">
                  <c:v>43436</c:v>
                </c:pt>
                <c:pt idx="390">
                  <c:v>43437</c:v>
                </c:pt>
                <c:pt idx="391">
                  <c:v>43438</c:v>
                </c:pt>
                <c:pt idx="392">
                  <c:v>43439</c:v>
                </c:pt>
                <c:pt idx="393">
                  <c:v>43440</c:v>
                </c:pt>
                <c:pt idx="394">
                  <c:v>43441</c:v>
                </c:pt>
                <c:pt idx="395">
                  <c:v>43442</c:v>
                </c:pt>
                <c:pt idx="396">
                  <c:v>43443</c:v>
                </c:pt>
                <c:pt idx="397">
                  <c:v>43444</c:v>
                </c:pt>
                <c:pt idx="398">
                  <c:v>43445</c:v>
                </c:pt>
                <c:pt idx="399">
                  <c:v>43446</c:v>
                </c:pt>
                <c:pt idx="400">
                  <c:v>43447</c:v>
                </c:pt>
                <c:pt idx="401">
                  <c:v>43448</c:v>
                </c:pt>
                <c:pt idx="402">
                  <c:v>43449</c:v>
                </c:pt>
                <c:pt idx="403">
                  <c:v>43450</c:v>
                </c:pt>
                <c:pt idx="404">
                  <c:v>43451</c:v>
                </c:pt>
                <c:pt idx="405">
                  <c:v>43452</c:v>
                </c:pt>
                <c:pt idx="406">
                  <c:v>43453</c:v>
                </c:pt>
                <c:pt idx="407">
                  <c:v>43454</c:v>
                </c:pt>
                <c:pt idx="408">
                  <c:v>43455</c:v>
                </c:pt>
                <c:pt idx="409">
                  <c:v>43456</c:v>
                </c:pt>
                <c:pt idx="410">
                  <c:v>43457</c:v>
                </c:pt>
                <c:pt idx="411">
                  <c:v>43458</c:v>
                </c:pt>
                <c:pt idx="412">
                  <c:v>43459</c:v>
                </c:pt>
                <c:pt idx="413">
                  <c:v>43460</c:v>
                </c:pt>
                <c:pt idx="414">
                  <c:v>43461</c:v>
                </c:pt>
                <c:pt idx="415">
                  <c:v>43462</c:v>
                </c:pt>
                <c:pt idx="416">
                  <c:v>43463</c:v>
                </c:pt>
                <c:pt idx="417">
                  <c:v>43464</c:v>
                </c:pt>
                <c:pt idx="418">
                  <c:v>43465</c:v>
                </c:pt>
                <c:pt idx="419">
                  <c:v>43466</c:v>
                </c:pt>
                <c:pt idx="420">
                  <c:v>43467</c:v>
                </c:pt>
                <c:pt idx="421">
                  <c:v>43468</c:v>
                </c:pt>
                <c:pt idx="422">
                  <c:v>43469</c:v>
                </c:pt>
                <c:pt idx="423">
                  <c:v>43470</c:v>
                </c:pt>
                <c:pt idx="424">
                  <c:v>43471</c:v>
                </c:pt>
                <c:pt idx="425">
                  <c:v>43472</c:v>
                </c:pt>
                <c:pt idx="426">
                  <c:v>43473</c:v>
                </c:pt>
                <c:pt idx="427">
                  <c:v>43474</c:v>
                </c:pt>
                <c:pt idx="428">
                  <c:v>43475</c:v>
                </c:pt>
                <c:pt idx="429">
                  <c:v>43476</c:v>
                </c:pt>
                <c:pt idx="430">
                  <c:v>43477</c:v>
                </c:pt>
                <c:pt idx="431">
                  <c:v>43478</c:v>
                </c:pt>
                <c:pt idx="432">
                  <c:v>43479</c:v>
                </c:pt>
                <c:pt idx="433">
                  <c:v>43480</c:v>
                </c:pt>
                <c:pt idx="434">
                  <c:v>43481</c:v>
                </c:pt>
                <c:pt idx="435">
                  <c:v>43482</c:v>
                </c:pt>
                <c:pt idx="436">
                  <c:v>43483</c:v>
                </c:pt>
                <c:pt idx="437">
                  <c:v>43484</c:v>
                </c:pt>
                <c:pt idx="438">
                  <c:v>43485</c:v>
                </c:pt>
                <c:pt idx="439">
                  <c:v>43486</c:v>
                </c:pt>
                <c:pt idx="440">
                  <c:v>43487</c:v>
                </c:pt>
                <c:pt idx="441">
                  <c:v>43488</c:v>
                </c:pt>
                <c:pt idx="442">
                  <c:v>43489</c:v>
                </c:pt>
                <c:pt idx="443">
                  <c:v>43490</c:v>
                </c:pt>
                <c:pt idx="444">
                  <c:v>43491</c:v>
                </c:pt>
                <c:pt idx="445">
                  <c:v>43492</c:v>
                </c:pt>
                <c:pt idx="446">
                  <c:v>43493</c:v>
                </c:pt>
                <c:pt idx="447">
                  <c:v>43494</c:v>
                </c:pt>
                <c:pt idx="448">
                  <c:v>43495</c:v>
                </c:pt>
                <c:pt idx="449">
                  <c:v>43496</c:v>
                </c:pt>
                <c:pt idx="450">
                  <c:v>43497</c:v>
                </c:pt>
                <c:pt idx="451">
                  <c:v>43498</c:v>
                </c:pt>
                <c:pt idx="452">
                  <c:v>43499</c:v>
                </c:pt>
                <c:pt idx="453">
                  <c:v>43500</c:v>
                </c:pt>
                <c:pt idx="454">
                  <c:v>43501</c:v>
                </c:pt>
                <c:pt idx="455">
                  <c:v>43502</c:v>
                </c:pt>
                <c:pt idx="456">
                  <c:v>43503</c:v>
                </c:pt>
                <c:pt idx="457">
                  <c:v>43504</c:v>
                </c:pt>
                <c:pt idx="458">
                  <c:v>43505</c:v>
                </c:pt>
                <c:pt idx="459">
                  <c:v>43506</c:v>
                </c:pt>
                <c:pt idx="460">
                  <c:v>43507</c:v>
                </c:pt>
                <c:pt idx="461">
                  <c:v>43508</c:v>
                </c:pt>
                <c:pt idx="462">
                  <c:v>43509</c:v>
                </c:pt>
                <c:pt idx="463">
                  <c:v>43510</c:v>
                </c:pt>
                <c:pt idx="464">
                  <c:v>43511</c:v>
                </c:pt>
                <c:pt idx="465">
                  <c:v>43512</c:v>
                </c:pt>
                <c:pt idx="466">
                  <c:v>43513</c:v>
                </c:pt>
                <c:pt idx="467">
                  <c:v>43514</c:v>
                </c:pt>
                <c:pt idx="468">
                  <c:v>43515</c:v>
                </c:pt>
                <c:pt idx="469">
                  <c:v>43516</c:v>
                </c:pt>
                <c:pt idx="470">
                  <c:v>43517</c:v>
                </c:pt>
                <c:pt idx="471">
                  <c:v>43518</c:v>
                </c:pt>
                <c:pt idx="472">
                  <c:v>43519</c:v>
                </c:pt>
                <c:pt idx="473">
                  <c:v>43520</c:v>
                </c:pt>
                <c:pt idx="474">
                  <c:v>43521</c:v>
                </c:pt>
                <c:pt idx="475">
                  <c:v>43522</c:v>
                </c:pt>
                <c:pt idx="476">
                  <c:v>43523</c:v>
                </c:pt>
                <c:pt idx="477">
                  <c:v>43524</c:v>
                </c:pt>
                <c:pt idx="478">
                  <c:v>43525</c:v>
                </c:pt>
                <c:pt idx="479">
                  <c:v>43526</c:v>
                </c:pt>
                <c:pt idx="480">
                  <c:v>43527</c:v>
                </c:pt>
                <c:pt idx="481">
                  <c:v>43528</c:v>
                </c:pt>
                <c:pt idx="482">
                  <c:v>43529</c:v>
                </c:pt>
                <c:pt idx="483">
                  <c:v>43530</c:v>
                </c:pt>
                <c:pt idx="484">
                  <c:v>43531</c:v>
                </c:pt>
                <c:pt idx="485">
                  <c:v>43532</c:v>
                </c:pt>
                <c:pt idx="486">
                  <c:v>43533</c:v>
                </c:pt>
                <c:pt idx="487">
                  <c:v>43534</c:v>
                </c:pt>
                <c:pt idx="488">
                  <c:v>43535</c:v>
                </c:pt>
                <c:pt idx="489">
                  <c:v>43536</c:v>
                </c:pt>
                <c:pt idx="490">
                  <c:v>43537</c:v>
                </c:pt>
                <c:pt idx="491">
                  <c:v>43538</c:v>
                </c:pt>
                <c:pt idx="492">
                  <c:v>43539</c:v>
                </c:pt>
                <c:pt idx="493">
                  <c:v>43540</c:v>
                </c:pt>
                <c:pt idx="494">
                  <c:v>43541</c:v>
                </c:pt>
                <c:pt idx="495">
                  <c:v>43542</c:v>
                </c:pt>
                <c:pt idx="496">
                  <c:v>43543</c:v>
                </c:pt>
                <c:pt idx="497">
                  <c:v>43544</c:v>
                </c:pt>
                <c:pt idx="498">
                  <c:v>43545</c:v>
                </c:pt>
                <c:pt idx="499">
                  <c:v>43546</c:v>
                </c:pt>
                <c:pt idx="500">
                  <c:v>43547</c:v>
                </c:pt>
                <c:pt idx="501">
                  <c:v>43548</c:v>
                </c:pt>
                <c:pt idx="502">
                  <c:v>43549</c:v>
                </c:pt>
                <c:pt idx="503">
                  <c:v>43550</c:v>
                </c:pt>
                <c:pt idx="504">
                  <c:v>43551</c:v>
                </c:pt>
                <c:pt idx="505">
                  <c:v>43552</c:v>
                </c:pt>
                <c:pt idx="506">
                  <c:v>43553</c:v>
                </c:pt>
                <c:pt idx="507">
                  <c:v>43554</c:v>
                </c:pt>
                <c:pt idx="508">
                  <c:v>43555</c:v>
                </c:pt>
                <c:pt idx="509">
                  <c:v>43556</c:v>
                </c:pt>
                <c:pt idx="510">
                  <c:v>43557</c:v>
                </c:pt>
                <c:pt idx="511">
                  <c:v>43558</c:v>
                </c:pt>
                <c:pt idx="512">
                  <c:v>43559</c:v>
                </c:pt>
                <c:pt idx="513">
                  <c:v>43560</c:v>
                </c:pt>
                <c:pt idx="514">
                  <c:v>43561</c:v>
                </c:pt>
                <c:pt idx="515">
                  <c:v>43562</c:v>
                </c:pt>
                <c:pt idx="516">
                  <c:v>43563</c:v>
                </c:pt>
                <c:pt idx="517">
                  <c:v>43564</c:v>
                </c:pt>
                <c:pt idx="518">
                  <c:v>43565</c:v>
                </c:pt>
                <c:pt idx="519">
                  <c:v>43566</c:v>
                </c:pt>
                <c:pt idx="520">
                  <c:v>43567</c:v>
                </c:pt>
                <c:pt idx="521">
                  <c:v>43568</c:v>
                </c:pt>
                <c:pt idx="522">
                  <c:v>43569</c:v>
                </c:pt>
                <c:pt idx="523">
                  <c:v>43570</c:v>
                </c:pt>
                <c:pt idx="524">
                  <c:v>43571</c:v>
                </c:pt>
                <c:pt idx="525">
                  <c:v>43572</c:v>
                </c:pt>
                <c:pt idx="526">
                  <c:v>43573</c:v>
                </c:pt>
                <c:pt idx="527">
                  <c:v>43574</c:v>
                </c:pt>
                <c:pt idx="528">
                  <c:v>43575</c:v>
                </c:pt>
                <c:pt idx="529">
                  <c:v>43576</c:v>
                </c:pt>
                <c:pt idx="530">
                  <c:v>43577</c:v>
                </c:pt>
                <c:pt idx="531">
                  <c:v>43578</c:v>
                </c:pt>
                <c:pt idx="532">
                  <c:v>43579</c:v>
                </c:pt>
                <c:pt idx="533">
                  <c:v>43580</c:v>
                </c:pt>
                <c:pt idx="534">
                  <c:v>43581</c:v>
                </c:pt>
                <c:pt idx="535">
                  <c:v>43582</c:v>
                </c:pt>
                <c:pt idx="536">
                  <c:v>43583</c:v>
                </c:pt>
                <c:pt idx="537">
                  <c:v>43584</c:v>
                </c:pt>
                <c:pt idx="538">
                  <c:v>43585</c:v>
                </c:pt>
                <c:pt idx="539">
                  <c:v>43586</c:v>
                </c:pt>
                <c:pt idx="540">
                  <c:v>43587</c:v>
                </c:pt>
                <c:pt idx="541">
                  <c:v>43588</c:v>
                </c:pt>
                <c:pt idx="542">
                  <c:v>43589</c:v>
                </c:pt>
                <c:pt idx="543">
                  <c:v>43590</c:v>
                </c:pt>
                <c:pt idx="544">
                  <c:v>43591</c:v>
                </c:pt>
                <c:pt idx="545">
                  <c:v>43592</c:v>
                </c:pt>
                <c:pt idx="546">
                  <c:v>43593</c:v>
                </c:pt>
                <c:pt idx="547">
                  <c:v>43594</c:v>
                </c:pt>
                <c:pt idx="548">
                  <c:v>43595</c:v>
                </c:pt>
                <c:pt idx="549">
                  <c:v>43596</c:v>
                </c:pt>
                <c:pt idx="550">
                  <c:v>43597</c:v>
                </c:pt>
                <c:pt idx="551">
                  <c:v>43598</c:v>
                </c:pt>
                <c:pt idx="552">
                  <c:v>43599</c:v>
                </c:pt>
                <c:pt idx="553">
                  <c:v>43600</c:v>
                </c:pt>
                <c:pt idx="554">
                  <c:v>43601</c:v>
                </c:pt>
                <c:pt idx="555">
                  <c:v>43602</c:v>
                </c:pt>
                <c:pt idx="556">
                  <c:v>43603</c:v>
                </c:pt>
                <c:pt idx="557">
                  <c:v>43604</c:v>
                </c:pt>
                <c:pt idx="558">
                  <c:v>43605</c:v>
                </c:pt>
                <c:pt idx="559">
                  <c:v>43606</c:v>
                </c:pt>
                <c:pt idx="560">
                  <c:v>43607</c:v>
                </c:pt>
                <c:pt idx="561">
                  <c:v>43608</c:v>
                </c:pt>
                <c:pt idx="562">
                  <c:v>43609</c:v>
                </c:pt>
                <c:pt idx="563">
                  <c:v>43610</c:v>
                </c:pt>
                <c:pt idx="564">
                  <c:v>43611</c:v>
                </c:pt>
                <c:pt idx="565">
                  <c:v>43612</c:v>
                </c:pt>
                <c:pt idx="566">
                  <c:v>43613</c:v>
                </c:pt>
                <c:pt idx="567">
                  <c:v>43614</c:v>
                </c:pt>
                <c:pt idx="568">
                  <c:v>43615</c:v>
                </c:pt>
                <c:pt idx="569">
                  <c:v>43616</c:v>
                </c:pt>
                <c:pt idx="570">
                  <c:v>43617</c:v>
                </c:pt>
                <c:pt idx="571">
                  <c:v>43618</c:v>
                </c:pt>
                <c:pt idx="572">
                  <c:v>43619</c:v>
                </c:pt>
                <c:pt idx="573">
                  <c:v>43620</c:v>
                </c:pt>
                <c:pt idx="574">
                  <c:v>43621</c:v>
                </c:pt>
                <c:pt idx="575">
                  <c:v>43622</c:v>
                </c:pt>
                <c:pt idx="576">
                  <c:v>43623</c:v>
                </c:pt>
                <c:pt idx="577">
                  <c:v>43624</c:v>
                </c:pt>
                <c:pt idx="578">
                  <c:v>43625</c:v>
                </c:pt>
                <c:pt idx="579">
                  <c:v>43626</c:v>
                </c:pt>
                <c:pt idx="580">
                  <c:v>43627</c:v>
                </c:pt>
                <c:pt idx="581">
                  <c:v>43628</c:v>
                </c:pt>
                <c:pt idx="582">
                  <c:v>43629</c:v>
                </c:pt>
                <c:pt idx="583">
                  <c:v>43630</c:v>
                </c:pt>
                <c:pt idx="584">
                  <c:v>43631</c:v>
                </c:pt>
                <c:pt idx="585">
                  <c:v>43632</c:v>
                </c:pt>
                <c:pt idx="586">
                  <c:v>43633</c:v>
                </c:pt>
                <c:pt idx="587">
                  <c:v>43634</c:v>
                </c:pt>
                <c:pt idx="588">
                  <c:v>43635</c:v>
                </c:pt>
                <c:pt idx="589">
                  <c:v>43636</c:v>
                </c:pt>
                <c:pt idx="590">
                  <c:v>43637</c:v>
                </c:pt>
                <c:pt idx="591">
                  <c:v>43638</c:v>
                </c:pt>
                <c:pt idx="592">
                  <c:v>43639</c:v>
                </c:pt>
                <c:pt idx="593">
                  <c:v>43640</c:v>
                </c:pt>
                <c:pt idx="594">
                  <c:v>43641</c:v>
                </c:pt>
                <c:pt idx="595">
                  <c:v>43642</c:v>
                </c:pt>
                <c:pt idx="596">
                  <c:v>43643</c:v>
                </c:pt>
                <c:pt idx="597">
                  <c:v>43644</c:v>
                </c:pt>
                <c:pt idx="598">
                  <c:v>43645</c:v>
                </c:pt>
                <c:pt idx="599">
                  <c:v>43646</c:v>
                </c:pt>
                <c:pt idx="600">
                  <c:v>43647</c:v>
                </c:pt>
                <c:pt idx="601">
                  <c:v>43648</c:v>
                </c:pt>
                <c:pt idx="602">
                  <c:v>43649</c:v>
                </c:pt>
                <c:pt idx="603">
                  <c:v>43650</c:v>
                </c:pt>
                <c:pt idx="604">
                  <c:v>43651</c:v>
                </c:pt>
                <c:pt idx="605">
                  <c:v>43652</c:v>
                </c:pt>
                <c:pt idx="606">
                  <c:v>43653</c:v>
                </c:pt>
                <c:pt idx="607">
                  <c:v>43654</c:v>
                </c:pt>
                <c:pt idx="608">
                  <c:v>43655</c:v>
                </c:pt>
                <c:pt idx="609">
                  <c:v>43656</c:v>
                </c:pt>
                <c:pt idx="610">
                  <c:v>43657</c:v>
                </c:pt>
                <c:pt idx="611">
                  <c:v>43658</c:v>
                </c:pt>
                <c:pt idx="612">
                  <c:v>43659</c:v>
                </c:pt>
                <c:pt idx="613">
                  <c:v>43660</c:v>
                </c:pt>
                <c:pt idx="614">
                  <c:v>43661</c:v>
                </c:pt>
                <c:pt idx="615">
                  <c:v>43662</c:v>
                </c:pt>
                <c:pt idx="616">
                  <c:v>43663</c:v>
                </c:pt>
                <c:pt idx="617">
                  <c:v>43664</c:v>
                </c:pt>
                <c:pt idx="618">
                  <c:v>43665</c:v>
                </c:pt>
                <c:pt idx="619">
                  <c:v>43666</c:v>
                </c:pt>
                <c:pt idx="620">
                  <c:v>43667</c:v>
                </c:pt>
                <c:pt idx="621">
                  <c:v>43668</c:v>
                </c:pt>
                <c:pt idx="622">
                  <c:v>43669</c:v>
                </c:pt>
                <c:pt idx="623">
                  <c:v>43670</c:v>
                </c:pt>
                <c:pt idx="624">
                  <c:v>43671</c:v>
                </c:pt>
                <c:pt idx="625">
                  <c:v>43672</c:v>
                </c:pt>
                <c:pt idx="626">
                  <c:v>43673</c:v>
                </c:pt>
                <c:pt idx="627">
                  <c:v>43674</c:v>
                </c:pt>
                <c:pt idx="628">
                  <c:v>43675</c:v>
                </c:pt>
                <c:pt idx="629">
                  <c:v>43676</c:v>
                </c:pt>
                <c:pt idx="630">
                  <c:v>43677</c:v>
                </c:pt>
                <c:pt idx="631">
                  <c:v>43678</c:v>
                </c:pt>
                <c:pt idx="632">
                  <c:v>43679</c:v>
                </c:pt>
                <c:pt idx="633">
                  <c:v>43680</c:v>
                </c:pt>
                <c:pt idx="634">
                  <c:v>43681</c:v>
                </c:pt>
                <c:pt idx="635">
                  <c:v>43682</c:v>
                </c:pt>
                <c:pt idx="636">
                  <c:v>43683</c:v>
                </c:pt>
                <c:pt idx="637">
                  <c:v>43684</c:v>
                </c:pt>
                <c:pt idx="638">
                  <c:v>43685</c:v>
                </c:pt>
                <c:pt idx="639">
                  <c:v>43686</c:v>
                </c:pt>
                <c:pt idx="640">
                  <c:v>43687</c:v>
                </c:pt>
                <c:pt idx="641">
                  <c:v>43688</c:v>
                </c:pt>
                <c:pt idx="642">
                  <c:v>43689</c:v>
                </c:pt>
                <c:pt idx="643">
                  <c:v>43690</c:v>
                </c:pt>
                <c:pt idx="644">
                  <c:v>43691</c:v>
                </c:pt>
                <c:pt idx="645">
                  <c:v>43692</c:v>
                </c:pt>
                <c:pt idx="646">
                  <c:v>43693</c:v>
                </c:pt>
                <c:pt idx="647">
                  <c:v>43694</c:v>
                </c:pt>
                <c:pt idx="648">
                  <c:v>43695</c:v>
                </c:pt>
                <c:pt idx="649">
                  <c:v>43696</c:v>
                </c:pt>
                <c:pt idx="650">
                  <c:v>43697</c:v>
                </c:pt>
                <c:pt idx="651">
                  <c:v>43698</c:v>
                </c:pt>
                <c:pt idx="652">
                  <c:v>43699</c:v>
                </c:pt>
                <c:pt idx="653">
                  <c:v>43700</c:v>
                </c:pt>
                <c:pt idx="654">
                  <c:v>43701</c:v>
                </c:pt>
                <c:pt idx="655">
                  <c:v>43702</c:v>
                </c:pt>
                <c:pt idx="656">
                  <c:v>43703</c:v>
                </c:pt>
                <c:pt idx="657">
                  <c:v>43704</c:v>
                </c:pt>
                <c:pt idx="658">
                  <c:v>43705</c:v>
                </c:pt>
                <c:pt idx="659">
                  <c:v>43706</c:v>
                </c:pt>
                <c:pt idx="660">
                  <c:v>43707</c:v>
                </c:pt>
                <c:pt idx="661">
                  <c:v>43708</c:v>
                </c:pt>
                <c:pt idx="662">
                  <c:v>43709</c:v>
                </c:pt>
                <c:pt idx="663">
                  <c:v>43710</c:v>
                </c:pt>
                <c:pt idx="664">
                  <c:v>43711</c:v>
                </c:pt>
                <c:pt idx="665">
                  <c:v>43712</c:v>
                </c:pt>
                <c:pt idx="666">
                  <c:v>43713</c:v>
                </c:pt>
                <c:pt idx="667">
                  <c:v>43714</c:v>
                </c:pt>
                <c:pt idx="668">
                  <c:v>43715</c:v>
                </c:pt>
                <c:pt idx="669">
                  <c:v>43716</c:v>
                </c:pt>
                <c:pt idx="670">
                  <c:v>43717</c:v>
                </c:pt>
                <c:pt idx="671">
                  <c:v>43718</c:v>
                </c:pt>
                <c:pt idx="672">
                  <c:v>43719</c:v>
                </c:pt>
                <c:pt idx="673">
                  <c:v>43720</c:v>
                </c:pt>
                <c:pt idx="674">
                  <c:v>43721</c:v>
                </c:pt>
                <c:pt idx="675">
                  <c:v>43722</c:v>
                </c:pt>
                <c:pt idx="676">
                  <c:v>43723</c:v>
                </c:pt>
                <c:pt idx="677">
                  <c:v>43724</c:v>
                </c:pt>
                <c:pt idx="678">
                  <c:v>43725</c:v>
                </c:pt>
                <c:pt idx="679">
                  <c:v>43726</c:v>
                </c:pt>
                <c:pt idx="680">
                  <c:v>43727</c:v>
                </c:pt>
                <c:pt idx="681">
                  <c:v>43728</c:v>
                </c:pt>
                <c:pt idx="682">
                  <c:v>43729</c:v>
                </c:pt>
                <c:pt idx="683">
                  <c:v>43730</c:v>
                </c:pt>
                <c:pt idx="684">
                  <c:v>43731</c:v>
                </c:pt>
                <c:pt idx="685">
                  <c:v>43732</c:v>
                </c:pt>
                <c:pt idx="686">
                  <c:v>43733</c:v>
                </c:pt>
                <c:pt idx="687">
                  <c:v>43734</c:v>
                </c:pt>
                <c:pt idx="688">
                  <c:v>43735</c:v>
                </c:pt>
                <c:pt idx="689">
                  <c:v>43736</c:v>
                </c:pt>
                <c:pt idx="690">
                  <c:v>43737</c:v>
                </c:pt>
                <c:pt idx="691">
                  <c:v>43738</c:v>
                </c:pt>
                <c:pt idx="692">
                  <c:v>43739</c:v>
                </c:pt>
                <c:pt idx="693">
                  <c:v>43740</c:v>
                </c:pt>
                <c:pt idx="694">
                  <c:v>43741</c:v>
                </c:pt>
                <c:pt idx="695">
                  <c:v>43742</c:v>
                </c:pt>
                <c:pt idx="696">
                  <c:v>43743</c:v>
                </c:pt>
                <c:pt idx="697">
                  <c:v>43744</c:v>
                </c:pt>
                <c:pt idx="698">
                  <c:v>43745</c:v>
                </c:pt>
                <c:pt idx="699">
                  <c:v>43746</c:v>
                </c:pt>
                <c:pt idx="700">
                  <c:v>43747</c:v>
                </c:pt>
                <c:pt idx="701">
                  <c:v>43748</c:v>
                </c:pt>
                <c:pt idx="702">
                  <c:v>43749</c:v>
                </c:pt>
                <c:pt idx="703">
                  <c:v>43750</c:v>
                </c:pt>
                <c:pt idx="704">
                  <c:v>43751</c:v>
                </c:pt>
                <c:pt idx="705">
                  <c:v>43752</c:v>
                </c:pt>
                <c:pt idx="706">
                  <c:v>43753</c:v>
                </c:pt>
                <c:pt idx="707">
                  <c:v>43754</c:v>
                </c:pt>
                <c:pt idx="708">
                  <c:v>43755</c:v>
                </c:pt>
                <c:pt idx="709">
                  <c:v>43756</c:v>
                </c:pt>
                <c:pt idx="710">
                  <c:v>43757</c:v>
                </c:pt>
                <c:pt idx="711">
                  <c:v>43758</c:v>
                </c:pt>
                <c:pt idx="712">
                  <c:v>43759</c:v>
                </c:pt>
                <c:pt idx="713">
                  <c:v>43760</c:v>
                </c:pt>
                <c:pt idx="714">
                  <c:v>43761</c:v>
                </c:pt>
                <c:pt idx="715">
                  <c:v>43762</c:v>
                </c:pt>
                <c:pt idx="716">
                  <c:v>43763</c:v>
                </c:pt>
                <c:pt idx="717">
                  <c:v>43764</c:v>
                </c:pt>
                <c:pt idx="718">
                  <c:v>43765</c:v>
                </c:pt>
                <c:pt idx="719">
                  <c:v>43766</c:v>
                </c:pt>
                <c:pt idx="720">
                  <c:v>43767</c:v>
                </c:pt>
                <c:pt idx="721">
                  <c:v>43768</c:v>
                </c:pt>
                <c:pt idx="722">
                  <c:v>43769</c:v>
                </c:pt>
                <c:pt idx="723">
                  <c:v>43770</c:v>
                </c:pt>
                <c:pt idx="724">
                  <c:v>43771</c:v>
                </c:pt>
                <c:pt idx="725">
                  <c:v>43772</c:v>
                </c:pt>
                <c:pt idx="726">
                  <c:v>43773</c:v>
                </c:pt>
                <c:pt idx="727">
                  <c:v>43774</c:v>
                </c:pt>
                <c:pt idx="728">
                  <c:v>43775</c:v>
                </c:pt>
                <c:pt idx="729">
                  <c:v>43776</c:v>
                </c:pt>
                <c:pt idx="730">
                  <c:v>43777</c:v>
                </c:pt>
                <c:pt idx="731">
                  <c:v>43778</c:v>
                </c:pt>
                <c:pt idx="732">
                  <c:v>43779</c:v>
                </c:pt>
                <c:pt idx="733">
                  <c:v>43780</c:v>
                </c:pt>
                <c:pt idx="734">
                  <c:v>43781</c:v>
                </c:pt>
                <c:pt idx="735">
                  <c:v>43782</c:v>
                </c:pt>
                <c:pt idx="736">
                  <c:v>43783</c:v>
                </c:pt>
                <c:pt idx="737">
                  <c:v>43784</c:v>
                </c:pt>
                <c:pt idx="738">
                  <c:v>43785</c:v>
                </c:pt>
                <c:pt idx="739">
                  <c:v>43786</c:v>
                </c:pt>
                <c:pt idx="740">
                  <c:v>43787</c:v>
                </c:pt>
                <c:pt idx="741">
                  <c:v>43788</c:v>
                </c:pt>
                <c:pt idx="742">
                  <c:v>43789</c:v>
                </c:pt>
                <c:pt idx="743">
                  <c:v>43790</c:v>
                </c:pt>
                <c:pt idx="744">
                  <c:v>43791</c:v>
                </c:pt>
                <c:pt idx="745">
                  <c:v>43792</c:v>
                </c:pt>
                <c:pt idx="746">
                  <c:v>43793</c:v>
                </c:pt>
              </c:numCache>
            </c:numRef>
          </c:cat>
          <c:val>
            <c:numRef>
              <c:f>Sheet2!$C$2:$C$748</c:f>
              <c:numCache>
                <c:formatCode>General</c:formatCode>
                <c:ptCount val="747"/>
                <c:pt idx="596">
                  <c:v>445.96</c:v>
                </c:pt>
                <c:pt idx="597">
                  <c:v>446.00253993758747</c:v>
                </c:pt>
                <c:pt idx="598">
                  <c:v>446.04507987515632</c:v>
                </c:pt>
                <c:pt idx="599">
                  <c:v>446.08761981274381</c:v>
                </c:pt>
                <c:pt idx="600">
                  <c:v>446.13015975031266</c:v>
                </c:pt>
                <c:pt idx="601">
                  <c:v>446.17269968790015</c:v>
                </c:pt>
                <c:pt idx="602">
                  <c:v>446.21523962546905</c:v>
                </c:pt>
                <c:pt idx="603">
                  <c:v>446.25777956305654</c:v>
                </c:pt>
                <c:pt idx="604">
                  <c:v>446.30031950062539</c:v>
                </c:pt>
                <c:pt idx="605">
                  <c:v>446.34285943821288</c:v>
                </c:pt>
                <c:pt idx="606">
                  <c:v>446.38539937578173</c:v>
                </c:pt>
                <c:pt idx="607">
                  <c:v>446.42793931336922</c:v>
                </c:pt>
                <c:pt idx="608">
                  <c:v>446.47047925093807</c:v>
                </c:pt>
                <c:pt idx="609">
                  <c:v>446.51301918852556</c:v>
                </c:pt>
                <c:pt idx="610">
                  <c:v>446.55555912609441</c:v>
                </c:pt>
                <c:pt idx="611">
                  <c:v>446.5980990636819</c:v>
                </c:pt>
                <c:pt idx="612">
                  <c:v>446.6406390012508</c:v>
                </c:pt>
                <c:pt idx="613">
                  <c:v>446.6831789388383</c:v>
                </c:pt>
                <c:pt idx="614">
                  <c:v>446.72571887640714</c:v>
                </c:pt>
                <c:pt idx="615">
                  <c:v>446.76825881399463</c:v>
                </c:pt>
                <c:pt idx="616">
                  <c:v>446.81079875156348</c:v>
                </c:pt>
                <c:pt idx="617">
                  <c:v>446.85333868915097</c:v>
                </c:pt>
                <c:pt idx="618">
                  <c:v>446.89587862671982</c:v>
                </c:pt>
                <c:pt idx="619">
                  <c:v>446.93841856430731</c:v>
                </c:pt>
                <c:pt idx="620">
                  <c:v>446.98095850187616</c:v>
                </c:pt>
                <c:pt idx="621">
                  <c:v>447.02349843946365</c:v>
                </c:pt>
                <c:pt idx="622">
                  <c:v>447.06603837703256</c:v>
                </c:pt>
                <c:pt idx="623">
                  <c:v>447.10857831462005</c:v>
                </c:pt>
                <c:pt idx="624">
                  <c:v>447.15111825218889</c:v>
                </c:pt>
                <c:pt idx="625">
                  <c:v>447.19365818977639</c:v>
                </c:pt>
                <c:pt idx="626">
                  <c:v>447.23619812734523</c:v>
                </c:pt>
                <c:pt idx="627">
                  <c:v>447.27873806493272</c:v>
                </c:pt>
                <c:pt idx="628">
                  <c:v>447.32127800250157</c:v>
                </c:pt>
                <c:pt idx="629">
                  <c:v>447.36381794008906</c:v>
                </c:pt>
                <c:pt idx="630">
                  <c:v>447.40635787765791</c:v>
                </c:pt>
                <c:pt idx="631">
                  <c:v>447.4488978152454</c:v>
                </c:pt>
                <c:pt idx="632">
                  <c:v>447.49143775281431</c:v>
                </c:pt>
                <c:pt idx="633">
                  <c:v>447.5339776904018</c:v>
                </c:pt>
                <c:pt idx="634">
                  <c:v>447.57651762797065</c:v>
                </c:pt>
                <c:pt idx="635">
                  <c:v>447.61905756555814</c:v>
                </c:pt>
                <c:pt idx="636">
                  <c:v>447.66159750312698</c:v>
                </c:pt>
                <c:pt idx="637">
                  <c:v>447.70413744071448</c:v>
                </c:pt>
                <c:pt idx="638">
                  <c:v>447.74667737828332</c:v>
                </c:pt>
                <c:pt idx="639">
                  <c:v>447.78921731587081</c:v>
                </c:pt>
                <c:pt idx="640">
                  <c:v>447.83175725343966</c:v>
                </c:pt>
                <c:pt idx="641">
                  <c:v>447.87429719102715</c:v>
                </c:pt>
                <c:pt idx="642">
                  <c:v>447.916837128596</c:v>
                </c:pt>
                <c:pt idx="643">
                  <c:v>447.95937706618355</c:v>
                </c:pt>
                <c:pt idx="644">
                  <c:v>448.0019170037524</c:v>
                </c:pt>
                <c:pt idx="645">
                  <c:v>448.04445694133989</c:v>
                </c:pt>
                <c:pt idx="646">
                  <c:v>448.08699687890874</c:v>
                </c:pt>
                <c:pt idx="647">
                  <c:v>448.12953681649623</c:v>
                </c:pt>
                <c:pt idx="648">
                  <c:v>448.17207675406507</c:v>
                </c:pt>
                <c:pt idx="649">
                  <c:v>448.21461669165257</c:v>
                </c:pt>
                <c:pt idx="650">
                  <c:v>448.25715662922141</c:v>
                </c:pt>
                <c:pt idx="651">
                  <c:v>448.2996965668089</c:v>
                </c:pt>
                <c:pt idx="652">
                  <c:v>448.34223650437775</c:v>
                </c:pt>
                <c:pt idx="653">
                  <c:v>448.3847764419653</c:v>
                </c:pt>
                <c:pt idx="654">
                  <c:v>448.42731637953415</c:v>
                </c:pt>
                <c:pt idx="655">
                  <c:v>448.46985631712164</c:v>
                </c:pt>
                <c:pt idx="656">
                  <c:v>448.51239625469049</c:v>
                </c:pt>
                <c:pt idx="657">
                  <c:v>448.55493619227798</c:v>
                </c:pt>
                <c:pt idx="658">
                  <c:v>448.59747612984683</c:v>
                </c:pt>
                <c:pt idx="659">
                  <c:v>448.64001606743432</c:v>
                </c:pt>
                <c:pt idx="660">
                  <c:v>448.68255600500316</c:v>
                </c:pt>
                <c:pt idx="661">
                  <c:v>448.72509594259066</c:v>
                </c:pt>
                <c:pt idx="662">
                  <c:v>448.7676358801595</c:v>
                </c:pt>
                <c:pt idx="663">
                  <c:v>448.81017581774705</c:v>
                </c:pt>
                <c:pt idx="664">
                  <c:v>448.8527157553159</c:v>
                </c:pt>
                <c:pt idx="665">
                  <c:v>448.89525569290339</c:v>
                </c:pt>
                <c:pt idx="666">
                  <c:v>448.93779563047224</c:v>
                </c:pt>
                <c:pt idx="667">
                  <c:v>448.98033556805973</c:v>
                </c:pt>
                <c:pt idx="668">
                  <c:v>449.02287550562858</c:v>
                </c:pt>
                <c:pt idx="669">
                  <c:v>449.06541544321607</c:v>
                </c:pt>
                <c:pt idx="670">
                  <c:v>449.10795538078492</c:v>
                </c:pt>
                <c:pt idx="671">
                  <c:v>449.15049531837241</c:v>
                </c:pt>
                <c:pt idx="672">
                  <c:v>449.19303525594125</c:v>
                </c:pt>
                <c:pt idx="673">
                  <c:v>449.2355751935288</c:v>
                </c:pt>
                <c:pt idx="674">
                  <c:v>449.27811513109765</c:v>
                </c:pt>
                <c:pt idx="675">
                  <c:v>449.32065506868514</c:v>
                </c:pt>
                <c:pt idx="676">
                  <c:v>449.36319500625399</c:v>
                </c:pt>
                <c:pt idx="677">
                  <c:v>449.40573494384148</c:v>
                </c:pt>
                <c:pt idx="678">
                  <c:v>449.44827488141033</c:v>
                </c:pt>
                <c:pt idx="679">
                  <c:v>449.49081481899782</c:v>
                </c:pt>
                <c:pt idx="680">
                  <c:v>449.53335475656667</c:v>
                </c:pt>
                <c:pt idx="681">
                  <c:v>449.57589469415416</c:v>
                </c:pt>
                <c:pt idx="682">
                  <c:v>449.61843463172301</c:v>
                </c:pt>
                <c:pt idx="683">
                  <c:v>449.6609745693105</c:v>
                </c:pt>
                <c:pt idx="684">
                  <c:v>449.7035145068794</c:v>
                </c:pt>
                <c:pt idx="685">
                  <c:v>449.74605444446689</c:v>
                </c:pt>
                <c:pt idx="686">
                  <c:v>449.78859438203574</c:v>
                </c:pt>
                <c:pt idx="687">
                  <c:v>449.83113431962323</c:v>
                </c:pt>
                <c:pt idx="688">
                  <c:v>449.87367425719208</c:v>
                </c:pt>
                <c:pt idx="689">
                  <c:v>449.91621419477957</c:v>
                </c:pt>
                <c:pt idx="690">
                  <c:v>449.95875413234842</c:v>
                </c:pt>
                <c:pt idx="691">
                  <c:v>450.00129406993591</c:v>
                </c:pt>
                <c:pt idx="692">
                  <c:v>450.04383400750476</c:v>
                </c:pt>
                <c:pt idx="693">
                  <c:v>450.08637394509225</c:v>
                </c:pt>
                <c:pt idx="694">
                  <c:v>450.12891388266115</c:v>
                </c:pt>
                <c:pt idx="695">
                  <c:v>450.17145382024864</c:v>
                </c:pt>
                <c:pt idx="696">
                  <c:v>450.21399375781749</c:v>
                </c:pt>
                <c:pt idx="697">
                  <c:v>450.25653369540498</c:v>
                </c:pt>
                <c:pt idx="698">
                  <c:v>450.29907363297383</c:v>
                </c:pt>
                <c:pt idx="699">
                  <c:v>450.34161357056132</c:v>
                </c:pt>
                <c:pt idx="700">
                  <c:v>450.38415350813017</c:v>
                </c:pt>
                <c:pt idx="701">
                  <c:v>450.42669344571766</c:v>
                </c:pt>
                <c:pt idx="702">
                  <c:v>450.46923338328651</c:v>
                </c:pt>
                <c:pt idx="703">
                  <c:v>450.511773320874</c:v>
                </c:pt>
                <c:pt idx="704">
                  <c:v>450.5543132584429</c:v>
                </c:pt>
                <c:pt idx="705">
                  <c:v>450.59685319603039</c:v>
                </c:pt>
                <c:pt idx="706">
                  <c:v>450.63939313359924</c:v>
                </c:pt>
                <c:pt idx="707">
                  <c:v>450.68193307118673</c:v>
                </c:pt>
                <c:pt idx="708">
                  <c:v>450.72447300875558</c:v>
                </c:pt>
                <c:pt idx="709">
                  <c:v>450.76701294634307</c:v>
                </c:pt>
                <c:pt idx="710">
                  <c:v>450.80955288391192</c:v>
                </c:pt>
                <c:pt idx="711">
                  <c:v>450.85209282149941</c:v>
                </c:pt>
                <c:pt idx="712">
                  <c:v>450.89463275906826</c:v>
                </c:pt>
                <c:pt idx="713">
                  <c:v>450.93717269665575</c:v>
                </c:pt>
                <c:pt idx="714">
                  <c:v>450.9797126342246</c:v>
                </c:pt>
                <c:pt idx="715">
                  <c:v>451.02225257181215</c:v>
                </c:pt>
                <c:pt idx="716">
                  <c:v>451.06479250938099</c:v>
                </c:pt>
                <c:pt idx="717">
                  <c:v>451.10733244696848</c:v>
                </c:pt>
                <c:pt idx="718">
                  <c:v>451.14987238453733</c:v>
                </c:pt>
                <c:pt idx="719">
                  <c:v>451.19241232212482</c:v>
                </c:pt>
                <c:pt idx="720">
                  <c:v>451.23495225969367</c:v>
                </c:pt>
                <c:pt idx="721">
                  <c:v>451.27749219728116</c:v>
                </c:pt>
                <c:pt idx="722">
                  <c:v>451.32003213485001</c:v>
                </c:pt>
                <c:pt idx="723">
                  <c:v>451.3625720724375</c:v>
                </c:pt>
                <c:pt idx="724">
                  <c:v>451.40511201000635</c:v>
                </c:pt>
                <c:pt idx="725">
                  <c:v>451.4476519475939</c:v>
                </c:pt>
                <c:pt idx="726">
                  <c:v>451.49019188516274</c:v>
                </c:pt>
                <c:pt idx="727">
                  <c:v>451.53273182275024</c:v>
                </c:pt>
                <c:pt idx="728">
                  <c:v>451.57527176031908</c:v>
                </c:pt>
                <c:pt idx="729">
                  <c:v>451.61781169790657</c:v>
                </c:pt>
                <c:pt idx="730">
                  <c:v>451.66035163547542</c:v>
                </c:pt>
                <c:pt idx="731">
                  <c:v>451.70289157306291</c:v>
                </c:pt>
                <c:pt idx="732">
                  <c:v>451.74543151063176</c:v>
                </c:pt>
                <c:pt idx="733">
                  <c:v>451.78797144821925</c:v>
                </c:pt>
                <c:pt idx="734">
                  <c:v>451.8305113857881</c:v>
                </c:pt>
                <c:pt idx="735">
                  <c:v>451.87305132337565</c:v>
                </c:pt>
                <c:pt idx="736">
                  <c:v>451.9155912609445</c:v>
                </c:pt>
                <c:pt idx="737">
                  <c:v>451.95813119853199</c:v>
                </c:pt>
                <c:pt idx="738">
                  <c:v>452.00067113610083</c:v>
                </c:pt>
                <c:pt idx="739">
                  <c:v>452.04321107368833</c:v>
                </c:pt>
                <c:pt idx="740">
                  <c:v>452.08575101125717</c:v>
                </c:pt>
                <c:pt idx="741">
                  <c:v>452.12829094884466</c:v>
                </c:pt>
                <c:pt idx="742">
                  <c:v>452.17083088641351</c:v>
                </c:pt>
                <c:pt idx="743">
                  <c:v>452.213370824001</c:v>
                </c:pt>
                <c:pt idx="744">
                  <c:v>452.25591076156985</c:v>
                </c:pt>
                <c:pt idx="745">
                  <c:v>452.2984506991574</c:v>
                </c:pt>
                <c:pt idx="746">
                  <c:v>452.34099063672625</c:v>
                </c:pt>
              </c:numCache>
            </c:numRef>
          </c:val>
          <c:smooth val="0"/>
          <c:extLst>
            <c:ext xmlns:c16="http://schemas.microsoft.com/office/drawing/2014/chart" uri="{C3380CC4-5D6E-409C-BE32-E72D297353CC}">
              <c16:uniqueId val="{00000001-F574-40F3-9D9F-7076DAA2EA50}"/>
            </c:ext>
          </c:extLst>
        </c:ser>
        <c:ser>
          <c:idx val="2"/>
          <c:order val="2"/>
          <c:tx>
            <c:strRef>
              <c:f>Sheet2!$D$1</c:f>
              <c:strCache>
                <c:ptCount val="1"/>
                <c:pt idx="0">
                  <c:v>Lower Confidence Bound(Sum of Total Sales)</c:v>
                </c:pt>
              </c:strCache>
            </c:strRef>
          </c:tx>
          <c:spPr>
            <a:ln w="12700" cap="rnd">
              <a:solidFill>
                <a:srgbClr val="54A021"/>
              </a:solidFill>
              <a:prstDash val="solid"/>
              <a:round/>
            </a:ln>
            <a:effectLst/>
          </c:spPr>
          <c:marker>
            <c:symbol val="none"/>
          </c:marker>
          <c:cat>
            <c:numRef>
              <c:f>Sheet2!$A$2:$A$748</c:f>
              <c:numCache>
                <c:formatCode>m/d/yyyy</c:formatCode>
                <c:ptCount val="747"/>
                <c:pt idx="0">
                  <c:v>43047</c:v>
                </c:pt>
                <c:pt idx="1">
                  <c:v>43048</c:v>
                </c:pt>
                <c:pt idx="2">
                  <c:v>43049</c:v>
                </c:pt>
                <c:pt idx="3">
                  <c:v>43050</c:v>
                </c:pt>
                <c:pt idx="4">
                  <c:v>43051</c:v>
                </c:pt>
                <c:pt idx="5">
                  <c:v>43052</c:v>
                </c:pt>
                <c:pt idx="6">
                  <c:v>43053</c:v>
                </c:pt>
                <c:pt idx="7">
                  <c:v>43054</c:v>
                </c:pt>
                <c:pt idx="8">
                  <c:v>43055</c:v>
                </c:pt>
                <c:pt idx="9">
                  <c:v>43056</c:v>
                </c:pt>
                <c:pt idx="10">
                  <c:v>43057</c:v>
                </c:pt>
                <c:pt idx="11">
                  <c:v>43058</c:v>
                </c:pt>
                <c:pt idx="12">
                  <c:v>43059</c:v>
                </c:pt>
                <c:pt idx="13">
                  <c:v>43060</c:v>
                </c:pt>
                <c:pt idx="14">
                  <c:v>43061</c:v>
                </c:pt>
                <c:pt idx="15">
                  <c:v>43062</c:v>
                </c:pt>
                <c:pt idx="16">
                  <c:v>43063</c:v>
                </c:pt>
                <c:pt idx="17">
                  <c:v>43064</c:v>
                </c:pt>
                <c:pt idx="18">
                  <c:v>43065</c:v>
                </c:pt>
                <c:pt idx="19">
                  <c:v>43066</c:v>
                </c:pt>
                <c:pt idx="20">
                  <c:v>43067</c:v>
                </c:pt>
                <c:pt idx="21">
                  <c:v>43068</c:v>
                </c:pt>
                <c:pt idx="22">
                  <c:v>43069</c:v>
                </c:pt>
                <c:pt idx="23">
                  <c:v>43070</c:v>
                </c:pt>
                <c:pt idx="24">
                  <c:v>43071</c:v>
                </c:pt>
                <c:pt idx="25">
                  <c:v>43072</c:v>
                </c:pt>
                <c:pt idx="26">
                  <c:v>43073</c:v>
                </c:pt>
                <c:pt idx="27">
                  <c:v>43074</c:v>
                </c:pt>
                <c:pt idx="28">
                  <c:v>43075</c:v>
                </c:pt>
                <c:pt idx="29">
                  <c:v>43076</c:v>
                </c:pt>
                <c:pt idx="30">
                  <c:v>43077</c:v>
                </c:pt>
                <c:pt idx="31">
                  <c:v>43078</c:v>
                </c:pt>
                <c:pt idx="32">
                  <c:v>43079</c:v>
                </c:pt>
                <c:pt idx="33">
                  <c:v>43080</c:v>
                </c:pt>
                <c:pt idx="34">
                  <c:v>43081</c:v>
                </c:pt>
                <c:pt idx="35">
                  <c:v>43082</c:v>
                </c:pt>
                <c:pt idx="36">
                  <c:v>43083</c:v>
                </c:pt>
                <c:pt idx="37">
                  <c:v>43084</c:v>
                </c:pt>
                <c:pt idx="38">
                  <c:v>43085</c:v>
                </c:pt>
                <c:pt idx="39">
                  <c:v>43086</c:v>
                </c:pt>
                <c:pt idx="40">
                  <c:v>43087</c:v>
                </c:pt>
                <c:pt idx="41">
                  <c:v>43088</c:v>
                </c:pt>
                <c:pt idx="42">
                  <c:v>43089</c:v>
                </c:pt>
                <c:pt idx="43">
                  <c:v>43090</c:v>
                </c:pt>
                <c:pt idx="44">
                  <c:v>43091</c:v>
                </c:pt>
                <c:pt idx="45">
                  <c:v>43092</c:v>
                </c:pt>
                <c:pt idx="46">
                  <c:v>43093</c:v>
                </c:pt>
                <c:pt idx="47">
                  <c:v>43094</c:v>
                </c:pt>
                <c:pt idx="48">
                  <c:v>43095</c:v>
                </c:pt>
                <c:pt idx="49">
                  <c:v>43096</c:v>
                </c:pt>
                <c:pt idx="50">
                  <c:v>43097</c:v>
                </c:pt>
                <c:pt idx="51">
                  <c:v>43098</c:v>
                </c:pt>
                <c:pt idx="52">
                  <c:v>43099</c:v>
                </c:pt>
                <c:pt idx="53">
                  <c:v>43100</c:v>
                </c:pt>
                <c:pt idx="54">
                  <c:v>43101</c:v>
                </c:pt>
                <c:pt idx="55">
                  <c:v>43102</c:v>
                </c:pt>
                <c:pt idx="56">
                  <c:v>43103</c:v>
                </c:pt>
                <c:pt idx="57">
                  <c:v>43104</c:v>
                </c:pt>
                <c:pt idx="58">
                  <c:v>43105</c:v>
                </c:pt>
                <c:pt idx="59">
                  <c:v>43106</c:v>
                </c:pt>
                <c:pt idx="60">
                  <c:v>43107</c:v>
                </c:pt>
                <c:pt idx="61">
                  <c:v>43108</c:v>
                </c:pt>
                <c:pt idx="62">
                  <c:v>43109</c:v>
                </c:pt>
                <c:pt idx="63">
                  <c:v>43110</c:v>
                </c:pt>
                <c:pt idx="64">
                  <c:v>43111</c:v>
                </c:pt>
                <c:pt idx="65">
                  <c:v>43112</c:v>
                </c:pt>
                <c:pt idx="66">
                  <c:v>43113</c:v>
                </c:pt>
                <c:pt idx="67">
                  <c:v>43114</c:v>
                </c:pt>
                <c:pt idx="68">
                  <c:v>43115</c:v>
                </c:pt>
                <c:pt idx="69">
                  <c:v>43116</c:v>
                </c:pt>
                <c:pt idx="70">
                  <c:v>43117</c:v>
                </c:pt>
                <c:pt idx="71">
                  <c:v>43118</c:v>
                </c:pt>
                <c:pt idx="72">
                  <c:v>43119</c:v>
                </c:pt>
                <c:pt idx="73">
                  <c:v>43120</c:v>
                </c:pt>
                <c:pt idx="74">
                  <c:v>43121</c:v>
                </c:pt>
                <c:pt idx="75">
                  <c:v>43122</c:v>
                </c:pt>
                <c:pt idx="76">
                  <c:v>43123</c:v>
                </c:pt>
                <c:pt idx="77">
                  <c:v>43124</c:v>
                </c:pt>
                <c:pt idx="78">
                  <c:v>43125</c:v>
                </c:pt>
                <c:pt idx="79">
                  <c:v>43126</c:v>
                </c:pt>
                <c:pt idx="80">
                  <c:v>43127</c:v>
                </c:pt>
                <c:pt idx="81">
                  <c:v>43128</c:v>
                </c:pt>
                <c:pt idx="82">
                  <c:v>43129</c:v>
                </c:pt>
                <c:pt idx="83">
                  <c:v>43130</c:v>
                </c:pt>
                <c:pt idx="84">
                  <c:v>43131</c:v>
                </c:pt>
                <c:pt idx="85">
                  <c:v>43132</c:v>
                </c:pt>
                <c:pt idx="86">
                  <c:v>43133</c:v>
                </c:pt>
                <c:pt idx="87">
                  <c:v>43134</c:v>
                </c:pt>
                <c:pt idx="88">
                  <c:v>43135</c:v>
                </c:pt>
                <c:pt idx="89">
                  <c:v>43136</c:v>
                </c:pt>
                <c:pt idx="90">
                  <c:v>43137</c:v>
                </c:pt>
                <c:pt idx="91">
                  <c:v>43138</c:v>
                </c:pt>
                <c:pt idx="92">
                  <c:v>43139</c:v>
                </c:pt>
                <c:pt idx="93">
                  <c:v>43140</c:v>
                </c:pt>
                <c:pt idx="94">
                  <c:v>43141</c:v>
                </c:pt>
                <c:pt idx="95">
                  <c:v>43142</c:v>
                </c:pt>
                <c:pt idx="96">
                  <c:v>43143</c:v>
                </c:pt>
                <c:pt idx="97">
                  <c:v>43144</c:v>
                </c:pt>
                <c:pt idx="98">
                  <c:v>43145</c:v>
                </c:pt>
                <c:pt idx="99">
                  <c:v>43146</c:v>
                </c:pt>
                <c:pt idx="100">
                  <c:v>43147</c:v>
                </c:pt>
                <c:pt idx="101">
                  <c:v>43148</c:v>
                </c:pt>
                <c:pt idx="102">
                  <c:v>43149</c:v>
                </c:pt>
                <c:pt idx="103">
                  <c:v>43150</c:v>
                </c:pt>
                <c:pt idx="104">
                  <c:v>43151</c:v>
                </c:pt>
                <c:pt idx="105">
                  <c:v>43152</c:v>
                </c:pt>
                <c:pt idx="106">
                  <c:v>43153</c:v>
                </c:pt>
                <c:pt idx="107">
                  <c:v>43154</c:v>
                </c:pt>
                <c:pt idx="108">
                  <c:v>43155</c:v>
                </c:pt>
                <c:pt idx="109">
                  <c:v>43156</c:v>
                </c:pt>
                <c:pt idx="110">
                  <c:v>43157</c:v>
                </c:pt>
                <c:pt idx="111">
                  <c:v>43158</c:v>
                </c:pt>
                <c:pt idx="112">
                  <c:v>43159</c:v>
                </c:pt>
                <c:pt idx="113">
                  <c:v>43160</c:v>
                </c:pt>
                <c:pt idx="114">
                  <c:v>43161</c:v>
                </c:pt>
                <c:pt idx="115">
                  <c:v>43162</c:v>
                </c:pt>
                <c:pt idx="116">
                  <c:v>43163</c:v>
                </c:pt>
                <c:pt idx="117">
                  <c:v>43164</c:v>
                </c:pt>
                <c:pt idx="118">
                  <c:v>43165</c:v>
                </c:pt>
                <c:pt idx="119">
                  <c:v>43166</c:v>
                </c:pt>
                <c:pt idx="120">
                  <c:v>43167</c:v>
                </c:pt>
                <c:pt idx="121">
                  <c:v>43168</c:v>
                </c:pt>
                <c:pt idx="122">
                  <c:v>43169</c:v>
                </c:pt>
                <c:pt idx="123">
                  <c:v>43170</c:v>
                </c:pt>
                <c:pt idx="124">
                  <c:v>43171</c:v>
                </c:pt>
                <c:pt idx="125">
                  <c:v>43172</c:v>
                </c:pt>
                <c:pt idx="126">
                  <c:v>43173</c:v>
                </c:pt>
                <c:pt idx="127">
                  <c:v>43174</c:v>
                </c:pt>
                <c:pt idx="128">
                  <c:v>43175</c:v>
                </c:pt>
                <c:pt idx="129">
                  <c:v>43176</c:v>
                </c:pt>
                <c:pt idx="130">
                  <c:v>43177</c:v>
                </c:pt>
                <c:pt idx="131">
                  <c:v>43178</c:v>
                </c:pt>
                <c:pt idx="132">
                  <c:v>43179</c:v>
                </c:pt>
                <c:pt idx="133">
                  <c:v>43180</c:v>
                </c:pt>
                <c:pt idx="134">
                  <c:v>43181</c:v>
                </c:pt>
                <c:pt idx="135">
                  <c:v>43182</c:v>
                </c:pt>
                <c:pt idx="136">
                  <c:v>43183</c:v>
                </c:pt>
                <c:pt idx="137">
                  <c:v>43184</c:v>
                </c:pt>
                <c:pt idx="138">
                  <c:v>43185</c:v>
                </c:pt>
                <c:pt idx="139">
                  <c:v>43186</c:v>
                </c:pt>
                <c:pt idx="140">
                  <c:v>43187</c:v>
                </c:pt>
                <c:pt idx="141">
                  <c:v>43188</c:v>
                </c:pt>
                <c:pt idx="142">
                  <c:v>43189</c:v>
                </c:pt>
                <c:pt idx="143">
                  <c:v>43190</c:v>
                </c:pt>
                <c:pt idx="144">
                  <c:v>43191</c:v>
                </c:pt>
                <c:pt idx="145">
                  <c:v>43192</c:v>
                </c:pt>
                <c:pt idx="146">
                  <c:v>43193</c:v>
                </c:pt>
                <c:pt idx="147">
                  <c:v>43194</c:v>
                </c:pt>
                <c:pt idx="148">
                  <c:v>43195</c:v>
                </c:pt>
                <c:pt idx="149">
                  <c:v>43196</c:v>
                </c:pt>
                <c:pt idx="150">
                  <c:v>43197</c:v>
                </c:pt>
                <c:pt idx="151">
                  <c:v>43198</c:v>
                </c:pt>
                <c:pt idx="152">
                  <c:v>43199</c:v>
                </c:pt>
                <c:pt idx="153">
                  <c:v>43200</c:v>
                </c:pt>
                <c:pt idx="154">
                  <c:v>43201</c:v>
                </c:pt>
                <c:pt idx="155">
                  <c:v>43202</c:v>
                </c:pt>
                <c:pt idx="156">
                  <c:v>43203</c:v>
                </c:pt>
                <c:pt idx="157">
                  <c:v>43204</c:v>
                </c:pt>
                <c:pt idx="158">
                  <c:v>43205</c:v>
                </c:pt>
                <c:pt idx="159">
                  <c:v>43206</c:v>
                </c:pt>
                <c:pt idx="160">
                  <c:v>43207</c:v>
                </c:pt>
                <c:pt idx="161">
                  <c:v>43208</c:v>
                </c:pt>
                <c:pt idx="162">
                  <c:v>43209</c:v>
                </c:pt>
                <c:pt idx="163">
                  <c:v>43210</c:v>
                </c:pt>
                <c:pt idx="164">
                  <c:v>43211</c:v>
                </c:pt>
                <c:pt idx="165">
                  <c:v>43212</c:v>
                </c:pt>
                <c:pt idx="166">
                  <c:v>43213</c:v>
                </c:pt>
                <c:pt idx="167">
                  <c:v>43214</c:v>
                </c:pt>
                <c:pt idx="168">
                  <c:v>43215</c:v>
                </c:pt>
                <c:pt idx="169">
                  <c:v>43216</c:v>
                </c:pt>
                <c:pt idx="170">
                  <c:v>43217</c:v>
                </c:pt>
                <c:pt idx="171">
                  <c:v>43218</c:v>
                </c:pt>
                <c:pt idx="172">
                  <c:v>43219</c:v>
                </c:pt>
                <c:pt idx="173">
                  <c:v>43220</c:v>
                </c:pt>
                <c:pt idx="174">
                  <c:v>43221</c:v>
                </c:pt>
                <c:pt idx="175">
                  <c:v>43222</c:v>
                </c:pt>
                <c:pt idx="176">
                  <c:v>43223</c:v>
                </c:pt>
                <c:pt idx="177">
                  <c:v>43224</c:v>
                </c:pt>
                <c:pt idx="178">
                  <c:v>43225</c:v>
                </c:pt>
                <c:pt idx="179">
                  <c:v>43226</c:v>
                </c:pt>
                <c:pt idx="180">
                  <c:v>43227</c:v>
                </c:pt>
                <c:pt idx="181">
                  <c:v>43228</c:v>
                </c:pt>
                <c:pt idx="182">
                  <c:v>43229</c:v>
                </c:pt>
                <c:pt idx="183">
                  <c:v>43230</c:v>
                </c:pt>
                <c:pt idx="184">
                  <c:v>43231</c:v>
                </c:pt>
                <c:pt idx="185">
                  <c:v>43232</c:v>
                </c:pt>
                <c:pt idx="186">
                  <c:v>43233</c:v>
                </c:pt>
                <c:pt idx="187">
                  <c:v>43234</c:v>
                </c:pt>
                <c:pt idx="188">
                  <c:v>43235</c:v>
                </c:pt>
                <c:pt idx="189">
                  <c:v>43236</c:v>
                </c:pt>
                <c:pt idx="190">
                  <c:v>43237</c:v>
                </c:pt>
                <c:pt idx="191">
                  <c:v>43238</c:v>
                </c:pt>
                <c:pt idx="192">
                  <c:v>43239</c:v>
                </c:pt>
                <c:pt idx="193">
                  <c:v>43240</c:v>
                </c:pt>
                <c:pt idx="194">
                  <c:v>43241</c:v>
                </c:pt>
                <c:pt idx="195">
                  <c:v>43242</c:v>
                </c:pt>
                <c:pt idx="196">
                  <c:v>43243</c:v>
                </c:pt>
                <c:pt idx="197">
                  <c:v>43244</c:v>
                </c:pt>
                <c:pt idx="198">
                  <c:v>43245</c:v>
                </c:pt>
                <c:pt idx="199">
                  <c:v>43246</c:v>
                </c:pt>
                <c:pt idx="200">
                  <c:v>43247</c:v>
                </c:pt>
                <c:pt idx="201">
                  <c:v>43248</c:v>
                </c:pt>
                <c:pt idx="202">
                  <c:v>43249</c:v>
                </c:pt>
                <c:pt idx="203">
                  <c:v>43250</c:v>
                </c:pt>
                <c:pt idx="204">
                  <c:v>43251</c:v>
                </c:pt>
                <c:pt idx="205">
                  <c:v>43252</c:v>
                </c:pt>
                <c:pt idx="206">
                  <c:v>43253</c:v>
                </c:pt>
                <c:pt idx="207">
                  <c:v>43254</c:v>
                </c:pt>
                <c:pt idx="208">
                  <c:v>43255</c:v>
                </c:pt>
                <c:pt idx="209">
                  <c:v>43256</c:v>
                </c:pt>
                <c:pt idx="210">
                  <c:v>43257</c:v>
                </c:pt>
                <c:pt idx="211">
                  <c:v>43258</c:v>
                </c:pt>
                <c:pt idx="212">
                  <c:v>43259</c:v>
                </c:pt>
                <c:pt idx="213">
                  <c:v>43260</c:v>
                </c:pt>
                <c:pt idx="214">
                  <c:v>43261</c:v>
                </c:pt>
                <c:pt idx="215">
                  <c:v>43262</c:v>
                </c:pt>
                <c:pt idx="216">
                  <c:v>43263</c:v>
                </c:pt>
                <c:pt idx="217">
                  <c:v>43264</c:v>
                </c:pt>
                <c:pt idx="218">
                  <c:v>43265</c:v>
                </c:pt>
                <c:pt idx="219">
                  <c:v>43266</c:v>
                </c:pt>
                <c:pt idx="220">
                  <c:v>43267</c:v>
                </c:pt>
                <c:pt idx="221">
                  <c:v>43268</c:v>
                </c:pt>
                <c:pt idx="222">
                  <c:v>43269</c:v>
                </c:pt>
                <c:pt idx="223">
                  <c:v>43270</c:v>
                </c:pt>
                <c:pt idx="224">
                  <c:v>43271</c:v>
                </c:pt>
                <c:pt idx="225">
                  <c:v>43272</c:v>
                </c:pt>
                <c:pt idx="226">
                  <c:v>43273</c:v>
                </c:pt>
                <c:pt idx="227">
                  <c:v>43274</c:v>
                </c:pt>
                <c:pt idx="228">
                  <c:v>43275</c:v>
                </c:pt>
                <c:pt idx="229">
                  <c:v>43276</c:v>
                </c:pt>
                <c:pt idx="230">
                  <c:v>43277</c:v>
                </c:pt>
                <c:pt idx="231">
                  <c:v>43278</c:v>
                </c:pt>
                <c:pt idx="232">
                  <c:v>43279</c:v>
                </c:pt>
                <c:pt idx="233">
                  <c:v>43280</c:v>
                </c:pt>
                <c:pt idx="234">
                  <c:v>43281</c:v>
                </c:pt>
                <c:pt idx="235">
                  <c:v>43282</c:v>
                </c:pt>
                <c:pt idx="236">
                  <c:v>43283</c:v>
                </c:pt>
                <c:pt idx="237">
                  <c:v>43284</c:v>
                </c:pt>
                <c:pt idx="238">
                  <c:v>43285</c:v>
                </c:pt>
                <c:pt idx="239">
                  <c:v>43286</c:v>
                </c:pt>
                <c:pt idx="240">
                  <c:v>43287</c:v>
                </c:pt>
                <c:pt idx="241">
                  <c:v>43288</c:v>
                </c:pt>
                <c:pt idx="242">
                  <c:v>43289</c:v>
                </c:pt>
                <c:pt idx="243">
                  <c:v>43290</c:v>
                </c:pt>
                <c:pt idx="244">
                  <c:v>43291</c:v>
                </c:pt>
                <c:pt idx="245">
                  <c:v>43292</c:v>
                </c:pt>
                <c:pt idx="246">
                  <c:v>43293</c:v>
                </c:pt>
                <c:pt idx="247">
                  <c:v>43294</c:v>
                </c:pt>
                <c:pt idx="248">
                  <c:v>43295</c:v>
                </c:pt>
                <c:pt idx="249">
                  <c:v>43296</c:v>
                </c:pt>
                <c:pt idx="250">
                  <c:v>43297</c:v>
                </c:pt>
                <c:pt idx="251">
                  <c:v>43298</c:v>
                </c:pt>
                <c:pt idx="252">
                  <c:v>43299</c:v>
                </c:pt>
                <c:pt idx="253">
                  <c:v>43300</c:v>
                </c:pt>
                <c:pt idx="254">
                  <c:v>43301</c:v>
                </c:pt>
                <c:pt idx="255">
                  <c:v>43302</c:v>
                </c:pt>
                <c:pt idx="256">
                  <c:v>43303</c:v>
                </c:pt>
                <c:pt idx="257">
                  <c:v>43304</c:v>
                </c:pt>
                <c:pt idx="258">
                  <c:v>43305</c:v>
                </c:pt>
                <c:pt idx="259">
                  <c:v>43306</c:v>
                </c:pt>
                <c:pt idx="260">
                  <c:v>43307</c:v>
                </c:pt>
                <c:pt idx="261">
                  <c:v>43308</c:v>
                </c:pt>
                <c:pt idx="262">
                  <c:v>43309</c:v>
                </c:pt>
                <c:pt idx="263">
                  <c:v>43310</c:v>
                </c:pt>
                <c:pt idx="264">
                  <c:v>43311</c:v>
                </c:pt>
                <c:pt idx="265">
                  <c:v>43312</c:v>
                </c:pt>
                <c:pt idx="266">
                  <c:v>43313</c:v>
                </c:pt>
                <c:pt idx="267">
                  <c:v>43314</c:v>
                </c:pt>
                <c:pt idx="268">
                  <c:v>43315</c:v>
                </c:pt>
                <c:pt idx="269">
                  <c:v>43316</c:v>
                </c:pt>
                <c:pt idx="270">
                  <c:v>43317</c:v>
                </c:pt>
                <c:pt idx="271">
                  <c:v>43318</c:v>
                </c:pt>
                <c:pt idx="272">
                  <c:v>43319</c:v>
                </c:pt>
                <c:pt idx="273">
                  <c:v>43320</c:v>
                </c:pt>
                <c:pt idx="274">
                  <c:v>43321</c:v>
                </c:pt>
                <c:pt idx="275">
                  <c:v>43322</c:v>
                </c:pt>
                <c:pt idx="276">
                  <c:v>43323</c:v>
                </c:pt>
                <c:pt idx="277">
                  <c:v>43324</c:v>
                </c:pt>
                <c:pt idx="278">
                  <c:v>43325</c:v>
                </c:pt>
                <c:pt idx="279">
                  <c:v>43326</c:v>
                </c:pt>
                <c:pt idx="280">
                  <c:v>43327</c:v>
                </c:pt>
                <c:pt idx="281">
                  <c:v>43328</c:v>
                </c:pt>
                <c:pt idx="282">
                  <c:v>43329</c:v>
                </c:pt>
                <c:pt idx="283">
                  <c:v>43330</c:v>
                </c:pt>
                <c:pt idx="284">
                  <c:v>43331</c:v>
                </c:pt>
                <c:pt idx="285">
                  <c:v>43332</c:v>
                </c:pt>
                <c:pt idx="286">
                  <c:v>43333</c:v>
                </c:pt>
                <c:pt idx="287">
                  <c:v>43334</c:v>
                </c:pt>
                <c:pt idx="288">
                  <c:v>43335</c:v>
                </c:pt>
                <c:pt idx="289">
                  <c:v>43336</c:v>
                </c:pt>
                <c:pt idx="290">
                  <c:v>43337</c:v>
                </c:pt>
                <c:pt idx="291">
                  <c:v>43338</c:v>
                </c:pt>
                <c:pt idx="292">
                  <c:v>43339</c:v>
                </c:pt>
                <c:pt idx="293">
                  <c:v>43340</c:v>
                </c:pt>
                <c:pt idx="294">
                  <c:v>43341</c:v>
                </c:pt>
                <c:pt idx="295">
                  <c:v>43342</c:v>
                </c:pt>
                <c:pt idx="296">
                  <c:v>43343</c:v>
                </c:pt>
                <c:pt idx="297">
                  <c:v>43344</c:v>
                </c:pt>
                <c:pt idx="298">
                  <c:v>43345</c:v>
                </c:pt>
                <c:pt idx="299">
                  <c:v>43346</c:v>
                </c:pt>
                <c:pt idx="300">
                  <c:v>43347</c:v>
                </c:pt>
                <c:pt idx="301">
                  <c:v>43348</c:v>
                </c:pt>
                <c:pt idx="302">
                  <c:v>43349</c:v>
                </c:pt>
                <c:pt idx="303">
                  <c:v>43350</c:v>
                </c:pt>
                <c:pt idx="304">
                  <c:v>43351</c:v>
                </c:pt>
                <c:pt idx="305">
                  <c:v>43352</c:v>
                </c:pt>
                <c:pt idx="306">
                  <c:v>43353</c:v>
                </c:pt>
                <c:pt idx="307">
                  <c:v>43354</c:v>
                </c:pt>
                <c:pt idx="308">
                  <c:v>43355</c:v>
                </c:pt>
                <c:pt idx="309">
                  <c:v>43356</c:v>
                </c:pt>
                <c:pt idx="310">
                  <c:v>43357</c:v>
                </c:pt>
                <c:pt idx="311">
                  <c:v>43358</c:v>
                </c:pt>
                <c:pt idx="312">
                  <c:v>43359</c:v>
                </c:pt>
                <c:pt idx="313">
                  <c:v>43360</c:v>
                </c:pt>
                <c:pt idx="314">
                  <c:v>43361</c:v>
                </c:pt>
                <c:pt idx="315">
                  <c:v>43362</c:v>
                </c:pt>
                <c:pt idx="316">
                  <c:v>43363</c:v>
                </c:pt>
                <c:pt idx="317">
                  <c:v>43364</c:v>
                </c:pt>
                <c:pt idx="318">
                  <c:v>43365</c:v>
                </c:pt>
                <c:pt idx="319">
                  <c:v>43366</c:v>
                </c:pt>
                <c:pt idx="320">
                  <c:v>43367</c:v>
                </c:pt>
                <c:pt idx="321">
                  <c:v>43368</c:v>
                </c:pt>
                <c:pt idx="322">
                  <c:v>43369</c:v>
                </c:pt>
                <c:pt idx="323">
                  <c:v>43370</c:v>
                </c:pt>
                <c:pt idx="324">
                  <c:v>43371</c:v>
                </c:pt>
                <c:pt idx="325">
                  <c:v>43372</c:v>
                </c:pt>
                <c:pt idx="326">
                  <c:v>43373</c:v>
                </c:pt>
                <c:pt idx="327">
                  <c:v>43374</c:v>
                </c:pt>
                <c:pt idx="328">
                  <c:v>43375</c:v>
                </c:pt>
                <c:pt idx="329">
                  <c:v>43376</c:v>
                </c:pt>
                <c:pt idx="330">
                  <c:v>43377</c:v>
                </c:pt>
                <c:pt idx="331">
                  <c:v>43378</c:v>
                </c:pt>
                <c:pt idx="332">
                  <c:v>43379</c:v>
                </c:pt>
                <c:pt idx="333">
                  <c:v>43380</c:v>
                </c:pt>
                <c:pt idx="334">
                  <c:v>43381</c:v>
                </c:pt>
                <c:pt idx="335">
                  <c:v>43382</c:v>
                </c:pt>
                <c:pt idx="336">
                  <c:v>43383</c:v>
                </c:pt>
                <c:pt idx="337">
                  <c:v>43384</c:v>
                </c:pt>
                <c:pt idx="338">
                  <c:v>43385</c:v>
                </c:pt>
                <c:pt idx="339">
                  <c:v>43386</c:v>
                </c:pt>
                <c:pt idx="340">
                  <c:v>43387</c:v>
                </c:pt>
                <c:pt idx="341">
                  <c:v>43388</c:v>
                </c:pt>
                <c:pt idx="342">
                  <c:v>43389</c:v>
                </c:pt>
                <c:pt idx="343">
                  <c:v>43390</c:v>
                </c:pt>
                <c:pt idx="344">
                  <c:v>43391</c:v>
                </c:pt>
                <c:pt idx="345">
                  <c:v>43392</c:v>
                </c:pt>
                <c:pt idx="346">
                  <c:v>43393</c:v>
                </c:pt>
                <c:pt idx="347">
                  <c:v>43394</c:v>
                </c:pt>
                <c:pt idx="348">
                  <c:v>43395</c:v>
                </c:pt>
                <c:pt idx="349">
                  <c:v>43396</c:v>
                </c:pt>
                <c:pt idx="350">
                  <c:v>43397</c:v>
                </c:pt>
                <c:pt idx="351">
                  <c:v>43398</c:v>
                </c:pt>
                <c:pt idx="352">
                  <c:v>43399</c:v>
                </c:pt>
                <c:pt idx="353">
                  <c:v>43400</c:v>
                </c:pt>
                <c:pt idx="354">
                  <c:v>43401</c:v>
                </c:pt>
                <c:pt idx="355">
                  <c:v>43402</c:v>
                </c:pt>
                <c:pt idx="356">
                  <c:v>43403</c:v>
                </c:pt>
                <c:pt idx="357">
                  <c:v>43404</c:v>
                </c:pt>
                <c:pt idx="358">
                  <c:v>43405</c:v>
                </c:pt>
                <c:pt idx="359">
                  <c:v>43406</c:v>
                </c:pt>
                <c:pt idx="360">
                  <c:v>43407</c:v>
                </c:pt>
                <c:pt idx="361">
                  <c:v>43408</c:v>
                </c:pt>
                <c:pt idx="362">
                  <c:v>43409</c:v>
                </c:pt>
                <c:pt idx="363">
                  <c:v>43410</c:v>
                </c:pt>
                <c:pt idx="364">
                  <c:v>43411</c:v>
                </c:pt>
                <c:pt idx="365">
                  <c:v>43412</c:v>
                </c:pt>
                <c:pt idx="366">
                  <c:v>43413</c:v>
                </c:pt>
                <c:pt idx="367">
                  <c:v>43414</c:v>
                </c:pt>
                <c:pt idx="368">
                  <c:v>43415</c:v>
                </c:pt>
                <c:pt idx="369">
                  <c:v>43416</c:v>
                </c:pt>
                <c:pt idx="370">
                  <c:v>43417</c:v>
                </c:pt>
                <c:pt idx="371">
                  <c:v>43418</c:v>
                </c:pt>
                <c:pt idx="372">
                  <c:v>43419</c:v>
                </c:pt>
                <c:pt idx="373">
                  <c:v>43420</c:v>
                </c:pt>
                <c:pt idx="374">
                  <c:v>43421</c:v>
                </c:pt>
                <c:pt idx="375">
                  <c:v>43422</c:v>
                </c:pt>
                <c:pt idx="376">
                  <c:v>43423</c:v>
                </c:pt>
                <c:pt idx="377">
                  <c:v>43424</c:v>
                </c:pt>
                <c:pt idx="378">
                  <c:v>43425</c:v>
                </c:pt>
                <c:pt idx="379">
                  <c:v>43426</c:v>
                </c:pt>
                <c:pt idx="380">
                  <c:v>43427</c:v>
                </c:pt>
                <c:pt idx="381">
                  <c:v>43428</c:v>
                </c:pt>
                <c:pt idx="382">
                  <c:v>43429</c:v>
                </c:pt>
                <c:pt idx="383">
                  <c:v>43430</c:v>
                </c:pt>
                <c:pt idx="384">
                  <c:v>43431</c:v>
                </c:pt>
                <c:pt idx="385">
                  <c:v>43432</c:v>
                </c:pt>
                <c:pt idx="386">
                  <c:v>43433</c:v>
                </c:pt>
                <c:pt idx="387">
                  <c:v>43434</c:v>
                </c:pt>
                <c:pt idx="388">
                  <c:v>43435</c:v>
                </c:pt>
                <c:pt idx="389">
                  <c:v>43436</c:v>
                </c:pt>
                <c:pt idx="390">
                  <c:v>43437</c:v>
                </c:pt>
                <c:pt idx="391">
                  <c:v>43438</c:v>
                </c:pt>
                <c:pt idx="392">
                  <c:v>43439</c:v>
                </c:pt>
                <c:pt idx="393">
                  <c:v>43440</c:v>
                </c:pt>
                <c:pt idx="394">
                  <c:v>43441</c:v>
                </c:pt>
                <c:pt idx="395">
                  <c:v>43442</c:v>
                </c:pt>
                <c:pt idx="396">
                  <c:v>43443</c:v>
                </c:pt>
                <c:pt idx="397">
                  <c:v>43444</c:v>
                </c:pt>
                <c:pt idx="398">
                  <c:v>43445</c:v>
                </c:pt>
                <c:pt idx="399">
                  <c:v>43446</c:v>
                </c:pt>
                <c:pt idx="400">
                  <c:v>43447</c:v>
                </c:pt>
                <c:pt idx="401">
                  <c:v>43448</c:v>
                </c:pt>
                <c:pt idx="402">
                  <c:v>43449</c:v>
                </c:pt>
                <c:pt idx="403">
                  <c:v>43450</c:v>
                </c:pt>
                <c:pt idx="404">
                  <c:v>43451</c:v>
                </c:pt>
                <c:pt idx="405">
                  <c:v>43452</c:v>
                </c:pt>
                <c:pt idx="406">
                  <c:v>43453</c:v>
                </c:pt>
                <c:pt idx="407">
                  <c:v>43454</c:v>
                </c:pt>
                <c:pt idx="408">
                  <c:v>43455</c:v>
                </c:pt>
                <c:pt idx="409">
                  <c:v>43456</c:v>
                </c:pt>
                <c:pt idx="410">
                  <c:v>43457</c:v>
                </c:pt>
                <c:pt idx="411">
                  <c:v>43458</c:v>
                </c:pt>
                <c:pt idx="412">
                  <c:v>43459</c:v>
                </c:pt>
                <c:pt idx="413">
                  <c:v>43460</c:v>
                </c:pt>
                <c:pt idx="414">
                  <c:v>43461</c:v>
                </c:pt>
                <c:pt idx="415">
                  <c:v>43462</c:v>
                </c:pt>
                <c:pt idx="416">
                  <c:v>43463</c:v>
                </c:pt>
                <c:pt idx="417">
                  <c:v>43464</c:v>
                </c:pt>
                <c:pt idx="418">
                  <c:v>43465</c:v>
                </c:pt>
                <c:pt idx="419">
                  <c:v>43466</c:v>
                </c:pt>
                <c:pt idx="420">
                  <c:v>43467</c:v>
                </c:pt>
                <c:pt idx="421">
                  <c:v>43468</c:v>
                </c:pt>
                <c:pt idx="422">
                  <c:v>43469</c:v>
                </c:pt>
                <c:pt idx="423">
                  <c:v>43470</c:v>
                </c:pt>
                <c:pt idx="424">
                  <c:v>43471</c:v>
                </c:pt>
                <c:pt idx="425">
                  <c:v>43472</c:v>
                </c:pt>
                <c:pt idx="426">
                  <c:v>43473</c:v>
                </c:pt>
                <c:pt idx="427">
                  <c:v>43474</c:v>
                </c:pt>
                <c:pt idx="428">
                  <c:v>43475</c:v>
                </c:pt>
                <c:pt idx="429">
                  <c:v>43476</c:v>
                </c:pt>
                <c:pt idx="430">
                  <c:v>43477</c:v>
                </c:pt>
                <c:pt idx="431">
                  <c:v>43478</c:v>
                </c:pt>
                <c:pt idx="432">
                  <c:v>43479</c:v>
                </c:pt>
                <c:pt idx="433">
                  <c:v>43480</c:v>
                </c:pt>
                <c:pt idx="434">
                  <c:v>43481</c:v>
                </c:pt>
                <c:pt idx="435">
                  <c:v>43482</c:v>
                </c:pt>
                <c:pt idx="436">
                  <c:v>43483</c:v>
                </c:pt>
                <c:pt idx="437">
                  <c:v>43484</c:v>
                </c:pt>
                <c:pt idx="438">
                  <c:v>43485</c:v>
                </c:pt>
                <c:pt idx="439">
                  <c:v>43486</c:v>
                </c:pt>
                <c:pt idx="440">
                  <c:v>43487</c:v>
                </c:pt>
                <c:pt idx="441">
                  <c:v>43488</c:v>
                </c:pt>
                <c:pt idx="442">
                  <c:v>43489</c:v>
                </c:pt>
                <c:pt idx="443">
                  <c:v>43490</c:v>
                </c:pt>
                <c:pt idx="444">
                  <c:v>43491</c:v>
                </c:pt>
                <c:pt idx="445">
                  <c:v>43492</c:v>
                </c:pt>
                <c:pt idx="446">
                  <c:v>43493</c:v>
                </c:pt>
                <c:pt idx="447">
                  <c:v>43494</c:v>
                </c:pt>
                <c:pt idx="448">
                  <c:v>43495</c:v>
                </c:pt>
                <c:pt idx="449">
                  <c:v>43496</c:v>
                </c:pt>
                <c:pt idx="450">
                  <c:v>43497</c:v>
                </c:pt>
                <c:pt idx="451">
                  <c:v>43498</c:v>
                </c:pt>
                <c:pt idx="452">
                  <c:v>43499</c:v>
                </c:pt>
                <c:pt idx="453">
                  <c:v>43500</c:v>
                </c:pt>
                <c:pt idx="454">
                  <c:v>43501</c:v>
                </c:pt>
                <c:pt idx="455">
                  <c:v>43502</c:v>
                </c:pt>
                <c:pt idx="456">
                  <c:v>43503</c:v>
                </c:pt>
                <c:pt idx="457">
                  <c:v>43504</c:v>
                </c:pt>
                <c:pt idx="458">
                  <c:v>43505</c:v>
                </c:pt>
                <c:pt idx="459">
                  <c:v>43506</c:v>
                </c:pt>
                <c:pt idx="460">
                  <c:v>43507</c:v>
                </c:pt>
                <c:pt idx="461">
                  <c:v>43508</c:v>
                </c:pt>
                <c:pt idx="462">
                  <c:v>43509</c:v>
                </c:pt>
                <c:pt idx="463">
                  <c:v>43510</c:v>
                </c:pt>
                <c:pt idx="464">
                  <c:v>43511</c:v>
                </c:pt>
                <c:pt idx="465">
                  <c:v>43512</c:v>
                </c:pt>
                <c:pt idx="466">
                  <c:v>43513</c:v>
                </c:pt>
                <c:pt idx="467">
                  <c:v>43514</c:v>
                </c:pt>
                <c:pt idx="468">
                  <c:v>43515</c:v>
                </c:pt>
                <c:pt idx="469">
                  <c:v>43516</c:v>
                </c:pt>
                <c:pt idx="470">
                  <c:v>43517</c:v>
                </c:pt>
                <c:pt idx="471">
                  <c:v>43518</c:v>
                </c:pt>
                <c:pt idx="472">
                  <c:v>43519</c:v>
                </c:pt>
                <c:pt idx="473">
                  <c:v>43520</c:v>
                </c:pt>
                <c:pt idx="474">
                  <c:v>43521</c:v>
                </c:pt>
                <c:pt idx="475">
                  <c:v>43522</c:v>
                </c:pt>
                <c:pt idx="476">
                  <c:v>43523</c:v>
                </c:pt>
                <c:pt idx="477">
                  <c:v>43524</c:v>
                </c:pt>
                <c:pt idx="478">
                  <c:v>43525</c:v>
                </c:pt>
                <c:pt idx="479">
                  <c:v>43526</c:v>
                </c:pt>
                <c:pt idx="480">
                  <c:v>43527</c:v>
                </c:pt>
                <c:pt idx="481">
                  <c:v>43528</c:v>
                </c:pt>
                <c:pt idx="482">
                  <c:v>43529</c:v>
                </c:pt>
                <c:pt idx="483">
                  <c:v>43530</c:v>
                </c:pt>
                <c:pt idx="484">
                  <c:v>43531</c:v>
                </c:pt>
                <c:pt idx="485">
                  <c:v>43532</c:v>
                </c:pt>
                <c:pt idx="486">
                  <c:v>43533</c:v>
                </c:pt>
                <c:pt idx="487">
                  <c:v>43534</c:v>
                </c:pt>
                <c:pt idx="488">
                  <c:v>43535</c:v>
                </c:pt>
                <c:pt idx="489">
                  <c:v>43536</c:v>
                </c:pt>
                <c:pt idx="490">
                  <c:v>43537</c:v>
                </c:pt>
                <c:pt idx="491">
                  <c:v>43538</c:v>
                </c:pt>
                <c:pt idx="492">
                  <c:v>43539</c:v>
                </c:pt>
                <c:pt idx="493">
                  <c:v>43540</c:v>
                </c:pt>
                <c:pt idx="494">
                  <c:v>43541</c:v>
                </c:pt>
                <c:pt idx="495">
                  <c:v>43542</c:v>
                </c:pt>
                <c:pt idx="496">
                  <c:v>43543</c:v>
                </c:pt>
                <c:pt idx="497">
                  <c:v>43544</c:v>
                </c:pt>
                <c:pt idx="498">
                  <c:v>43545</c:v>
                </c:pt>
                <c:pt idx="499">
                  <c:v>43546</c:v>
                </c:pt>
                <c:pt idx="500">
                  <c:v>43547</c:v>
                </c:pt>
                <c:pt idx="501">
                  <c:v>43548</c:v>
                </c:pt>
                <c:pt idx="502">
                  <c:v>43549</c:v>
                </c:pt>
                <c:pt idx="503">
                  <c:v>43550</c:v>
                </c:pt>
                <c:pt idx="504">
                  <c:v>43551</c:v>
                </c:pt>
                <c:pt idx="505">
                  <c:v>43552</c:v>
                </c:pt>
                <c:pt idx="506">
                  <c:v>43553</c:v>
                </c:pt>
                <c:pt idx="507">
                  <c:v>43554</c:v>
                </c:pt>
                <c:pt idx="508">
                  <c:v>43555</c:v>
                </c:pt>
                <c:pt idx="509">
                  <c:v>43556</c:v>
                </c:pt>
                <c:pt idx="510">
                  <c:v>43557</c:v>
                </c:pt>
                <c:pt idx="511">
                  <c:v>43558</c:v>
                </c:pt>
                <c:pt idx="512">
                  <c:v>43559</c:v>
                </c:pt>
                <c:pt idx="513">
                  <c:v>43560</c:v>
                </c:pt>
                <c:pt idx="514">
                  <c:v>43561</c:v>
                </c:pt>
                <c:pt idx="515">
                  <c:v>43562</c:v>
                </c:pt>
                <c:pt idx="516">
                  <c:v>43563</c:v>
                </c:pt>
                <c:pt idx="517">
                  <c:v>43564</c:v>
                </c:pt>
                <c:pt idx="518">
                  <c:v>43565</c:v>
                </c:pt>
                <c:pt idx="519">
                  <c:v>43566</c:v>
                </c:pt>
                <c:pt idx="520">
                  <c:v>43567</c:v>
                </c:pt>
                <c:pt idx="521">
                  <c:v>43568</c:v>
                </c:pt>
                <c:pt idx="522">
                  <c:v>43569</c:v>
                </c:pt>
                <c:pt idx="523">
                  <c:v>43570</c:v>
                </c:pt>
                <c:pt idx="524">
                  <c:v>43571</c:v>
                </c:pt>
                <c:pt idx="525">
                  <c:v>43572</c:v>
                </c:pt>
                <c:pt idx="526">
                  <c:v>43573</c:v>
                </c:pt>
                <c:pt idx="527">
                  <c:v>43574</c:v>
                </c:pt>
                <c:pt idx="528">
                  <c:v>43575</c:v>
                </c:pt>
                <c:pt idx="529">
                  <c:v>43576</c:v>
                </c:pt>
                <c:pt idx="530">
                  <c:v>43577</c:v>
                </c:pt>
                <c:pt idx="531">
                  <c:v>43578</c:v>
                </c:pt>
                <c:pt idx="532">
                  <c:v>43579</c:v>
                </c:pt>
                <c:pt idx="533">
                  <c:v>43580</c:v>
                </c:pt>
                <c:pt idx="534">
                  <c:v>43581</c:v>
                </c:pt>
                <c:pt idx="535">
                  <c:v>43582</c:v>
                </c:pt>
                <c:pt idx="536">
                  <c:v>43583</c:v>
                </c:pt>
                <c:pt idx="537">
                  <c:v>43584</c:v>
                </c:pt>
                <c:pt idx="538">
                  <c:v>43585</c:v>
                </c:pt>
                <c:pt idx="539">
                  <c:v>43586</c:v>
                </c:pt>
                <c:pt idx="540">
                  <c:v>43587</c:v>
                </c:pt>
                <c:pt idx="541">
                  <c:v>43588</c:v>
                </c:pt>
                <c:pt idx="542">
                  <c:v>43589</c:v>
                </c:pt>
                <c:pt idx="543">
                  <c:v>43590</c:v>
                </c:pt>
                <c:pt idx="544">
                  <c:v>43591</c:v>
                </c:pt>
                <c:pt idx="545">
                  <c:v>43592</c:v>
                </c:pt>
                <c:pt idx="546">
                  <c:v>43593</c:v>
                </c:pt>
                <c:pt idx="547">
                  <c:v>43594</c:v>
                </c:pt>
                <c:pt idx="548">
                  <c:v>43595</c:v>
                </c:pt>
                <c:pt idx="549">
                  <c:v>43596</c:v>
                </c:pt>
                <c:pt idx="550">
                  <c:v>43597</c:v>
                </c:pt>
                <c:pt idx="551">
                  <c:v>43598</c:v>
                </c:pt>
                <c:pt idx="552">
                  <c:v>43599</c:v>
                </c:pt>
                <c:pt idx="553">
                  <c:v>43600</c:v>
                </c:pt>
                <c:pt idx="554">
                  <c:v>43601</c:v>
                </c:pt>
                <c:pt idx="555">
                  <c:v>43602</c:v>
                </c:pt>
                <c:pt idx="556">
                  <c:v>43603</c:v>
                </c:pt>
                <c:pt idx="557">
                  <c:v>43604</c:v>
                </c:pt>
                <c:pt idx="558">
                  <c:v>43605</c:v>
                </c:pt>
                <c:pt idx="559">
                  <c:v>43606</c:v>
                </c:pt>
                <c:pt idx="560">
                  <c:v>43607</c:v>
                </c:pt>
                <c:pt idx="561">
                  <c:v>43608</c:v>
                </c:pt>
                <c:pt idx="562">
                  <c:v>43609</c:v>
                </c:pt>
                <c:pt idx="563">
                  <c:v>43610</c:v>
                </c:pt>
                <c:pt idx="564">
                  <c:v>43611</c:v>
                </c:pt>
                <c:pt idx="565">
                  <c:v>43612</c:v>
                </c:pt>
                <c:pt idx="566">
                  <c:v>43613</c:v>
                </c:pt>
                <c:pt idx="567">
                  <c:v>43614</c:v>
                </c:pt>
                <c:pt idx="568">
                  <c:v>43615</c:v>
                </c:pt>
                <c:pt idx="569">
                  <c:v>43616</c:v>
                </c:pt>
                <c:pt idx="570">
                  <c:v>43617</c:v>
                </c:pt>
                <c:pt idx="571">
                  <c:v>43618</c:v>
                </c:pt>
                <c:pt idx="572">
                  <c:v>43619</c:v>
                </c:pt>
                <c:pt idx="573">
                  <c:v>43620</c:v>
                </c:pt>
                <c:pt idx="574">
                  <c:v>43621</c:v>
                </c:pt>
                <c:pt idx="575">
                  <c:v>43622</c:v>
                </c:pt>
                <c:pt idx="576">
                  <c:v>43623</c:v>
                </c:pt>
                <c:pt idx="577">
                  <c:v>43624</c:v>
                </c:pt>
                <c:pt idx="578">
                  <c:v>43625</c:v>
                </c:pt>
                <c:pt idx="579">
                  <c:v>43626</c:v>
                </c:pt>
                <c:pt idx="580">
                  <c:v>43627</c:v>
                </c:pt>
                <c:pt idx="581">
                  <c:v>43628</c:v>
                </c:pt>
                <c:pt idx="582">
                  <c:v>43629</c:v>
                </c:pt>
                <c:pt idx="583">
                  <c:v>43630</c:v>
                </c:pt>
                <c:pt idx="584">
                  <c:v>43631</c:v>
                </c:pt>
                <c:pt idx="585">
                  <c:v>43632</c:v>
                </c:pt>
                <c:pt idx="586">
                  <c:v>43633</c:v>
                </c:pt>
                <c:pt idx="587">
                  <c:v>43634</c:v>
                </c:pt>
                <c:pt idx="588">
                  <c:v>43635</c:v>
                </c:pt>
                <c:pt idx="589">
                  <c:v>43636</c:v>
                </c:pt>
                <c:pt idx="590">
                  <c:v>43637</c:v>
                </c:pt>
                <c:pt idx="591">
                  <c:v>43638</c:v>
                </c:pt>
                <c:pt idx="592">
                  <c:v>43639</c:v>
                </c:pt>
                <c:pt idx="593">
                  <c:v>43640</c:v>
                </c:pt>
                <c:pt idx="594">
                  <c:v>43641</c:v>
                </c:pt>
                <c:pt idx="595">
                  <c:v>43642</c:v>
                </c:pt>
                <c:pt idx="596">
                  <c:v>43643</c:v>
                </c:pt>
                <c:pt idx="597">
                  <c:v>43644</c:v>
                </c:pt>
                <c:pt idx="598">
                  <c:v>43645</c:v>
                </c:pt>
                <c:pt idx="599">
                  <c:v>43646</c:v>
                </c:pt>
                <c:pt idx="600">
                  <c:v>43647</c:v>
                </c:pt>
                <c:pt idx="601">
                  <c:v>43648</c:v>
                </c:pt>
                <c:pt idx="602">
                  <c:v>43649</c:v>
                </c:pt>
                <c:pt idx="603">
                  <c:v>43650</c:v>
                </c:pt>
                <c:pt idx="604">
                  <c:v>43651</c:v>
                </c:pt>
                <c:pt idx="605">
                  <c:v>43652</c:v>
                </c:pt>
                <c:pt idx="606">
                  <c:v>43653</c:v>
                </c:pt>
                <c:pt idx="607">
                  <c:v>43654</c:v>
                </c:pt>
                <c:pt idx="608">
                  <c:v>43655</c:v>
                </c:pt>
                <c:pt idx="609">
                  <c:v>43656</c:v>
                </c:pt>
                <c:pt idx="610">
                  <c:v>43657</c:v>
                </c:pt>
                <c:pt idx="611">
                  <c:v>43658</c:v>
                </c:pt>
                <c:pt idx="612">
                  <c:v>43659</c:v>
                </c:pt>
                <c:pt idx="613">
                  <c:v>43660</c:v>
                </c:pt>
                <c:pt idx="614">
                  <c:v>43661</c:v>
                </c:pt>
                <c:pt idx="615">
                  <c:v>43662</c:v>
                </c:pt>
                <c:pt idx="616">
                  <c:v>43663</c:v>
                </c:pt>
                <c:pt idx="617">
                  <c:v>43664</c:v>
                </c:pt>
                <c:pt idx="618">
                  <c:v>43665</c:v>
                </c:pt>
                <c:pt idx="619">
                  <c:v>43666</c:v>
                </c:pt>
                <c:pt idx="620">
                  <c:v>43667</c:v>
                </c:pt>
                <c:pt idx="621">
                  <c:v>43668</c:v>
                </c:pt>
                <c:pt idx="622">
                  <c:v>43669</c:v>
                </c:pt>
                <c:pt idx="623">
                  <c:v>43670</c:v>
                </c:pt>
                <c:pt idx="624">
                  <c:v>43671</c:v>
                </c:pt>
                <c:pt idx="625">
                  <c:v>43672</c:v>
                </c:pt>
                <c:pt idx="626">
                  <c:v>43673</c:v>
                </c:pt>
                <c:pt idx="627">
                  <c:v>43674</c:v>
                </c:pt>
                <c:pt idx="628">
                  <c:v>43675</c:v>
                </c:pt>
                <c:pt idx="629">
                  <c:v>43676</c:v>
                </c:pt>
                <c:pt idx="630">
                  <c:v>43677</c:v>
                </c:pt>
                <c:pt idx="631">
                  <c:v>43678</c:v>
                </c:pt>
                <c:pt idx="632">
                  <c:v>43679</c:v>
                </c:pt>
                <c:pt idx="633">
                  <c:v>43680</c:v>
                </c:pt>
                <c:pt idx="634">
                  <c:v>43681</c:v>
                </c:pt>
                <c:pt idx="635">
                  <c:v>43682</c:v>
                </c:pt>
                <c:pt idx="636">
                  <c:v>43683</c:v>
                </c:pt>
                <c:pt idx="637">
                  <c:v>43684</c:v>
                </c:pt>
                <c:pt idx="638">
                  <c:v>43685</c:v>
                </c:pt>
                <c:pt idx="639">
                  <c:v>43686</c:v>
                </c:pt>
                <c:pt idx="640">
                  <c:v>43687</c:v>
                </c:pt>
                <c:pt idx="641">
                  <c:v>43688</c:v>
                </c:pt>
                <c:pt idx="642">
                  <c:v>43689</c:v>
                </c:pt>
                <c:pt idx="643">
                  <c:v>43690</c:v>
                </c:pt>
                <c:pt idx="644">
                  <c:v>43691</c:v>
                </c:pt>
                <c:pt idx="645">
                  <c:v>43692</c:v>
                </c:pt>
                <c:pt idx="646">
                  <c:v>43693</c:v>
                </c:pt>
                <c:pt idx="647">
                  <c:v>43694</c:v>
                </c:pt>
                <c:pt idx="648">
                  <c:v>43695</c:v>
                </c:pt>
                <c:pt idx="649">
                  <c:v>43696</c:v>
                </c:pt>
                <c:pt idx="650">
                  <c:v>43697</c:v>
                </c:pt>
                <c:pt idx="651">
                  <c:v>43698</c:v>
                </c:pt>
                <c:pt idx="652">
                  <c:v>43699</c:v>
                </c:pt>
                <c:pt idx="653">
                  <c:v>43700</c:v>
                </c:pt>
                <c:pt idx="654">
                  <c:v>43701</c:v>
                </c:pt>
                <c:pt idx="655">
                  <c:v>43702</c:v>
                </c:pt>
                <c:pt idx="656">
                  <c:v>43703</c:v>
                </c:pt>
                <c:pt idx="657">
                  <c:v>43704</c:v>
                </c:pt>
                <c:pt idx="658">
                  <c:v>43705</c:v>
                </c:pt>
                <c:pt idx="659">
                  <c:v>43706</c:v>
                </c:pt>
                <c:pt idx="660">
                  <c:v>43707</c:v>
                </c:pt>
                <c:pt idx="661">
                  <c:v>43708</c:v>
                </c:pt>
                <c:pt idx="662">
                  <c:v>43709</c:v>
                </c:pt>
                <c:pt idx="663">
                  <c:v>43710</c:v>
                </c:pt>
                <c:pt idx="664">
                  <c:v>43711</c:v>
                </c:pt>
                <c:pt idx="665">
                  <c:v>43712</c:v>
                </c:pt>
                <c:pt idx="666">
                  <c:v>43713</c:v>
                </c:pt>
                <c:pt idx="667">
                  <c:v>43714</c:v>
                </c:pt>
                <c:pt idx="668">
                  <c:v>43715</c:v>
                </c:pt>
                <c:pt idx="669">
                  <c:v>43716</c:v>
                </c:pt>
                <c:pt idx="670">
                  <c:v>43717</c:v>
                </c:pt>
                <c:pt idx="671">
                  <c:v>43718</c:v>
                </c:pt>
                <c:pt idx="672">
                  <c:v>43719</c:v>
                </c:pt>
                <c:pt idx="673">
                  <c:v>43720</c:v>
                </c:pt>
                <c:pt idx="674">
                  <c:v>43721</c:v>
                </c:pt>
                <c:pt idx="675">
                  <c:v>43722</c:v>
                </c:pt>
                <c:pt idx="676">
                  <c:v>43723</c:v>
                </c:pt>
                <c:pt idx="677">
                  <c:v>43724</c:v>
                </c:pt>
                <c:pt idx="678">
                  <c:v>43725</c:v>
                </c:pt>
                <c:pt idx="679">
                  <c:v>43726</c:v>
                </c:pt>
                <c:pt idx="680">
                  <c:v>43727</c:v>
                </c:pt>
                <c:pt idx="681">
                  <c:v>43728</c:v>
                </c:pt>
                <c:pt idx="682">
                  <c:v>43729</c:v>
                </c:pt>
                <c:pt idx="683">
                  <c:v>43730</c:v>
                </c:pt>
                <c:pt idx="684">
                  <c:v>43731</c:v>
                </c:pt>
                <c:pt idx="685">
                  <c:v>43732</c:v>
                </c:pt>
                <c:pt idx="686">
                  <c:v>43733</c:v>
                </c:pt>
                <c:pt idx="687">
                  <c:v>43734</c:v>
                </c:pt>
                <c:pt idx="688">
                  <c:v>43735</c:v>
                </c:pt>
                <c:pt idx="689">
                  <c:v>43736</c:v>
                </c:pt>
                <c:pt idx="690">
                  <c:v>43737</c:v>
                </c:pt>
                <c:pt idx="691">
                  <c:v>43738</c:v>
                </c:pt>
                <c:pt idx="692">
                  <c:v>43739</c:v>
                </c:pt>
                <c:pt idx="693">
                  <c:v>43740</c:v>
                </c:pt>
                <c:pt idx="694">
                  <c:v>43741</c:v>
                </c:pt>
                <c:pt idx="695">
                  <c:v>43742</c:v>
                </c:pt>
                <c:pt idx="696">
                  <c:v>43743</c:v>
                </c:pt>
                <c:pt idx="697">
                  <c:v>43744</c:v>
                </c:pt>
                <c:pt idx="698">
                  <c:v>43745</c:v>
                </c:pt>
                <c:pt idx="699">
                  <c:v>43746</c:v>
                </c:pt>
                <c:pt idx="700">
                  <c:v>43747</c:v>
                </c:pt>
                <c:pt idx="701">
                  <c:v>43748</c:v>
                </c:pt>
                <c:pt idx="702">
                  <c:v>43749</c:v>
                </c:pt>
                <c:pt idx="703">
                  <c:v>43750</c:v>
                </c:pt>
                <c:pt idx="704">
                  <c:v>43751</c:v>
                </c:pt>
                <c:pt idx="705">
                  <c:v>43752</c:v>
                </c:pt>
                <c:pt idx="706">
                  <c:v>43753</c:v>
                </c:pt>
                <c:pt idx="707">
                  <c:v>43754</c:v>
                </c:pt>
                <c:pt idx="708">
                  <c:v>43755</c:v>
                </c:pt>
                <c:pt idx="709">
                  <c:v>43756</c:v>
                </c:pt>
                <c:pt idx="710">
                  <c:v>43757</c:v>
                </c:pt>
                <c:pt idx="711">
                  <c:v>43758</c:v>
                </c:pt>
                <c:pt idx="712">
                  <c:v>43759</c:v>
                </c:pt>
                <c:pt idx="713">
                  <c:v>43760</c:v>
                </c:pt>
                <c:pt idx="714">
                  <c:v>43761</c:v>
                </c:pt>
                <c:pt idx="715">
                  <c:v>43762</c:v>
                </c:pt>
                <c:pt idx="716">
                  <c:v>43763</c:v>
                </c:pt>
                <c:pt idx="717">
                  <c:v>43764</c:v>
                </c:pt>
                <c:pt idx="718">
                  <c:v>43765</c:v>
                </c:pt>
                <c:pt idx="719">
                  <c:v>43766</c:v>
                </c:pt>
                <c:pt idx="720">
                  <c:v>43767</c:v>
                </c:pt>
                <c:pt idx="721">
                  <c:v>43768</c:v>
                </c:pt>
                <c:pt idx="722">
                  <c:v>43769</c:v>
                </c:pt>
                <c:pt idx="723">
                  <c:v>43770</c:v>
                </c:pt>
                <c:pt idx="724">
                  <c:v>43771</c:v>
                </c:pt>
                <c:pt idx="725">
                  <c:v>43772</c:v>
                </c:pt>
                <c:pt idx="726">
                  <c:v>43773</c:v>
                </c:pt>
                <c:pt idx="727">
                  <c:v>43774</c:v>
                </c:pt>
                <c:pt idx="728">
                  <c:v>43775</c:v>
                </c:pt>
                <c:pt idx="729">
                  <c:v>43776</c:v>
                </c:pt>
                <c:pt idx="730">
                  <c:v>43777</c:v>
                </c:pt>
                <c:pt idx="731">
                  <c:v>43778</c:v>
                </c:pt>
                <c:pt idx="732">
                  <c:v>43779</c:v>
                </c:pt>
                <c:pt idx="733">
                  <c:v>43780</c:v>
                </c:pt>
                <c:pt idx="734">
                  <c:v>43781</c:v>
                </c:pt>
                <c:pt idx="735">
                  <c:v>43782</c:v>
                </c:pt>
                <c:pt idx="736">
                  <c:v>43783</c:v>
                </c:pt>
                <c:pt idx="737">
                  <c:v>43784</c:v>
                </c:pt>
                <c:pt idx="738">
                  <c:v>43785</c:v>
                </c:pt>
                <c:pt idx="739">
                  <c:v>43786</c:v>
                </c:pt>
                <c:pt idx="740">
                  <c:v>43787</c:v>
                </c:pt>
                <c:pt idx="741">
                  <c:v>43788</c:v>
                </c:pt>
                <c:pt idx="742">
                  <c:v>43789</c:v>
                </c:pt>
                <c:pt idx="743">
                  <c:v>43790</c:v>
                </c:pt>
                <c:pt idx="744">
                  <c:v>43791</c:v>
                </c:pt>
                <c:pt idx="745">
                  <c:v>43792</c:v>
                </c:pt>
                <c:pt idx="746">
                  <c:v>43793</c:v>
                </c:pt>
              </c:numCache>
            </c:numRef>
          </c:cat>
          <c:val>
            <c:numRef>
              <c:f>Sheet2!$D$2:$D$748</c:f>
              <c:numCache>
                <c:formatCode>General</c:formatCode>
                <c:ptCount val="747"/>
                <c:pt idx="596" formatCode="0.00">
                  <c:v>445.96</c:v>
                </c:pt>
                <c:pt idx="597" formatCode="0.00">
                  <c:v>-837.71184436600356</c:v>
                </c:pt>
                <c:pt idx="598" formatCode="0.00">
                  <c:v>-844.20027629526658</c:v>
                </c:pt>
                <c:pt idx="599" formatCode="0.00">
                  <c:v>-850.78479722090162</c:v>
                </c:pt>
                <c:pt idx="600" formatCode="0.00">
                  <c:v>-857.46520582262224</c:v>
                </c:pt>
                <c:pt idx="601" formatCode="0.00">
                  <c:v>-864.24128383265725</c:v>
                </c:pt>
                <c:pt idx="602" formatCode="0.00">
                  <c:v>-871.11279662703362</c:v>
                </c:pt>
                <c:pt idx="603" formatCode="0.00">
                  <c:v>-878.07949381576555</c:v>
                </c:pt>
                <c:pt idx="604" formatCode="0.00">
                  <c:v>-885.14110983158162</c:v>
                </c:pt>
                <c:pt idx="605" formatCode="0.00">
                  <c:v>-892.2973645156801</c:v>
                </c:pt>
                <c:pt idx="606" formatCode="0.00">
                  <c:v>-899.54796370023166</c:v>
                </c:pt>
                <c:pt idx="607" formatCode="0.00">
                  <c:v>-906.89259978620794</c:v>
                </c:pt>
                <c:pt idx="608" formatCode="0.00">
                  <c:v>-914.33095231634115</c:v>
                </c:pt>
                <c:pt idx="609" formatCode="0.00">
                  <c:v>-921.86268854188643</c:v>
                </c:pt>
                <c:pt idx="610" formatCode="0.00">
                  <c:v>-929.48746398308924</c:v>
                </c:pt>
                <c:pt idx="611" formatCode="0.00">
                  <c:v>-937.20492298210888</c:v>
                </c:pt>
                <c:pt idx="612" formatCode="0.00">
                  <c:v>-945.01469924840058</c:v>
                </c:pt>
                <c:pt idx="613" formatCode="0.00">
                  <c:v>-952.9164163954016</c:v>
                </c:pt>
                <c:pt idx="614" formatCode="0.00">
                  <c:v>-960.90968846860346</c:v>
                </c:pt>
                <c:pt idx="615" formatCode="0.00">
                  <c:v>-968.99412046395105</c:v>
                </c:pt>
                <c:pt idx="616" formatCode="0.00">
                  <c:v>-977.1693088367399</c:v>
                </c:pt>
                <c:pt idx="617" formatCode="0.00">
                  <c:v>-985.43484200003388</c:v>
                </c:pt>
                <c:pt idx="618" formatCode="0.00">
                  <c:v>-993.79030081285737</c:v>
                </c:pt>
                <c:pt idx="619" formatCode="0.00">
                  <c:v>-1002.2352590572712</c:v>
                </c:pt>
                <c:pt idx="620" formatCode="0.00">
                  <c:v>-1010.7692839046586</c:v>
                </c:pt>
                <c:pt idx="621" formatCode="0.00">
                  <c:v>-1019.3919363704082</c:v>
                </c:pt>
                <c:pt idx="622" formatCode="0.00">
                  <c:v>-1028.1027717574</c:v>
                </c:pt>
                <c:pt idx="623" formatCode="0.00">
                  <c:v>-1036.9013400875406</c:v>
                </c:pt>
                <c:pt idx="624" formatCode="0.00">
                  <c:v>-1045.7871865218276</c:v>
                </c:pt>
                <c:pt idx="625" formatCode="0.00">
                  <c:v>-1054.7598517682586</c:v>
                </c:pt>
                <c:pt idx="626" formatCode="0.00">
                  <c:v>-1063.8188724781137</c:v>
                </c:pt>
                <c:pt idx="627" formatCode="0.00">
                  <c:v>-1072.963781629993</c:v>
                </c:pt>
                <c:pt idx="628" formatCode="0.00">
                  <c:v>-1082.1941089021961</c:v>
                </c:pt>
                <c:pt idx="629" formatCode="0.00">
                  <c:v>-1091.5093810328676</c:v>
                </c:pt>
                <c:pt idx="630" formatCode="0.00">
                  <c:v>-1100.9091221685499</c:v>
                </c:pt>
                <c:pt idx="631" formatCode="0.00">
                  <c:v>-1110.3928542006136</c:v>
                </c:pt>
                <c:pt idx="632" formatCode="0.00">
                  <c:v>-1119.960097090247</c:v>
                </c:pt>
                <c:pt idx="633" formatCode="0.00">
                  <c:v>-1129.6103691815149</c:v>
                </c:pt>
                <c:pt idx="634" formatCode="0.00">
                  <c:v>-1139.3431875032018</c:v>
                </c:pt>
                <c:pt idx="635" formatCode="0.00">
                  <c:v>-1149.1580680589918</c:v>
                </c:pt>
                <c:pt idx="636" formatCode="0.00">
                  <c:v>-1159.0545261067223</c:v>
                </c:pt>
                <c:pt idx="637" formatCode="0.00">
                  <c:v>-1169.0320764262949</c:v>
                </c:pt>
                <c:pt idx="638" formatCode="0.00">
                  <c:v>-1179.0902335770083</c:v>
                </c:pt>
                <c:pt idx="639" formatCode="0.00">
                  <c:v>-1189.2285121439149</c:v>
                </c:pt>
                <c:pt idx="640" formatCode="0.00">
                  <c:v>-1199.4464269739908</c:v>
                </c:pt>
                <c:pt idx="641" formatCode="0.00">
                  <c:v>-1209.743493401739</c:v>
                </c:pt>
                <c:pt idx="642" formatCode="0.00">
                  <c:v>-1220.1192274650273</c:v>
                </c:pt>
                <c:pt idx="643" formatCode="0.00">
                  <c:v>-1230.573146110796</c:v>
                </c:pt>
                <c:pt idx="644" formatCode="0.00">
                  <c:v>-1241.1047673914545</c:v>
                </c:pt>
                <c:pt idx="645" formatCode="0.00">
                  <c:v>-1251.7136106516043</c:v>
                </c:pt>
                <c:pt idx="646" formatCode="0.00">
                  <c:v>-1262.3991967059178</c:v>
                </c:pt>
                <c:pt idx="647" formatCode="0.00">
                  <c:v>-1273.16104800782</c:v>
                </c:pt>
                <c:pt idx="648" formatCode="0.00">
                  <c:v>-1283.9986888098058</c:v>
                </c:pt>
                <c:pt idx="649" formatCode="0.00">
                  <c:v>-1294.9116453150382</c:v>
                </c:pt>
                <c:pt idx="650" formatCode="0.00">
                  <c:v>-1305.8994458210709</c:v>
                </c:pt>
                <c:pt idx="651" formatCode="0.00">
                  <c:v>-1316.9616208553371</c:v>
                </c:pt>
                <c:pt idx="652" formatCode="0.00">
                  <c:v>-1328.0977033032459</c:v>
                </c:pt>
                <c:pt idx="653" formatCode="0.00">
                  <c:v>-1339.307228528528</c:v>
                </c:pt>
                <c:pt idx="654" formatCode="0.00">
                  <c:v>-1350.5897344866701</c:v>
                </c:pt>
                <c:pt idx="655" formatCode="0.00">
                  <c:v>-1361.9447618310796</c:v>
                </c:pt>
                <c:pt idx="656" formatCode="0.00">
                  <c:v>-1373.3718540128034</c:v>
                </c:pt>
                <c:pt idx="657" formatCode="0.00">
                  <c:v>-1384.8705573734483</c:v>
                </c:pt>
                <c:pt idx="658" formatCode="0.00">
                  <c:v>-1396.4404212321226</c:v>
                </c:pt>
                <c:pt idx="659" formatCode="0.00">
                  <c:v>-1408.0809979660253</c:v>
                </c:pt>
                <c:pt idx="660" formatCode="0.00">
                  <c:v>-1419.7918430855091</c:v>
                </c:pt>
                <c:pt idx="661" formatCode="0.00">
                  <c:v>-1431.5725153032349</c:v>
                </c:pt>
                <c:pt idx="662" formatCode="0.00">
                  <c:v>-1443.4225765982258</c:v>
                </c:pt>
                <c:pt idx="663" formatCode="0.00">
                  <c:v>-1455.3415922744425</c:v>
                </c:pt>
                <c:pt idx="664" formatCode="0.00">
                  <c:v>-1467.3291310146724</c:v>
                </c:pt>
                <c:pt idx="665" formatCode="0.00">
                  <c:v>-1479.3847649293425</c:v>
                </c:pt>
                <c:pt idx="666" formatCode="0.00">
                  <c:v>-1491.5080696010509</c:v>
                </c:pt>
                <c:pt idx="667" formatCode="0.00">
                  <c:v>-1503.6986241244031</c:v>
                </c:pt>
                <c:pt idx="668" formatCode="0.00">
                  <c:v>-1515.956011141946</c:v>
                </c:pt>
                <c:pt idx="669" formatCode="0.00">
                  <c:v>-1528.2798168757804</c:v>
                </c:pt>
                <c:pt idx="670" formatCode="0.00">
                  <c:v>-1540.6696311556227</c:v>
                </c:pt>
                <c:pt idx="671" formatCode="0.00">
                  <c:v>-1553.1250474428978</c:v>
                </c:pt>
                <c:pt idx="672" formatCode="0.00">
                  <c:v>-1565.6456628516194</c:v>
                </c:pt>
                <c:pt idx="673" formatCode="0.00">
                  <c:v>-1578.231078165629</c:v>
                </c:pt>
                <c:pt idx="674" formatCode="0.00">
                  <c:v>-1590.8808978529457</c:v>
                </c:pt>
                <c:pt idx="675" formatCode="0.00">
                  <c:v>-1603.5947300767748</c:v>
                </c:pt>
                <c:pt idx="676" formatCode="0.00">
                  <c:v>-1616.3721867039362</c:v>
                </c:pt>
                <c:pt idx="677" formatCode="0.00">
                  <c:v>-1629.2128833102399</c:v>
                </c:pt>
                <c:pt idx="678" formatCode="0.00">
                  <c:v>-1642.1164391835546</c:v>
                </c:pt>
                <c:pt idx="679" formatCode="0.00">
                  <c:v>-1655.0824773241002</c:v>
                </c:pt>
                <c:pt idx="680" formatCode="0.00">
                  <c:v>-1668.1106244426962</c:v>
                </c:pt>
                <c:pt idx="681" formatCode="0.00">
                  <c:v>-1681.2005109564839</c:v>
                </c:pt>
                <c:pt idx="682" formatCode="0.00">
                  <c:v>-1694.3517709828436</c:v>
                </c:pt>
                <c:pt idx="683" formatCode="0.00">
                  <c:v>-1707.564042331031</c:v>
                </c:pt>
                <c:pt idx="684" formatCode="0.00">
                  <c:v>-1720.8369664922243</c:v>
                </c:pt>
                <c:pt idx="685" formatCode="0.00">
                  <c:v>-1734.1701886275148</c:v>
                </c:pt>
                <c:pt idx="686" formatCode="0.00">
                  <c:v>-1747.5633575545162</c:v>
                </c:pt>
                <c:pt idx="687" formatCode="0.00">
                  <c:v>-1761.0161257321129</c:v>
                </c:pt>
                <c:pt idx="688" formatCode="0.00">
                  <c:v>-1774.5281492440297</c:v>
                </c:pt>
                <c:pt idx="689" formatCode="0.00">
                  <c:v>-1788.0990877807208</c:v>
                </c:pt>
                <c:pt idx="690" formatCode="0.00">
                  <c:v>-1801.7286046202607</c:v>
                </c:pt>
                <c:pt idx="691" formatCode="0.00">
                  <c:v>-1815.4163666077222</c:v>
                </c:pt>
                <c:pt idx="692" formatCode="0.00">
                  <c:v>-1829.1620441337232</c:v>
                </c:pt>
                <c:pt idx="693" formatCode="0.00">
                  <c:v>-1842.9653111116188</c:v>
                </c:pt>
                <c:pt idx="694" formatCode="0.00">
                  <c:v>-1856.8258449540101</c:v>
                </c:pt>
                <c:pt idx="695" formatCode="0.00">
                  <c:v>-1870.7433265480418</c:v>
                </c:pt>
                <c:pt idx="696" formatCode="0.00">
                  <c:v>-1884.7174402301573</c:v>
                </c:pt>
                <c:pt idx="697" formatCode="0.00">
                  <c:v>-1898.7478737597744</c:v>
                </c:pt>
                <c:pt idx="698" formatCode="0.00">
                  <c:v>-1912.83431829254</c:v>
                </c:pt>
                <c:pt idx="699" formatCode="0.00">
                  <c:v>-1926.9764683526294</c:v>
                </c:pt>
                <c:pt idx="700" formatCode="0.00">
                  <c:v>-1941.1740218047398</c:v>
                </c:pt>
                <c:pt idx="701" formatCode="0.00">
                  <c:v>-1955.4266798252338</c:v>
                </c:pt>
                <c:pt idx="702" formatCode="0.00">
                  <c:v>-1969.7341468730881</c:v>
                </c:pt>
                <c:pt idx="703" formatCode="0.00">
                  <c:v>-1984.0961306600852</c:v>
                </c:pt>
                <c:pt idx="704" formatCode="0.00">
                  <c:v>-1998.5123421209059</c:v>
                </c:pt>
                <c:pt idx="705" formatCode="0.00">
                  <c:v>-2012.9824953825607</c:v>
                </c:pt>
                <c:pt idx="706" formatCode="0.00">
                  <c:v>-2027.5063077338009</c:v>
                </c:pt>
                <c:pt idx="707" formatCode="0.00">
                  <c:v>-2042.0834995939515</c:v>
                </c:pt>
                <c:pt idx="708" formatCode="0.00">
                  <c:v>-2056.7137944818055</c:v>
                </c:pt>
                <c:pt idx="709" formatCode="0.00">
                  <c:v>-2071.39691898401</c:v>
                </c:pt>
                <c:pt idx="710" formatCode="0.00">
                  <c:v>-2086.13260272358</c:v>
                </c:pt>
                <c:pt idx="711" formatCode="0.00">
                  <c:v>-2100.9205783279781</c:v>
                </c:pt>
                <c:pt idx="712" formatCode="0.00">
                  <c:v>-2115.7605813973773</c:v>
                </c:pt>
                <c:pt idx="713" formatCode="0.00">
                  <c:v>-2130.6523504725533</c:v>
                </c:pt>
                <c:pt idx="714" formatCode="0.00">
                  <c:v>-2145.5956270030138</c:v>
                </c:pt>
                <c:pt idx="715" formatCode="0.00">
                  <c:v>-2160.5901553148092</c:v>
                </c:pt>
                <c:pt idx="716" formatCode="0.00">
                  <c:v>-2175.635682578637</c:v>
                </c:pt>
                <c:pt idx="717" formatCode="0.00">
                  <c:v>-2190.7319587776642</c:v>
                </c:pt>
                <c:pt idx="718" formatCode="0.00">
                  <c:v>-2205.8787366756928</c:v>
                </c:pt>
                <c:pt idx="719" formatCode="0.00">
                  <c:v>-2221.0757717850929</c:v>
                </c:pt>
                <c:pt idx="720" formatCode="0.00">
                  <c:v>-2236.3228223351034</c:v>
                </c:pt>
                <c:pt idx="721" formatCode="0.00">
                  <c:v>-2251.6196492399467</c:v>
                </c:pt>
                <c:pt idx="722" formatCode="0.00">
                  <c:v>-2266.9660160673488</c:v>
                </c:pt>
                <c:pt idx="723" formatCode="0.00">
                  <c:v>-2282.3616890068956</c:v>
                </c:pt>
                <c:pt idx="724" formatCode="0.00">
                  <c:v>-2297.8064368388341</c:v>
                </c:pt>
                <c:pt idx="725" formatCode="0.00">
                  <c:v>-2313.300030902732</c:v>
                </c:pt>
                <c:pt idx="726" formatCode="0.00">
                  <c:v>-2328.8422450666139</c:v>
                </c:pt>
                <c:pt idx="727" formatCode="0.00">
                  <c:v>-2344.4328556959804</c:v>
                </c:pt>
                <c:pt idx="728" formatCode="0.00">
                  <c:v>-2360.0716416233213</c:v>
                </c:pt>
                <c:pt idx="729" formatCode="0.00">
                  <c:v>-2375.7583841175388</c:v>
                </c:pt>
                <c:pt idx="730" formatCode="0.00">
                  <c:v>-2391.4928668538837</c:v>
                </c:pt>
                <c:pt idx="731" formatCode="0.00">
                  <c:v>-2407.2748758838206</c:v>
                </c:pt>
                <c:pt idx="732" formatCode="0.00">
                  <c:v>-2423.1041996054182</c:v>
                </c:pt>
                <c:pt idx="733" formatCode="0.00">
                  <c:v>-2438.9806287336896</c:v>
                </c:pt>
                <c:pt idx="734" formatCode="0.00">
                  <c:v>-2454.903956271472</c:v>
                </c:pt>
                <c:pt idx="735" formatCode="0.00">
                  <c:v>-2470.8739774802671</c:v>
                </c:pt>
                <c:pt idx="736" formatCode="0.00">
                  <c:v>-2486.8904898516339</c:v>
                </c:pt>
                <c:pt idx="737" formatCode="0.00">
                  <c:v>-2502.9532930785522</c:v>
                </c:pt>
                <c:pt idx="738" formatCode="0.00">
                  <c:v>-2519.0621890273501</c:v>
                </c:pt>
                <c:pt idx="739" formatCode="0.00">
                  <c:v>-2535.2169817096101</c:v>
                </c:pt>
                <c:pt idx="740" formatCode="0.00">
                  <c:v>-2551.4174772546485</c:v>
                </c:pt>
                <c:pt idx="741" formatCode="0.00">
                  <c:v>-2567.66348388198</c:v>
                </c:pt>
                <c:pt idx="742" formatCode="0.00">
                  <c:v>-2583.9548118743551</c:v>
                </c:pt>
                <c:pt idx="743" formatCode="0.00">
                  <c:v>-2600.2912735507998</c:v>
                </c:pt>
                <c:pt idx="744" formatCode="0.00">
                  <c:v>-2616.6726832402292</c:v>
                </c:pt>
                <c:pt idx="745" formatCode="0.00">
                  <c:v>-2633.0988572550573</c:v>
                </c:pt>
                <c:pt idx="746" formatCode="0.00">
                  <c:v>-2649.5696138654002</c:v>
                </c:pt>
              </c:numCache>
            </c:numRef>
          </c:val>
          <c:smooth val="0"/>
          <c:extLst>
            <c:ext xmlns:c16="http://schemas.microsoft.com/office/drawing/2014/chart" uri="{C3380CC4-5D6E-409C-BE32-E72D297353CC}">
              <c16:uniqueId val="{00000002-F574-40F3-9D9F-7076DAA2EA50}"/>
            </c:ext>
          </c:extLst>
        </c:ser>
        <c:ser>
          <c:idx val="3"/>
          <c:order val="3"/>
          <c:tx>
            <c:strRef>
              <c:f>Sheet2!$E$1</c:f>
              <c:strCache>
                <c:ptCount val="1"/>
                <c:pt idx="0">
                  <c:v>Upper Confidence Bound(Sum of Total Sales)</c:v>
                </c:pt>
              </c:strCache>
            </c:strRef>
          </c:tx>
          <c:spPr>
            <a:ln w="12700" cap="rnd">
              <a:solidFill>
                <a:srgbClr val="54A021"/>
              </a:solidFill>
              <a:prstDash val="solid"/>
              <a:round/>
            </a:ln>
            <a:effectLst/>
          </c:spPr>
          <c:marker>
            <c:symbol val="none"/>
          </c:marker>
          <c:cat>
            <c:numRef>
              <c:f>Sheet2!$A$2:$A$748</c:f>
              <c:numCache>
                <c:formatCode>m/d/yyyy</c:formatCode>
                <c:ptCount val="747"/>
                <c:pt idx="0">
                  <c:v>43047</c:v>
                </c:pt>
                <c:pt idx="1">
                  <c:v>43048</c:v>
                </c:pt>
                <c:pt idx="2">
                  <c:v>43049</c:v>
                </c:pt>
                <c:pt idx="3">
                  <c:v>43050</c:v>
                </c:pt>
                <c:pt idx="4">
                  <c:v>43051</c:v>
                </c:pt>
                <c:pt idx="5">
                  <c:v>43052</c:v>
                </c:pt>
                <c:pt idx="6">
                  <c:v>43053</c:v>
                </c:pt>
                <c:pt idx="7">
                  <c:v>43054</c:v>
                </c:pt>
                <c:pt idx="8">
                  <c:v>43055</c:v>
                </c:pt>
                <c:pt idx="9">
                  <c:v>43056</c:v>
                </c:pt>
                <c:pt idx="10">
                  <c:v>43057</c:v>
                </c:pt>
                <c:pt idx="11">
                  <c:v>43058</c:v>
                </c:pt>
                <c:pt idx="12">
                  <c:v>43059</c:v>
                </c:pt>
                <c:pt idx="13">
                  <c:v>43060</c:v>
                </c:pt>
                <c:pt idx="14">
                  <c:v>43061</c:v>
                </c:pt>
                <c:pt idx="15">
                  <c:v>43062</c:v>
                </c:pt>
                <c:pt idx="16">
                  <c:v>43063</c:v>
                </c:pt>
                <c:pt idx="17">
                  <c:v>43064</c:v>
                </c:pt>
                <c:pt idx="18">
                  <c:v>43065</c:v>
                </c:pt>
                <c:pt idx="19">
                  <c:v>43066</c:v>
                </c:pt>
                <c:pt idx="20">
                  <c:v>43067</c:v>
                </c:pt>
                <c:pt idx="21">
                  <c:v>43068</c:v>
                </c:pt>
                <c:pt idx="22">
                  <c:v>43069</c:v>
                </c:pt>
                <c:pt idx="23">
                  <c:v>43070</c:v>
                </c:pt>
                <c:pt idx="24">
                  <c:v>43071</c:v>
                </c:pt>
                <c:pt idx="25">
                  <c:v>43072</c:v>
                </c:pt>
                <c:pt idx="26">
                  <c:v>43073</c:v>
                </c:pt>
                <c:pt idx="27">
                  <c:v>43074</c:v>
                </c:pt>
                <c:pt idx="28">
                  <c:v>43075</c:v>
                </c:pt>
                <c:pt idx="29">
                  <c:v>43076</c:v>
                </c:pt>
                <c:pt idx="30">
                  <c:v>43077</c:v>
                </c:pt>
                <c:pt idx="31">
                  <c:v>43078</c:v>
                </c:pt>
                <c:pt idx="32">
                  <c:v>43079</c:v>
                </c:pt>
                <c:pt idx="33">
                  <c:v>43080</c:v>
                </c:pt>
                <c:pt idx="34">
                  <c:v>43081</c:v>
                </c:pt>
                <c:pt idx="35">
                  <c:v>43082</c:v>
                </c:pt>
                <c:pt idx="36">
                  <c:v>43083</c:v>
                </c:pt>
                <c:pt idx="37">
                  <c:v>43084</c:v>
                </c:pt>
                <c:pt idx="38">
                  <c:v>43085</c:v>
                </c:pt>
                <c:pt idx="39">
                  <c:v>43086</c:v>
                </c:pt>
                <c:pt idx="40">
                  <c:v>43087</c:v>
                </c:pt>
                <c:pt idx="41">
                  <c:v>43088</c:v>
                </c:pt>
                <c:pt idx="42">
                  <c:v>43089</c:v>
                </c:pt>
                <c:pt idx="43">
                  <c:v>43090</c:v>
                </c:pt>
                <c:pt idx="44">
                  <c:v>43091</c:v>
                </c:pt>
                <c:pt idx="45">
                  <c:v>43092</c:v>
                </c:pt>
                <c:pt idx="46">
                  <c:v>43093</c:v>
                </c:pt>
                <c:pt idx="47">
                  <c:v>43094</c:v>
                </c:pt>
                <c:pt idx="48">
                  <c:v>43095</c:v>
                </c:pt>
                <c:pt idx="49">
                  <c:v>43096</c:v>
                </c:pt>
                <c:pt idx="50">
                  <c:v>43097</c:v>
                </c:pt>
                <c:pt idx="51">
                  <c:v>43098</c:v>
                </c:pt>
                <c:pt idx="52">
                  <c:v>43099</c:v>
                </c:pt>
                <c:pt idx="53">
                  <c:v>43100</c:v>
                </c:pt>
                <c:pt idx="54">
                  <c:v>43101</c:v>
                </c:pt>
                <c:pt idx="55">
                  <c:v>43102</c:v>
                </c:pt>
                <c:pt idx="56">
                  <c:v>43103</c:v>
                </c:pt>
                <c:pt idx="57">
                  <c:v>43104</c:v>
                </c:pt>
                <c:pt idx="58">
                  <c:v>43105</c:v>
                </c:pt>
                <c:pt idx="59">
                  <c:v>43106</c:v>
                </c:pt>
                <c:pt idx="60">
                  <c:v>43107</c:v>
                </c:pt>
                <c:pt idx="61">
                  <c:v>43108</c:v>
                </c:pt>
                <c:pt idx="62">
                  <c:v>43109</c:v>
                </c:pt>
                <c:pt idx="63">
                  <c:v>43110</c:v>
                </c:pt>
                <c:pt idx="64">
                  <c:v>43111</c:v>
                </c:pt>
                <c:pt idx="65">
                  <c:v>43112</c:v>
                </c:pt>
                <c:pt idx="66">
                  <c:v>43113</c:v>
                </c:pt>
                <c:pt idx="67">
                  <c:v>43114</c:v>
                </c:pt>
                <c:pt idx="68">
                  <c:v>43115</c:v>
                </c:pt>
                <c:pt idx="69">
                  <c:v>43116</c:v>
                </c:pt>
                <c:pt idx="70">
                  <c:v>43117</c:v>
                </c:pt>
                <c:pt idx="71">
                  <c:v>43118</c:v>
                </c:pt>
                <c:pt idx="72">
                  <c:v>43119</c:v>
                </c:pt>
                <c:pt idx="73">
                  <c:v>43120</c:v>
                </c:pt>
                <c:pt idx="74">
                  <c:v>43121</c:v>
                </c:pt>
                <c:pt idx="75">
                  <c:v>43122</c:v>
                </c:pt>
                <c:pt idx="76">
                  <c:v>43123</c:v>
                </c:pt>
                <c:pt idx="77">
                  <c:v>43124</c:v>
                </c:pt>
                <c:pt idx="78">
                  <c:v>43125</c:v>
                </c:pt>
                <c:pt idx="79">
                  <c:v>43126</c:v>
                </c:pt>
                <c:pt idx="80">
                  <c:v>43127</c:v>
                </c:pt>
                <c:pt idx="81">
                  <c:v>43128</c:v>
                </c:pt>
                <c:pt idx="82">
                  <c:v>43129</c:v>
                </c:pt>
                <c:pt idx="83">
                  <c:v>43130</c:v>
                </c:pt>
                <c:pt idx="84">
                  <c:v>43131</c:v>
                </c:pt>
                <c:pt idx="85">
                  <c:v>43132</c:v>
                </c:pt>
                <c:pt idx="86">
                  <c:v>43133</c:v>
                </c:pt>
                <c:pt idx="87">
                  <c:v>43134</c:v>
                </c:pt>
                <c:pt idx="88">
                  <c:v>43135</c:v>
                </c:pt>
                <c:pt idx="89">
                  <c:v>43136</c:v>
                </c:pt>
                <c:pt idx="90">
                  <c:v>43137</c:v>
                </c:pt>
                <c:pt idx="91">
                  <c:v>43138</c:v>
                </c:pt>
                <c:pt idx="92">
                  <c:v>43139</c:v>
                </c:pt>
                <c:pt idx="93">
                  <c:v>43140</c:v>
                </c:pt>
                <c:pt idx="94">
                  <c:v>43141</c:v>
                </c:pt>
                <c:pt idx="95">
                  <c:v>43142</c:v>
                </c:pt>
                <c:pt idx="96">
                  <c:v>43143</c:v>
                </c:pt>
                <c:pt idx="97">
                  <c:v>43144</c:v>
                </c:pt>
                <c:pt idx="98">
                  <c:v>43145</c:v>
                </c:pt>
                <c:pt idx="99">
                  <c:v>43146</c:v>
                </c:pt>
                <c:pt idx="100">
                  <c:v>43147</c:v>
                </c:pt>
                <c:pt idx="101">
                  <c:v>43148</c:v>
                </c:pt>
                <c:pt idx="102">
                  <c:v>43149</c:v>
                </c:pt>
                <c:pt idx="103">
                  <c:v>43150</c:v>
                </c:pt>
                <c:pt idx="104">
                  <c:v>43151</c:v>
                </c:pt>
                <c:pt idx="105">
                  <c:v>43152</c:v>
                </c:pt>
                <c:pt idx="106">
                  <c:v>43153</c:v>
                </c:pt>
                <c:pt idx="107">
                  <c:v>43154</c:v>
                </c:pt>
                <c:pt idx="108">
                  <c:v>43155</c:v>
                </c:pt>
                <c:pt idx="109">
                  <c:v>43156</c:v>
                </c:pt>
                <c:pt idx="110">
                  <c:v>43157</c:v>
                </c:pt>
                <c:pt idx="111">
                  <c:v>43158</c:v>
                </c:pt>
                <c:pt idx="112">
                  <c:v>43159</c:v>
                </c:pt>
                <c:pt idx="113">
                  <c:v>43160</c:v>
                </c:pt>
                <c:pt idx="114">
                  <c:v>43161</c:v>
                </c:pt>
                <c:pt idx="115">
                  <c:v>43162</c:v>
                </c:pt>
                <c:pt idx="116">
                  <c:v>43163</c:v>
                </c:pt>
                <c:pt idx="117">
                  <c:v>43164</c:v>
                </c:pt>
                <c:pt idx="118">
                  <c:v>43165</c:v>
                </c:pt>
                <c:pt idx="119">
                  <c:v>43166</c:v>
                </c:pt>
                <c:pt idx="120">
                  <c:v>43167</c:v>
                </c:pt>
                <c:pt idx="121">
                  <c:v>43168</c:v>
                </c:pt>
                <c:pt idx="122">
                  <c:v>43169</c:v>
                </c:pt>
                <c:pt idx="123">
                  <c:v>43170</c:v>
                </c:pt>
                <c:pt idx="124">
                  <c:v>43171</c:v>
                </c:pt>
                <c:pt idx="125">
                  <c:v>43172</c:v>
                </c:pt>
                <c:pt idx="126">
                  <c:v>43173</c:v>
                </c:pt>
                <c:pt idx="127">
                  <c:v>43174</c:v>
                </c:pt>
                <c:pt idx="128">
                  <c:v>43175</c:v>
                </c:pt>
                <c:pt idx="129">
                  <c:v>43176</c:v>
                </c:pt>
                <c:pt idx="130">
                  <c:v>43177</c:v>
                </c:pt>
                <c:pt idx="131">
                  <c:v>43178</c:v>
                </c:pt>
                <c:pt idx="132">
                  <c:v>43179</c:v>
                </c:pt>
                <c:pt idx="133">
                  <c:v>43180</c:v>
                </c:pt>
                <c:pt idx="134">
                  <c:v>43181</c:v>
                </c:pt>
                <c:pt idx="135">
                  <c:v>43182</c:v>
                </c:pt>
                <c:pt idx="136">
                  <c:v>43183</c:v>
                </c:pt>
                <c:pt idx="137">
                  <c:v>43184</c:v>
                </c:pt>
                <c:pt idx="138">
                  <c:v>43185</c:v>
                </c:pt>
                <c:pt idx="139">
                  <c:v>43186</c:v>
                </c:pt>
                <c:pt idx="140">
                  <c:v>43187</c:v>
                </c:pt>
                <c:pt idx="141">
                  <c:v>43188</c:v>
                </c:pt>
                <c:pt idx="142">
                  <c:v>43189</c:v>
                </c:pt>
                <c:pt idx="143">
                  <c:v>43190</c:v>
                </c:pt>
                <c:pt idx="144">
                  <c:v>43191</c:v>
                </c:pt>
                <c:pt idx="145">
                  <c:v>43192</c:v>
                </c:pt>
                <c:pt idx="146">
                  <c:v>43193</c:v>
                </c:pt>
                <c:pt idx="147">
                  <c:v>43194</c:v>
                </c:pt>
                <c:pt idx="148">
                  <c:v>43195</c:v>
                </c:pt>
                <c:pt idx="149">
                  <c:v>43196</c:v>
                </c:pt>
                <c:pt idx="150">
                  <c:v>43197</c:v>
                </c:pt>
                <c:pt idx="151">
                  <c:v>43198</c:v>
                </c:pt>
                <c:pt idx="152">
                  <c:v>43199</c:v>
                </c:pt>
                <c:pt idx="153">
                  <c:v>43200</c:v>
                </c:pt>
                <c:pt idx="154">
                  <c:v>43201</c:v>
                </c:pt>
                <c:pt idx="155">
                  <c:v>43202</c:v>
                </c:pt>
                <c:pt idx="156">
                  <c:v>43203</c:v>
                </c:pt>
                <c:pt idx="157">
                  <c:v>43204</c:v>
                </c:pt>
                <c:pt idx="158">
                  <c:v>43205</c:v>
                </c:pt>
                <c:pt idx="159">
                  <c:v>43206</c:v>
                </c:pt>
                <c:pt idx="160">
                  <c:v>43207</c:v>
                </c:pt>
                <c:pt idx="161">
                  <c:v>43208</c:v>
                </c:pt>
                <c:pt idx="162">
                  <c:v>43209</c:v>
                </c:pt>
                <c:pt idx="163">
                  <c:v>43210</c:v>
                </c:pt>
                <c:pt idx="164">
                  <c:v>43211</c:v>
                </c:pt>
                <c:pt idx="165">
                  <c:v>43212</c:v>
                </c:pt>
                <c:pt idx="166">
                  <c:v>43213</c:v>
                </c:pt>
                <c:pt idx="167">
                  <c:v>43214</c:v>
                </c:pt>
                <c:pt idx="168">
                  <c:v>43215</c:v>
                </c:pt>
                <c:pt idx="169">
                  <c:v>43216</c:v>
                </c:pt>
                <c:pt idx="170">
                  <c:v>43217</c:v>
                </c:pt>
                <c:pt idx="171">
                  <c:v>43218</c:v>
                </c:pt>
                <c:pt idx="172">
                  <c:v>43219</c:v>
                </c:pt>
                <c:pt idx="173">
                  <c:v>43220</c:v>
                </c:pt>
                <c:pt idx="174">
                  <c:v>43221</c:v>
                </c:pt>
                <c:pt idx="175">
                  <c:v>43222</c:v>
                </c:pt>
                <c:pt idx="176">
                  <c:v>43223</c:v>
                </c:pt>
                <c:pt idx="177">
                  <c:v>43224</c:v>
                </c:pt>
                <c:pt idx="178">
                  <c:v>43225</c:v>
                </c:pt>
                <c:pt idx="179">
                  <c:v>43226</c:v>
                </c:pt>
                <c:pt idx="180">
                  <c:v>43227</c:v>
                </c:pt>
                <c:pt idx="181">
                  <c:v>43228</c:v>
                </c:pt>
                <c:pt idx="182">
                  <c:v>43229</c:v>
                </c:pt>
                <c:pt idx="183">
                  <c:v>43230</c:v>
                </c:pt>
                <c:pt idx="184">
                  <c:v>43231</c:v>
                </c:pt>
                <c:pt idx="185">
                  <c:v>43232</c:v>
                </c:pt>
                <c:pt idx="186">
                  <c:v>43233</c:v>
                </c:pt>
                <c:pt idx="187">
                  <c:v>43234</c:v>
                </c:pt>
                <c:pt idx="188">
                  <c:v>43235</c:v>
                </c:pt>
                <c:pt idx="189">
                  <c:v>43236</c:v>
                </c:pt>
                <c:pt idx="190">
                  <c:v>43237</c:v>
                </c:pt>
                <c:pt idx="191">
                  <c:v>43238</c:v>
                </c:pt>
                <c:pt idx="192">
                  <c:v>43239</c:v>
                </c:pt>
                <c:pt idx="193">
                  <c:v>43240</c:v>
                </c:pt>
                <c:pt idx="194">
                  <c:v>43241</c:v>
                </c:pt>
                <c:pt idx="195">
                  <c:v>43242</c:v>
                </c:pt>
                <c:pt idx="196">
                  <c:v>43243</c:v>
                </c:pt>
                <c:pt idx="197">
                  <c:v>43244</c:v>
                </c:pt>
                <c:pt idx="198">
                  <c:v>43245</c:v>
                </c:pt>
                <c:pt idx="199">
                  <c:v>43246</c:v>
                </c:pt>
                <c:pt idx="200">
                  <c:v>43247</c:v>
                </c:pt>
                <c:pt idx="201">
                  <c:v>43248</c:v>
                </c:pt>
                <c:pt idx="202">
                  <c:v>43249</c:v>
                </c:pt>
                <c:pt idx="203">
                  <c:v>43250</c:v>
                </c:pt>
                <c:pt idx="204">
                  <c:v>43251</c:v>
                </c:pt>
                <c:pt idx="205">
                  <c:v>43252</c:v>
                </c:pt>
                <c:pt idx="206">
                  <c:v>43253</c:v>
                </c:pt>
                <c:pt idx="207">
                  <c:v>43254</c:v>
                </c:pt>
                <c:pt idx="208">
                  <c:v>43255</c:v>
                </c:pt>
                <c:pt idx="209">
                  <c:v>43256</c:v>
                </c:pt>
                <c:pt idx="210">
                  <c:v>43257</c:v>
                </c:pt>
                <c:pt idx="211">
                  <c:v>43258</c:v>
                </c:pt>
                <c:pt idx="212">
                  <c:v>43259</c:v>
                </c:pt>
                <c:pt idx="213">
                  <c:v>43260</c:v>
                </c:pt>
                <c:pt idx="214">
                  <c:v>43261</c:v>
                </c:pt>
                <c:pt idx="215">
                  <c:v>43262</c:v>
                </c:pt>
                <c:pt idx="216">
                  <c:v>43263</c:v>
                </c:pt>
                <c:pt idx="217">
                  <c:v>43264</c:v>
                </c:pt>
                <c:pt idx="218">
                  <c:v>43265</c:v>
                </c:pt>
                <c:pt idx="219">
                  <c:v>43266</c:v>
                </c:pt>
                <c:pt idx="220">
                  <c:v>43267</c:v>
                </c:pt>
                <c:pt idx="221">
                  <c:v>43268</c:v>
                </c:pt>
                <c:pt idx="222">
                  <c:v>43269</c:v>
                </c:pt>
                <c:pt idx="223">
                  <c:v>43270</c:v>
                </c:pt>
                <c:pt idx="224">
                  <c:v>43271</c:v>
                </c:pt>
                <c:pt idx="225">
                  <c:v>43272</c:v>
                </c:pt>
                <c:pt idx="226">
                  <c:v>43273</c:v>
                </c:pt>
                <c:pt idx="227">
                  <c:v>43274</c:v>
                </c:pt>
                <c:pt idx="228">
                  <c:v>43275</c:v>
                </c:pt>
                <c:pt idx="229">
                  <c:v>43276</c:v>
                </c:pt>
                <c:pt idx="230">
                  <c:v>43277</c:v>
                </c:pt>
                <c:pt idx="231">
                  <c:v>43278</c:v>
                </c:pt>
                <c:pt idx="232">
                  <c:v>43279</c:v>
                </c:pt>
                <c:pt idx="233">
                  <c:v>43280</c:v>
                </c:pt>
                <c:pt idx="234">
                  <c:v>43281</c:v>
                </c:pt>
                <c:pt idx="235">
                  <c:v>43282</c:v>
                </c:pt>
                <c:pt idx="236">
                  <c:v>43283</c:v>
                </c:pt>
                <c:pt idx="237">
                  <c:v>43284</c:v>
                </c:pt>
                <c:pt idx="238">
                  <c:v>43285</c:v>
                </c:pt>
                <c:pt idx="239">
                  <c:v>43286</c:v>
                </c:pt>
                <c:pt idx="240">
                  <c:v>43287</c:v>
                </c:pt>
                <c:pt idx="241">
                  <c:v>43288</c:v>
                </c:pt>
                <c:pt idx="242">
                  <c:v>43289</c:v>
                </c:pt>
                <c:pt idx="243">
                  <c:v>43290</c:v>
                </c:pt>
                <c:pt idx="244">
                  <c:v>43291</c:v>
                </c:pt>
                <c:pt idx="245">
                  <c:v>43292</c:v>
                </c:pt>
                <c:pt idx="246">
                  <c:v>43293</c:v>
                </c:pt>
                <c:pt idx="247">
                  <c:v>43294</c:v>
                </c:pt>
                <c:pt idx="248">
                  <c:v>43295</c:v>
                </c:pt>
                <c:pt idx="249">
                  <c:v>43296</c:v>
                </c:pt>
                <c:pt idx="250">
                  <c:v>43297</c:v>
                </c:pt>
                <c:pt idx="251">
                  <c:v>43298</c:v>
                </c:pt>
                <c:pt idx="252">
                  <c:v>43299</c:v>
                </c:pt>
                <c:pt idx="253">
                  <c:v>43300</c:v>
                </c:pt>
                <c:pt idx="254">
                  <c:v>43301</c:v>
                </c:pt>
                <c:pt idx="255">
                  <c:v>43302</c:v>
                </c:pt>
                <c:pt idx="256">
                  <c:v>43303</c:v>
                </c:pt>
                <c:pt idx="257">
                  <c:v>43304</c:v>
                </c:pt>
                <c:pt idx="258">
                  <c:v>43305</c:v>
                </c:pt>
                <c:pt idx="259">
                  <c:v>43306</c:v>
                </c:pt>
                <c:pt idx="260">
                  <c:v>43307</c:v>
                </c:pt>
                <c:pt idx="261">
                  <c:v>43308</c:v>
                </c:pt>
                <c:pt idx="262">
                  <c:v>43309</c:v>
                </c:pt>
                <c:pt idx="263">
                  <c:v>43310</c:v>
                </c:pt>
                <c:pt idx="264">
                  <c:v>43311</c:v>
                </c:pt>
                <c:pt idx="265">
                  <c:v>43312</c:v>
                </c:pt>
                <c:pt idx="266">
                  <c:v>43313</c:v>
                </c:pt>
                <c:pt idx="267">
                  <c:v>43314</c:v>
                </c:pt>
                <c:pt idx="268">
                  <c:v>43315</c:v>
                </c:pt>
                <c:pt idx="269">
                  <c:v>43316</c:v>
                </c:pt>
                <c:pt idx="270">
                  <c:v>43317</c:v>
                </c:pt>
                <c:pt idx="271">
                  <c:v>43318</c:v>
                </c:pt>
                <c:pt idx="272">
                  <c:v>43319</c:v>
                </c:pt>
                <c:pt idx="273">
                  <c:v>43320</c:v>
                </c:pt>
                <c:pt idx="274">
                  <c:v>43321</c:v>
                </c:pt>
                <c:pt idx="275">
                  <c:v>43322</c:v>
                </c:pt>
                <c:pt idx="276">
                  <c:v>43323</c:v>
                </c:pt>
                <c:pt idx="277">
                  <c:v>43324</c:v>
                </c:pt>
                <c:pt idx="278">
                  <c:v>43325</c:v>
                </c:pt>
                <c:pt idx="279">
                  <c:v>43326</c:v>
                </c:pt>
                <c:pt idx="280">
                  <c:v>43327</c:v>
                </c:pt>
                <c:pt idx="281">
                  <c:v>43328</c:v>
                </c:pt>
                <c:pt idx="282">
                  <c:v>43329</c:v>
                </c:pt>
                <c:pt idx="283">
                  <c:v>43330</c:v>
                </c:pt>
                <c:pt idx="284">
                  <c:v>43331</c:v>
                </c:pt>
                <c:pt idx="285">
                  <c:v>43332</c:v>
                </c:pt>
                <c:pt idx="286">
                  <c:v>43333</c:v>
                </c:pt>
                <c:pt idx="287">
                  <c:v>43334</c:v>
                </c:pt>
                <c:pt idx="288">
                  <c:v>43335</c:v>
                </c:pt>
                <c:pt idx="289">
                  <c:v>43336</c:v>
                </c:pt>
                <c:pt idx="290">
                  <c:v>43337</c:v>
                </c:pt>
                <c:pt idx="291">
                  <c:v>43338</c:v>
                </c:pt>
                <c:pt idx="292">
                  <c:v>43339</c:v>
                </c:pt>
                <c:pt idx="293">
                  <c:v>43340</c:v>
                </c:pt>
                <c:pt idx="294">
                  <c:v>43341</c:v>
                </c:pt>
                <c:pt idx="295">
                  <c:v>43342</c:v>
                </c:pt>
                <c:pt idx="296">
                  <c:v>43343</c:v>
                </c:pt>
                <c:pt idx="297">
                  <c:v>43344</c:v>
                </c:pt>
                <c:pt idx="298">
                  <c:v>43345</c:v>
                </c:pt>
                <c:pt idx="299">
                  <c:v>43346</c:v>
                </c:pt>
                <c:pt idx="300">
                  <c:v>43347</c:v>
                </c:pt>
                <c:pt idx="301">
                  <c:v>43348</c:v>
                </c:pt>
                <c:pt idx="302">
                  <c:v>43349</c:v>
                </c:pt>
                <c:pt idx="303">
                  <c:v>43350</c:v>
                </c:pt>
                <c:pt idx="304">
                  <c:v>43351</c:v>
                </c:pt>
                <c:pt idx="305">
                  <c:v>43352</c:v>
                </c:pt>
                <c:pt idx="306">
                  <c:v>43353</c:v>
                </c:pt>
                <c:pt idx="307">
                  <c:v>43354</c:v>
                </c:pt>
                <c:pt idx="308">
                  <c:v>43355</c:v>
                </c:pt>
                <c:pt idx="309">
                  <c:v>43356</c:v>
                </c:pt>
                <c:pt idx="310">
                  <c:v>43357</c:v>
                </c:pt>
                <c:pt idx="311">
                  <c:v>43358</c:v>
                </c:pt>
                <c:pt idx="312">
                  <c:v>43359</c:v>
                </c:pt>
                <c:pt idx="313">
                  <c:v>43360</c:v>
                </c:pt>
                <c:pt idx="314">
                  <c:v>43361</c:v>
                </c:pt>
                <c:pt idx="315">
                  <c:v>43362</c:v>
                </c:pt>
                <c:pt idx="316">
                  <c:v>43363</c:v>
                </c:pt>
                <c:pt idx="317">
                  <c:v>43364</c:v>
                </c:pt>
                <c:pt idx="318">
                  <c:v>43365</c:v>
                </c:pt>
                <c:pt idx="319">
                  <c:v>43366</c:v>
                </c:pt>
                <c:pt idx="320">
                  <c:v>43367</c:v>
                </c:pt>
                <c:pt idx="321">
                  <c:v>43368</c:v>
                </c:pt>
                <c:pt idx="322">
                  <c:v>43369</c:v>
                </c:pt>
                <c:pt idx="323">
                  <c:v>43370</c:v>
                </c:pt>
                <c:pt idx="324">
                  <c:v>43371</c:v>
                </c:pt>
                <c:pt idx="325">
                  <c:v>43372</c:v>
                </c:pt>
                <c:pt idx="326">
                  <c:v>43373</c:v>
                </c:pt>
                <c:pt idx="327">
                  <c:v>43374</c:v>
                </c:pt>
                <c:pt idx="328">
                  <c:v>43375</c:v>
                </c:pt>
                <c:pt idx="329">
                  <c:v>43376</c:v>
                </c:pt>
                <c:pt idx="330">
                  <c:v>43377</c:v>
                </c:pt>
                <c:pt idx="331">
                  <c:v>43378</c:v>
                </c:pt>
                <c:pt idx="332">
                  <c:v>43379</c:v>
                </c:pt>
                <c:pt idx="333">
                  <c:v>43380</c:v>
                </c:pt>
                <c:pt idx="334">
                  <c:v>43381</c:v>
                </c:pt>
                <c:pt idx="335">
                  <c:v>43382</c:v>
                </c:pt>
                <c:pt idx="336">
                  <c:v>43383</c:v>
                </c:pt>
                <c:pt idx="337">
                  <c:v>43384</c:v>
                </c:pt>
                <c:pt idx="338">
                  <c:v>43385</c:v>
                </c:pt>
                <c:pt idx="339">
                  <c:v>43386</c:v>
                </c:pt>
                <c:pt idx="340">
                  <c:v>43387</c:v>
                </c:pt>
                <c:pt idx="341">
                  <c:v>43388</c:v>
                </c:pt>
                <c:pt idx="342">
                  <c:v>43389</c:v>
                </c:pt>
                <c:pt idx="343">
                  <c:v>43390</c:v>
                </c:pt>
                <c:pt idx="344">
                  <c:v>43391</c:v>
                </c:pt>
                <c:pt idx="345">
                  <c:v>43392</c:v>
                </c:pt>
                <c:pt idx="346">
                  <c:v>43393</c:v>
                </c:pt>
                <c:pt idx="347">
                  <c:v>43394</c:v>
                </c:pt>
                <c:pt idx="348">
                  <c:v>43395</c:v>
                </c:pt>
                <c:pt idx="349">
                  <c:v>43396</c:v>
                </c:pt>
                <c:pt idx="350">
                  <c:v>43397</c:v>
                </c:pt>
                <c:pt idx="351">
                  <c:v>43398</c:v>
                </c:pt>
                <c:pt idx="352">
                  <c:v>43399</c:v>
                </c:pt>
                <c:pt idx="353">
                  <c:v>43400</c:v>
                </c:pt>
                <c:pt idx="354">
                  <c:v>43401</c:v>
                </c:pt>
                <c:pt idx="355">
                  <c:v>43402</c:v>
                </c:pt>
                <c:pt idx="356">
                  <c:v>43403</c:v>
                </c:pt>
                <c:pt idx="357">
                  <c:v>43404</c:v>
                </c:pt>
                <c:pt idx="358">
                  <c:v>43405</c:v>
                </c:pt>
                <c:pt idx="359">
                  <c:v>43406</c:v>
                </c:pt>
                <c:pt idx="360">
                  <c:v>43407</c:v>
                </c:pt>
                <c:pt idx="361">
                  <c:v>43408</c:v>
                </c:pt>
                <c:pt idx="362">
                  <c:v>43409</c:v>
                </c:pt>
                <c:pt idx="363">
                  <c:v>43410</c:v>
                </c:pt>
                <c:pt idx="364">
                  <c:v>43411</c:v>
                </c:pt>
                <c:pt idx="365">
                  <c:v>43412</c:v>
                </c:pt>
                <c:pt idx="366">
                  <c:v>43413</c:v>
                </c:pt>
                <c:pt idx="367">
                  <c:v>43414</c:v>
                </c:pt>
                <c:pt idx="368">
                  <c:v>43415</c:v>
                </c:pt>
                <c:pt idx="369">
                  <c:v>43416</c:v>
                </c:pt>
                <c:pt idx="370">
                  <c:v>43417</c:v>
                </c:pt>
                <c:pt idx="371">
                  <c:v>43418</c:v>
                </c:pt>
                <c:pt idx="372">
                  <c:v>43419</c:v>
                </c:pt>
                <c:pt idx="373">
                  <c:v>43420</c:v>
                </c:pt>
                <c:pt idx="374">
                  <c:v>43421</c:v>
                </c:pt>
                <c:pt idx="375">
                  <c:v>43422</c:v>
                </c:pt>
                <c:pt idx="376">
                  <c:v>43423</c:v>
                </c:pt>
                <c:pt idx="377">
                  <c:v>43424</c:v>
                </c:pt>
                <c:pt idx="378">
                  <c:v>43425</c:v>
                </c:pt>
                <c:pt idx="379">
                  <c:v>43426</c:v>
                </c:pt>
                <c:pt idx="380">
                  <c:v>43427</c:v>
                </c:pt>
                <c:pt idx="381">
                  <c:v>43428</c:v>
                </c:pt>
                <c:pt idx="382">
                  <c:v>43429</c:v>
                </c:pt>
                <c:pt idx="383">
                  <c:v>43430</c:v>
                </c:pt>
                <c:pt idx="384">
                  <c:v>43431</c:v>
                </c:pt>
                <c:pt idx="385">
                  <c:v>43432</c:v>
                </c:pt>
                <c:pt idx="386">
                  <c:v>43433</c:v>
                </c:pt>
                <c:pt idx="387">
                  <c:v>43434</c:v>
                </c:pt>
                <c:pt idx="388">
                  <c:v>43435</c:v>
                </c:pt>
                <c:pt idx="389">
                  <c:v>43436</c:v>
                </c:pt>
                <c:pt idx="390">
                  <c:v>43437</c:v>
                </c:pt>
                <c:pt idx="391">
                  <c:v>43438</c:v>
                </c:pt>
                <c:pt idx="392">
                  <c:v>43439</c:v>
                </c:pt>
                <c:pt idx="393">
                  <c:v>43440</c:v>
                </c:pt>
                <c:pt idx="394">
                  <c:v>43441</c:v>
                </c:pt>
                <c:pt idx="395">
                  <c:v>43442</c:v>
                </c:pt>
                <c:pt idx="396">
                  <c:v>43443</c:v>
                </c:pt>
                <c:pt idx="397">
                  <c:v>43444</c:v>
                </c:pt>
                <c:pt idx="398">
                  <c:v>43445</c:v>
                </c:pt>
                <c:pt idx="399">
                  <c:v>43446</c:v>
                </c:pt>
                <c:pt idx="400">
                  <c:v>43447</c:v>
                </c:pt>
                <c:pt idx="401">
                  <c:v>43448</c:v>
                </c:pt>
                <c:pt idx="402">
                  <c:v>43449</c:v>
                </c:pt>
                <c:pt idx="403">
                  <c:v>43450</c:v>
                </c:pt>
                <c:pt idx="404">
                  <c:v>43451</c:v>
                </c:pt>
                <c:pt idx="405">
                  <c:v>43452</c:v>
                </c:pt>
                <c:pt idx="406">
                  <c:v>43453</c:v>
                </c:pt>
                <c:pt idx="407">
                  <c:v>43454</c:v>
                </c:pt>
                <c:pt idx="408">
                  <c:v>43455</c:v>
                </c:pt>
                <c:pt idx="409">
                  <c:v>43456</c:v>
                </c:pt>
                <c:pt idx="410">
                  <c:v>43457</c:v>
                </c:pt>
                <c:pt idx="411">
                  <c:v>43458</c:v>
                </c:pt>
                <c:pt idx="412">
                  <c:v>43459</c:v>
                </c:pt>
                <c:pt idx="413">
                  <c:v>43460</c:v>
                </c:pt>
                <c:pt idx="414">
                  <c:v>43461</c:v>
                </c:pt>
                <c:pt idx="415">
                  <c:v>43462</c:v>
                </c:pt>
                <c:pt idx="416">
                  <c:v>43463</c:v>
                </c:pt>
                <c:pt idx="417">
                  <c:v>43464</c:v>
                </c:pt>
                <c:pt idx="418">
                  <c:v>43465</c:v>
                </c:pt>
                <c:pt idx="419">
                  <c:v>43466</c:v>
                </c:pt>
                <c:pt idx="420">
                  <c:v>43467</c:v>
                </c:pt>
                <c:pt idx="421">
                  <c:v>43468</c:v>
                </c:pt>
                <c:pt idx="422">
                  <c:v>43469</c:v>
                </c:pt>
                <c:pt idx="423">
                  <c:v>43470</c:v>
                </c:pt>
                <c:pt idx="424">
                  <c:v>43471</c:v>
                </c:pt>
                <c:pt idx="425">
                  <c:v>43472</c:v>
                </c:pt>
                <c:pt idx="426">
                  <c:v>43473</c:v>
                </c:pt>
                <c:pt idx="427">
                  <c:v>43474</c:v>
                </c:pt>
                <c:pt idx="428">
                  <c:v>43475</c:v>
                </c:pt>
                <c:pt idx="429">
                  <c:v>43476</c:v>
                </c:pt>
                <c:pt idx="430">
                  <c:v>43477</c:v>
                </c:pt>
                <c:pt idx="431">
                  <c:v>43478</c:v>
                </c:pt>
                <c:pt idx="432">
                  <c:v>43479</c:v>
                </c:pt>
                <c:pt idx="433">
                  <c:v>43480</c:v>
                </c:pt>
                <c:pt idx="434">
                  <c:v>43481</c:v>
                </c:pt>
                <c:pt idx="435">
                  <c:v>43482</c:v>
                </c:pt>
                <c:pt idx="436">
                  <c:v>43483</c:v>
                </c:pt>
                <c:pt idx="437">
                  <c:v>43484</c:v>
                </c:pt>
                <c:pt idx="438">
                  <c:v>43485</c:v>
                </c:pt>
                <c:pt idx="439">
                  <c:v>43486</c:v>
                </c:pt>
                <c:pt idx="440">
                  <c:v>43487</c:v>
                </c:pt>
                <c:pt idx="441">
                  <c:v>43488</c:v>
                </c:pt>
                <c:pt idx="442">
                  <c:v>43489</c:v>
                </c:pt>
                <c:pt idx="443">
                  <c:v>43490</c:v>
                </c:pt>
                <c:pt idx="444">
                  <c:v>43491</c:v>
                </c:pt>
                <c:pt idx="445">
                  <c:v>43492</c:v>
                </c:pt>
                <c:pt idx="446">
                  <c:v>43493</c:v>
                </c:pt>
                <c:pt idx="447">
                  <c:v>43494</c:v>
                </c:pt>
                <c:pt idx="448">
                  <c:v>43495</c:v>
                </c:pt>
                <c:pt idx="449">
                  <c:v>43496</c:v>
                </c:pt>
                <c:pt idx="450">
                  <c:v>43497</c:v>
                </c:pt>
                <c:pt idx="451">
                  <c:v>43498</c:v>
                </c:pt>
                <c:pt idx="452">
                  <c:v>43499</c:v>
                </c:pt>
                <c:pt idx="453">
                  <c:v>43500</c:v>
                </c:pt>
                <c:pt idx="454">
                  <c:v>43501</c:v>
                </c:pt>
                <c:pt idx="455">
                  <c:v>43502</c:v>
                </c:pt>
                <c:pt idx="456">
                  <c:v>43503</c:v>
                </c:pt>
                <c:pt idx="457">
                  <c:v>43504</c:v>
                </c:pt>
                <c:pt idx="458">
                  <c:v>43505</c:v>
                </c:pt>
                <c:pt idx="459">
                  <c:v>43506</c:v>
                </c:pt>
                <c:pt idx="460">
                  <c:v>43507</c:v>
                </c:pt>
                <c:pt idx="461">
                  <c:v>43508</c:v>
                </c:pt>
                <c:pt idx="462">
                  <c:v>43509</c:v>
                </c:pt>
                <c:pt idx="463">
                  <c:v>43510</c:v>
                </c:pt>
                <c:pt idx="464">
                  <c:v>43511</c:v>
                </c:pt>
                <c:pt idx="465">
                  <c:v>43512</c:v>
                </c:pt>
                <c:pt idx="466">
                  <c:v>43513</c:v>
                </c:pt>
                <c:pt idx="467">
                  <c:v>43514</c:v>
                </c:pt>
                <c:pt idx="468">
                  <c:v>43515</c:v>
                </c:pt>
                <c:pt idx="469">
                  <c:v>43516</c:v>
                </c:pt>
                <c:pt idx="470">
                  <c:v>43517</c:v>
                </c:pt>
                <c:pt idx="471">
                  <c:v>43518</c:v>
                </c:pt>
                <c:pt idx="472">
                  <c:v>43519</c:v>
                </c:pt>
                <c:pt idx="473">
                  <c:v>43520</c:v>
                </c:pt>
                <c:pt idx="474">
                  <c:v>43521</c:v>
                </c:pt>
                <c:pt idx="475">
                  <c:v>43522</c:v>
                </c:pt>
                <c:pt idx="476">
                  <c:v>43523</c:v>
                </c:pt>
                <c:pt idx="477">
                  <c:v>43524</c:v>
                </c:pt>
                <c:pt idx="478">
                  <c:v>43525</c:v>
                </c:pt>
                <c:pt idx="479">
                  <c:v>43526</c:v>
                </c:pt>
                <c:pt idx="480">
                  <c:v>43527</c:v>
                </c:pt>
                <c:pt idx="481">
                  <c:v>43528</c:v>
                </c:pt>
                <c:pt idx="482">
                  <c:v>43529</c:v>
                </c:pt>
                <c:pt idx="483">
                  <c:v>43530</c:v>
                </c:pt>
                <c:pt idx="484">
                  <c:v>43531</c:v>
                </c:pt>
                <c:pt idx="485">
                  <c:v>43532</c:v>
                </c:pt>
                <c:pt idx="486">
                  <c:v>43533</c:v>
                </c:pt>
                <c:pt idx="487">
                  <c:v>43534</c:v>
                </c:pt>
                <c:pt idx="488">
                  <c:v>43535</c:v>
                </c:pt>
                <c:pt idx="489">
                  <c:v>43536</c:v>
                </c:pt>
                <c:pt idx="490">
                  <c:v>43537</c:v>
                </c:pt>
                <c:pt idx="491">
                  <c:v>43538</c:v>
                </c:pt>
                <c:pt idx="492">
                  <c:v>43539</c:v>
                </c:pt>
                <c:pt idx="493">
                  <c:v>43540</c:v>
                </c:pt>
                <c:pt idx="494">
                  <c:v>43541</c:v>
                </c:pt>
                <c:pt idx="495">
                  <c:v>43542</c:v>
                </c:pt>
                <c:pt idx="496">
                  <c:v>43543</c:v>
                </c:pt>
                <c:pt idx="497">
                  <c:v>43544</c:v>
                </c:pt>
                <c:pt idx="498">
                  <c:v>43545</c:v>
                </c:pt>
                <c:pt idx="499">
                  <c:v>43546</c:v>
                </c:pt>
                <c:pt idx="500">
                  <c:v>43547</c:v>
                </c:pt>
                <c:pt idx="501">
                  <c:v>43548</c:v>
                </c:pt>
                <c:pt idx="502">
                  <c:v>43549</c:v>
                </c:pt>
                <c:pt idx="503">
                  <c:v>43550</c:v>
                </c:pt>
                <c:pt idx="504">
                  <c:v>43551</c:v>
                </c:pt>
                <c:pt idx="505">
                  <c:v>43552</c:v>
                </c:pt>
                <c:pt idx="506">
                  <c:v>43553</c:v>
                </c:pt>
                <c:pt idx="507">
                  <c:v>43554</c:v>
                </c:pt>
                <c:pt idx="508">
                  <c:v>43555</c:v>
                </c:pt>
                <c:pt idx="509">
                  <c:v>43556</c:v>
                </c:pt>
                <c:pt idx="510">
                  <c:v>43557</c:v>
                </c:pt>
                <c:pt idx="511">
                  <c:v>43558</c:v>
                </c:pt>
                <c:pt idx="512">
                  <c:v>43559</c:v>
                </c:pt>
                <c:pt idx="513">
                  <c:v>43560</c:v>
                </c:pt>
                <c:pt idx="514">
                  <c:v>43561</c:v>
                </c:pt>
                <c:pt idx="515">
                  <c:v>43562</c:v>
                </c:pt>
                <c:pt idx="516">
                  <c:v>43563</c:v>
                </c:pt>
                <c:pt idx="517">
                  <c:v>43564</c:v>
                </c:pt>
                <c:pt idx="518">
                  <c:v>43565</c:v>
                </c:pt>
                <c:pt idx="519">
                  <c:v>43566</c:v>
                </c:pt>
                <c:pt idx="520">
                  <c:v>43567</c:v>
                </c:pt>
                <c:pt idx="521">
                  <c:v>43568</c:v>
                </c:pt>
                <c:pt idx="522">
                  <c:v>43569</c:v>
                </c:pt>
                <c:pt idx="523">
                  <c:v>43570</c:v>
                </c:pt>
                <c:pt idx="524">
                  <c:v>43571</c:v>
                </c:pt>
                <c:pt idx="525">
                  <c:v>43572</c:v>
                </c:pt>
                <c:pt idx="526">
                  <c:v>43573</c:v>
                </c:pt>
                <c:pt idx="527">
                  <c:v>43574</c:v>
                </c:pt>
                <c:pt idx="528">
                  <c:v>43575</c:v>
                </c:pt>
                <c:pt idx="529">
                  <c:v>43576</c:v>
                </c:pt>
                <c:pt idx="530">
                  <c:v>43577</c:v>
                </c:pt>
                <c:pt idx="531">
                  <c:v>43578</c:v>
                </c:pt>
                <c:pt idx="532">
                  <c:v>43579</c:v>
                </c:pt>
                <c:pt idx="533">
                  <c:v>43580</c:v>
                </c:pt>
                <c:pt idx="534">
                  <c:v>43581</c:v>
                </c:pt>
                <c:pt idx="535">
                  <c:v>43582</c:v>
                </c:pt>
                <c:pt idx="536">
                  <c:v>43583</c:v>
                </c:pt>
                <c:pt idx="537">
                  <c:v>43584</c:v>
                </c:pt>
                <c:pt idx="538">
                  <c:v>43585</c:v>
                </c:pt>
                <c:pt idx="539">
                  <c:v>43586</c:v>
                </c:pt>
                <c:pt idx="540">
                  <c:v>43587</c:v>
                </c:pt>
                <c:pt idx="541">
                  <c:v>43588</c:v>
                </c:pt>
                <c:pt idx="542">
                  <c:v>43589</c:v>
                </c:pt>
                <c:pt idx="543">
                  <c:v>43590</c:v>
                </c:pt>
                <c:pt idx="544">
                  <c:v>43591</c:v>
                </c:pt>
                <c:pt idx="545">
                  <c:v>43592</c:v>
                </c:pt>
                <c:pt idx="546">
                  <c:v>43593</c:v>
                </c:pt>
                <c:pt idx="547">
                  <c:v>43594</c:v>
                </c:pt>
                <c:pt idx="548">
                  <c:v>43595</c:v>
                </c:pt>
                <c:pt idx="549">
                  <c:v>43596</c:v>
                </c:pt>
                <c:pt idx="550">
                  <c:v>43597</c:v>
                </c:pt>
                <c:pt idx="551">
                  <c:v>43598</c:v>
                </c:pt>
                <c:pt idx="552">
                  <c:v>43599</c:v>
                </c:pt>
                <c:pt idx="553">
                  <c:v>43600</c:v>
                </c:pt>
                <c:pt idx="554">
                  <c:v>43601</c:v>
                </c:pt>
                <c:pt idx="555">
                  <c:v>43602</c:v>
                </c:pt>
                <c:pt idx="556">
                  <c:v>43603</c:v>
                </c:pt>
                <c:pt idx="557">
                  <c:v>43604</c:v>
                </c:pt>
                <c:pt idx="558">
                  <c:v>43605</c:v>
                </c:pt>
                <c:pt idx="559">
                  <c:v>43606</c:v>
                </c:pt>
                <c:pt idx="560">
                  <c:v>43607</c:v>
                </c:pt>
                <c:pt idx="561">
                  <c:v>43608</c:v>
                </c:pt>
                <c:pt idx="562">
                  <c:v>43609</c:v>
                </c:pt>
                <c:pt idx="563">
                  <c:v>43610</c:v>
                </c:pt>
                <c:pt idx="564">
                  <c:v>43611</c:v>
                </c:pt>
                <c:pt idx="565">
                  <c:v>43612</c:v>
                </c:pt>
                <c:pt idx="566">
                  <c:v>43613</c:v>
                </c:pt>
                <c:pt idx="567">
                  <c:v>43614</c:v>
                </c:pt>
                <c:pt idx="568">
                  <c:v>43615</c:v>
                </c:pt>
                <c:pt idx="569">
                  <c:v>43616</c:v>
                </c:pt>
                <c:pt idx="570">
                  <c:v>43617</c:v>
                </c:pt>
                <c:pt idx="571">
                  <c:v>43618</c:v>
                </c:pt>
                <c:pt idx="572">
                  <c:v>43619</c:v>
                </c:pt>
                <c:pt idx="573">
                  <c:v>43620</c:v>
                </c:pt>
                <c:pt idx="574">
                  <c:v>43621</c:v>
                </c:pt>
                <c:pt idx="575">
                  <c:v>43622</c:v>
                </c:pt>
                <c:pt idx="576">
                  <c:v>43623</c:v>
                </c:pt>
                <c:pt idx="577">
                  <c:v>43624</c:v>
                </c:pt>
                <c:pt idx="578">
                  <c:v>43625</c:v>
                </c:pt>
                <c:pt idx="579">
                  <c:v>43626</c:v>
                </c:pt>
                <c:pt idx="580">
                  <c:v>43627</c:v>
                </c:pt>
                <c:pt idx="581">
                  <c:v>43628</c:v>
                </c:pt>
                <c:pt idx="582">
                  <c:v>43629</c:v>
                </c:pt>
                <c:pt idx="583">
                  <c:v>43630</c:v>
                </c:pt>
                <c:pt idx="584">
                  <c:v>43631</c:v>
                </c:pt>
                <c:pt idx="585">
                  <c:v>43632</c:v>
                </c:pt>
                <c:pt idx="586">
                  <c:v>43633</c:v>
                </c:pt>
                <c:pt idx="587">
                  <c:v>43634</c:v>
                </c:pt>
                <c:pt idx="588">
                  <c:v>43635</c:v>
                </c:pt>
                <c:pt idx="589">
                  <c:v>43636</c:v>
                </c:pt>
                <c:pt idx="590">
                  <c:v>43637</c:v>
                </c:pt>
                <c:pt idx="591">
                  <c:v>43638</c:v>
                </c:pt>
                <c:pt idx="592">
                  <c:v>43639</c:v>
                </c:pt>
                <c:pt idx="593">
                  <c:v>43640</c:v>
                </c:pt>
                <c:pt idx="594">
                  <c:v>43641</c:v>
                </c:pt>
                <c:pt idx="595">
                  <c:v>43642</c:v>
                </c:pt>
                <c:pt idx="596">
                  <c:v>43643</c:v>
                </c:pt>
                <c:pt idx="597">
                  <c:v>43644</c:v>
                </c:pt>
                <c:pt idx="598">
                  <c:v>43645</c:v>
                </c:pt>
                <c:pt idx="599">
                  <c:v>43646</c:v>
                </c:pt>
                <c:pt idx="600">
                  <c:v>43647</c:v>
                </c:pt>
                <c:pt idx="601">
                  <c:v>43648</c:v>
                </c:pt>
                <c:pt idx="602">
                  <c:v>43649</c:v>
                </c:pt>
                <c:pt idx="603">
                  <c:v>43650</c:v>
                </c:pt>
                <c:pt idx="604">
                  <c:v>43651</c:v>
                </c:pt>
                <c:pt idx="605">
                  <c:v>43652</c:v>
                </c:pt>
                <c:pt idx="606">
                  <c:v>43653</c:v>
                </c:pt>
                <c:pt idx="607">
                  <c:v>43654</c:v>
                </c:pt>
                <c:pt idx="608">
                  <c:v>43655</c:v>
                </c:pt>
                <c:pt idx="609">
                  <c:v>43656</c:v>
                </c:pt>
                <c:pt idx="610">
                  <c:v>43657</c:v>
                </c:pt>
                <c:pt idx="611">
                  <c:v>43658</c:v>
                </c:pt>
                <c:pt idx="612">
                  <c:v>43659</c:v>
                </c:pt>
                <c:pt idx="613">
                  <c:v>43660</c:v>
                </c:pt>
                <c:pt idx="614">
                  <c:v>43661</c:v>
                </c:pt>
                <c:pt idx="615">
                  <c:v>43662</c:v>
                </c:pt>
                <c:pt idx="616">
                  <c:v>43663</c:v>
                </c:pt>
                <c:pt idx="617">
                  <c:v>43664</c:v>
                </c:pt>
                <c:pt idx="618">
                  <c:v>43665</c:v>
                </c:pt>
                <c:pt idx="619">
                  <c:v>43666</c:v>
                </c:pt>
                <c:pt idx="620">
                  <c:v>43667</c:v>
                </c:pt>
                <c:pt idx="621">
                  <c:v>43668</c:v>
                </c:pt>
                <c:pt idx="622">
                  <c:v>43669</c:v>
                </c:pt>
                <c:pt idx="623">
                  <c:v>43670</c:v>
                </c:pt>
                <c:pt idx="624">
                  <c:v>43671</c:v>
                </c:pt>
                <c:pt idx="625">
                  <c:v>43672</c:v>
                </c:pt>
                <c:pt idx="626">
                  <c:v>43673</c:v>
                </c:pt>
                <c:pt idx="627">
                  <c:v>43674</c:v>
                </c:pt>
                <c:pt idx="628">
                  <c:v>43675</c:v>
                </c:pt>
                <c:pt idx="629">
                  <c:v>43676</c:v>
                </c:pt>
                <c:pt idx="630">
                  <c:v>43677</c:v>
                </c:pt>
                <c:pt idx="631">
                  <c:v>43678</c:v>
                </c:pt>
                <c:pt idx="632">
                  <c:v>43679</c:v>
                </c:pt>
                <c:pt idx="633">
                  <c:v>43680</c:v>
                </c:pt>
                <c:pt idx="634">
                  <c:v>43681</c:v>
                </c:pt>
                <c:pt idx="635">
                  <c:v>43682</c:v>
                </c:pt>
                <c:pt idx="636">
                  <c:v>43683</c:v>
                </c:pt>
                <c:pt idx="637">
                  <c:v>43684</c:v>
                </c:pt>
                <c:pt idx="638">
                  <c:v>43685</c:v>
                </c:pt>
                <c:pt idx="639">
                  <c:v>43686</c:v>
                </c:pt>
                <c:pt idx="640">
                  <c:v>43687</c:v>
                </c:pt>
                <c:pt idx="641">
                  <c:v>43688</c:v>
                </c:pt>
                <c:pt idx="642">
                  <c:v>43689</c:v>
                </c:pt>
                <c:pt idx="643">
                  <c:v>43690</c:v>
                </c:pt>
                <c:pt idx="644">
                  <c:v>43691</c:v>
                </c:pt>
                <c:pt idx="645">
                  <c:v>43692</c:v>
                </c:pt>
                <c:pt idx="646">
                  <c:v>43693</c:v>
                </c:pt>
                <c:pt idx="647">
                  <c:v>43694</c:v>
                </c:pt>
                <c:pt idx="648">
                  <c:v>43695</c:v>
                </c:pt>
                <c:pt idx="649">
                  <c:v>43696</c:v>
                </c:pt>
                <c:pt idx="650">
                  <c:v>43697</c:v>
                </c:pt>
                <c:pt idx="651">
                  <c:v>43698</c:v>
                </c:pt>
                <c:pt idx="652">
                  <c:v>43699</c:v>
                </c:pt>
                <c:pt idx="653">
                  <c:v>43700</c:v>
                </c:pt>
                <c:pt idx="654">
                  <c:v>43701</c:v>
                </c:pt>
                <c:pt idx="655">
                  <c:v>43702</c:v>
                </c:pt>
                <c:pt idx="656">
                  <c:v>43703</c:v>
                </c:pt>
                <c:pt idx="657">
                  <c:v>43704</c:v>
                </c:pt>
                <c:pt idx="658">
                  <c:v>43705</c:v>
                </c:pt>
                <c:pt idx="659">
                  <c:v>43706</c:v>
                </c:pt>
                <c:pt idx="660">
                  <c:v>43707</c:v>
                </c:pt>
                <c:pt idx="661">
                  <c:v>43708</c:v>
                </c:pt>
                <c:pt idx="662">
                  <c:v>43709</c:v>
                </c:pt>
                <c:pt idx="663">
                  <c:v>43710</c:v>
                </c:pt>
                <c:pt idx="664">
                  <c:v>43711</c:v>
                </c:pt>
                <c:pt idx="665">
                  <c:v>43712</c:v>
                </c:pt>
                <c:pt idx="666">
                  <c:v>43713</c:v>
                </c:pt>
                <c:pt idx="667">
                  <c:v>43714</c:v>
                </c:pt>
                <c:pt idx="668">
                  <c:v>43715</c:v>
                </c:pt>
                <c:pt idx="669">
                  <c:v>43716</c:v>
                </c:pt>
                <c:pt idx="670">
                  <c:v>43717</c:v>
                </c:pt>
                <c:pt idx="671">
                  <c:v>43718</c:v>
                </c:pt>
                <c:pt idx="672">
                  <c:v>43719</c:v>
                </c:pt>
                <c:pt idx="673">
                  <c:v>43720</c:v>
                </c:pt>
                <c:pt idx="674">
                  <c:v>43721</c:v>
                </c:pt>
                <c:pt idx="675">
                  <c:v>43722</c:v>
                </c:pt>
                <c:pt idx="676">
                  <c:v>43723</c:v>
                </c:pt>
                <c:pt idx="677">
                  <c:v>43724</c:v>
                </c:pt>
                <c:pt idx="678">
                  <c:v>43725</c:v>
                </c:pt>
                <c:pt idx="679">
                  <c:v>43726</c:v>
                </c:pt>
                <c:pt idx="680">
                  <c:v>43727</c:v>
                </c:pt>
                <c:pt idx="681">
                  <c:v>43728</c:v>
                </c:pt>
                <c:pt idx="682">
                  <c:v>43729</c:v>
                </c:pt>
                <c:pt idx="683">
                  <c:v>43730</c:v>
                </c:pt>
                <c:pt idx="684">
                  <c:v>43731</c:v>
                </c:pt>
                <c:pt idx="685">
                  <c:v>43732</c:v>
                </c:pt>
                <c:pt idx="686">
                  <c:v>43733</c:v>
                </c:pt>
                <c:pt idx="687">
                  <c:v>43734</c:v>
                </c:pt>
                <c:pt idx="688">
                  <c:v>43735</c:v>
                </c:pt>
                <c:pt idx="689">
                  <c:v>43736</c:v>
                </c:pt>
                <c:pt idx="690">
                  <c:v>43737</c:v>
                </c:pt>
                <c:pt idx="691">
                  <c:v>43738</c:v>
                </c:pt>
                <c:pt idx="692">
                  <c:v>43739</c:v>
                </c:pt>
                <c:pt idx="693">
                  <c:v>43740</c:v>
                </c:pt>
                <c:pt idx="694">
                  <c:v>43741</c:v>
                </c:pt>
                <c:pt idx="695">
                  <c:v>43742</c:v>
                </c:pt>
                <c:pt idx="696">
                  <c:v>43743</c:v>
                </c:pt>
                <c:pt idx="697">
                  <c:v>43744</c:v>
                </c:pt>
                <c:pt idx="698">
                  <c:v>43745</c:v>
                </c:pt>
                <c:pt idx="699">
                  <c:v>43746</c:v>
                </c:pt>
                <c:pt idx="700">
                  <c:v>43747</c:v>
                </c:pt>
                <c:pt idx="701">
                  <c:v>43748</c:v>
                </c:pt>
                <c:pt idx="702">
                  <c:v>43749</c:v>
                </c:pt>
                <c:pt idx="703">
                  <c:v>43750</c:v>
                </c:pt>
                <c:pt idx="704">
                  <c:v>43751</c:v>
                </c:pt>
                <c:pt idx="705">
                  <c:v>43752</c:v>
                </c:pt>
                <c:pt idx="706">
                  <c:v>43753</c:v>
                </c:pt>
                <c:pt idx="707">
                  <c:v>43754</c:v>
                </c:pt>
                <c:pt idx="708">
                  <c:v>43755</c:v>
                </c:pt>
                <c:pt idx="709">
                  <c:v>43756</c:v>
                </c:pt>
                <c:pt idx="710">
                  <c:v>43757</c:v>
                </c:pt>
                <c:pt idx="711">
                  <c:v>43758</c:v>
                </c:pt>
                <c:pt idx="712">
                  <c:v>43759</c:v>
                </c:pt>
                <c:pt idx="713">
                  <c:v>43760</c:v>
                </c:pt>
                <c:pt idx="714">
                  <c:v>43761</c:v>
                </c:pt>
                <c:pt idx="715">
                  <c:v>43762</c:v>
                </c:pt>
                <c:pt idx="716">
                  <c:v>43763</c:v>
                </c:pt>
                <c:pt idx="717">
                  <c:v>43764</c:v>
                </c:pt>
                <c:pt idx="718">
                  <c:v>43765</c:v>
                </c:pt>
                <c:pt idx="719">
                  <c:v>43766</c:v>
                </c:pt>
                <c:pt idx="720">
                  <c:v>43767</c:v>
                </c:pt>
                <c:pt idx="721">
                  <c:v>43768</c:v>
                </c:pt>
                <c:pt idx="722">
                  <c:v>43769</c:v>
                </c:pt>
                <c:pt idx="723">
                  <c:v>43770</c:v>
                </c:pt>
                <c:pt idx="724">
                  <c:v>43771</c:v>
                </c:pt>
                <c:pt idx="725">
                  <c:v>43772</c:v>
                </c:pt>
                <c:pt idx="726">
                  <c:v>43773</c:v>
                </c:pt>
                <c:pt idx="727">
                  <c:v>43774</c:v>
                </c:pt>
                <c:pt idx="728">
                  <c:v>43775</c:v>
                </c:pt>
                <c:pt idx="729">
                  <c:v>43776</c:v>
                </c:pt>
                <c:pt idx="730">
                  <c:v>43777</c:v>
                </c:pt>
                <c:pt idx="731">
                  <c:v>43778</c:v>
                </c:pt>
                <c:pt idx="732">
                  <c:v>43779</c:v>
                </c:pt>
                <c:pt idx="733">
                  <c:v>43780</c:v>
                </c:pt>
                <c:pt idx="734">
                  <c:v>43781</c:v>
                </c:pt>
                <c:pt idx="735">
                  <c:v>43782</c:v>
                </c:pt>
                <c:pt idx="736">
                  <c:v>43783</c:v>
                </c:pt>
                <c:pt idx="737">
                  <c:v>43784</c:v>
                </c:pt>
                <c:pt idx="738">
                  <c:v>43785</c:v>
                </c:pt>
                <c:pt idx="739">
                  <c:v>43786</c:v>
                </c:pt>
                <c:pt idx="740">
                  <c:v>43787</c:v>
                </c:pt>
                <c:pt idx="741">
                  <c:v>43788</c:v>
                </c:pt>
                <c:pt idx="742">
                  <c:v>43789</c:v>
                </c:pt>
                <c:pt idx="743">
                  <c:v>43790</c:v>
                </c:pt>
                <c:pt idx="744">
                  <c:v>43791</c:v>
                </c:pt>
                <c:pt idx="745">
                  <c:v>43792</c:v>
                </c:pt>
                <c:pt idx="746">
                  <c:v>43793</c:v>
                </c:pt>
              </c:numCache>
            </c:numRef>
          </c:cat>
          <c:val>
            <c:numRef>
              <c:f>Sheet2!$E$2:$E$748</c:f>
              <c:numCache>
                <c:formatCode>General</c:formatCode>
                <c:ptCount val="747"/>
                <c:pt idx="596" formatCode="0.00">
                  <c:v>445.96</c:v>
                </c:pt>
                <c:pt idx="597" formatCode="0.00">
                  <c:v>1729.7169242411785</c:v>
                </c:pt>
                <c:pt idx="598" formatCode="0.00">
                  <c:v>1736.2904360455791</c:v>
                </c:pt>
                <c:pt idx="599" formatCode="0.00">
                  <c:v>1742.9600368463894</c:v>
                </c:pt>
                <c:pt idx="600" formatCode="0.00">
                  <c:v>1749.7255253232477</c:v>
                </c:pt>
                <c:pt idx="601" formatCode="0.00">
                  <c:v>1756.5866832084575</c:v>
                </c:pt>
                <c:pt idx="602" formatCode="0.00">
                  <c:v>1763.5432758779716</c:v>
                </c:pt>
                <c:pt idx="603" formatCode="0.00">
                  <c:v>1770.5950529418787</c:v>
                </c:pt>
                <c:pt idx="604" formatCode="0.00">
                  <c:v>1777.7417488328324</c:v>
                </c:pt>
                <c:pt idx="605" formatCode="0.00">
                  <c:v>1784.9830833921058</c:v>
                </c:pt>
                <c:pt idx="606" formatCode="0.00">
                  <c:v>1792.318762451795</c:v>
                </c:pt>
                <c:pt idx="607" formatCode="0.00">
                  <c:v>1799.7484784129465</c:v>
                </c:pt>
                <c:pt idx="608" formatCode="0.00">
                  <c:v>1807.2719108182173</c:v>
                </c:pt>
                <c:pt idx="609" formatCode="0.00">
                  <c:v>1814.8887269189374</c:v>
                </c:pt>
                <c:pt idx="610" formatCode="0.00">
                  <c:v>1822.5985822352782</c:v>
                </c:pt>
                <c:pt idx="611" formatCode="0.00">
                  <c:v>1830.4011211094728</c:v>
                </c:pt>
                <c:pt idx="612" formatCode="0.00">
                  <c:v>1838.2959772509021</c:v>
                </c:pt>
                <c:pt idx="613" formatCode="0.00">
                  <c:v>1846.2827742730783</c:v>
                </c:pt>
                <c:pt idx="614" formatCode="0.00">
                  <c:v>1854.3611262214179</c:v>
                </c:pt>
                <c:pt idx="615" formatCode="0.00">
                  <c:v>1862.5306380919403</c:v>
                </c:pt>
                <c:pt idx="616" formatCode="0.00">
                  <c:v>1870.7909063398668</c:v>
                </c:pt>
                <c:pt idx="617" formatCode="0.00">
                  <c:v>1879.1415193783359</c:v>
                </c:pt>
                <c:pt idx="618" formatCode="0.00">
                  <c:v>1887.5820580662971</c:v>
                </c:pt>
                <c:pt idx="619" formatCode="0.00">
                  <c:v>1896.1120961858858</c:v>
                </c:pt>
                <c:pt idx="620" formatCode="0.00">
                  <c:v>1904.7312009084108</c:v>
                </c:pt>
                <c:pt idx="621" formatCode="0.00">
                  <c:v>1913.4389332493356</c:v>
                </c:pt>
                <c:pt idx="622" formatCode="0.00">
                  <c:v>1922.2348485114651</c:v>
                </c:pt>
                <c:pt idx="623" formatCode="0.00">
                  <c:v>1931.1184967167806</c:v>
                </c:pt>
                <c:pt idx="624" formatCode="0.00">
                  <c:v>1940.0894230262052</c:v>
                </c:pt>
                <c:pt idx="625" formatCode="0.00">
                  <c:v>1949.1471681478115</c:v>
                </c:pt>
                <c:pt idx="626" formatCode="0.00">
                  <c:v>1958.2912687328042</c:v>
                </c:pt>
                <c:pt idx="627" formatCode="0.00">
                  <c:v>1967.5212577598584</c:v>
                </c:pt>
                <c:pt idx="628" formatCode="0.00">
                  <c:v>1976.8366649071991</c:v>
                </c:pt>
                <c:pt idx="629" formatCode="0.00">
                  <c:v>1986.2370169130459</c:v>
                </c:pt>
                <c:pt idx="630" formatCode="0.00">
                  <c:v>1995.7218379238657</c:v>
                </c:pt>
                <c:pt idx="631" formatCode="0.00">
                  <c:v>2005.2906498311042</c:v>
                </c:pt>
                <c:pt idx="632" formatCode="0.00">
                  <c:v>2014.9429725958757</c:v>
                </c:pt>
                <c:pt idx="633" formatCode="0.00">
                  <c:v>2024.6783245623185</c:v>
                </c:pt>
                <c:pt idx="634" formatCode="0.00">
                  <c:v>2034.4962227591429</c:v>
                </c:pt>
                <c:pt idx="635" formatCode="0.00">
                  <c:v>2044.3961831901083</c:v>
                </c:pt>
                <c:pt idx="636" formatCode="0.00">
                  <c:v>2054.3777211129764</c:v>
                </c:pt>
                <c:pt idx="637" formatCode="0.00">
                  <c:v>2064.4403513077241</c:v>
                </c:pt>
                <c:pt idx="638" formatCode="0.00">
                  <c:v>2074.5835883335749</c:v>
                </c:pt>
                <c:pt idx="639" formatCode="0.00">
                  <c:v>2084.8069467756563</c:v>
                </c:pt>
                <c:pt idx="640" formatCode="0.00">
                  <c:v>2095.10994148087</c:v>
                </c:pt>
                <c:pt idx="641" formatCode="0.00">
                  <c:v>2105.4920877837931</c:v>
                </c:pt>
                <c:pt idx="642" formatCode="0.00">
                  <c:v>2115.9529017222194</c:v>
                </c:pt>
                <c:pt idx="643" formatCode="0.00">
                  <c:v>2126.4919002431629</c:v>
                </c:pt>
                <c:pt idx="644" formatCode="0.00">
                  <c:v>2137.1086013989593</c:v>
                </c:pt>
                <c:pt idx="645" formatCode="0.00">
                  <c:v>2147.8025245342842</c:v>
                </c:pt>
                <c:pt idx="646" formatCode="0.00">
                  <c:v>2158.5731904637355</c:v>
                </c:pt>
                <c:pt idx="647" formatCode="0.00">
                  <c:v>2169.4201216408123</c:v>
                </c:pt>
                <c:pt idx="648" formatCode="0.00">
                  <c:v>2180.3428423179357</c:v>
                </c:pt>
                <c:pt idx="649" formatCode="0.00">
                  <c:v>2191.3408786983432</c:v>
                </c:pt>
                <c:pt idx="650" formatCode="0.00">
                  <c:v>2202.4137590795135</c:v>
                </c:pt>
                <c:pt idx="651" formatCode="0.00">
                  <c:v>2213.561013988955</c:v>
                </c:pt>
                <c:pt idx="652" formatCode="0.00">
                  <c:v>2224.7821763120014</c:v>
                </c:pt>
                <c:pt idx="653" formatCode="0.00">
                  <c:v>2236.0767814124583</c:v>
                </c:pt>
                <c:pt idx="654" formatCode="0.00">
                  <c:v>2247.4443672457382</c:v>
                </c:pt>
                <c:pt idx="655" formatCode="0.00">
                  <c:v>2258.8844744653229</c:v>
                </c:pt>
                <c:pt idx="656" formatCode="0.00">
                  <c:v>2270.3966465221843</c:v>
                </c:pt>
                <c:pt idx="657" formatCode="0.00">
                  <c:v>2281.9804297580044</c:v>
                </c:pt>
                <c:pt idx="658" formatCode="0.00">
                  <c:v>2293.6353734918162</c:v>
                </c:pt>
                <c:pt idx="659" formatCode="0.00">
                  <c:v>2305.3610301008939</c:v>
                </c:pt>
                <c:pt idx="660" formatCode="0.00">
                  <c:v>2317.1569550955155</c:v>
                </c:pt>
                <c:pt idx="661" formatCode="0.00">
                  <c:v>2329.022707188416</c:v>
                </c:pt>
                <c:pt idx="662" formatCode="0.00">
                  <c:v>2340.9578483585447</c:v>
                </c:pt>
                <c:pt idx="663" formatCode="0.00">
                  <c:v>2352.9619439099365</c:v>
                </c:pt>
                <c:pt idx="664" formatCode="0.00">
                  <c:v>2365.034562525304</c:v>
                </c:pt>
                <c:pt idx="665" formatCode="0.00">
                  <c:v>2377.1752763151494</c:v>
                </c:pt>
                <c:pt idx="666" formatCode="0.00">
                  <c:v>2389.3836608619954</c:v>
                </c:pt>
                <c:pt idx="667" formatCode="0.00">
                  <c:v>2401.6592952605224</c:v>
                </c:pt>
                <c:pt idx="668" formatCode="0.00">
                  <c:v>2414.0017621532029</c:v>
                </c:pt>
                <c:pt idx="669" formatCode="0.00">
                  <c:v>2426.4106477622126</c:v>
                </c:pt>
                <c:pt idx="670" formatCode="0.00">
                  <c:v>2438.8855419171923</c:v>
                </c:pt>
                <c:pt idx="671" formatCode="0.00">
                  <c:v>2451.4260380796427</c:v>
                </c:pt>
                <c:pt idx="672" formatCode="0.00">
                  <c:v>2464.0317333635021</c:v>
                </c:pt>
                <c:pt idx="673" formatCode="0.00">
                  <c:v>2476.7022285526864</c:v>
                </c:pt>
                <c:pt idx="674" formatCode="0.00">
                  <c:v>2489.4371281151411</c:v>
                </c:pt>
                <c:pt idx="675" formatCode="0.00">
                  <c:v>2502.2360402141449</c:v>
                </c:pt>
                <c:pt idx="676" formatCode="0.00">
                  <c:v>2515.0985767164443</c:v>
                </c:pt>
                <c:pt idx="677" formatCode="0.00">
                  <c:v>2528.0243531979231</c:v>
                </c:pt>
                <c:pt idx="678" formatCode="0.00">
                  <c:v>2541.0129889463751</c:v>
                </c:pt>
                <c:pt idx="679" formatCode="0.00">
                  <c:v>2554.064106962096</c:v>
                </c:pt>
                <c:pt idx="680" formatCode="0.00">
                  <c:v>2567.1773339558295</c:v>
                </c:pt>
                <c:pt idx="681" formatCode="0.00">
                  <c:v>2580.3523003447922</c:v>
                </c:pt>
                <c:pt idx="682" formatCode="0.00">
                  <c:v>2593.5886402462897</c:v>
                </c:pt>
                <c:pt idx="683" formatCode="0.00">
                  <c:v>2606.8859914696518</c:v>
                </c:pt>
                <c:pt idx="684" formatCode="0.00">
                  <c:v>2620.2439955059831</c:v>
                </c:pt>
                <c:pt idx="685" formatCode="0.00">
                  <c:v>2633.6622975164487</c:v>
                </c:pt>
                <c:pt idx="686" formatCode="0.00">
                  <c:v>2647.1405463185874</c:v>
                </c:pt>
                <c:pt idx="687" formatCode="0.00">
                  <c:v>2660.6783943713594</c:v>
                </c:pt>
                <c:pt idx="688" formatCode="0.00">
                  <c:v>2674.2754977584136</c:v>
                </c:pt>
                <c:pt idx="689" formatCode="0.00">
                  <c:v>2687.9315161702798</c:v>
                </c:pt>
                <c:pt idx="690" formatCode="0.00">
                  <c:v>2701.6461128849578</c:v>
                </c:pt>
                <c:pt idx="691" formatCode="0.00">
                  <c:v>2715.4189547475939</c:v>
                </c:pt>
                <c:pt idx="692" formatCode="0.00">
                  <c:v>2729.2497121487327</c:v>
                </c:pt>
                <c:pt idx="693" formatCode="0.00">
                  <c:v>2743.1380590018034</c:v>
                </c:pt>
                <c:pt idx="694" formatCode="0.00">
                  <c:v>2757.0836727193323</c:v>
                </c:pt>
                <c:pt idx="695" formatCode="0.00">
                  <c:v>2771.086234188539</c:v>
                </c:pt>
                <c:pt idx="696" formatCode="0.00">
                  <c:v>2785.1454277457924</c:v>
                </c:pt>
                <c:pt idx="697" formatCode="0.00">
                  <c:v>2799.2609411505841</c:v>
                </c:pt>
                <c:pt idx="698" formatCode="0.00">
                  <c:v>2813.4324655584878</c:v>
                </c:pt>
                <c:pt idx="699" formatCode="0.00">
                  <c:v>2827.6596954937522</c:v>
                </c:pt>
                <c:pt idx="700" formatCode="0.00">
                  <c:v>2841.942328821</c:v>
                </c:pt>
                <c:pt idx="701" formatCode="0.00">
                  <c:v>2856.2800667166694</c:v>
                </c:pt>
                <c:pt idx="702" formatCode="0.00">
                  <c:v>2870.672613639661</c:v>
                </c:pt>
                <c:pt idx="703" formatCode="0.00">
                  <c:v>2885.1196773018332</c:v>
                </c:pt>
                <c:pt idx="704" formatCode="0.00">
                  <c:v>2899.620968637792</c:v>
                </c:pt>
                <c:pt idx="705" formatCode="0.00">
                  <c:v>2914.1762017746214</c:v>
                </c:pt>
                <c:pt idx="706" formatCode="0.00">
                  <c:v>2928.7850940009994</c:v>
                </c:pt>
                <c:pt idx="707" formatCode="0.00">
                  <c:v>2943.4473657363251</c:v>
                </c:pt>
                <c:pt idx="708" formatCode="0.00">
                  <c:v>2958.1627404993164</c:v>
                </c:pt>
                <c:pt idx="709" formatCode="0.00">
                  <c:v>2972.9309448766962</c:v>
                </c:pt>
                <c:pt idx="710" formatCode="0.00">
                  <c:v>2987.7517084914043</c:v>
                </c:pt>
                <c:pt idx="711" formatCode="0.00">
                  <c:v>3002.6247639709768</c:v>
                </c:pt>
                <c:pt idx="712" formatCode="0.00">
                  <c:v>3017.5498469155141</c:v>
                </c:pt>
                <c:pt idx="713" formatCode="0.00">
                  <c:v>3032.5266958658644</c:v>
                </c:pt>
                <c:pt idx="714" formatCode="0.00">
                  <c:v>3047.555052271463</c:v>
                </c:pt>
                <c:pt idx="715" formatCode="0.00">
                  <c:v>3062.6346604584337</c:v>
                </c:pt>
                <c:pt idx="716" formatCode="0.00">
                  <c:v>3077.7652675973986</c:v>
                </c:pt>
                <c:pt idx="717" formatCode="0.00">
                  <c:v>3092.9466236716012</c:v>
                </c:pt>
                <c:pt idx="718" formatCode="0.00">
                  <c:v>3108.1784814447678</c:v>
                </c:pt>
                <c:pt idx="719" formatCode="0.00">
                  <c:v>3123.4605964293423</c:v>
                </c:pt>
                <c:pt idx="720" formatCode="0.00">
                  <c:v>3138.7927268544909</c:v>
                </c:pt>
                <c:pt idx="721" formatCode="0.00">
                  <c:v>3154.1746336345095</c:v>
                </c:pt>
                <c:pt idx="722" formatCode="0.00">
                  <c:v>3169.6060803370488</c:v>
                </c:pt>
                <c:pt idx="723" formatCode="0.00">
                  <c:v>3185.0868331517709</c:v>
                </c:pt>
                <c:pt idx="724" formatCode="0.00">
                  <c:v>3200.6166608588464</c:v>
                </c:pt>
                <c:pt idx="725" formatCode="0.00">
                  <c:v>3216.1953347979197</c:v>
                </c:pt>
                <c:pt idx="726" formatCode="0.00">
                  <c:v>3231.8226288369397</c:v>
                </c:pt>
                <c:pt idx="727" formatCode="0.00">
                  <c:v>3247.4983193414805</c:v>
                </c:pt>
                <c:pt idx="728" formatCode="0.00">
                  <c:v>3263.2221851439595</c:v>
                </c:pt>
                <c:pt idx="729" formatCode="0.00">
                  <c:v>3278.9940075133522</c:v>
                </c:pt>
                <c:pt idx="730" formatCode="0.00">
                  <c:v>3294.8135701248343</c:v>
                </c:pt>
                <c:pt idx="731" formatCode="0.00">
                  <c:v>3310.6806590299466</c:v>
                </c:pt>
                <c:pt idx="732" formatCode="0.00">
                  <c:v>3326.5950626266813</c:v>
                </c:pt>
                <c:pt idx="733" formatCode="0.00">
                  <c:v>3342.556571630128</c:v>
                </c:pt>
                <c:pt idx="734" formatCode="0.00">
                  <c:v>3358.5649790430484</c:v>
                </c:pt>
                <c:pt idx="735" formatCode="0.00">
                  <c:v>3374.6200801270188</c:v>
                </c:pt>
                <c:pt idx="736" formatCode="0.00">
                  <c:v>3390.7216723735228</c:v>
                </c:pt>
                <c:pt idx="737" formatCode="0.00">
                  <c:v>3406.8695554756164</c:v>
                </c:pt>
                <c:pt idx="738" formatCode="0.00">
                  <c:v>3423.0635312995514</c:v>
                </c:pt>
                <c:pt idx="739" formatCode="0.00">
                  <c:v>3439.3034038569867</c:v>
                </c:pt>
                <c:pt idx="740" formatCode="0.00">
                  <c:v>3455.5889792771632</c:v>
                </c:pt>
                <c:pt idx="741" formatCode="0.00">
                  <c:v>3471.9200657796691</c:v>
                </c:pt>
                <c:pt idx="742" formatCode="0.00">
                  <c:v>3488.2964736471822</c:v>
                </c:pt>
                <c:pt idx="743" formatCode="0.00">
                  <c:v>3504.7180151988014</c:v>
                </c:pt>
                <c:pt idx="744" formatCode="0.00">
                  <c:v>3521.1845047633687</c:v>
                </c:pt>
                <c:pt idx="745" formatCode="0.00">
                  <c:v>3537.6957586533722</c:v>
                </c:pt>
                <c:pt idx="746" formatCode="0.00">
                  <c:v>3554.2515951388532</c:v>
                </c:pt>
              </c:numCache>
            </c:numRef>
          </c:val>
          <c:smooth val="0"/>
          <c:extLst>
            <c:ext xmlns:c16="http://schemas.microsoft.com/office/drawing/2014/chart" uri="{C3380CC4-5D6E-409C-BE32-E72D297353CC}">
              <c16:uniqueId val="{00000003-F574-40F3-9D9F-7076DAA2EA50}"/>
            </c:ext>
          </c:extLst>
        </c:ser>
        <c:dLbls>
          <c:showLegendKey val="0"/>
          <c:showVal val="0"/>
          <c:showCatName val="0"/>
          <c:showSerName val="0"/>
          <c:showPercent val="0"/>
          <c:showBubbleSize val="0"/>
        </c:dLbls>
        <c:smooth val="0"/>
        <c:axId val="784012512"/>
        <c:axId val="784012992"/>
      </c:lineChart>
      <c:catAx>
        <c:axId val="784012512"/>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4012992"/>
        <c:crosses val="autoZero"/>
        <c:auto val="1"/>
        <c:lblAlgn val="ctr"/>
        <c:lblOffset val="100"/>
        <c:noMultiLvlLbl val="0"/>
      </c:catAx>
      <c:valAx>
        <c:axId val="784012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4012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[Project1(AutoRecovered).xlsx]PivotTable1!PivotTable1</c:name>
    <c:fmtId val="25"/>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spPr>
          <a:solidFill>
            <a:schemeClr val="accent4">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4">
              <a:shade val="40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39"/>
        <c:spPr>
          <a:solidFill>
            <a:schemeClr val="accent4">
              <a:shade val="51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40"/>
        <c:spPr>
          <a:solidFill>
            <a:schemeClr val="accent4">
              <a:shade val="62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41"/>
        <c:spPr>
          <a:solidFill>
            <a:schemeClr val="accent4">
              <a:shade val="73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42"/>
        <c:spPr>
          <a:solidFill>
            <a:schemeClr val="accent4">
              <a:shade val="83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43"/>
        <c:spPr>
          <a:solidFill>
            <a:schemeClr val="accent4">
              <a:shade val="94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44"/>
        <c:spPr>
          <a:solidFill>
            <a:schemeClr val="accent4">
              <a:tint val="95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45"/>
        <c:spPr>
          <a:solidFill>
            <a:schemeClr val="accent4">
              <a:tint val="84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46"/>
        <c:spPr>
          <a:solidFill>
            <a:schemeClr val="accent4">
              <a:tint val="74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47"/>
        <c:spPr>
          <a:solidFill>
            <a:schemeClr val="accent4">
              <a:tint val="63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48"/>
        <c:spPr>
          <a:solidFill>
            <a:schemeClr val="accent4">
              <a:tint val="52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49"/>
        <c:spPr>
          <a:solidFill>
            <a:schemeClr val="accent4">
              <a:tint val="41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50"/>
        <c:spPr>
          <a:solidFill>
            <a:schemeClr val="accent4">
              <a:shade val="42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51"/>
        <c:spPr>
          <a:solidFill>
            <a:schemeClr val="accent4">
              <a:shade val="55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52"/>
        <c:spPr>
          <a:solidFill>
            <a:schemeClr val="accent4">
              <a:shade val="68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53"/>
        <c:spPr>
          <a:solidFill>
            <a:schemeClr val="accent4">
              <a:shade val="80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54"/>
        <c:spPr>
          <a:solidFill>
            <a:schemeClr val="accent4">
              <a:shade val="93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55"/>
        <c:spPr>
          <a:solidFill>
            <a:schemeClr val="accent4">
              <a:tint val="94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56"/>
        <c:spPr>
          <a:solidFill>
            <a:schemeClr val="accent4">
              <a:tint val="81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57"/>
        <c:spPr>
          <a:solidFill>
            <a:schemeClr val="accent4">
              <a:tint val="69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58"/>
        <c:spPr>
          <a:solidFill>
            <a:schemeClr val="accent4">
              <a:tint val="56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59"/>
        <c:spPr>
          <a:solidFill>
            <a:schemeClr val="accent4">
              <a:tint val="43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60"/>
        <c:spPr>
          <a:solidFill>
            <a:schemeClr val="accent4">
              <a:shade val="42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61"/>
        <c:spPr>
          <a:solidFill>
            <a:schemeClr val="accent4">
              <a:shade val="55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62"/>
        <c:spPr>
          <a:solidFill>
            <a:schemeClr val="accent4">
              <a:shade val="68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63"/>
        <c:spPr>
          <a:solidFill>
            <a:schemeClr val="accent4">
              <a:shade val="80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64"/>
        <c:spPr>
          <a:solidFill>
            <a:schemeClr val="accent4">
              <a:shade val="93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65"/>
        <c:spPr>
          <a:solidFill>
            <a:schemeClr val="accent4">
              <a:tint val="94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66"/>
        <c:spPr>
          <a:solidFill>
            <a:schemeClr val="accent4">
              <a:tint val="81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67"/>
        <c:spPr>
          <a:solidFill>
            <a:schemeClr val="accent4">
              <a:tint val="69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68"/>
        <c:spPr>
          <a:solidFill>
            <a:schemeClr val="accent4">
              <a:tint val="56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69"/>
        <c:spPr>
          <a:solidFill>
            <a:schemeClr val="accent4">
              <a:tint val="43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PivotTable1!$B$3</c:f>
              <c:strCache>
                <c:ptCount val="1"/>
                <c:pt idx="0">
                  <c:v>Total</c:v>
                </c:pt>
              </c:strCache>
            </c:strRef>
          </c:tx>
          <c:dPt>
            <c:idx val="0"/>
            <c:bubble3D val="0"/>
            <c:spPr>
              <a:solidFill>
                <a:schemeClr val="accent4">
                  <a:shade val="42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extLst>
              <c:ext xmlns:c16="http://schemas.microsoft.com/office/drawing/2014/chart" uri="{C3380CC4-5D6E-409C-BE32-E72D297353CC}">
                <c16:uniqueId val="{00000001-87FE-4703-8ED9-09DA9DE6F096}"/>
              </c:ext>
            </c:extLst>
          </c:dPt>
          <c:dPt>
            <c:idx val="1"/>
            <c:bubble3D val="0"/>
            <c:spPr>
              <a:solidFill>
                <a:schemeClr val="accent4">
                  <a:shade val="55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extLst>
              <c:ext xmlns:c16="http://schemas.microsoft.com/office/drawing/2014/chart" uri="{C3380CC4-5D6E-409C-BE32-E72D297353CC}">
                <c16:uniqueId val="{00000003-87FE-4703-8ED9-09DA9DE6F096}"/>
              </c:ext>
            </c:extLst>
          </c:dPt>
          <c:dPt>
            <c:idx val="2"/>
            <c:bubble3D val="0"/>
            <c:spPr>
              <a:solidFill>
                <a:schemeClr val="accent4">
                  <a:shade val="68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extLst>
              <c:ext xmlns:c16="http://schemas.microsoft.com/office/drawing/2014/chart" uri="{C3380CC4-5D6E-409C-BE32-E72D297353CC}">
                <c16:uniqueId val="{00000005-87FE-4703-8ED9-09DA9DE6F096}"/>
              </c:ext>
            </c:extLst>
          </c:dPt>
          <c:dPt>
            <c:idx val="3"/>
            <c:bubble3D val="0"/>
            <c:spPr>
              <a:solidFill>
                <a:schemeClr val="accent4">
                  <a:shade val="80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extLst>
              <c:ext xmlns:c16="http://schemas.microsoft.com/office/drawing/2014/chart" uri="{C3380CC4-5D6E-409C-BE32-E72D297353CC}">
                <c16:uniqueId val="{00000007-87FE-4703-8ED9-09DA9DE6F096}"/>
              </c:ext>
            </c:extLst>
          </c:dPt>
          <c:dPt>
            <c:idx val="4"/>
            <c:bubble3D val="0"/>
            <c:spPr>
              <a:solidFill>
                <a:schemeClr val="accent4">
                  <a:shade val="93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extLst>
              <c:ext xmlns:c16="http://schemas.microsoft.com/office/drawing/2014/chart" uri="{C3380CC4-5D6E-409C-BE32-E72D297353CC}">
                <c16:uniqueId val="{00000009-87FE-4703-8ED9-09DA9DE6F096}"/>
              </c:ext>
            </c:extLst>
          </c:dPt>
          <c:dPt>
            <c:idx val="5"/>
            <c:bubble3D val="0"/>
            <c:spPr>
              <a:solidFill>
                <a:schemeClr val="accent4">
                  <a:tint val="94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extLst>
              <c:ext xmlns:c16="http://schemas.microsoft.com/office/drawing/2014/chart" uri="{C3380CC4-5D6E-409C-BE32-E72D297353CC}">
                <c16:uniqueId val="{0000000B-87FE-4703-8ED9-09DA9DE6F096}"/>
              </c:ext>
            </c:extLst>
          </c:dPt>
          <c:dPt>
            <c:idx val="6"/>
            <c:bubble3D val="0"/>
            <c:spPr>
              <a:solidFill>
                <a:schemeClr val="accent4">
                  <a:tint val="81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extLst>
              <c:ext xmlns:c16="http://schemas.microsoft.com/office/drawing/2014/chart" uri="{C3380CC4-5D6E-409C-BE32-E72D297353CC}">
                <c16:uniqueId val="{0000000D-87FE-4703-8ED9-09DA9DE6F096}"/>
              </c:ext>
            </c:extLst>
          </c:dPt>
          <c:dPt>
            <c:idx val="7"/>
            <c:bubble3D val="0"/>
            <c:spPr>
              <a:solidFill>
                <a:schemeClr val="accent4">
                  <a:tint val="69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extLst>
              <c:ext xmlns:c16="http://schemas.microsoft.com/office/drawing/2014/chart" uri="{C3380CC4-5D6E-409C-BE32-E72D297353CC}">
                <c16:uniqueId val="{0000000F-87FE-4703-8ED9-09DA9DE6F096}"/>
              </c:ext>
            </c:extLst>
          </c:dPt>
          <c:dPt>
            <c:idx val="8"/>
            <c:bubble3D val="0"/>
            <c:spPr>
              <a:solidFill>
                <a:schemeClr val="accent4">
                  <a:tint val="56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extLst>
              <c:ext xmlns:c16="http://schemas.microsoft.com/office/drawing/2014/chart" uri="{C3380CC4-5D6E-409C-BE32-E72D297353CC}">
                <c16:uniqueId val="{00000011-87FE-4703-8ED9-09DA9DE6F096}"/>
              </c:ext>
            </c:extLst>
          </c:dPt>
          <c:dPt>
            <c:idx val="9"/>
            <c:bubble3D val="0"/>
            <c:spPr>
              <a:solidFill>
                <a:schemeClr val="accent4">
                  <a:tint val="43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extLst>
              <c:ext xmlns:c16="http://schemas.microsoft.com/office/drawing/2014/chart" uri="{C3380CC4-5D6E-409C-BE32-E72D297353CC}">
                <c16:uniqueId val="{00000013-87FE-4703-8ED9-09DA9DE6F096}"/>
              </c:ext>
            </c:extLst>
          </c:dPt>
          <c:dPt>
            <c:idx val="10"/>
            <c:bubble3D val="0"/>
            <c:spPr>
              <a:solidFill>
                <a:schemeClr val="accent4">
                  <a:tint val="30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extLst>
              <c:ext xmlns:c16="http://schemas.microsoft.com/office/drawing/2014/chart" uri="{C3380CC4-5D6E-409C-BE32-E72D297353CC}">
                <c16:uniqueId val="{00000015-87FE-4703-8ED9-09DA9DE6F096}"/>
              </c:ext>
            </c:extLst>
          </c:dPt>
          <c:dPt>
            <c:idx val="11"/>
            <c:bubble3D val="0"/>
            <c:spPr>
              <a:solidFill>
                <a:schemeClr val="accent4">
                  <a:tint val="18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extLst>
              <c:ext xmlns:c16="http://schemas.microsoft.com/office/drawing/2014/chart" uri="{C3380CC4-5D6E-409C-BE32-E72D297353CC}">
                <c16:uniqueId val="{00000017-87FE-4703-8ED9-09DA9DE6F096}"/>
              </c:ext>
            </c:extLst>
          </c:dPt>
          <c:cat>
            <c:strRef>
              <c:f>PivotTable1!$A$4:$A$14</c:f>
              <c:strCache>
                <c:ptCount val="10"/>
                <c:pt idx="0">
                  <c:v>Product 204</c:v>
                </c:pt>
                <c:pt idx="1">
                  <c:v>Product 222</c:v>
                </c:pt>
                <c:pt idx="2">
                  <c:v>Product 246</c:v>
                </c:pt>
                <c:pt idx="3">
                  <c:v>Product 259</c:v>
                </c:pt>
                <c:pt idx="4">
                  <c:v>Product 388</c:v>
                </c:pt>
                <c:pt idx="5">
                  <c:v>Product 412</c:v>
                </c:pt>
                <c:pt idx="6">
                  <c:v>Product 431</c:v>
                </c:pt>
                <c:pt idx="7">
                  <c:v>Product 493</c:v>
                </c:pt>
                <c:pt idx="8">
                  <c:v>Product 590</c:v>
                </c:pt>
                <c:pt idx="9">
                  <c:v>Product 88</c:v>
                </c:pt>
              </c:strCache>
            </c:strRef>
          </c:cat>
          <c:val>
            <c:numRef>
              <c:f>PivotTable1!$B$4:$B$14</c:f>
              <c:numCache>
                <c:formatCode>General</c:formatCode>
                <c:ptCount val="10"/>
                <c:pt idx="0">
                  <c:v>500</c:v>
                </c:pt>
                <c:pt idx="1">
                  <c:v>498</c:v>
                </c:pt>
                <c:pt idx="2">
                  <c:v>497</c:v>
                </c:pt>
                <c:pt idx="3">
                  <c:v>496</c:v>
                </c:pt>
                <c:pt idx="4">
                  <c:v>500</c:v>
                </c:pt>
                <c:pt idx="5">
                  <c:v>499</c:v>
                </c:pt>
                <c:pt idx="6">
                  <c:v>499</c:v>
                </c:pt>
                <c:pt idx="7">
                  <c:v>499</c:v>
                </c:pt>
                <c:pt idx="8">
                  <c:v>500</c:v>
                </c:pt>
                <c:pt idx="9">
                  <c:v>500</c:v>
                </c:pt>
              </c:numCache>
            </c:numRef>
          </c:val>
          <c:extLst>
            <c:ext xmlns:c16="http://schemas.microsoft.com/office/drawing/2014/chart" uri="{C3380CC4-5D6E-409C-BE32-E72D297353CC}">
              <c16:uniqueId val="{00000018-87FE-4703-8ED9-09DA9DE6F096}"/>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dk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19050" cap="rnd" cmpd="sng" algn="ctr">
      <a:solidFill>
        <a:schemeClr val="accent5"/>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[Project1(AutoRecovered).xlsx]PivotTable1!PivotTable2</c:name>
    <c:fmtId val="26"/>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Low Stock Alart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pivotFmt>
      <c:pivotFmt>
        <c:idx val="2"/>
        <c:spPr>
          <a:solidFill>
            <a:schemeClr val="accent4"/>
          </a:solidFill>
          <a:ln>
            <a:noFill/>
          </a:ln>
          <a:effectLst/>
        </c:spPr>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pivotFmt>
      <c:pivotFmt>
        <c:idx val="5"/>
        <c:spPr>
          <a:solidFill>
            <a:schemeClr val="accent4"/>
          </a:solidFill>
          <a:ln>
            <a:noFill/>
          </a:ln>
          <a:effectLst/>
        </c:spPr>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pivotFmt>
      <c:pivotFmt>
        <c:idx val="8"/>
        <c:spPr>
          <a:solidFill>
            <a:schemeClr val="accent5"/>
          </a:solidFill>
          <a:ln>
            <a:noFill/>
          </a:ln>
          <a:effectLst/>
        </c:spPr>
      </c:pivotFmt>
    </c:pivotFmts>
    <c:plotArea>
      <c:layout/>
      <c:barChart>
        <c:barDir val="col"/>
        <c:grouping val="clustered"/>
        <c:varyColors val="0"/>
        <c:ser>
          <c:idx val="0"/>
          <c:order val="0"/>
          <c:tx>
            <c:strRef>
              <c:f>PivotTable1!$E$3</c:f>
              <c:strCache>
                <c:ptCount val="1"/>
                <c:pt idx="0">
                  <c:v>Total</c:v>
                </c:pt>
              </c:strCache>
            </c:strRef>
          </c:tx>
          <c:spPr>
            <a:solidFill>
              <a:schemeClr val="accent4"/>
            </a:solidFill>
            <a:ln>
              <a:noFill/>
            </a:ln>
            <a:effectLst/>
          </c:spPr>
          <c:invertIfNegative val="0"/>
          <c:dPt>
            <c:idx val="0"/>
            <c:invertIfNegative val="0"/>
            <c:bubble3D val="0"/>
            <c:spPr>
              <a:solidFill>
                <a:schemeClr val="accent4"/>
              </a:solidFill>
              <a:ln>
                <a:noFill/>
              </a:ln>
              <a:effectLst/>
            </c:spPr>
            <c:extLst>
              <c:ext xmlns:c16="http://schemas.microsoft.com/office/drawing/2014/chart" uri="{C3380CC4-5D6E-409C-BE32-E72D297353CC}">
                <c16:uniqueId val="{00000001-7D97-4DE8-8040-AF5C9738A9D6}"/>
              </c:ext>
            </c:extLst>
          </c:dPt>
          <c:dPt>
            <c:idx val="1"/>
            <c:invertIfNegative val="0"/>
            <c:bubble3D val="0"/>
            <c:spPr>
              <a:solidFill>
                <a:schemeClr val="accent5"/>
              </a:solidFill>
              <a:ln>
                <a:noFill/>
              </a:ln>
              <a:effectLst/>
            </c:spPr>
            <c:extLst>
              <c:ext xmlns:c16="http://schemas.microsoft.com/office/drawing/2014/chart" uri="{C3380CC4-5D6E-409C-BE32-E72D297353CC}">
                <c16:uniqueId val="{00000003-7D97-4DE8-8040-AF5C9738A9D6}"/>
              </c:ext>
            </c:extLst>
          </c:dPt>
          <c:cat>
            <c:strRef>
              <c:f>PivotTable1!$D$4:$D$6</c:f>
              <c:strCache>
                <c:ptCount val="2"/>
                <c:pt idx="0">
                  <c:v>LowStock</c:v>
                </c:pt>
                <c:pt idx="1">
                  <c:v>OK</c:v>
                </c:pt>
              </c:strCache>
            </c:strRef>
          </c:cat>
          <c:val>
            <c:numRef>
              <c:f>PivotTable1!$E$4:$E$6</c:f>
              <c:numCache>
                <c:formatCode>General</c:formatCode>
                <c:ptCount val="2"/>
                <c:pt idx="0">
                  <c:v>216</c:v>
                </c:pt>
                <c:pt idx="1">
                  <c:v>155850</c:v>
                </c:pt>
              </c:numCache>
            </c:numRef>
          </c:val>
          <c:extLst>
            <c:ext xmlns:c16="http://schemas.microsoft.com/office/drawing/2014/chart" uri="{C3380CC4-5D6E-409C-BE32-E72D297353CC}">
              <c16:uniqueId val="{00000004-7D97-4DE8-8040-AF5C9738A9D6}"/>
            </c:ext>
          </c:extLst>
        </c:ser>
        <c:dLbls>
          <c:showLegendKey val="0"/>
          <c:showVal val="0"/>
          <c:showCatName val="0"/>
          <c:showSerName val="0"/>
          <c:showPercent val="0"/>
          <c:showBubbleSize val="0"/>
        </c:dLbls>
        <c:gapWidth val="75"/>
        <c:axId val="2090128015"/>
        <c:axId val="2090128495"/>
      </c:barChart>
      <c:catAx>
        <c:axId val="2090128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090128495"/>
        <c:crosses val="autoZero"/>
        <c:auto val="1"/>
        <c:lblAlgn val="ctr"/>
        <c:lblOffset val="100"/>
        <c:noMultiLvlLbl val="0"/>
      </c:catAx>
      <c:valAx>
        <c:axId val="2090128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0901280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19050" cap="rnd" cmpd="sng" algn="ctr">
      <a:solidFill>
        <a:schemeClr val="accent5"/>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[Project1(AutoRecovered).xlsx]PivotTable1!PivotTable3</c:name>
    <c:fmtId val="18"/>
  </c:pivotSource>
  <c:chart>
    <c:title>
      <c:tx>
        <c:rich>
          <a:bodyPr rot="0" spcFirstLastPara="1" vertOverflow="ellipsis" vert="horz" wrap="square" anchor="ctr" anchorCtr="1"/>
          <a:lstStyle/>
          <a:p>
            <a:pPr>
              <a:defRPr sz="2000" b="0" i="0" u="none" strike="noStrike" kern="1200" cap="none" spc="0" normalizeH="0" baseline="0">
                <a:solidFill>
                  <a:schemeClr val="dk1"/>
                </a:solidFill>
                <a:latin typeface="+mn-lt"/>
                <a:ea typeface="+mn-ea"/>
                <a:cs typeface="+mn-cs"/>
              </a:defRPr>
            </a:pPr>
            <a:r>
              <a:rPr lang="en-US" sz="1600" b="1"/>
              <a:t>Stock</a:t>
            </a:r>
            <a:r>
              <a:rPr lang="en-US" sz="1600" b="1" baseline="0"/>
              <a:t> Availability</a:t>
            </a:r>
            <a:endParaRPr lang="en-US" sz="1600" b="1"/>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8100" cap="rnd">
            <a:solidFill>
              <a:schemeClr val="accent4"/>
            </a:solidFill>
            <a:round/>
          </a:ln>
          <a:effectLst/>
        </c:spPr>
        <c:marker>
          <c:symbol val="circle"/>
          <c:size val="8"/>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PivotTable1!$H$3</c:f>
              <c:strCache>
                <c:ptCount val="1"/>
                <c:pt idx="0">
                  <c:v>Total</c:v>
                </c:pt>
              </c:strCache>
            </c:strRef>
          </c:tx>
          <c:spPr>
            <a:ln w="38100" cap="rnd">
              <a:solidFill>
                <a:schemeClr val="accent4"/>
              </a:solidFill>
              <a:round/>
            </a:ln>
            <a:effectLst/>
          </c:spPr>
          <c:marker>
            <c:symbol val="circle"/>
            <c:size val="8"/>
            <c:spPr>
              <a:solidFill>
                <a:schemeClr val="accent4"/>
              </a:solidFill>
              <a:ln>
                <a:noFill/>
              </a:ln>
              <a:effectLst/>
            </c:spPr>
          </c:marker>
          <c:cat>
            <c:strRef>
              <c:f>PivotTable1!$G$4:$G$16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PivotTable1!$H$4:$H$16</c:f>
              <c:numCache>
                <c:formatCode>0</c:formatCode>
                <c:ptCount val="12"/>
                <c:pt idx="0">
                  <c:v>11412.623999999996</c:v>
                </c:pt>
                <c:pt idx="1">
                  <c:v>8824.5698000000011</c:v>
                </c:pt>
                <c:pt idx="2">
                  <c:v>11198.802999999998</c:v>
                </c:pt>
                <c:pt idx="3">
                  <c:v>31615.273999999998</c:v>
                </c:pt>
                <c:pt idx="4">
                  <c:v>11428.670000000002</c:v>
                </c:pt>
                <c:pt idx="5">
                  <c:v>9758.9305000000004</c:v>
                </c:pt>
                <c:pt idx="6">
                  <c:v>16216.615000000002</c:v>
                </c:pt>
                <c:pt idx="7">
                  <c:v>6383.822000000001</c:v>
                </c:pt>
                <c:pt idx="8">
                  <c:v>8243.4509999999991</c:v>
                </c:pt>
                <c:pt idx="9">
                  <c:v>8477.2120000000014</c:v>
                </c:pt>
                <c:pt idx="10">
                  <c:v>14220.697</c:v>
                </c:pt>
                <c:pt idx="11">
                  <c:v>17909.319799999994</c:v>
                </c:pt>
              </c:numCache>
            </c:numRef>
          </c:val>
          <c:smooth val="0"/>
          <c:extLst>
            <c:ext xmlns:c16="http://schemas.microsoft.com/office/drawing/2014/chart" uri="{C3380CC4-5D6E-409C-BE32-E72D297353CC}">
              <c16:uniqueId val="{00000000-233B-45AA-AE15-2F6D8C7E4806}"/>
            </c:ext>
          </c:extLst>
        </c:ser>
        <c:dLbls>
          <c:showLegendKey val="0"/>
          <c:showVal val="0"/>
          <c:showCatName val="0"/>
          <c:showSerName val="0"/>
          <c:showPercent val="0"/>
          <c:showBubbleSize val="0"/>
        </c:dLbls>
        <c:marker val="1"/>
        <c:smooth val="0"/>
        <c:axId val="1900628847"/>
        <c:axId val="95061087"/>
      </c:lineChart>
      <c:catAx>
        <c:axId val="1900628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50" b="1" i="0" u="none" strike="noStrike" kern="1200" cap="none" spc="0" normalizeH="0" baseline="0">
                <a:solidFill>
                  <a:schemeClr val="dk1"/>
                </a:solidFill>
                <a:latin typeface="+mn-lt"/>
                <a:ea typeface="+mn-ea"/>
                <a:cs typeface="+mn-cs"/>
              </a:defRPr>
            </a:pPr>
            <a:endParaRPr lang="en-US"/>
          </a:p>
        </c:txPr>
        <c:crossAx val="95061087"/>
        <c:crosses val="autoZero"/>
        <c:auto val="1"/>
        <c:lblAlgn val="ctr"/>
        <c:lblOffset val="100"/>
        <c:noMultiLvlLbl val="0"/>
      </c:catAx>
      <c:valAx>
        <c:axId val="95061087"/>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90062884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19050" cap="rnd" cmpd="sng" algn="ctr">
      <a:solidFill>
        <a:schemeClr val="accent5"/>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[Project1(AutoRecovered).xlsx]PivotTable3!PivotTable2</c:name>
    <c:fmtId val="8"/>
  </c:pivotSource>
  <c:chart>
    <c:title>
      <c:tx>
        <c:rich>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r>
              <a:rPr lang="en-IN"/>
              <a:t>Stock Distribution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pPr>
            <a:solidFill>
              <a:schemeClr val="accent5">
                <a:shade val="80000"/>
                <a:satMod val="150000"/>
              </a:schemeClr>
            </a:solidFill>
            <a:ln w="9525">
              <a:solidFill>
                <a:schemeClr val="accent5"/>
              </a:solidFill>
              <a:round/>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pPr>
            <a:solidFill>
              <a:schemeClr val="accent5">
                <a:shade val="80000"/>
                <a:satMod val="150000"/>
              </a:schemeClr>
            </a:solidFill>
            <a:ln w="9525">
              <a:solidFill>
                <a:schemeClr val="accent5"/>
              </a:solidFill>
              <a:round/>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pPr>
            <a:solidFill>
              <a:schemeClr val="accent5">
                <a:shade val="80000"/>
                <a:satMod val="150000"/>
              </a:schemeClr>
            </a:solidFill>
            <a:ln w="9525">
              <a:solidFill>
                <a:schemeClr val="accent5"/>
              </a:solidFill>
              <a:round/>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5">
              <a:shade val="37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12"/>
        <c:spPr>
          <a:solidFill>
            <a:schemeClr val="accent5">
              <a:shade val="45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13"/>
      </c:pivotFmt>
      <c:pivotFmt>
        <c:idx val="14"/>
      </c:pivotFmt>
      <c:pivotFmt>
        <c:idx val="15"/>
      </c:pivotFmt>
      <c:pivotFmt>
        <c:idx val="16"/>
        <c:spPr>
          <a:solidFill>
            <a:schemeClr val="accent5">
              <a:shade val="84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17"/>
        <c:spPr>
          <a:solidFill>
            <a:schemeClr val="accent5">
              <a:shade val="92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18"/>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19"/>
        <c:spPr>
          <a:solidFill>
            <a:schemeClr val="accent5">
              <a:tint val="93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20"/>
      </c:pivotFmt>
      <c:pivotFmt>
        <c:idx val="21"/>
      </c:pivotFmt>
      <c:pivotFmt>
        <c:idx val="22"/>
      </c:pivotFmt>
      <c:pivotFmt>
        <c:idx val="23"/>
        <c:spPr>
          <a:solidFill>
            <a:schemeClr val="accent5">
              <a:tint val="54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24"/>
        <c:spPr>
          <a:solidFill>
            <a:schemeClr val="accent5">
              <a:tint val="46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25"/>
        <c:spPr>
          <a:solidFill>
            <a:schemeClr val="accent5">
              <a:tint val="38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26"/>
        <c:spPr>
          <a:solidFill>
            <a:schemeClr val="accent5">
              <a:shade val="37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27"/>
        <c:spPr>
          <a:solidFill>
            <a:schemeClr val="accent5">
              <a:shade val="45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28"/>
      </c:pivotFmt>
      <c:pivotFmt>
        <c:idx val="29"/>
      </c:pivotFmt>
      <c:pivotFmt>
        <c:idx val="30"/>
      </c:pivotFmt>
      <c:pivotFmt>
        <c:idx val="31"/>
        <c:spPr>
          <a:solidFill>
            <a:schemeClr val="accent5">
              <a:shade val="84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32"/>
        <c:spPr>
          <a:solidFill>
            <a:schemeClr val="accent5">
              <a:shade val="92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33"/>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34"/>
        <c:spPr>
          <a:solidFill>
            <a:schemeClr val="accent5">
              <a:tint val="93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35"/>
      </c:pivotFmt>
      <c:pivotFmt>
        <c:idx val="36"/>
      </c:pivotFmt>
      <c:pivotFmt>
        <c:idx val="37"/>
      </c:pivotFmt>
      <c:pivotFmt>
        <c:idx val="38"/>
        <c:spPr>
          <a:solidFill>
            <a:schemeClr val="accent5">
              <a:tint val="54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39"/>
        <c:spPr>
          <a:solidFill>
            <a:schemeClr val="accent5">
              <a:tint val="46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40"/>
        <c:spPr>
          <a:solidFill>
            <a:schemeClr val="accent5">
              <a:tint val="38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41"/>
        <c:spPr>
          <a:solidFill>
            <a:schemeClr val="accent5">
              <a:shade val="37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42"/>
        <c:spPr>
          <a:solidFill>
            <a:schemeClr val="accent5">
              <a:shade val="45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43"/>
      </c:pivotFmt>
      <c:pivotFmt>
        <c:idx val="44"/>
      </c:pivotFmt>
      <c:pivotFmt>
        <c:idx val="45"/>
      </c:pivotFmt>
      <c:pivotFmt>
        <c:idx val="46"/>
        <c:spPr>
          <a:solidFill>
            <a:schemeClr val="accent5">
              <a:shade val="84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47"/>
        <c:spPr>
          <a:solidFill>
            <a:schemeClr val="accent5">
              <a:shade val="92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48"/>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49"/>
        <c:spPr>
          <a:solidFill>
            <a:schemeClr val="accent5">
              <a:tint val="93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50"/>
      </c:pivotFmt>
      <c:pivotFmt>
        <c:idx val="51"/>
      </c:pivotFmt>
      <c:pivotFmt>
        <c:idx val="52"/>
      </c:pivotFmt>
      <c:pivotFmt>
        <c:idx val="53"/>
        <c:spPr>
          <a:solidFill>
            <a:schemeClr val="accent5">
              <a:tint val="54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54"/>
        <c:spPr>
          <a:solidFill>
            <a:schemeClr val="accent5">
              <a:tint val="46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55"/>
        <c:spPr>
          <a:solidFill>
            <a:schemeClr val="accent5">
              <a:tint val="38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56"/>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PivotTable3!$B$3:$B$4</c:f>
              <c:strCache>
                <c:ptCount val="1"/>
                <c:pt idx="0">
                  <c:v>Becky Martin</c:v>
                </c:pt>
              </c:strCache>
            </c:strRef>
          </c:tx>
          <c:spPr>
            <a:solidFill>
              <a:schemeClr val="accent5">
                <a:shade val="37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dPt>
            <c:idx val="0"/>
            <c:invertIfNegative val="0"/>
            <c:bubble3D val="0"/>
            <c:extLst>
              <c:ext xmlns:c16="http://schemas.microsoft.com/office/drawing/2014/chart" uri="{C3380CC4-5D6E-409C-BE32-E72D297353CC}">
                <c16:uniqueId val="{00000001-BD2F-4BD3-8A12-BA32AD8F2D8D}"/>
              </c:ext>
            </c:extLst>
          </c:dPt>
          <c:dPt>
            <c:idx val="1"/>
            <c:invertIfNegative val="0"/>
            <c:bubble3D val="0"/>
            <c:extLst>
              <c:ext xmlns:c16="http://schemas.microsoft.com/office/drawing/2014/chart" uri="{C3380CC4-5D6E-409C-BE32-E72D297353CC}">
                <c16:uniqueId val="{00000003-BD2F-4BD3-8A12-BA32AD8F2D8D}"/>
              </c:ext>
            </c:extLst>
          </c:dPt>
          <c:dPt>
            <c:idx val="2"/>
            <c:invertIfNegative val="0"/>
            <c:bubble3D val="0"/>
            <c:extLst>
              <c:ext xmlns:c16="http://schemas.microsoft.com/office/drawing/2014/chart" uri="{C3380CC4-5D6E-409C-BE32-E72D297353CC}">
                <c16:uniqueId val="{00000005-BD2F-4BD3-8A12-BA32AD8F2D8D}"/>
              </c:ext>
            </c:extLst>
          </c:dPt>
          <c:dPt>
            <c:idx val="3"/>
            <c:invertIfNegative val="0"/>
            <c:bubble3D val="0"/>
            <c:extLst>
              <c:ext xmlns:c16="http://schemas.microsoft.com/office/drawing/2014/chart" uri="{C3380CC4-5D6E-409C-BE32-E72D297353CC}">
                <c16:uniqueId val="{00000007-BD2F-4BD3-8A12-BA32AD8F2D8D}"/>
              </c:ext>
            </c:extLst>
          </c:dPt>
          <c:dPt>
            <c:idx val="4"/>
            <c:invertIfNegative val="0"/>
            <c:bubble3D val="0"/>
            <c:extLst>
              <c:ext xmlns:c16="http://schemas.microsoft.com/office/drawing/2014/chart" uri="{C3380CC4-5D6E-409C-BE32-E72D297353CC}">
                <c16:uniqueId val="{00000009-BD2F-4BD3-8A12-BA32AD8F2D8D}"/>
              </c:ext>
            </c:extLst>
          </c:dPt>
          <c:dPt>
            <c:idx val="5"/>
            <c:invertIfNegative val="0"/>
            <c:bubble3D val="0"/>
            <c:extLst>
              <c:ext xmlns:c16="http://schemas.microsoft.com/office/drawing/2014/chart" uri="{C3380CC4-5D6E-409C-BE32-E72D297353CC}">
                <c16:uniqueId val="{0000000B-BD2F-4BD3-8A12-BA32AD8F2D8D}"/>
              </c:ext>
            </c:extLst>
          </c:dPt>
          <c:dPt>
            <c:idx val="6"/>
            <c:invertIfNegative val="0"/>
            <c:bubble3D val="0"/>
            <c:extLst>
              <c:ext xmlns:c16="http://schemas.microsoft.com/office/drawing/2014/chart" uri="{C3380CC4-5D6E-409C-BE32-E72D297353CC}">
                <c16:uniqueId val="{0000000D-BD2F-4BD3-8A12-BA32AD8F2D8D}"/>
              </c:ext>
            </c:extLst>
          </c:dPt>
          <c:dPt>
            <c:idx val="7"/>
            <c:invertIfNegative val="0"/>
            <c:bubble3D val="0"/>
            <c:extLst>
              <c:ext xmlns:c16="http://schemas.microsoft.com/office/drawing/2014/chart" uri="{C3380CC4-5D6E-409C-BE32-E72D297353CC}">
                <c16:uniqueId val="{0000000F-BD2F-4BD3-8A12-BA32AD8F2D8D}"/>
              </c:ext>
            </c:extLst>
          </c:dPt>
          <c:dPt>
            <c:idx val="8"/>
            <c:invertIfNegative val="0"/>
            <c:bubble3D val="0"/>
            <c:extLst>
              <c:ext xmlns:c16="http://schemas.microsoft.com/office/drawing/2014/chart" uri="{C3380CC4-5D6E-409C-BE32-E72D297353CC}">
                <c16:uniqueId val="{00000011-BD2F-4BD3-8A12-BA32AD8F2D8D}"/>
              </c:ext>
            </c:extLst>
          </c:dPt>
          <c:dPt>
            <c:idx val="9"/>
            <c:invertIfNegative val="0"/>
            <c:bubble3D val="0"/>
            <c:extLst>
              <c:ext xmlns:c16="http://schemas.microsoft.com/office/drawing/2014/chart" uri="{C3380CC4-5D6E-409C-BE32-E72D297353CC}">
                <c16:uniqueId val="{00000013-BD2F-4BD3-8A12-BA32AD8F2D8D}"/>
              </c:ext>
            </c:extLst>
          </c:dPt>
          <c:dPt>
            <c:idx val="10"/>
            <c:invertIfNegative val="0"/>
            <c:bubble3D val="0"/>
            <c:extLst>
              <c:ext xmlns:c16="http://schemas.microsoft.com/office/drawing/2014/chart" uri="{C3380CC4-5D6E-409C-BE32-E72D297353CC}">
                <c16:uniqueId val="{00000015-BD2F-4BD3-8A12-BA32AD8F2D8D}"/>
              </c:ext>
            </c:extLst>
          </c:dPt>
          <c:dPt>
            <c:idx val="11"/>
            <c:invertIfNegative val="0"/>
            <c:bubble3D val="0"/>
            <c:extLst>
              <c:ext xmlns:c16="http://schemas.microsoft.com/office/drawing/2014/chart" uri="{C3380CC4-5D6E-409C-BE32-E72D297353CC}">
                <c16:uniqueId val="{00000017-BD2F-4BD3-8A12-BA32AD8F2D8D}"/>
              </c:ext>
            </c:extLst>
          </c:dPt>
          <c:dPt>
            <c:idx val="12"/>
            <c:invertIfNegative val="0"/>
            <c:bubble3D val="0"/>
            <c:extLst>
              <c:ext xmlns:c16="http://schemas.microsoft.com/office/drawing/2014/chart" uri="{C3380CC4-5D6E-409C-BE32-E72D297353CC}">
                <c16:uniqueId val="{00000019-BD2F-4BD3-8A12-BA32AD8F2D8D}"/>
              </c:ext>
            </c:extLst>
          </c:dPt>
          <c:dPt>
            <c:idx val="13"/>
            <c:invertIfNegative val="0"/>
            <c:bubble3D val="0"/>
            <c:extLst>
              <c:ext xmlns:c16="http://schemas.microsoft.com/office/drawing/2014/chart" uri="{C3380CC4-5D6E-409C-BE32-E72D297353CC}">
                <c16:uniqueId val="{0000001B-BD2F-4BD3-8A12-BA32AD8F2D8D}"/>
              </c:ext>
            </c:extLst>
          </c:dPt>
          <c:dPt>
            <c:idx val="14"/>
            <c:invertIfNegative val="0"/>
            <c:bubble3D val="0"/>
            <c:extLst>
              <c:ext xmlns:c16="http://schemas.microsoft.com/office/drawing/2014/chart" uri="{C3380CC4-5D6E-409C-BE32-E72D297353CC}">
                <c16:uniqueId val="{0000001D-BD2F-4BD3-8A12-BA32AD8F2D8D}"/>
              </c:ext>
            </c:extLst>
          </c:dPt>
          <c:cat>
            <c:strRef>
              <c:f>PivotTable3!$A$5:$A$8</c:f>
              <c:strCache>
                <c:ptCount val="3"/>
                <c:pt idx="0">
                  <c:v>Furniture</c:v>
                </c:pt>
                <c:pt idx="1">
                  <c:v>Office Supplies</c:v>
                </c:pt>
                <c:pt idx="2">
                  <c:v>Technology</c:v>
                </c:pt>
              </c:strCache>
            </c:strRef>
          </c:cat>
          <c:val>
            <c:numRef>
              <c:f>PivotTable3!$B$5:$B$8</c:f>
              <c:numCache>
                <c:formatCode>General</c:formatCode>
                <c:ptCount val="3"/>
                <c:pt idx="0">
                  <c:v>8</c:v>
                </c:pt>
                <c:pt idx="1">
                  <c:v>32</c:v>
                </c:pt>
                <c:pt idx="2">
                  <c:v>5</c:v>
                </c:pt>
              </c:numCache>
            </c:numRef>
          </c:val>
          <c:extLst>
            <c:ext xmlns:c16="http://schemas.microsoft.com/office/drawing/2014/chart" uri="{C3380CC4-5D6E-409C-BE32-E72D297353CC}">
              <c16:uniqueId val="{00000000-D03C-44FF-895F-C00D86C78196}"/>
            </c:ext>
          </c:extLst>
        </c:ser>
        <c:ser>
          <c:idx val="1"/>
          <c:order val="1"/>
          <c:tx>
            <c:strRef>
              <c:f>PivotTable3!$C$3:$C$4</c:f>
              <c:strCache>
                <c:ptCount val="1"/>
                <c:pt idx="0">
                  <c:v>Brosina Hoffman</c:v>
                </c:pt>
              </c:strCache>
            </c:strRef>
          </c:tx>
          <c:spPr>
            <a:solidFill>
              <a:schemeClr val="accent5">
                <a:shade val="45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cat>
            <c:strRef>
              <c:f>PivotTable3!$A$5:$A$8</c:f>
              <c:strCache>
                <c:ptCount val="3"/>
                <c:pt idx="0">
                  <c:v>Furniture</c:v>
                </c:pt>
                <c:pt idx="1">
                  <c:v>Office Supplies</c:v>
                </c:pt>
                <c:pt idx="2">
                  <c:v>Technology</c:v>
                </c:pt>
              </c:strCache>
            </c:strRef>
          </c:cat>
          <c:val>
            <c:numRef>
              <c:f>PivotTable3!$C$5:$C$8</c:f>
              <c:numCache>
                <c:formatCode>General</c:formatCode>
                <c:ptCount val="3"/>
                <c:pt idx="0">
                  <c:v>10</c:v>
                </c:pt>
                <c:pt idx="1">
                  <c:v>22</c:v>
                </c:pt>
                <c:pt idx="2">
                  <c:v>2</c:v>
                </c:pt>
              </c:numCache>
            </c:numRef>
          </c:val>
          <c:extLst>
            <c:ext xmlns:c16="http://schemas.microsoft.com/office/drawing/2014/chart" uri="{C3380CC4-5D6E-409C-BE32-E72D297353CC}">
              <c16:uniqueId val="{00000010-1106-4C6B-9658-96AF26C44D3C}"/>
            </c:ext>
          </c:extLst>
        </c:ser>
        <c:ser>
          <c:idx val="2"/>
          <c:order val="2"/>
          <c:tx>
            <c:strRef>
              <c:f>PivotTable3!$D$3:$D$4</c:f>
              <c:strCache>
                <c:ptCount val="1"/>
                <c:pt idx="0">
                  <c:v>Christopher Schild</c:v>
                </c:pt>
              </c:strCache>
            </c:strRef>
          </c:tx>
          <c:spPr>
            <a:solidFill>
              <a:schemeClr val="accent5">
                <a:shade val="53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cat>
            <c:strRef>
              <c:f>PivotTable3!$A$5:$A$8</c:f>
              <c:strCache>
                <c:ptCount val="3"/>
                <c:pt idx="0">
                  <c:v>Furniture</c:v>
                </c:pt>
                <c:pt idx="1">
                  <c:v>Office Supplies</c:v>
                </c:pt>
                <c:pt idx="2">
                  <c:v>Technology</c:v>
                </c:pt>
              </c:strCache>
            </c:strRef>
          </c:cat>
          <c:val>
            <c:numRef>
              <c:f>PivotTable3!$D$5:$D$8</c:f>
              <c:numCache>
                <c:formatCode>General</c:formatCode>
                <c:ptCount val="3"/>
                <c:pt idx="0">
                  <c:v>17</c:v>
                </c:pt>
                <c:pt idx="1">
                  <c:v>17</c:v>
                </c:pt>
                <c:pt idx="2">
                  <c:v>7</c:v>
                </c:pt>
              </c:numCache>
            </c:numRef>
          </c:val>
          <c:extLst>
            <c:ext xmlns:c16="http://schemas.microsoft.com/office/drawing/2014/chart" uri="{C3380CC4-5D6E-409C-BE32-E72D297353CC}">
              <c16:uniqueId val="{00000011-1106-4C6B-9658-96AF26C44D3C}"/>
            </c:ext>
          </c:extLst>
        </c:ser>
        <c:ser>
          <c:idx val="3"/>
          <c:order val="3"/>
          <c:tx>
            <c:strRef>
              <c:f>PivotTable3!$E$3:$E$4</c:f>
              <c:strCache>
                <c:ptCount val="1"/>
                <c:pt idx="0">
                  <c:v>Dean Katz</c:v>
                </c:pt>
              </c:strCache>
            </c:strRef>
          </c:tx>
          <c:spPr>
            <a:solidFill>
              <a:schemeClr val="accent5">
                <a:shade val="61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cat>
            <c:strRef>
              <c:f>PivotTable3!$A$5:$A$8</c:f>
              <c:strCache>
                <c:ptCount val="3"/>
                <c:pt idx="0">
                  <c:v>Furniture</c:v>
                </c:pt>
                <c:pt idx="1">
                  <c:v>Office Supplies</c:v>
                </c:pt>
                <c:pt idx="2">
                  <c:v>Technology</c:v>
                </c:pt>
              </c:strCache>
            </c:strRef>
          </c:cat>
          <c:val>
            <c:numRef>
              <c:f>PivotTable3!$E$5:$E$8</c:f>
              <c:numCache>
                <c:formatCode>General</c:formatCode>
                <c:ptCount val="3"/>
                <c:pt idx="0">
                  <c:v>5</c:v>
                </c:pt>
                <c:pt idx="1">
                  <c:v>27</c:v>
                </c:pt>
                <c:pt idx="2">
                  <c:v>8</c:v>
                </c:pt>
              </c:numCache>
            </c:numRef>
          </c:val>
          <c:extLst>
            <c:ext xmlns:c16="http://schemas.microsoft.com/office/drawing/2014/chart" uri="{C3380CC4-5D6E-409C-BE32-E72D297353CC}">
              <c16:uniqueId val="{00000012-1106-4C6B-9658-96AF26C44D3C}"/>
            </c:ext>
          </c:extLst>
        </c:ser>
        <c:ser>
          <c:idx val="4"/>
          <c:order val="4"/>
          <c:tx>
            <c:strRef>
              <c:f>PivotTable3!$F$3:$F$4</c:f>
              <c:strCache>
                <c:ptCount val="1"/>
                <c:pt idx="0">
                  <c:v>Dianna Vittorini</c:v>
                </c:pt>
              </c:strCache>
            </c:strRef>
          </c:tx>
          <c:spPr>
            <a:solidFill>
              <a:schemeClr val="accent5">
                <a:shade val="68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cat>
            <c:strRef>
              <c:f>PivotTable3!$A$5:$A$8</c:f>
              <c:strCache>
                <c:ptCount val="3"/>
                <c:pt idx="0">
                  <c:v>Furniture</c:v>
                </c:pt>
                <c:pt idx="1">
                  <c:v>Office Supplies</c:v>
                </c:pt>
                <c:pt idx="2">
                  <c:v>Technology</c:v>
                </c:pt>
              </c:strCache>
            </c:strRef>
          </c:cat>
          <c:val>
            <c:numRef>
              <c:f>PivotTable3!$F$5:$F$8</c:f>
              <c:numCache>
                <c:formatCode>General</c:formatCode>
                <c:ptCount val="3"/>
                <c:pt idx="1">
                  <c:v>15</c:v>
                </c:pt>
                <c:pt idx="2">
                  <c:v>19</c:v>
                </c:pt>
              </c:numCache>
            </c:numRef>
          </c:val>
          <c:extLst>
            <c:ext xmlns:c16="http://schemas.microsoft.com/office/drawing/2014/chart" uri="{C3380CC4-5D6E-409C-BE32-E72D297353CC}">
              <c16:uniqueId val="{00000013-1106-4C6B-9658-96AF26C44D3C}"/>
            </c:ext>
          </c:extLst>
        </c:ser>
        <c:ser>
          <c:idx val="5"/>
          <c:order val="5"/>
          <c:tx>
            <c:strRef>
              <c:f>PivotTable3!$G$3:$G$4</c:f>
              <c:strCache>
                <c:ptCount val="1"/>
                <c:pt idx="0">
                  <c:v>Helen Andreada</c:v>
                </c:pt>
              </c:strCache>
            </c:strRef>
          </c:tx>
          <c:spPr>
            <a:solidFill>
              <a:schemeClr val="accent5">
                <a:shade val="76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cat>
            <c:strRef>
              <c:f>PivotTable3!$A$5:$A$8</c:f>
              <c:strCache>
                <c:ptCount val="3"/>
                <c:pt idx="0">
                  <c:v>Furniture</c:v>
                </c:pt>
                <c:pt idx="1">
                  <c:v>Office Supplies</c:v>
                </c:pt>
                <c:pt idx="2">
                  <c:v>Technology</c:v>
                </c:pt>
              </c:strCache>
            </c:strRef>
          </c:cat>
          <c:val>
            <c:numRef>
              <c:f>PivotTable3!$G$5:$G$8</c:f>
              <c:numCache>
                <c:formatCode>General</c:formatCode>
                <c:ptCount val="3"/>
                <c:pt idx="0">
                  <c:v>9</c:v>
                </c:pt>
                <c:pt idx="1">
                  <c:v>17</c:v>
                </c:pt>
                <c:pt idx="2">
                  <c:v>9</c:v>
                </c:pt>
              </c:numCache>
            </c:numRef>
          </c:val>
          <c:extLst>
            <c:ext xmlns:c16="http://schemas.microsoft.com/office/drawing/2014/chart" uri="{C3380CC4-5D6E-409C-BE32-E72D297353CC}">
              <c16:uniqueId val="{00000014-1106-4C6B-9658-96AF26C44D3C}"/>
            </c:ext>
          </c:extLst>
        </c:ser>
        <c:ser>
          <c:idx val="6"/>
          <c:order val="6"/>
          <c:tx>
            <c:strRef>
              <c:f>PivotTable3!$H$3:$H$4</c:f>
              <c:strCache>
                <c:ptCount val="1"/>
                <c:pt idx="0">
                  <c:v>Jonathan Doherty</c:v>
                </c:pt>
              </c:strCache>
            </c:strRef>
          </c:tx>
          <c:spPr>
            <a:solidFill>
              <a:schemeClr val="accent5">
                <a:shade val="84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cat>
            <c:strRef>
              <c:f>PivotTable3!$A$5:$A$8</c:f>
              <c:strCache>
                <c:ptCount val="3"/>
                <c:pt idx="0">
                  <c:v>Furniture</c:v>
                </c:pt>
                <c:pt idx="1">
                  <c:v>Office Supplies</c:v>
                </c:pt>
                <c:pt idx="2">
                  <c:v>Technology</c:v>
                </c:pt>
              </c:strCache>
            </c:strRef>
          </c:cat>
          <c:val>
            <c:numRef>
              <c:f>PivotTable3!$H$5:$H$8</c:f>
              <c:numCache>
                <c:formatCode>General</c:formatCode>
                <c:ptCount val="3"/>
                <c:pt idx="0">
                  <c:v>8</c:v>
                </c:pt>
                <c:pt idx="1">
                  <c:v>40</c:v>
                </c:pt>
                <c:pt idx="2">
                  <c:v>1</c:v>
                </c:pt>
              </c:numCache>
            </c:numRef>
          </c:val>
          <c:extLst>
            <c:ext xmlns:c16="http://schemas.microsoft.com/office/drawing/2014/chart" uri="{C3380CC4-5D6E-409C-BE32-E72D297353CC}">
              <c16:uniqueId val="{00000015-1106-4C6B-9658-96AF26C44D3C}"/>
            </c:ext>
          </c:extLst>
        </c:ser>
        <c:ser>
          <c:idx val="7"/>
          <c:order val="7"/>
          <c:tx>
            <c:strRef>
              <c:f>PivotTable3!$I$3:$I$4</c:f>
              <c:strCache>
                <c:ptCount val="1"/>
                <c:pt idx="0">
                  <c:v>Joseph Holt</c:v>
                </c:pt>
              </c:strCache>
            </c:strRef>
          </c:tx>
          <c:spPr>
            <a:solidFill>
              <a:schemeClr val="accent5">
                <a:shade val="92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cat>
            <c:strRef>
              <c:f>PivotTable3!$A$5:$A$8</c:f>
              <c:strCache>
                <c:ptCount val="3"/>
                <c:pt idx="0">
                  <c:v>Furniture</c:v>
                </c:pt>
                <c:pt idx="1">
                  <c:v>Office Supplies</c:v>
                </c:pt>
                <c:pt idx="2">
                  <c:v>Technology</c:v>
                </c:pt>
              </c:strCache>
            </c:strRef>
          </c:cat>
          <c:val>
            <c:numRef>
              <c:f>PivotTable3!$I$5:$I$8</c:f>
              <c:numCache>
                <c:formatCode>General</c:formatCode>
                <c:ptCount val="3"/>
                <c:pt idx="1">
                  <c:v>37</c:v>
                </c:pt>
                <c:pt idx="2">
                  <c:v>9</c:v>
                </c:pt>
              </c:numCache>
            </c:numRef>
          </c:val>
          <c:extLst>
            <c:ext xmlns:c16="http://schemas.microsoft.com/office/drawing/2014/chart" uri="{C3380CC4-5D6E-409C-BE32-E72D297353CC}">
              <c16:uniqueId val="{00000016-1106-4C6B-9658-96AF26C44D3C}"/>
            </c:ext>
          </c:extLst>
        </c:ser>
        <c:ser>
          <c:idx val="8"/>
          <c:order val="8"/>
          <c:tx>
            <c:strRef>
              <c:f>PivotTable3!$J$3:$J$4</c:f>
              <c:strCache>
                <c:ptCount val="1"/>
                <c:pt idx="0">
                  <c:v>Keith Herrera</c:v>
                </c:pt>
              </c:strCache>
            </c:strRef>
          </c:tx>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cat>
            <c:strRef>
              <c:f>PivotTable3!$A$5:$A$8</c:f>
              <c:strCache>
                <c:ptCount val="3"/>
                <c:pt idx="0">
                  <c:v>Furniture</c:v>
                </c:pt>
                <c:pt idx="1">
                  <c:v>Office Supplies</c:v>
                </c:pt>
                <c:pt idx="2">
                  <c:v>Technology</c:v>
                </c:pt>
              </c:strCache>
            </c:strRef>
          </c:cat>
          <c:val>
            <c:numRef>
              <c:f>PivotTable3!$J$5:$J$8</c:f>
              <c:numCache>
                <c:formatCode>General</c:formatCode>
                <c:ptCount val="3"/>
                <c:pt idx="0">
                  <c:v>22</c:v>
                </c:pt>
                <c:pt idx="1">
                  <c:v>15</c:v>
                </c:pt>
                <c:pt idx="2">
                  <c:v>10</c:v>
                </c:pt>
              </c:numCache>
            </c:numRef>
          </c:val>
          <c:extLst>
            <c:ext xmlns:c16="http://schemas.microsoft.com/office/drawing/2014/chart" uri="{C3380CC4-5D6E-409C-BE32-E72D297353CC}">
              <c16:uniqueId val="{00000017-1106-4C6B-9658-96AF26C44D3C}"/>
            </c:ext>
          </c:extLst>
        </c:ser>
        <c:ser>
          <c:idx val="9"/>
          <c:order val="9"/>
          <c:tx>
            <c:strRef>
              <c:f>PivotTable3!$K$3:$K$4</c:f>
              <c:strCache>
                <c:ptCount val="1"/>
                <c:pt idx="0">
                  <c:v>Ken Lonsdale</c:v>
                </c:pt>
              </c:strCache>
            </c:strRef>
          </c:tx>
          <c:spPr>
            <a:solidFill>
              <a:schemeClr val="accent5">
                <a:tint val="93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cat>
            <c:strRef>
              <c:f>PivotTable3!$A$5:$A$8</c:f>
              <c:strCache>
                <c:ptCount val="3"/>
                <c:pt idx="0">
                  <c:v>Furniture</c:v>
                </c:pt>
                <c:pt idx="1">
                  <c:v>Office Supplies</c:v>
                </c:pt>
                <c:pt idx="2">
                  <c:v>Technology</c:v>
                </c:pt>
              </c:strCache>
            </c:strRef>
          </c:cat>
          <c:val>
            <c:numRef>
              <c:f>PivotTable3!$K$5:$K$8</c:f>
              <c:numCache>
                <c:formatCode>General</c:formatCode>
                <c:ptCount val="3"/>
                <c:pt idx="0">
                  <c:v>15</c:v>
                </c:pt>
                <c:pt idx="1">
                  <c:v>17</c:v>
                </c:pt>
                <c:pt idx="2">
                  <c:v>2</c:v>
                </c:pt>
              </c:numCache>
            </c:numRef>
          </c:val>
          <c:extLst>
            <c:ext xmlns:c16="http://schemas.microsoft.com/office/drawing/2014/chart" uri="{C3380CC4-5D6E-409C-BE32-E72D297353CC}">
              <c16:uniqueId val="{00000018-1106-4C6B-9658-96AF26C44D3C}"/>
            </c:ext>
          </c:extLst>
        </c:ser>
        <c:ser>
          <c:idx val="10"/>
          <c:order val="10"/>
          <c:tx>
            <c:strRef>
              <c:f>PivotTable3!$L$3:$L$4</c:f>
              <c:strCache>
                <c:ptCount val="1"/>
                <c:pt idx="0">
                  <c:v>Lena Creighton</c:v>
                </c:pt>
              </c:strCache>
            </c:strRef>
          </c:tx>
          <c:spPr>
            <a:solidFill>
              <a:schemeClr val="accent5">
                <a:tint val="85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cat>
            <c:strRef>
              <c:f>PivotTable3!$A$5:$A$8</c:f>
              <c:strCache>
                <c:ptCount val="3"/>
                <c:pt idx="0">
                  <c:v>Furniture</c:v>
                </c:pt>
                <c:pt idx="1">
                  <c:v>Office Supplies</c:v>
                </c:pt>
                <c:pt idx="2">
                  <c:v>Technology</c:v>
                </c:pt>
              </c:strCache>
            </c:strRef>
          </c:cat>
          <c:val>
            <c:numRef>
              <c:f>PivotTable3!$L$5:$L$8</c:f>
              <c:numCache>
                <c:formatCode>General</c:formatCode>
                <c:ptCount val="3"/>
                <c:pt idx="0">
                  <c:v>6</c:v>
                </c:pt>
                <c:pt idx="1">
                  <c:v>31</c:v>
                </c:pt>
              </c:numCache>
            </c:numRef>
          </c:val>
          <c:extLst>
            <c:ext xmlns:c16="http://schemas.microsoft.com/office/drawing/2014/chart" uri="{C3380CC4-5D6E-409C-BE32-E72D297353CC}">
              <c16:uniqueId val="{00000019-1106-4C6B-9658-96AF26C44D3C}"/>
            </c:ext>
          </c:extLst>
        </c:ser>
        <c:ser>
          <c:idx val="11"/>
          <c:order val="11"/>
          <c:tx>
            <c:strRef>
              <c:f>PivotTable3!$M$3:$M$4</c:f>
              <c:strCache>
                <c:ptCount val="1"/>
                <c:pt idx="0">
                  <c:v>Mark Packer</c:v>
                </c:pt>
              </c:strCache>
            </c:strRef>
          </c:tx>
          <c:spPr>
            <a:solidFill>
              <a:schemeClr val="accent5">
                <a:tint val="77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cat>
            <c:strRef>
              <c:f>PivotTable3!$A$5:$A$8</c:f>
              <c:strCache>
                <c:ptCount val="3"/>
                <c:pt idx="0">
                  <c:v>Furniture</c:v>
                </c:pt>
                <c:pt idx="1">
                  <c:v>Office Supplies</c:v>
                </c:pt>
                <c:pt idx="2">
                  <c:v>Technology</c:v>
                </c:pt>
              </c:strCache>
            </c:strRef>
          </c:cat>
          <c:val>
            <c:numRef>
              <c:f>PivotTable3!$M$5:$M$8</c:f>
              <c:numCache>
                <c:formatCode>General</c:formatCode>
                <c:ptCount val="3"/>
                <c:pt idx="0">
                  <c:v>19</c:v>
                </c:pt>
                <c:pt idx="1">
                  <c:v>17</c:v>
                </c:pt>
                <c:pt idx="2">
                  <c:v>1</c:v>
                </c:pt>
              </c:numCache>
            </c:numRef>
          </c:val>
          <c:extLst>
            <c:ext xmlns:c16="http://schemas.microsoft.com/office/drawing/2014/chart" uri="{C3380CC4-5D6E-409C-BE32-E72D297353CC}">
              <c16:uniqueId val="{0000001A-1106-4C6B-9658-96AF26C44D3C}"/>
            </c:ext>
          </c:extLst>
        </c:ser>
        <c:ser>
          <c:idx val="12"/>
          <c:order val="12"/>
          <c:tx>
            <c:strRef>
              <c:f>PivotTable3!$N$3:$N$4</c:f>
              <c:strCache>
                <c:ptCount val="1"/>
                <c:pt idx="0">
                  <c:v>Patrick O'Brill</c:v>
                </c:pt>
              </c:strCache>
            </c:strRef>
          </c:tx>
          <c:spPr>
            <a:solidFill>
              <a:schemeClr val="accent5">
                <a:tint val="69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cat>
            <c:strRef>
              <c:f>PivotTable3!$A$5:$A$8</c:f>
              <c:strCache>
                <c:ptCount val="3"/>
                <c:pt idx="0">
                  <c:v>Furniture</c:v>
                </c:pt>
                <c:pt idx="1">
                  <c:v>Office Supplies</c:v>
                </c:pt>
                <c:pt idx="2">
                  <c:v>Technology</c:v>
                </c:pt>
              </c:strCache>
            </c:strRef>
          </c:cat>
          <c:val>
            <c:numRef>
              <c:f>PivotTable3!$N$5:$N$8</c:f>
              <c:numCache>
                <c:formatCode>General</c:formatCode>
                <c:ptCount val="3"/>
                <c:pt idx="0">
                  <c:v>5</c:v>
                </c:pt>
                <c:pt idx="1">
                  <c:v>20</c:v>
                </c:pt>
                <c:pt idx="2">
                  <c:v>10</c:v>
                </c:pt>
              </c:numCache>
            </c:numRef>
          </c:val>
          <c:extLst>
            <c:ext xmlns:c16="http://schemas.microsoft.com/office/drawing/2014/chart" uri="{C3380CC4-5D6E-409C-BE32-E72D297353CC}">
              <c16:uniqueId val="{0000001B-1106-4C6B-9658-96AF26C44D3C}"/>
            </c:ext>
          </c:extLst>
        </c:ser>
        <c:ser>
          <c:idx val="13"/>
          <c:order val="13"/>
          <c:tx>
            <c:strRef>
              <c:f>PivotTable3!$O$3:$O$4</c:f>
              <c:strCache>
                <c:ptCount val="1"/>
                <c:pt idx="0">
                  <c:v>Pete Kriz</c:v>
                </c:pt>
              </c:strCache>
            </c:strRef>
          </c:tx>
          <c:spPr>
            <a:solidFill>
              <a:schemeClr val="accent5">
                <a:tint val="62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cat>
            <c:strRef>
              <c:f>PivotTable3!$A$5:$A$8</c:f>
              <c:strCache>
                <c:ptCount val="3"/>
                <c:pt idx="0">
                  <c:v>Furniture</c:v>
                </c:pt>
                <c:pt idx="1">
                  <c:v>Office Supplies</c:v>
                </c:pt>
                <c:pt idx="2">
                  <c:v>Technology</c:v>
                </c:pt>
              </c:strCache>
            </c:strRef>
          </c:cat>
          <c:val>
            <c:numRef>
              <c:f>PivotTable3!$O$5:$O$8</c:f>
              <c:numCache>
                <c:formatCode>General</c:formatCode>
                <c:ptCount val="3"/>
                <c:pt idx="0">
                  <c:v>7</c:v>
                </c:pt>
                <c:pt idx="1">
                  <c:v>35</c:v>
                </c:pt>
              </c:numCache>
            </c:numRef>
          </c:val>
          <c:extLst>
            <c:ext xmlns:c16="http://schemas.microsoft.com/office/drawing/2014/chart" uri="{C3380CC4-5D6E-409C-BE32-E72D297353CC}">
              <c16:uniqueId val="{0000001C-1106-4C6B-9658-96AF26C44D3C}"/>
            </c:ext>
          </c:extLst>
        </c:ser>
        <c:ser>
          <c:idx val="14"/>
          <c:order val="14"/>
          <c:tx>
            <c:strRef>
              <c:f>PivotTable3!$P$3:$P$4</c:f>
              <c:strCache>
                <c:ptCount val="1"/>
                <c:pt idx="0">
                  <c:v>Steven Cartwright</c:v>
                </c:pt>
              </c:strCache>
            </c:strRef>
          </c:tx>
          <c:spPr>
            <a:solidFill>
              <a:schemeClr val="accent5">
                <a:tint val="54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cat>
            <c:strRef>
              <c:f>PivotTable3!$A$5:$A$8</c:f>
              <c:strCache>
                <c:ptCount val="3"/>
                <c:pt idx="0">
                  <c:v>Furniture</c:v>
                </c:pt>
                <c:pt idx="1">
                  <c:v>Office Supplies</c:v>
                </c:pt>
                <c:pt idx="2">
                  <c:v>Technology</c:v>
                </c:pt>
              </c:strCache>
            </c:strRef>
          </c:cat>
          <c:val>
            <c:numRef>
              <c:f>PivotTable3!$P$5:$P$8</c:f>
              <c:numCache>
                <c:formatCode>General</c:formatCode>
                <c:ptCount val="3"/>
                <c:pt idx="0">
                  <c:v>4</c:v>
                </c:pt>
                <c:pt idx="1">
                  <c:v>30</c:v>
                </c:pt>
                <c:pt idx="2">
                  <c:v>15</c:v>
                </c:pt>
              </c:numCache>
            </c:numRef>
          </c:val>
          <c:extLst>
            <c:ext xmlns:c16="http://schemas.microsoft.com/office/drawing/2014/chart" uri="{C3380CC4-5D6E-409C-BE32-E72D297353CC}">
              <c16:uniqueId val="{0000001D-1106-4C6B-9658-96AF26C44D3C}"/>
            </c:ext>
          </c:extLst>
        </c:ser>
        <c:ser>
          <c:idx val="15"/>
          <c:order val="15"/>
          <c:tx>
            <c:strRef>
              <c:f>PivotTable3!$Q$3:$Q$4</c:f>
              <c:strCache>
                <c:ptCount val="1"/>
                <c:pt idx="0">
                  <c:v>Ted Butterfield</c:v>
                </c:pt>
              </c:strCache>
            </c:strRef>
          </c:tx>
          <c:spPr>
            <a:solidFill>
              <a:schemeClr val="accent5">
                <a:tint val="46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cat>
            <c:strRef>
              <c:f>PivotTable3!$A$5:$A$8</c:f>
              <c:strCache>
                <c:ptCount val="3"/>
                <c:pt idx="0">
                  <c:v>Furniture</c:v>
                </c:pt>
                <c:pt idx="1">
                  <c:v>Office Supplies</c:v>
                </c:pt>
                <c:pt idx="2">
                  <c:v>Technology</c:v>
                </c:pt>
              </c:strCache>
            </c:strRef>
          </c:cat>
          <c:val>
            <c:numRef>
              <c:f>PivotTable3!$Q$5:$Q$8</c:f>
              <c:numCache>
                <c:formatCode>General</c:formatCode>
                <c:ptCount val="3"/>
                <c:pt idx="0">
                  <c:v>6</c:v>
                </c:pt>
                <c:pt idx="1">
                  <c:v>34</c:v>
                </c:pt>
                <c:pt idx="2">
                  <c:v>4</c:v>
                </c:pt>
              </c:numCache>
            </c:numRef>
          </c:val>
          <c:extLst>
            <c:ext xmlns:c16="http://schemas.microsoft.com/office/drawing/2014/chart" uri="{C3380CC4-5D6E-409C-BE32-E72D297353CC}">
              <c16:uniqueId val="{0000000F-6747-4C3D-8A0D-E3DF09F7C41A}"/>
            </c:ext>
          </c:extLst>
        </c:ser>
        <c:ser>
          <c:idx val="16"/>
          <c:order val="16"/>
          <c:tx>
            <c:strRef>
              <c:f>PivotTable3!$R$3:$R$4</c:f>
              <c:strCache>
                <c:ptCount val="1"/>
                <c:pt idx="0">
                  <c:v>Tracy Blumstein</c:v>
                </c:pt>
              </c:strCache>
            </c:strRef>
          </c:tx>
          <c:spPr>
            <a:solidFill>
              <a:schemeClr val="accent5">
                <a:tint val="38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cat>
            <c:strRef>
              <c:f>PivotTable3!$A$5:$A$8</c:f>
              <c:strCache>
                <c:ptCount val="3"/>
                <c:pt idx="0">
                  <c:v>Furniture</c:v>
                </c:pt>
                <c:pt idx="1">
                  <c:v>Office Supplies</c:v>
                </c:pt>
                <c:pt idx="2">
                  <c:v>Technology</c:v>
                </c:pt>
              </c:strCache>
            </c:strRef>
          </c:cat>
          <c:val>
            <c:numRef>
              <c:f>PivotTable3!$R$5:$R$8</c:f>
              <c:numCache>
                <c:formatCode>General</c:formatCode>
                <c:ptCount val="3"/>
                <c:pt idx="0">
                  <c:v>10</c:v>
                </c:pt>
                <c:pt idx="1">
                  <c:v>57</c:v>
                </c:pt>
                <c:pt idx="2">
                  <c:v>10</c:v>
                </c:pt>
              </c:numCache>
            </c:numRef>
          </c:val>
          <c:extLst>
            <c:ext xmlns:c16="http://schemas.microsoft.com/office/drawing/2014/chart" uri="{C3380CC4-5D6E-409C-BE32-E72D297353CC}">
              <c16:uniqueId val="{00000010-6747-4C3D-8A0D-E3DF09F7C41A}"/>
            </c:ext>
          </c:extLst>
        </c:ser>
        <c:dLbls>
          <c:showLegendKey val="0"/>
          <c:showVal val="0"/>
          <c:showCatName val="0"/>
          <c:showSerName val="0"/>
          <c:showPercent val="0"/>
          <c:showBubbleSize val="0"/>
        </c:dLbls>
        <c:gapWidth val="115"/>
        <c:overlap val="100"/>
        <c:axId val="1690704415"/>
        <c:axId val="1690697215"/>
      </c:barChart>
      <c:valAx>
        <c:axId val="16906972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690704415"/>
        <c:crosses val="autoZero"/>
        <c:crossBetween val="between"/>
      </c:valAx>
      <c:catAx>
        <c:axId val="169070441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690697215"/>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19050" cap="rnd" cmpd="sng" algn="ctr">
      <a:solidFill>
        <a:schemeClr val="accent5"/>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7">
  <a:schemeClr val="accent4"/>
</cs:colorStyle>
</file>

<file path=xl/charts/colors8.xml><?xml version="1.0" encoding="utf-8"?>
<cs:colorStyle xmlns:cs="http://schemas.microsoft.com/office/drawing/2012/chartStyle" xmlns:a="http://schemas.openxmlformats.org/drawingml/2006/main" meth="withinLinear" id="17">
  <a:schemeClr val="accent4"/>
</cs:colorStyle>
</file>

<file path=xl/charts/colors9.xml><?xml version="1.0" encoding="utf-8"?>
<cs:colorStyle xmlns:cs="http://schemas.microsoft.com/office/drawing/2012/chartStyle" xmlns:a="http://schemas.openxmlformats.org/drawingml/2006/main" meth="withinLinear" id="17">
  <a:schemeClr val="accent4"/>
</cs:colorStyle>
</file>

<file path=xl/charts/colors10.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5">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170960</xdr:colOff>
      <xdr:row>15</xdr:row>
      <xdr:rowOff>87681</xdr:rowOff>
    </xdr:from>
    <xdr:to>
      <xdr:col>1</xdr:col>
      <xdr:colOff>1331058</xdr:colOff>
      <xdr:row>22</xdr:row>
      <xdr:rowOff>73271</xdr:rowOff>
    </xdr:to>
    <xdr:graphicFrame macro="">
      <xdr:nvGraphicFramePr>
        <xdr:cNvPr id="3" name="Chart 2">
          <a:extLst>
            <a:ext uri="{FF2B5EF4-FFF2-40B4-BE49-F238E27FC236}">
              <a16:creationId xmlns:a16="http://schemas.microsoft.com/office/drawing/2014/main" id="{03764797-0915-4795-E068-B805DD080A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103798</xdr:colOff>
      <xdr:row>6</xdr:row>
      <xdr:rowOff>54953</xdr:rowOff>
    </xdr:from>
    <xdr:to>
      <xdr:col>4</xdr:col>
      <xdr:colOff>1276106</xdr:colOff>
      <xdr:row>15</xdr:row>
      <xdr:rowOff>42741</xdr:rowOff>
    </xdr:to>
    <xdr:graphicFrame macro="">
      <xdr:nvGraphicFramePr>
        <xdr:cNvPr id="4" name="Chart 3">
          <a:extLst>
            <a:ext uri="{FF2B5EF4-FFF2-40B4-BE49-F238E27FC236}">
              <a16:creationId xmlns:a16="http://schemas.microsoft.com/office/drawing/2014/main" id="{4F8762E8-969D-89C5-5188-4C70F204D5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1087438</xdr:colOff>
      <xdr:row>16</xdr:row>
      <xdr:rowOff>99892</xdr:rowOff>
    </xdr:from>
    <xdr:to>
      <xdr:col>7</xdr:col>
      <xdr:colOff>1404326</xdr:colOff>
      <xdr:row>22</xdr:row>
      <xdr:rowOff>97691</xdr:rowOff>
    </xdr:to>
    <xdr:graphicFrame macro="">
      <xdr:nvGraphicFramePr>
        <xdr:cNvPr id="5" name="Chart 4">
          <a:extLst>
            <a:ext uri="{FF2B5EF4-FFF2-40B4-BE49-F238E27FC236}">
              <a16:creationId xmlns:a16="http://schemas.microsoft.com/office/drawing/2014/main" id="{4F63F6A1-5D5A-205D-2900-D923407560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170472</xdr:colOff>
      <xdr:row>15</xdr:row>
      <xdr:rowOff>174627</xdr:rowOff>
    </xdr:from>
    <xdr:to>
      <xdr:col>4</xdr:col>
      <xdr:colOff>686532</xdr:colOff>
      <xdr:row>21</xdr:row>
      <xdr:rowOff>24425</xdr:rowOff>
    </xdr:to>
    <mc:AlternateContent xmlns:mc="http://schemas.openxmlformats.org/markup-compatibility/2006" xmlns:a14="http://schemas.microsoft.com/office/drawing/2010/main">
      <mc:Choice Requires="a14">
        <xdr:graphicFrame macro="">
          <xdr:nvGraphicFramePr>
            <xdr:cNvPr id="8" name="StockStatus">
              <a:extLst>
                <a:ext uri="{FF2B5EF4-FFF2-40B4-BE49-F238E27FC236}">
                  <a16:creationId xmlns:a16="http://schemas.microsoft.com/office/drawing/2014/main" id="{6802BA17-031E-BAAF-9F33-CE28CC43D2A0}"/>
                </a:ext>
              </a:extLst>
            </xdr:cNvPr>
            <xdr:cNvGraphicFramePr/>
          </xdr:nvGraphicFramePr>
          <xdr:xfrm>
            <a:off x="0" y="0"/>
            <a:ext cx="0" cy="0"/>
          </xdr:xfrm>
          <a:graphic>
            <a:graphicData uri="http://schemas.microsoft.com/office/drawing/2010/slicer">
              <sle:slicer xmlns:sle="http://schemas.microsoft.com/office/drawing/2010/slicer" name="StockStatus"/>
            </a:graphicData>
          </a:graphic>
        </xdr:graphicFrame>
      </mc:Choice>
      <mc:Fallback xmlns="">
        <xdr:sp macro="" textlink="">
          <xdr:nvSpPr>
            <xdr:cNvPr id="0" name=""/>
            <xdr:cNvSpPr>
              <a:spLocks noTextEdit="1"/>
            </xdr:cNvSpPr>
          </xdr:nvSpPr>
          <xdr:spPr>
            <a:xfrm>
              <a:off x="2802059" y="2922223"/>
              <a:ext cx="1828800" cy="9488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73513</xdr:colOff>
      <xdr:row>1</xdr:row>
      <xdr:rowOff>168519</xdr:rowOff>
    </xdr:from>
    <xdr:to>
      <xdr:col>9</xdr:col>
      <xdr:colOff>351448</xdr:colOff>
      <xdr:row>10</xdr:row>
      <xdr:rowOff>24422</xdr:rowOff>
    </xdr:to>
    <mc:AlternateContent xmlns:mc="http://schemas.openxmlformats.org/markup-compatibility/2006" xmlns:a14="http://schemas.microsoft.com/office/drawing/2010/main">
      <mc:Choice Requires="a14">
        <xdr:graphicFrame macro="">
          <xdr:nvGraphicFramePr>
            <xdr:cNvPr id="6" name="Region">
              <a:extLst>
                <a:ext uri="{FF2B5EF4-FFF2-40B4-BE49-F238E27FC236}">
                  <a16:creationId xmlns:a16="http://schemas.microsoft.com/office/drawing/2014/main" id="{D67B4662-B7B6-ED8D-DAE8-2382FB8F331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249138" y="351692"/>
              <a:ext cx="1828800" cy="15044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203200</xdr:colOff>
      <xdr:row>2</xdr:row>
      <xdr:rowOff>25399</xdr:rowOff>
    </xdr:from>
    <xdr:to>
      <xdr:col>7</xdr:col>
      <xdr:colOff>279400</xdr:colOff>
      <xdr:row>16</xdr:row>
      <xdr:rowOff>9524</xdr:rowOff>
    </xdr:to>
    <xdr:graphicFrame macro="">
      <xdr:nvGraphicFramePr>
        <xdr:cNvPr id="2" name="Chart 1">
          <a:extLst>
            <a:ext uri="{FF2B5EF4-FFF2-40B4-BE49-F238E27FC236}">
              <a16:creationId xmlns:a16="http://schemas.microsoft.com/office/drawing/2014/main" id="{5AFFA6B2-6138-0CE7-2E31-E8CE856A75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114300</xdr:colOff>
      <xdr:row>7</xdr:row>
      <xdr:rowOff>76200</xdr:rowOff>
    </xdr:from>
    <xdr:to>
      <xdr:col>1</xdr:col>
      <xdr:colOff>984250</xdr:colOff>
      <xdr:row>21</xdr:row>
      <xdr:rowOff>117472</xdr:rowOff>
    </xdr:to>
    <mc:AlternateContent xmlns:mc="http://schemas.openxmlformats.org/markup-compatibility/2006" xmlns:a14="http://schemas.microsoft.com/office/drawing/2010/main">
      <mc:Choice Requires="a14">
        <xdr:graphicFrame macro="">
          <xdr:nvGraphicFramePr>
            <xdr:cNvPr id="5" name="Months (Order Date) 1">
              <a:extLst>
                <a:ext uri="{FF2B5EF4-FFF2-40B4-BE49-F238E27FC236}">
                  <a16:creationId xmlns:a16="http://schemas.microsoft.com/office/drawing/2014/main" id="{17E3A86E-72E8-3B3F-6126-A5AE37560B8B}"/>
                </a:ext>
              </a:extLst>
            </xdr:cNvPr>
            <xdr:cNvGraphicFramePr/>
          </xdr:nvGraphicFramePr>
          <xdr:xfrm>
            <a:off x="0" y="0"/>
            <a:ext cx="0" cy="0"/>
          </xdr:xfrm>
          <a:graphic>
            <a:graphicData uri="http://schemas.microsoft.com/office/drawing/2010/slicer">
              <sle:slicer xmlns:sle="http://schemas.microsoft.com/office/drawing/2010/slicer" name="Months (Order Date) 1"/>
            </a:graphicData>
          </a:graphic>
        </xdr:graphicFrame>
      </mc:Choice>
      <mc:Fallback xmlns="">
        <xdr:sp macro="" textlink="">
          <xdr:nvSpPr>
            <xdr:cNvPr id="0" name=""/>
            <xdr:cNvSpPr>
              <a:spLocks noTextEdit="1"/>
            </xdr:cNvSpPr>
          </xdr:nvSpPr>
          <xdr:spPr>
            <a:xfrm>
              <a:off x="114300" y="1365250"/>
              <a:ext cx="1828800" cy="2619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165100</xdr:colOff>
      <xdr:row>8</xdr:row>
      <xdr:rowOff>174625</xdr:rowOff>
    </xdr:from>
    <xdr:to>
      <xdr:col>7</xdr:col>
      <xdr:colOff>698500</xdr:colOff>
      <xdr:row>26</xdr:row>
      <xdr:rowOff>177800</xdr:rowOff>
    </xdr:to>
    <xdr:graphicFrame macro="">
      <xdr:nvGraphicFramePr>
        <xdr:cNvPr id="2" name="Chart 1">
          <a:extLst>
            <a:ext uri="{FF2B5EF4-FFF2-40B4-BE49-F238E27FC236}">
              <a16:creationId xmlns:a16="http://schemas.microsoft.com/office/drawing/2014/main" id="{4B026275-0C80-746A-30CE-5DF394F088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171450</xdr:colOff>
      <xdr:row>18</xdr:row>
      <xdr:rowOff>146050</xdr:rowOff>
    </xdr:from>
    <xdr:to>
      <xdr:col>1</xdr:col>
      <xdr:colOff>539750</xdr:colOff>
      <xdr:row>25</xdr:row>
      <xdr:rowOff>57150</xdr:rowOff>
    </xdr:to>
    <mc:AlternateContent xmlns:mc="http://schemas.openxmlformats.org/markup-compatibility/2006" xmlns:a14="http://schemas.microsoft.com/office/drawing/2010/main">
      <mc:Choice Requires="a14">
        <xdr:graphicFrame macro="">
          <xdr:nvGraphicFramePr>
            <xdr:cNvPr id="3" name="Dealer">
              <a:extLst>
                <a:ext uri="{FF2B5EF4-FFF2-40B4-BE49-F238E27FC236}">
                  <a16:creationId xmlns:a16="http://schemas.microsoft.com/office/drawing/2014/main" id="{D700D125-8D4D-A1CD-8AF2-688DADFA1679}"/>
                </a:ext>
              </a:extLst>
            </xdr:cNvPr>
            <xdr:cNvGraphicFramePr/>
          </xdr:nvGraphicFramePr>
          <xdr:xfrm>
            <a:off x="0" y="0"/>
            <a:ext cx="0" cy="0"/>
          </xdr:xfrm>
          <a:graphic>
            <a:graphicData uri="http://schemas.microsoft.com/office/drawing/2010/slicer">
              <sle:slicer xmlns:sle="http://schemas.microsoft.com/office/drawing/2010/slicer" name="Dealer"/>
            </a:graphicData>
          </a:graphic>
        </xdr:graphicFrame>
      </mc:Choice>
      <mc:Fallback xmlns="">
        <xdr:sp macro="" textlink="">
          <xdr:nvSpPr>
            <xdr:cNvPr id="0" name=""/>
            <xdr:cNvSpPr>
              <a:spLocks noTextEdit="1"/>
            </xdr:cNvSpPr>
          </xdr:nvSpPr>
          <xdr:spPr>
            <a:xfrm>
              <a:off x="171450" y="3460750"/>
              <a:ext cx="1828800" cy="1200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1041399</xdr:colOff>
      <xdr:row>4</xdr:row>
      <xdr:rowOff>25400</xdr:rowOff>
    </xdr:from>
    <xdr:to>
      <xdr:col>4</xdr:col>
      <xdr:colOff>1955800</xdr:colOff>
      <xdr:row>20</xdr:row>
      <xdr:rowOff>101600</xdr:rowOff>
    </xdr:to>
    <xdr:graphicFrame macro="">
      <xdr:nvGraphicFramePr>
        <xdr:cNvPr id="2" name="Chart 1">
          <a:extLst>
            <a:ext uri="{FF2B5EF4-FFF2-40B4-BE49-F238E27FC236}">
              <a16:creationId xmlns:a16="http://schemas.microsoft.com/office/drawing/2014/main" id="{C66FB2BE-8AF5-58A0-62F2-6B997A678C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156308</xdr:colOff>
      <xdr:row>0</xdr:row>
      <xdr:rowOff>166079</xdr:rowOff>
    </xdr:from>
    <xdr:to>
      <xdr:col>7</xdr:col>
      <xdr:colOff>273537</xdr:colOff>
      <xdr:row>6</xdr:row>
      <xdr:rowOff>78155</xdr:rowOff>
    </xdr:to>
    <mc:AlternateContent xmlns:mc="http://schemas.openxmlformats.org/markup-compatibility/2006" xmlns:a14="http://schemas.microsoft.com/office/drawing/2010/main">
      <mc:Choice Requires="a14">
        <xdr:graphicFrame macro="">
          <xdr:nvGraphicFramePr>
            <xdr:cNvPr id="2" name="StockStatus 1">
              <a:extLst>
                <a:ext uri="{FF2B5EF4-FFF2-40B4-BE49-F238E27FC236}">
                  <a16:creationId xmlns:a16="http://schemas.microsoft.com/office/drawing/2014/main" id="{8DBB79A1-F8C1-4F93-B48E-F039A56B76C3}"/>
                </a:ext>
              </a:extLst>
            </xdr:cNvPr>
            <xdr:cNvGraphicFramePr/>
          </xdr:nvGraphicFramePr>
          <xdr:xfrm>
            <a:off x="0" y="0"/>
            <a:ext cx="0" cy="0"/>
          </xdr:xfrm>
          <a:graphic>
            <a:graphicData uri="http://schemas.microsoft.com/office/drawing/2010/slicer">
              <sle:slicer xmlns:sle="http://schemas.microsoft.com/office/drawing/2010/slicer" name="StockStatus 1"/>
            </a:graphicData>
          </a:graphic>
        </xdr:graphicFrame>
      </mc:Choice>
      <mc:Fallback xmlns="">
        <xdr:sp macro="" textlink="">
          <xdr:nvSpPr>
            <xdr:cNvPr id="0" name=""/>
            <xdr:cNvSpPr>
              <a:spLocks noTextEdit="1"/>
            </xdr:cNvSpPr>
          </xdr:nvSpPr>
          <xdr:spPr>
            <a:xfrm>
              <a:off x="156308" y="166079"/>
              <a:ext cx="4767383" cy="10257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517768</xdr:colOff>
      <xdr:row>7</xdr:row>
      <xdr:rowOff>58614</xdr:rowOff>
    </xdr:from>
    <xdr:to>
      <xdr:col>7</xdr:col>
      <xdr:colOff>263768</xdr:colOff>
      <xdr:row>19</xdr:row>
      <xdr:rowOff>68385</xdr:rowOff>
    </xdr:to>
    <mc:AlternateContent xmlns:mc="http://schemas.openxmlformats.org/markup-compatibility/2006" xmlns:a14="http://schemas.microsoft.com/office/drawing/2010/main">
      <mc:Choice Requires="a14">
        <xdr:graphicFrame macro="">
          <xdr:nvGraphicFramePr>
            <xdr:cNvPr id="3" name="Region 1">
              <a:extLst>
                <a:ext uri="{FF2B5EF4-FFF2-40B4-BE49-F238E27FC236}">
                  <a16:creationId xmlns:a16="http://schemas.microsoft.com/office/drawing/2014/main" id="{A58C2116-F64F-475B-8796-7B7316C65831}"/>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2510691" y="1357922"/>
              <a:ext cx="2403231" cy="22371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146538</xdr:colOff>
      <xdr:row>20</xdr:row>
      <xdr:rowOff>48846</xdr:rowOff>
    </xdr:from>
    <xdr:to>
      <xdr:col>7</xdr:col>
      <xdr:colOff>243392</xdr:colOff>
      <xdr:row>34</xdr:row>
      <xdr:rowOff>68385</xdr:rowOff>
    </xdr:to>
    <mc:AlternateContent xmlns:mc="http://schemas.openxmlformats.org/markup-compatibility/2006" xmlns:a14="http://schemas.microsoft.com/office/drawing/2010/main">
      <mc:Choice Requires="a14">
        <xdr:graphicFrame macro="">
          <xdr:nvGraphicFramePr>
            <xdr:cNvPr id="4" name="Months (Order Date) 2">
              <a:extLst>
                <a:ext uri="{FF2B5EF4-FFF2-40B4-BE49-F238E27FC236}">
                  <a16:creationId xmlns:a16="http://schemas.microsoft.com/office/drawing/2014/main" id="{3DD29851-254F-4E84-9574-9B3899EF479D}"/>
                </a:ext>
              </a:extLst>
            </xdr:cNvPr>
            <xdr:cNvGraphicFramePr/>
          </xdr:nvGraphicFramePr>
          <xdr:xfrm>
            <a:off x="0" y="0"/>
            <a:ext cx="0" cy="0"/>
          </xdr:xfrm>
          <a:graphic>
            <a:graphicData uri="http://schemas.microsoft.com/office/drawing/2010/slicer">
              <sle:slicer xmlns:sle="http://schemas.microsoft.com/office/drawing/2010/slicer" name="Months (Order Date) 2"/>
            </a:graphicData>
          </a:graphic>
        </xdr:graphicFrame>
      </mc:Choice>
      <mc:Fallback xmlns="">
        <xdr:sp macro="" textlink="">
          <xdr:nvSpPr>
            <xdr:cNvPr id="0" name=""/>
            <xdr:cNvSpPr>
              <a:spLocks noTextEdit="1"/>
            </xdr:cNvSpPr>
          </xdr:nvSpPr>
          <xdr:spPr>
            <a:xfrm>
              <a:off x="146538" y="3761154"/>
              <a:ext cx="4747008" cy="26181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175846</xdr:colOff>
      <xdr:row>7</xdr:row>
      <xdr:rowOff>48846</xdr:rowOff>
    </xdr:from>
    <xdr:to>
      <xdr:col>3</xdr:col>
      <xdr:colOff>341922</xdr:colOff>
      <xdr:row>19</xdr:row>
      <xdr:rowOff>68385</xdr:rowOff>
    </xdr:to>
    <mc:AlternateContent xmlns:mc="http://schemas.openxmlformats.org/markup-compatibility/2006" xmlns:a14="http://schemas.microsoft.com/office/drawing/2010/main">
      <mc:Choice Requires="a14">
        <xdr:graphicFrame macro="">
          <xdr:nvGraphicFramePr>
            <xdr:cNvPr id="5" name="Dealer 1">
              <a:extLst>
                <a:ext uri="{FF2B5EF4-FFF2-40B4-BE49-F238E27FC236}">
                  <a16:creationId xmlns:a16="http://schemas.microsoft.com/office/drawing/2014/main" id="{43E293E6-A712-49CD-B952-5F3EF7375FB4}"/>
                </a:ext>
              </a:extLst>
            </xdr:cNvPr>
            <xdr:cNvGraphicFramePr/>
          </xdr:nvGraphicFramePr>
          <xdr:xfrm>
            <a:off x="0" y="0"/>
            <a:ext cx="0" cy="0"/>
          </xdr:xfrm>
          <a:graphic>
            <a:graphicData uri="http://schemas.microsoft.com/office/drawing/2010/slicer">
              <sle:slicer xmlns:sle="http://schemas.microsoft.com/office/drawing/2010/slicer" name="Dealer 1"/>
            </a:graphicData>
          </a:graphic>
        </xdr:graphicFrame>
      </mc:Choice>
      <mc:Fallback xmlns="">
        <xdr:sp macro="" textlink="">
          <xdr:nvSpPr>
            <xdr:cNvPr id="0" name=""/>
            <xdr:cNvSpPr>
              <a:spLocks noTextEdit="1"/>
            </xdr:cNvSpPr>
          </xdr:nvSpPr>
          <xdr:spPr>
            <a:xfrm>
              <a:off x="175846" y="1348154"/>
              <a:ext cx="2158999" cy="22469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461418</xdr:colOff>
      <xdr:row>0</xdr:row>
      <xdr:rowOff>175845</xdr:rowOff>
    </xdr:from>
    <xdr:to>
      <xdr:col>12</xdr:col>
      <xdr:colOff>507882</xdr:colOff>
      <xdr:row>13</xdr:row>
      <xdr:rowOff>175844</xdr:rowOff>
    </xdr:to>
    <xdr:graphicFrame macro="">
      <xdr:nvGraphicFramePr>
        <xdr:cNvPr id="6" name="Chart 5">
          <a:extLst>
            <a:ext uri="{FF2B5EF4-FFF2-40B4-BE49-F238E27FC236}">
              <a16:creationId xmlns:a16="http://schemas.microsoft.com/office/drawing/2014/main" id="{BABA91A3-AB46-4C10-993A-15F805CF13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449621</xdr:colOff>
      <xdr:row>14</xdr:row>
      <xdr:rowOff>68385</xdr:rowOff>
    </xdr:from>
    <xdr:to>
      <xdr:col>12</xdr:col>
      <xdr:colOff>495663</xdr:colOff>
      <xdr:row>25</xdr:row>
      <xdr:rowOff>19907</xdr:rowOff>
    </xdr:to>
    <xdr:graphicFrame macro="">
      <xdr:nvGraphicFramePr>
        <xdr:cNvPr id="7" name="Chart 6">
          <a:extLst>
            <a:ext uri="{FF2B5EF4-FFF2-40B4-BE49-F238E27FC236}">
              <a16:creationId xmlns:a16="http://schemas.microsoft.com/office/drawing/2014/main" id="{0CA3C9D7-2C71-499F-9BAA-0FB321FAAC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455649</xdr:colOff>
      <xdr:row>25</xdr:row>
      <xdr:rowOff>156308</xdr:rowOff>
    </xdr:from>
    <xdr:to>
      <xdr:col>12</xdr:col>
      <xdr:colOff>501691</xdr:colOff>
      <xdr:row>34</xdr:row>
      <xdr:rowOff>134453</xdr:rowOff>
    </xdr:to>
    <xdr:graphicFrame macro="">
      <xdr:nvGraphicFramePr>
        <xdr:cNvPr id="8" name="Chart 7">
          <a:extLst>
            <a:ext uri="{FF2B5EF4-FFF2-40B4-BE49-F238E27FC236}">
              <a16:creationId xmlns:a16="http://schemas.microsoft.com/office/drawing/2014/main" id="{E9A1F95A-871D-45E0-9906-AD16CFB320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598345</xdr:colOff>
      <xdr:row>0</xdr:row>
      <xdr:rowOff>167026</xdr:rowOff>
    </xdr:from>
    <xdr:to>
      <xdr:col>19</xdr:col>
      <xdr:colOff>314594</xdr:colOff>
      <xdr:row>34</xdr:row>
      <xdr:rowOff>117231</xdr:rowOff>
    </xdr:to>
    <xdr:graphicFrame macro="">
      <xdr:nvGraphicFramePr>
        <xdr:cNvPr id="9" name="Chart 8">
          <a:extLst>
            <a:ext uri="{FF2B5EF4-FFF2-40B4-BE49-F238E27FC236}">
              <a16:creationId xmlns:a16="http://schemas.microsoft.com/office/drawing/2014/main" id="{29432521-2C9A-407F-A262-F2FFF46FB3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943.648973611111" createdVersion="8" refreshedVersion="8" minRefreshableVersion="3" recordCount="597" xr:uid="{7E578CF8-467F-4EC5-928B-10B014CD3504}">
  <cacheSource type="worksheet">
    <worksheetSource ref="A1:N598" sheet="Source-Code-Project1"/>
  </cacheSource>
  <cacheFields count="20">
    <cacheField name="Order ID" numFmtId="0">
      <sharedItems/>
    </cacheField>
    <cacheField name="Product ID" numFmtId="0">
      <sharedItems/>
    </cacheField>
    <cacheField name="Product " numFmtId="0">
      <sharedItems count="597">
        <s v="Product 1"/>
        <s v="Product 2"/>
        <s v="Product 3"/>
        <s v="Product 4"/>
        <s v="Product 5"/>
        <s v="Product 6"/>
        <s v="Product 7"/>
        <s v="Product 8"/>
        <s v="Product 9"/>
        <s v="Product 10"/>
        <s v="Product 11"/>
        <s v="Product 12"/>
        <s v="Product 13"/>
        <s v="Product 14"/>
        <s v="Product 15"/>
        <s v="Product 16"/>
        <s v="Product 17"/>
        <s v="Product 18"/>
        <s v="Product 19"/>
        <s v="Product 20"/>
        <s v="Product 21"/>
        <s v="Product 22"/>
        <s v="Product 23"/>
        <s v="Product 24"/>
        <s v="Product 25"/>
        <s v="Product 26"/>
        <s v="Product 27"/>
        <s v="Product 28"/>
        <s v="Product 29"/>
        <s v="Product 30"/>
        <s v="Product 31"/>
        <s v="Product 32"/>
        <s v="Product 33"/>
        <s v="Product 34"/>
        <s v="Product 35"/>
        <s v="Product 36"/>
        <s v="Product 37"/>
        <s v="Product 38"/>
        <s v="Product 39"/>
        <s v="Product 40"/>
        <s v="Product 41"/>
        <s v="Product 42"/>
        <s v="Product 43"/>
        <s v="Product 44"/>
        <s v="Product 45"/>
        <s v="Product 46"/>
        <s v="Product 47"/>
        <s v="Product 48"/>
        <s v="Product 49"/>
        <s v="Product 50"/>
        <s v="Product 51"/>
        <s v="Product 52"/>
        <s v="Product 53"/>
        <s v="Product 54"/>
        <s v="Product 55"/>
        <s v="Product 56"/>
        <s v="Product 57"/>
        <s v="Product 58"/>
        <s v="Product 59"/>
        <s v="Product 60"/>
        <s v="Product 61"/>
        <s v="Product 62"/>
        <s v="Product 63"/>
        <s v="Product 64"/>
        <s v="Product 65"/>
        <s v="Product 66"/>
        <s v="Product 67"/>
        <s v="Product 68"/>
        <s v="Product 69"/>
        <s v="Product 70"/>
        <s v="Product 71"/>
        <s v="Product 72"/>
        <s v="Product 73"/>
        <s v="Product 74"/>
        <s v="Product 75"/>
        <s v="Product 76"/>
        <s v="Product 77"/>
        <s v="Product 78"/>
        <s v="Product 79"/>
        <s v="Product 80"/>
        <s v="Product 81"/>
        <s v="Product 82"/>
        <s v="Product 83"/>
        <s v="Product 84"/>
        <s v="Product 85"/>
        <s v="Product 86"/>
        <s v="Product 87"/>
        <s v="Product 88"/>
        <s v="Product 89"/>
        <s v="Product 90"/>
        <s v="Product 91"/>
        <s v="Product 92"/>
        <s v="Product 93"/>
        <s v="Product 94"/>
        <s v="Product 95"/>
        <s v="Product 96"/>
        <s v="Product 97"/>
        <s v="Product 98"/>
        <s v="Product 99"/>
        <s v="Product 100"/>
        <s v="Product 101"/>
        <s v="Product 102"/>
        <s v="Product 103"/>
        <s v="Product 104"/>
        <s v="Product 105"/>
        <s v="Product 106"/>
        <s v="Product 107"/>
        <s v="Product 108"/>
        <s v="Product 109"/>
        <s v="Product 110"/>
        <s v="Product 111"/>
        <s v="Product 112"/>
        <s v="Product 113"/>
        <s v="Product 114"/>
        <s v="Product 115"/>
        <s v="Product 116"/>
        <s v="Product 117"/>
        <s v="Product 118"/>
        <s v="Product 119"/>
        <s v="Product 120"/>
        <s v="Product 121"/>
        <s v="Product 122"/>
        <s v="Product 123"/>
        <s v="Product 124"/>
        <s v="Product 125"/>
        <s v="Product 126"/>
        <s v="Product 127"/>
        <s v="Product 128"/>
        <s v="Product 129"/>
        <s v="Product 130"/>
        <s v="Product 131"/>
        <s v="Product 132"/>
        <s v="Product 133"/>
        <s v="Product 134"/>
        <s v="Product 135"/>
        <s v="Product 136"/>
        <s v="Product 137"/>
        <s v="Product 138"/>
        <s v="Product 139"/>
        <s v="Product 140"/>
        <s v="Product 141"/>
        <s v="Product 142"/>
        <s v="Product 143"/>
        <s v="Product 144"/>
        <s v="Product 145"/>
        <s v="Product 146"/>
        <s v="Product 147"/>
        <s v="Product 148"/>
        <s v="Product 149"/>
        <s v="Product 150"/>
        <s v="Product 151"/>
        <s v="Product 152"/>
        <s v="Product 153"/>
        <s v="Product 154"/>
        <s v="Product 155"/>
        <s v="Product 156"/>
        <s v="Product 157"/>
        <s v="Product 158"/>
        <s v="Product 159"/>
        <s v="Product 160"/>
        <s v="Product 161"/>
        <s v="Product 162"/>
        <s v="Product 163"/>
        <s v="Product 164"/>
        <s v="Product 165"/>
        <s v="Product 166"/>
        <s v="Product 167"/>
        <s v="Product 168"/>
        <s v="Product 169"/>
        <s v="Product 170"/>
        <s v="Product 171"/>
        <s v="Product 172"/>
        <s v="Product 173"/>
        <s v="Product 174"/>
        <s v="Product 175"/>
        <s v="Product 176"/>
        <s v="Product 177"/>
        <s v="Product 178"/>
        <s v="Product 179"/>
        <s v="Product 180"/>
        <s v="Product 181"/>
        <s v="Product 182"/>
        <s v="Product 183"/>
        <s v="Product 184"/>
        <s v="Product 185"/>
        <s v="Product 186"/>
        <s v="Product 187"/>
        <s v="Product 188"/>
        <s v="Product 189"/>
        <s v="Product 190"/>
        <s v="Product 191"/>
        <s v="Product 192"/>
        <s v="Product 193"/>
        <s v="Product 194"/>
        <s v="Product 195"/>
        <s v="Product 196"/>
        <s v="Product 197"/>
        <s v="Product 198"/>
        <s v="Product 199"/>
        <s v="Product 200"/>
        <s v="Product 201"/>
        <s v="Product 202"/>
        <s v="Product 203"/>
        <s v="Product 204"/>
        <s v="Product 205"/>
        <s v="Product 206"/>
        <s v="Product 207"/>
        <s v="Product 208"/>
        <s v="Product 209"/>
        <s v="Product 210"/>
        <s v="Product 211"/>
        <s v="Product 212"/>
        <s v="Product 213"/>
        <s v="Product 214"/>
        <s v="Product 215"/>
        <s v="Product 216"/>
        <s v="Product 217"/>
        <s v="Product 218"/>
        <s v="Product 219"/>
        <s v="Product 220"/>
        <s v="Product 221"/>
        <s v="Product 222"/>
        <s v="Product 223"/>
        <s v="Product 224"/>
        <s v="Product 225"/>
        <s v="Product 226"/>
        <s v="Product 227"/>
        <s v="Product 228"/>
        <s v="Product 229"/>
        <s v="Product 230"/>
        <s v="Product 231"/>
        <s v="Product 232"/>
        <s v="Product 233"/>
        <s v="Product 234"/>
        <s v="Product 235"/>
        <s v="Product 236"/>
        <s v="Product 237"/>
        <s v="Product 238"/>
        <s v="Product 239"/>
        <s v="Product 240"/>
        <s v="Product 241"/>
        <s v="Product 242"/>
        <s v="Product 243"/>
        <s v="Product 244"/>
        <s v="Product 245"/>
        <s v="Product 246"/>
        <s v="Product 247"/>
        <s v="Product 248"/>
        <s v="Product 249"/>
        <s v="Product 250"/>
        <s v="Product 251"/>
        <s v="Product 252"/>
        <s v="Product 253"/>
        <s v="Product 254"/>
        <s v="Product 255"/>
        <s v="Product 256"/>
        <s v="Product 257"/>
        <s v="Product 258"/>
        <s v="Product 259"/>
        <s v="Product 260"/>
        <s v="Product 261"/>
        <s v="Product 262"/>
        <s v="Product 263"/>
        <s v="Product 264"/>
        <s v="Product 265"/>
        <s v="Product 266"/>
        <s v="Product 267"/>
        <s v="Product 268"/>
        <s v="Product 269"/>
        <s v="Product 270"/>
        <s v="Product 271"/>
        <s v="Product 272"/>
        <s v="Product 273"/>
        <s v="Product 274"/>
        <s v="Product 275"/>
        <s v="Product 276"/>
        <s v="Product 277"/>
        <s v="Product 278"/>
        <s v="Product 279"/>
        <s v="Product 280"/>
        <s v="Product 281"/>
        <s v="Product 282"/>
        <s v="Product 283"/>
        <s v="Product 284"/>
        <s v="Product 285"/>
        <s v="Product 286"/>
        <s v="Product 287"/>
        <s v="Product 288"/>
        <s v="Product 289"/>
        <s v="Product 290"/>
        <s v="Product 291"/>
        <s v="Product 292"/>
        <s v="Product 293"/>
        <s v="Product 294"/>
        <s v="Product 295"/>
        <s v="Product 296"/>
        <s v="Product 297"/>
        <s v="Product 298"/>
        <s v="Product 299"/>
        <s v="Product 300"/>
        <s v="Product 301"/>
        <s v="Product 302"/>
        <s v="Product 303"/>
        <s v="Product 304"/>
        <s v="Product 305"/>
        <s v="Product 306"/>
        <s v="Product 307"/>
        <s v="Product 308"/>
        <s v="Product 309"/>
        <s v="Product 310"/>
        <s v="Product 311"/>
        <s v="Product 312"/>
        <s v="Product 313"/>
        <s v="Product 314"/>
        <s v="Product 315"/>
        <s v="Product 316"/>
        <s v="Product 317"/>
        <s v="Product 318"/>
        <s v="Product 319"/>
        <s v="Product 320"/>
        <s v="Product 321"/>
        <s v="Product 322"/>
        <s v="Product 323"/>
        <s v="Product 324"/>
        <s v="Product 325"/>
        <s v="Product 326"/>
        <s v="Product 327"/>
        <s v="Product 328"/>
        <s v="Product 329"/>
        <s v="Product 330"/>
        <s v="Product 331"/>
        <s v="Product 332"/>
        <s v="Product 333"/>
        <s v="Product 334"/>
        <s v="Product 335"/>
        <s v="Product 336"/>
        <s v="Product 337"/>
        <s v="Product 338"/>
        <s v="Product 339"/>
        <s v="Product 340"/>
        <s v="Product 341"/>
        <s v="Product 342"/>
        <s v="Product 343"/>
        <s v="Product 344"/>
        <s v="Product 345"/>
        <s v="Product 346"/>
        <s v="Product 347"/>
        <s v="Product 348"/>
        <s v="Product 349"/>
        <s v="Product 350"/>
        <s v="Product 351"/>
        <s v="Product 352"/>
        <s v="Product 353"/>
        <s v="Product 354"/>
        <s v="Product 355"/>
        <s v="Product 356"/>
        <s v="Product 357"/>
        <s v="Product 358"/>
        <s v="Product 359"/>
        <s v="Product 360"/>
        <s v="Product 361"/>
        <s v="Product 362"/>
        <s v="Product 363"/>
        <s v="Product 364"/>
        <s v="Product 365"/>
        <s v="Product 366"/>
        <s v="Product 367"/>
        <s v="Product 368"/>
        <s v="Product 369"/>
        <s v="Product 370"/>
        <s v="Product 371"/>
        <s v="Product 372"/>
        <s v="Product 373"/>
        <s v="Product 374"/>
        <s v="Product 375"/>
        <s v="Product 376"/>
        <s v="Product 377"/>
        <s v="Product 378"/>
        <s v="Product 379"/>
        <s v="Product 380"/>
        <s v="Product 381"/>
        <s v="Product 382"/>
        <s v="Product 383"/>
        <s v="Product 384"/>
        <s v="Product 385"/>
        <s v="Product 386"/>
        <s v="Product 387"/>
        <s v="Product 388"/>
        <s v="Product 389"/>
        <s v="Product 390"/>
        <s v="Product 391"/>
        <s v="Product 392"/>
        <s v="Product 393"/>
        <s v="Product 394"/>
        <s v="Product 395"/>
        <s v="Product 396"/>
        <s v="Product 397"/>
        <s v="Product 398"/>
        <s v="Product 399"/>
        <s v="Product 400"/>
        <s v="Product 401"/>
        <s v="Product 402"/>
        <s v="Product 403"/>
        <s v="Product 404"/>
        <s v="Product 405"/>
        <s v="Product 406"/>
        <s v="Product 407"/>
        <s v="Product 408"/>
        <s v="Product 409"/>
        <s v="Product 410"/>
        <s v="Product 411"/>
        <s v="Product 412"/>
        <s v="Product 413"/>
        <s v="Product 414"/>
        <s v="Product 415"/>
        <s v="Product 416"/>
        <s v="Product 417"/>
        <s v="Product 418"/>
        <s v="Product 419"/>
        <s v="Product 420"/>
        <s v="Product 421"/>
        <s v="Product 422"/>
        <s v="Product 423"/>
        <s v="Product 424"/>
        <s v="Product 425"/>
        <s v="Product 426"/>
        <s v="Product 427"/>
        <s v="Product 428"/>
        <s v="Product 429"/>
        <s v="Product 430"/>
        <s v="Product 431"/>
        <s v="Product 432"/>
        <s v="Product 433"/>
        <s v="Product 434"/>
        <s v="Product 435"/>
        <s v="Product 436"/>
        <s v="Product 437"/>
        <s v="Product 438"/>
        <s v="Product 439"/>
        <s v="Product 440"/>
        <s v="Product 441"/>
        <s v="Product 442"/>
        <s v="Product 443"/>
        <s v="Product 444"/>
        <s v="Product 445"/>
        <s v="Product 446"/>
        <s v="Product 447"/>
        <s v="Product 448"/>
        <s v="Product 449"/>
        <s v="Product 450"/>
        <s v="Product 451"/>
        <s v="Product 452"/>
        <s v="Product 453"/>
        <s v="Product 454"/>
        <s v="Product 455"/>
        <s v="Product 456"/>
        <s v="Product 457"/>
        <s v="Product 458"/>
        <s v="Product 459"/>
        <s v="Product 460"/>
        <s v="Product 461"/>
        <s v="Product 462"/>
        <s v="Product 463"/>
        <s v="Product 464"/>
        <s v="Product 465"/>
        <s v="Product 466"/>
        <s v="Product 467"/>
        <s v="Product 468"/>
        <s v="Product 469"/>
        <s v="Product 470"/>
        <s v="Product 471"/>
        <s v="Product 472"/>
        <s v="Product 473"/>
        <s v="Product 474"/>
        <s v="Product 475"/>
        <s v="Product 476"/>
        <s v="Product 477"/>
        <s v="Product 478"/>
        <s v="Product 479"/>
        <s v="Product 480"/>
        <s v="Product 481"/>
        <s v="Product 482"/>
        <s v="Product 483"/>
        <s v="Product 484"/>
        <s v="Product 485"/>
        <s v="Product 486"/>
        <s v="Product 487"/>
        <s v="Product 488"/>
        <s v="Product 489"/>
        <s v="Product 490"/>
        <s v="Product 491"/>
        <s v="Product 492"/>
        <s v="Product 493"/>
        <s v="Product 494"/>
        <s v="Product 495"/>
        <s v="Product 496"/>
        <s v="Product 497"/>
        <s v="Product 498"/>
        <s v="Product 499"/>
        <s v="Product 500"/>
        <s v="Product 501"/>
        <s v="Product 502"/>
        <s v="Product 503"/>
        <s v="Product 504"/>
        <s v="Product 505"/>
        <s v="Product 506"/>
        <s v="Product 507"/>
        <s v="Product 508"/>
        <s v="Product 509"/>
        <s v="Product 510"/>
        <s v="Product 511"/>
        <s v="Product 512"/>
        <s v="Product 513"/>
        <s v="Product 514"/>
        <s v="Product 515"/>
        <s v="Product 516"/>
        <s v="Product 517"/>
        <s v="Product 518"/>
        <s v="Product 519"/>
        <s v="Product 520"/>
        <s v="Product 521"/>
        <s v="Product 522"/>
        <s v="Product 523"/>
        <s v="Product 524"/>
        <s v="Product 525"/>
        <s v="Product 526"/>
        <s v="Product 527"/>
        <s v="Product 528"/>
        <s v="Product 529"/>
        <s v="Product 530"/>
        <s v="Product 531"/>
        <s v="Product 532"/>
        <s v="Product 533"/>
        <s v="Product 534"/>
        <s v="Product 535"/>
        <s v="Product 536"/>
        <s v="Product 537"/>
        <s v="Product 538"/>
        <s v="Product 539"/>
        <s v="Product 540"/>
        <s v="Product 541"/>
        <s v="Product 542"/>
        <s v="Product 543"/>
        <s v="Product 544"/>
        <s v="Product 545"/>
        <s v="Product 546"/>
        <s v="Product 547"/>
        <s v="Product 548"/>
        <s v="Product 549"/>
        <s v="Product 550"/>
        <s v="Product 551"/>
        <s v="Product 552"/>
        <s v="Product 553"/>
        <s v="Product 554"/>
        <s v="Product 555"/>
        <s v="Product 556"/>
        <s v="Product 557"/>
        <s v="Product 558"/>
        <s v="Product 559"/>
        <s v="Product 560"/>
        <s v="Product 561"/>
        <s v="Product 562"/>
        <s v="Product 563"/>
        <s v="Product 564"/>
        <s v="Product 565"/>
        <s v="Product 566"/>
        <s v="Product 567"/>
        <s v="Product 568"/>
        <s v="Product 569"/>
        <s v="Product 570"/>
        <s v="Product 571"/>
        <s v="Product 572"/>
        <s v="Product 573"/>
        <s v="Product 574"/>
        <s v="Product 575"/>
        <s v="Product 576"/>
        <s v="Product 577"/>
        <s v="Product 578"/>
        <s v="Product 579"/>
        <s v="Product 580"/>
        <s v="Product 581"/>
        <s v="Product 582"/>
        <s v="Product 583"/>
        <s v="Product 584"/>
        <s v="Product 585"/>
        <s v="Product 586"/>
        <s v="Product 587"/>
        <s v="Product 588"/>
        <s v="Product 589"/>
        <s v="Product 590"/>
        <s v="Product 591"/>
        <s v="Product 592"/>
        <s v="Product 593"/>
        <s v="Product 594"/>
        <s v="Product 595"/>
        <s v="Product 596"/>
        <s v="Product 597"/>
      </sharedItems>
    </cacheField>
    <cacheField name="Category" numFmtId="0">
      <sharedItems count="3">
        <s v="Furniture"/>
        <s v="Office Supplies"/>
        <s v="Technology"/>
      </sharedItems>
    </cacheField>
    <cacheField name="Dealer" numFmtId="0">
      <sharedItems count="3">
        <s v="Dealer A"/>
        <s v="Dealer B"/>
        <s v="Dealer C"/>
      </sharedItems>
    </cacheField>
    <cacheField name="Customer Name" numFmtId="0">
      <sharedItems count="237">
        <s v="Claire Gute"/>
        <s v="Darrin Van Huff"/>
        <s v="Sean O'Donnell"/>
        <s v="Brosina Hoffman"/>
        <s v="Andrew Allen"/>
        <s v="Irene Maddox"/>
        <s v="Harold Pawlan"/>
        <s v="Pete Kriz"/>
        <s v="Alejandro Grove"/>
        <s v="Zuschuss Donatelli"/>
        <s v="Ken Black"/>
        <s v="Sandra Flanagan"/>
        <s v="Emily Burns"/>
        <s v="Eric Hoffmann"/>
        <s v="Tracy Blumstein"/>
        <s v="Matt Abelman"/>
        <s v="Gene Hale"/>
        <s v="Steve Nguyen"/>
        <s v="Linda Cazamias"/>
        <s v="Ruben Ausman"/>
        <s v="Erin Smith"/>
        <s v="Odella Nelson"/>
        <s v="Patrick O'Donnell"/>
        <s v="Lena Hernandez"/>
        <s v="Darren Powers"/>
        <s v="Janet Molinari"/>
        <s v="Ted Butterfield"/>
        <s v="Kunst Miller"/>
        <s v="Paul Stevenson"/>
        <s v="Brendan Sweed"/>
        <s v="Karen Daniels"/>
        <s v="Henry MacAllister"/>
        <s v="Joel Eaton"/>
        <s v="Ken Brennan"/>
        <s v="Stewart Carmichael"/>
        <s v="Duane Noonan"/>
        <s v="Julie Creighton"/>
        <s v="Christopher Schild"/>
        <s v="Paul Gonzalez"/>
        <s v="Gary Mitchum"/>
        <s v="Jim Sink"/>
        <s v="Karl Braun"/>
        <s v="Roger Barcio"/>
        <s v="Parhena Norris"/>
        <s v="Katherine Ducich"/>
        <s v="Elpida Rittenbach"/>
        <s v="Rick Bensley"/>
        <s v="Gary Zandusky"/>
        <s v="Lena Cacioppo"/>
        <s v="Janet Martin"/>
        <s v="Pete Armstrong"/>
        <s v="Cynthia Voltz"/>
        <s v="Clay Ludtke"/>
        <s v="Ryan Crowe"/>
        <s v="Dave Kipp"/>
        <s v="Greg Guthrie"/>
        <s v="Steven Cartwright"/>
        <s v="Alan Dominguez"/>
        <s v="Philip Fox"/>
        <s v="Troy Staebel"/>
        <s v="Lindsay Shagiari"/>
        <s v="Dorothy Wardle"/>
        <s v="Lena Creighton"/>
        <s v="Jonathan Doherty"/>
        <s v="Sally Hughsby"/>
        <s v="Sandra Glassco"/>
        <s v="Helen Andreada"/>
        <s v="Maureen Gastineau"/>
        <s v="Justin Ellison"/>
        <s v="Tamara Willingham"/>
        <s v="Stephanie Phelps"/>
        <s v="Neil Knudson"/>
        <s v="Dave Brooks"/>
        <s v="Nora Paige"/>
        <s v="Ted Trevino"/>
        <s v="Eric Murdock"/>
        <s v="Ruben Dartt"/>
        <s v="Max Jones"/>
        <s v="Becky Martin"/>
        <s v="Chad Sievert"/>
        <s v="Jennifer Braxton"/>
        <s v="Shirley Jackson"/>
        <s v="Jim Kriz"/>
        <s v="David Kendrick"/>
        <s v="Robert Marley"/>
        <s v="Sally Knutson"/>
        <s v="Frank Merwin"/>
        <s v="Alice McCarthy"/>
        <s v="Mark Packer"/>
        <s v="Mary Zewe"/>
        <s v="Cassandra Brandow"/>
        <s v="Valerie Mitchum"/>
        <s v="Fred Hopkins"/>
        <s v="Maria Bertelson"/>
        <s v="Bruce Stewart"/>
        <s v="Logan Currie"/>
        <s v="Heather Kirkland"/>
        <s v="Laurel Elliston"/>
        <s v="Joseph Holt"/>
        <s v="Michael Stewart"/>
        <s v="Victoria Wilson"/>
        <s v="Jonathan Howell"/>
        <s v="Joni Blumstein"/>
        <s v="David Smith"/>
        <s v="Valerie Dominguez"/>
        <s v="Erin Ashbrook"/>
        <s v="David Bremer"/>
        <s v="Ken Lonsdale"/>
        <s v="Dianna Wilson"/>
        <s v="Logan Haushalter"/>
        <s v="Kelly Collister"/>
        <s v="Delfina Latchford"/>
        <s v="Dan Reichenbach"/>
        <s v="Craig Carreira"/>
        <s v="Dorris liebe"/>
        <s v="Sean Braxton"/>
        <s v="Roy Collins"/>
        <s v="Alan Hwang"/>
        <s v="Claudia Bergmann"/>
        <s v="Christine Abelman"/>
        <s v="Kristen Hastings"/>
        <s v="Barry Blumstein"/>
        <s v="Andrew Gjertsen"/>
        <s v="Jas O'Carroll"/>
        <s v="Alan Haines"/>
        <s v="Nick Zandusky"/>
        <s v="Kelly Lampkin"/>
        <s v="Alan Schoenberger"/>
        <s v="Corey Roper"/>
        <s v="Shahid Hopkins"/>
        <s v="Ben Peterman"/>
        <s v="Thomas Seio"/>
        <s v="Andy Gerbode"/>
        <s v="Sung Pak"/>
        <s v="Nathan Mautz"/>
        <s v="Frank Atkinson"/>
        <s v="Grace Kelly"/>
        <s v="Don Jones"/>
        <s v="Patrick O'Brill"/>
        <s v="John Lucas"/>
        <s v="Doug Bickford"/>
        <s v="Alyssa Crouse"/>
        <s v="Clay Cheatham"/>
        <s v="Tamara Dahlen"/>
        <s v="Adam Bellavance"/>
        <s v="Jeremy Lonsdale"/>
        <s v="Victoria Brennan"/>
        <s v="Katrina Willman"/>
        <s v="Julia Dunbar"/>
        <s v="Michael Kennedy"/>
        <s v="Guy Thornton"/>
        <s v="Arthur Gainer"/>
        <s v="Muhammed MacIntyre"/>
        <s v="Allen Rosenblatt"/>
        <s v="Russell Applegate"/>
        <s v="Alejandro Savely"/>
        <s v="Laura Armstrong"/>
        <s v="Denny Ordway"/>
        <s v="Dean Katz"/>
        <s v="Nathan Gelder"/>
        <s v="Mike Vittorini"/>
        <s v="Jack Garza"/>
        <s v="Bart Pistole"/>
        <s v="Victor Preis"/>
        <s v="Saphhira Shifley"/>
        <s v="Anna Gayman"/>
        <s v="Luke Foster"/>
        <s v="Roy FranzÃ¶sisch"/>
        <s v="Keith Herrera"/>
        <s v="Kimberly Carter"/>
        <s v="Caroline Jumper"/>
        <s v="Philip Brown"/>
        <s v="Michael Paige"/>
        <s v="Natalie Fritzler"/>
        <s v="Shirley Daniels"/>
        <s v="Ken Heidel"/>
        <s v="Ross Baird"/>
        <s v="Mike Kennedy"/>
        <s v="Philisse Overcash"/>
        <s v="Brenda Bowman"/>
        <s v="Troy Blackwell"/>
        <s v="Raymond Buch"/>
        <s v="Ed Braxton"/>
        <s v="Sanjit Chand"/>
        <s v="Tanja Norvell"/>
        <s v="Joni Sundaresam"/>
        <s v="Maya Herman"/>
        <s v="Jeremy Pistek"/>
        <s v="Jeremy Ellison"/>
        <s v="John Grady"/>
        <s v="Xylona Preis"/>
        <s v="Erin Mull"/>
        <s v="Michelle Tran"/>
        <s v="Sue Ann Reed"/>
        <s v="Carl Weiss"/>
        <s v="Astrea Jones"/>
        <s v="Sonia Sunley"/>
        <s v="Rose O'Brian"/>
        <s v="Maribeth Dona"/>
        <s v="Maribeth Yedwab"/>
        <s v="Christopher Martinez"/>
        <s v="Lynn Smith"/>
        <s v="Bradley Nguyen"/>
        <s v="Dean Braden"/>
        <s v="Matt Connell"/>
        <s v="Brian Dahlen"/>
        <s v="Patricia Hirasaki"/>
        <s v="Mike Gockenbach"/>
        <s v="Karen Bern"/>
        <s v="Jasper Cacioppo"/>
        <s v="Rob Lucas"/>
        <s v="Allen Armold"/>
        <s v="Emily Phan"/>
        <s v="Darren Koutras"/>
        <s v="Bradley Drucker"/>
        <s v="Liz MacKendrick"/>
        <s v="Adrian Shami"/>
        <s v="Bill Donatelli"/>
        <s v="Greg Tran"/>
        <s v="Ashley Jarboe"/>
        <s v="Olvera Toch"/>
        <s v="Liz Pelletier"/>
        <s v="Cynthia Arntzen"/>
        <s v="Jeremy Farry"/>
        <s v="Frank Preis"/>
        <s v="Ellis Ballard"/>
        <s v="Jennifer Ferguson"/>
        <s v="Sarah Foster"/>
        <s v="Trudy Glocke"/>
        <s v="Carlos Soltero"/>
        <s v="Charles Crestani"/>
        <s v="Dianna Vittorini"/>
        <s v="Bruce Degenhardt"/>
        <s v="Zuschuss Carroll"/>
        <s v="Melanie Seite"/>
        <s v="Lena Radford"/>
        <s v="Theone Pippenger"/>
      </sharedItems>
    </cacheField>
    <cacheField name="Region" numFmtId="0">
      <sharedItems count="4">
        <s v="West"/>
        <s v="East"/>
        <s v="Central"/>
        <s v="South"/>
      </sharedItems>
    </cacheField>
    <cacheField name="Total Sales" numFmtId="0">
      <sharedItems containsSemiMixedTypes="0" containsString="0" containsNumber="1" minValue="1.248" maxValue="8159.9520000000002"/>
    </cacheField>
    <cacheField name="Quantity Available" numFmtId="0">
      <sharedItems containsSemiMixedTypes="0" containsString="0" containsNumber="1" containsInteger="1" minValue="10" maxValue="500"/>
    </cacheField>
    <cacheField name="Quantity Sold" numFmtId="0">
      <sharedItems containsSemiMixedTypes="0" containsString="0" containsNumber="1" containsInteger="1" minValue="1" maxValue="10"/>
    </cacheField>
    <cacheField name="Cost Price" numFmtId="164">
      <sharedItems containsSemiMixedTypes="0" containsString="0" containsNumber="1" minValue="0.20563199999999998" maxValue="1087.9936"/>
    </cacheField>
    <cacheField name="Selling Price" numFmtId="164">
      <sharedItems containsSemiMixedTypes="0" containsString="0" containsNumber="1" minValue="0.26100000000000001" maxValue="1359.992"/>
    </cacheField>
    <cacheField name="Profit per Unit" numFmtId="164">
      <sharedItems containsSemiMixedTypes="0" containsString="0" containsNumber="1" minValue="3.449333333333332E-2" maxValue="417.85200000000009"/>
    </cacheField>
    <cacheField name="Total Profit" numFmtId="164">
      <sharedItems containsSemiMixedTypes="0" containsString="0" containsNumber="1" minValue="0.31043999999999988" maxValue="1631.9903999999997"/>
    </cacheField>
    <cacheField name="Profit Margin %" numFmtId="164">
      <sharedItems containsSemiMixedTypes="0" containsString="0" containsNumber="1" minValue="11.111111111111102" maxValue="66.666666666666686"/>
    </cacheField>
    <cacheField name="Order Date" numFmtId="14">
      <sharedItems containsSemiMixedTypes="0" containsNonDate="0" containsDate="1" containsString="0" minDate="2017-11-08T00:00:00" maxDate="2019-06-28T00:00:00" count="597">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sharedItems>
      <fieldGroup par="19"/>
    </cacheField>
    <cacheField name="StockStatus" numFmtId="0">
      <sharedItems count="2">
        <s v="OK"/>
        <s v="LowStock"/>
      </sharedItems>
    </cacheField>
    <cacheField name="Months (Order Date)" numFmtId="0" databaseField="0">
      <fieldGroup base="15">
        <rangePr groupBy="months" startDate="2017-11-08T00:00:00" endDate="2019-06-28T00:00:00"/>
        <groupItems count="14">
          <s v="&lt;08-11-2017"/>
          <s v="Jan"/>
          <s v="Feb"/>
          <s v="Mar"/>
          <s v="Apr"/>
          <s v="May"/>
          <s v="Jun"/>
          <s v="Jul"/>
          <s v="Aug"/>
          <s v="Sep"/>
          <s v="Oct"/>
          <s v="Nov"/>
          <s v="Dec"/>
          <s v="&gt;28-06-2019"/>
        </groupItems>
      </fieldGroup>
    </cacheField>
    <cacheField name="Quarters (Order Date)" numFmtId="0" databaseField="0">
      <fieldGroup base="15">
        <rangePr groupBy="quarters" startDate="2017-11-08T00:00:00" endDate="2019-06-28T00:00:00"/>
        <groupItems count="6">
          <s v="&lt;08-11-2017"/>
          <s v="Qtr1"/>
          <s v="Qtr2"/>
          <s v="Qtr3"/>
          <s v="Qtr4"/>
          <s v="&gt;28-06-2019"/>
        </groupItems>
      </fieldGroup>
    </cacheField>
    <cacheField name="Years (Order Date)" numFmtId="0" databaseField="0">
      <fieldGroup base="15">
        <rangePr groupBy="years" startDate="2017-11-08T00:00:00" endDate="2019-06-28T00:00:00"/>
        <groupItems count="5">
          <s v="&lt;08-11-2017"/>
          <s v="2017"/>
          <s v="2018"/>
          <s v="2019"/>
          <s v="&gt;28-06-2019"/>
        </groupItems>
      </fieldGroup>
    </cacheField>
  </cacheFields>
  <extLst>
    <ext xmlns:x14="http://schemas.microsoft.com/office/spreadsheetml/2009/9/main" uri="{725AE2AE-9491-48be-B2B4-4EB974FC3084}">
      <x14:pivotCacheDefinition pivotCacheId="2458297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97">
  <r>
    <s v="CA-2017-152156"/>
    <s v="FUR-BO-10001798"/>
    <x v="0"/>
    <x v="0"/>
    <x v="0"/>
    <x v="0"/>
    <x v="0"/>
    <n v="261.95999999999998"/>
    <n v="354"/>
    <n v="8"/>
    <n v="28.160699999999999"/>
    <n v="32.744999999999997"/>
    <n v="4.5842999999999989"/>
    <n v="36.674399999999991"/>
    <n v="16.279069767441857"/>
    <x v="0"/>
    <x v="0"/>
  </r>
  <r>
    <s v="CA-2017-152156"/>
    <s v="FUR-CH-10000454"/>
    <x v="1"/>
    <x v="0"/>
    <x v="0"/>
    <x v="0"/>
    <x v="0"/>
    <n v="731.94"/>
    <n v="374"/>
    <n v="9"/>
    <n v="59.368466666666663"/>
    <n v="81.326666666666668"/>
    <n v="21.958200000000005"/>
    <n v="197.62380000000005"/>
    <n v="36.986301369863021"/>
    <x v="1"/>
    <x v="0"/>
  </r>
  <r>
    <s v="CA-2017-138688"/>
    <s v="OFF-LA-10000240"/>
    <x v="2"/>
    <x v="1"/>
    <x v="1"/>
    <x v="1"/>
    <x v="0"/>
    <n v="14.62"/>
    <n v="43"/>
    <n v="7"/>
    <n v="1.3366857142857143"/>
    <n v="2.0885714285714285"/>
    <n v="0.75188571428571427"/>
    <n v="5.2631999999999994"/>
    <n v="56.25"/>
    <x v="2"/>
    <x v="0"/>
  </r>
  <r>
    <s v="US-2016-108966"/>
    <s v="FUR-TA-10000577"/>
    <x v="3"/>
    <x v="0"/>
    <x v="0"/>
    <x v="2"/>
    <x v="1"/>
    <n v="957.57749999999999"/>
    <n v="492"/>
    <n v="6"/>
    <n v="138.8487375"/>
    <n v="159.59625"/>
    <n v="20.747512499999999"/>
    <n v="124.48507499999999"/>
    <n v="14.942528735632182"/>
    <x v="3"/>
    <x v="0"/>
  </r>
  <r>
    <s v="US-2016-108966"/>
    <s v="OFF-ST-10000760"/>
    <x v="4"/>
    <x v="1"/>
    <x v="1"/>
    <x v="2"/>
    <x v="1"/>
    <n v="22.367999999999999"/>
    <n v="391"/>
    <n v="3"/>
    <n v="5.3683199999999998"/>
    <n v="7.4559999999999995"/>
    <n v="2.0876799999999998"/>
    <n v="6.2630399999999993"/>
    <n v="38.888888888888886"/>
    <x v="4"/>
    <x v="0"/>
  </r>
  <r>
    <s v="CA-2015-115812"/>
    <s v="FUR-FU-10001487"/>
    <x v="5"/>
    <x v="0"/>
    <x v="0"/>
    <x v="3"/>
    <x v="1"/>
    <n v="48.86"/>
    <n v="344"/>
    <n v="6"/>
    <n v="5.4560333333333331"/>
    <n v="8.1433333333333326"/>
    <n v="2.6872999999999996"/>
    <n v="16.123799999999996"/>
    <n v="49.253731343283576"/>
    <x v="5"/>
    <x v="0"/>
  </r>
  <r>
    <s v="CA-2015-115812"/>
    <s v="OFF-AR-10002833"/>
    <x v="6"/>
    <x v="1"/>
    <x v="1"/>
    <x v="3"/>
    <x v="1"/>
    <n v="7.28"/>
    <n v="353"/>
    <n v="9"/>
    <n v="0.71182222222222225"/>
    <n v="0.80888888888888888"/>
    <n v="9.7066666666666634E-2"/>
    <n v="0.87359999999999971"/>
    <n v="13.636363636363633"/>
    <x v="6"/>
    <x v="0"/>
  </r>
  <r>
    <s v="CA-2015-115812"/>
    <s v="TEC-PH-10002275"/>
    <x v="7"/>
    <x v="2"/>
    <x v="2"/>
    <x v="3"/>
    <x v="0"/>
    <n v="907.15200000000004"/>
    <n v="102"/>
    <n v="1"/>
    <n v="553.36271999999997"/>
    <n v="907.15200000000004"/>
    <n v="353.78928000000008"/>
    <n v="353.78928000000008"/>
    <n v="63.934426229508212"/>
    <x v="7"/>
    <x v="0"/>
  </r>
  <r>
    <s v="CA-2015-115812"/>
    <s v="OFF-BI-10003910"/>
    <x v="8"/>
    <x v="1"/>
    <x v="1"/>
    <x v="3"/>
    <x v="0"/>
    <n v="18.504000000000001"/>
    <n v="130"/>
    <n v="9"/>
    <n v="1.6448"/>
    <n v="2.056"/>
    <n v="0.41120000000000001"/>
    <n v="3.7008000000000001"/>
    <n v="25"/>
    <x v="8"/>
    <x v="0"/>
  </r>
  <r>
    <s v="CA-2015-115812"/>
    <s v="OFF-AP-10002892"/>
    <x v="9"/>
    <x v="1"/>
    <x v="1"/>
    <x v="3"/>
    <x v="0"/>
    <n v="114.9"/>
    <n v="484"/>
    <n v="4"/>
    <n v="18.384"/>
    <n v="28.725000000000001"/>
    <n v="10.341000000000001"/>
    <n v="41.364000000000004"/>
    <n v="56.25"/>
    <x v="9"/>
    <x v="0"/>
  </r>
  <r>
    <s v="CA-2015-115812"/>
    <s v="FUR-TA-10001539"/>
    <x v="10"/>
    <x v="0"/>
    <x v="0"/>
    <x v="3"/>
    <x v="0"/>
    <n v="1706.184"/>
    <n v="70"/>
    <n v="4"/>
    <n v="362.5641"/>
    <n v="426.54599999999999"/>
    <n v="63.981899999999996"/>
    <n v="255.92759999999998"/>
    <n v="17.647058823529409"/>
    <x v="10"/>
    <x v="0"/>
  </r>
  <r>
    <s v="CA-2015-115812"/>
    <s v="TEC-PH-10002033"/>
    <x v="11"/>
    <x v="2"/>
    <x v="2"/>
    <x v="3"/>
    <x v="2"/>
    <n v="911.42399999999998"/>
    <n v="238"/>
    <n v="1"/>
    <n v="565.08287999999993"/>
    <n v="911.42399999999998"/>
    <n v="346.34112000000005"/>
    <n v="346.34112000000005"/>
    <n v="61.290322580645174"/>
    <x v="11"/>
    <x v="0"/>
  </r>
  <r>
    <s v="CA-2018-114412"/>
    <s v="OFF-PA-10002365"/>
    <x v="12"/>
    <x v="1"/>
    <x v="1"/>
    <x v="4"/>
    <x v="2"/>
    <n v="15.552"/>
    <n v="311"/>
    <n v="10"/>
    <n v="0.93311999999999995"/>
    <n v="1.5551999999999999"/>
    <n v="0.62207999999999997"/>
    <n v="6.2207999999999997"/>
    <n v="66.666666666666657"/>
    <x v="12"/>
    <x v="0"/>
  </r>
  <r>
    <s v="CA-2017-161389"/>
    <s v="OFF-BI-10003656"/>
    <x v="13"/>
    <x v="1"/>
    <x v="1"/>
    <x v="5"/>
    <x v="0"/>
    <n v="407.976"/>
    <n v="148"/>
    <n v="6"/>
    <n v="40.797599999999996"/>
    <n v="67.995999999999995"/>
    <n v="27.198399999999999"/>
    <n v="163.19040000000001"/>
    <n v="66.666666666666671"/>
    <x v="13"/>
    <x v="0"/>
  </r>
  <r>
    <s v="US-2016-118983"/>
    <s v="OFF-AP-10002311"/>
    <x v="14"/>
    <x v="1"/>
    <x v="1"/>
    <x v="6"/>
    <x v="0"/>
    <n v="68.81"/>
    <n v="368"/>
    <n v="2"/>
    <n v="20.98705"/>
    <n v="34.405000000000001"/>
    <n v="13.417950000000001"/>
    <n v="26.835900000000002"/>
    <n v="63.934426229508205"/>
    <x v="14"/>
    <x v="0"/>
  </r>
  <r>
    <s v="US-2016-118983"/>
    <s v="OFF-BI-10000756"/>
    <x v="15"/>
    <x v="1"/>
    <x v="1"/>
    <x v="6"/>
    <x v="0"/>
    <n v="2.544"/>
    <n v="153"/>
    <n v="3"/>
    <n v="0.56816"/>
    <n v="0.84799999999999998"/>
    <n v="0.27983999999999998"/>
    <n v="0.83951999999999993"/>
    <n v="49.253731343283583"/>
    <x v="15"/>
    <x v="0"/>
  </r>
  <r>
    <s v="CA-2015-105893"/>
    <s v="OFF-ST-10004186"/>
    <x v="16"/>
    <x v="1"/>
    <x v="1"/>
    <x v="7"/>
    <x v="0"/>
    <n v="665.88"/>
    <n v="429"/>
    <n v="8"/>
    <n v="70.749749999999992"/>
    <n v="83.234999999999999"/>
    <n v="12.485250000000008"/>
    <n v="99.882000000000062"/>
    <n v="17.647058823529424"/>
    <x v="16"/>
    <x v="0"/>
  </r>
  <r>
    <s v="CA-2015-167164"/>
    <s v="OFF-ST-10000107"/>
    <x v="17"/>
    <x v="1"/>
    <x v="1"/>
    <x v="8"/>
    <x v="0"/>
    <n v="55.5"/>
    <n v="467"/>
    <n v="5"/>
    <n v="7.4370000000000003"/>
    <n v="11.1"/>
    <n v="3.6629999999999994"/>
    <n v="18.314999999999998"/>
    <n v="49.253731343283576"/>
    <x v="17"/>
    <x v="0"/>
  </r>
  <r>
    <s v="CA-2015-143336"/>
    <s v="OFF-AR-10003056"/>
    <x v="18"/>
    <x v="1"/>
    <x v="1"/>
    <x v="9"/>
    <x v="0"/>
    <n v="8.56"/>
    <n v="351"/>
    <n v="5"/>
    <n v="1.0272000000000001"/>
    <n v="1.7120000000000002"/>
    <n v="0.68480000000000008"/>
    <n v="3.4240000000000004"/>
    <n v="66.666666666666657"/>
    <x v="18"/>
    <x v="0"/>
  </r>
  <r>
    <s v="CA-2015-143336"/>
    <s v="TEC-PH-10001949"/>
    <x v="19"/>
    <x v="2"/>
    <x v="2"/>
    <x v="9"/>
    <x v="3"/>
    <n v="213.48"/>
    <n v="49"/>
    <n v="4"/>
    <n v="37.892699999999998"/>
    <n v="53.37"/>
    <n v="15.4773"/>
    <n v="61.909199999999998"/>
    <n v="40.845070422535215"/>
    <x v="19"/>
    <x v="0"/>
  </r>
  <r>
    <s v="CA-2015-143336"/>
    <s v="OFF-BI-10002215"/>
    <x v="20"/>
    <x v="1"/>
    <x v="1"/>
    <x v="9"/>
    <x v="3"/>
    <n v="22.72"/>
    <n v="17"/>
    <n v="7"/>
    <n v="2.7263999999999999"/>
    <n v="3.2457142857142856"/>
    <n v="0.51931428571428562"/>
    <n v="3.6351999999999993"/>
    <n v="19.047619047619044"/>
    <x v="20"/>
    <x v="1"/>
  </r>
  <r>
    <s v="CA-2017-137330"/>
    <s v="OFF-AR-10000246"/>
    <x v="21"/>
    <x v="1"/>
    <x v="1"/>
    <x v="10"/>
    <x v="0"/>
    <n v="19.46"/>
    <n v="471"/>
    <n v="4"/>
    <n v="3.7947000000000002"/>
    <n v="4.8650000000000002"/>
    <n v="1.0703"/>
    <n v="4.2812000000000001"/>
    <n v="28.205128205128204"/>
    <x v="21"/>
    <x v="0"/>
  </r>
  <r>
    <s v="CA-2017-137330"/>
    <s v="OFF-AP-10001492"/>
    <x v="22"/>
    <x v="1"/>
    <x v="1"/>
    <x v="10"/>
    <x v="0"/>
    <n v="60.34"/>
    <n v="39"/>
    <n v="3"/>
    <n v="12.068"/>
    <n v="20.113333333333333"/>
    <n v="8.0453333333333337"/>
    <n v="24.136000000000003"/>
    <n v="66.666666666666671"/>
    <x v="22"/>
    <x v="0"/>
  </r>
  <r>
    <s v="US-2018-156909"/>
    <s v="FUR-CH-10002774"/>
    <x v="23"/>
    <x v="0"/>
    <x v="0"/>
    <x v="11"/>
    <x v="0"/>
    <n v="71.372"/>
    <n v="449"/>
    <n v="5"/>
    <n v="8.8501279999999998"/>
    <n v="14.2744"/>
    <n v="5.4242720000000002"/>
    <n v="27.121360000000003"/>
    <n v="61.29032258064516"/>
    <x v="23"/>
    <x v="0"/>
  </r>
  <r>
    <s v="CA-2016-106320"/>
    <s v="FUR-TA-10000577"/>
    <x v="24"/>
    <x v="0"/>
    <x v="0"/>
    <x v="12"/>
    <x v="0"/>
    <n v="1044.6300000000001"/>
    <n v="140"/>
    <n v="1"/>
    <n v="626.77800000000002"/>
    <n v="1044.6300000000001"/>
    <n v="417.85200000000009"/>
    <n v="417.85200000000009"/>
    <n v="66.666666666666671"/>
    <x v="24"/>
    <x v="0"/>
  </r>
  <r>
    <s v="CA-2017-121755"/>
    <s v="OFF-BI-10001634"/>
    <x v="25"/>
    <x v="1"/>
    <x v="1"/>
    <x v="13"/>
    <x v="2"/>
    <n v="11.648"/>
    <n v="357"/>
    <n v="9"/>
    <n v="1.0483199999999999"/>
    <n v="1.2942222222222222"/>
    <n v="0.24590222222222224"/>
    <n v="2.21312"/>
    <n v="23.456790123456795"/>
    <x v="25"/>
    <x v="0"/>
  </r>
  <r>
    <s v="CA-2017-121755"/>
    <s v="TEC-AC-10003027"/>
    <x v="26"/>
    <x v="2"/>
    <x v="2"/>
    <x v="13"/>
    <x v="2"/>
    <n v="90.57"/>
    <n v="243"/>
    <n v="9"/>
    <n v="8.2519333333333318"/>
    <n v="10.063333333333333"/>
    <n v="1.8114000000000008"/>
    <n v="16.302600000000005"/>
    <n v="21.951219512195134"/>
    <x v="26"/>
    <x v="0"/>
  </r>
  <r>
    <s v="US-2016-150630"/>
    <s v="FUR-BO-10004834"/>
    <x v="27"/>
    <x v="0"/>
    <x v="0"/>
    <x v="14"/>
    <x v="0"/>
    <n v="3083.43"/>
    <n v="139"/>
    <n v="5"/>
    <n v="542.68367999999998"/>
    <n v="616.68599999999992"/>
    <n v="74.002319999999941"/>
    <n v="370.0115999999997"/>
    <n v="13.636363636363628"/>
    <x v="27"/>
    <x v="0"/>
  </r>
  <r>
    <s v="US-2016-150630"/>
    <s v="OFF-BI-10000474"/>
    <x v="28"/>
    <x v="1"/>
    <x v="1"/>
    <x v="14"/>
    <x v="0"/>
    <n v="9.6180000000000003"/>
    <n v="205"/>
    <n v="4"/>
    <n v="2.1400049999999999"/>
    <n v="2.4045000000000001"/>
    <n v="0.26449500000000015"/>
    <n v="1.0579800000000006"/>
    <n v="12.359550561797759"/>
    <x v="28"/>
    <x v="0"/>
  </r>
  <r>
    <s v="US-2016-150630"/>
    <s v="FUR-FU-10004848"/>
    <x v="29"/>
    <x v="0"/>
    <x v="0"/>
    <x v="14"/>
    <x v="0"/>
    <n v="124.2"/>
    <n v="309"/>
    <n v="5"/>
    <n v="20.1204"/>
    <n v="24.84"/>
    <n v="4.7195999999999998"/>
    <n v="23.597999999999999"/>
    <n v="23.456790123456788"/>
    <x v="29"/>
    <x v="0"/>
  </r>
  <r>
    <s v="US-2016-150630"/>
    <s v="OFF-EN-10001509"/>
    <x v="30"/>
    <x v="1"/>
    <x v="1"/>
    <x v="14"/>
    <x v="3"/>
    <n v="3.2639999999999998"/>
    <n v="211"/>
    <n v="10"/>
    <n v="0.20563199999999998"/>
    <n v="0.32639999999999997"/>
    <n v="0.12076799999999999"/>
    <n v="1.2076799999999999"/>
    <n v="58.730158730158735"/>
    <x v="30"/>
    <x v="0"/>
  </r>
  <r>
    <s v="US-2016-150630"/>
    <s v="OFF-AR-10004042"/>
    <x v="31"/>
    <x v="1"/>
    <x v="1"/>
    <x v="14"/>
    <x v="3"/>
    <n v="86.304000000000002"/>
    <n v="434"/>
    <n v="6"/>
    <n v="9.0619200000000006"/>
    <n v="14.384"/>
    <n v="5.3220799999999997"/>
    <n v="31.932479999999998"/>
    <n v="58.73015873015872"/>
    <x v="31"/>
    <x v="0"/>
  </r>
  <r>
    <s v="US-2016-150630"/>
    <s v="OFF-BI-10001525"/>
    <x v="32"/>
    <x v="1"/>
    <x v="1"/>
    <x v="14"/>
    <x v="0"/>
    <n v="6.8579999999999997"/>
    <n v="306"/>
    <n v="9"/>
    <n v="0.67818000000000001"/>
    <n v="0.76200000000000001"/>
    <n v="8.3820000000000006E-2"/>
    <n v="0.75438000000000005"/>
    <n v="12.359550561797754"/>
    <x v="32"/>
    <x v="0"/>
  </r>
  <r>
    <s v="US-2016-150630"/>
    <s v="OFF-AR-10001683"/>
    <x v="33"/>
    <x v="1"/>
    <x v="1"/>
    <x v="14"/>
    <x v="3"/>
    <n v="15.76"/>
    <n v="20"/>
    <n v="5"/>
    <n v="2.1118400000000004"/>
    <n v="3.1520000000000001"/>
    <n v="1.0401599999999998"/>
    <n v="5.2007999999999992"/>
    <n v="49.253731343283562"/>
    <x v="33"/>
    <x v="0"/>
  </r>
  <r>
    <s v="CA-2018-107727"/>
    <s v="OFF-PA-10000249"/>
    <x v="34"/>
    <x v="1"/>
    <x v="1"/>
    <x v="15"/>
    <x v="3"/>
    <n v="29.472000000000001"/>
    <n v="144"/>
    <n v="6"/>
    <n v="4.2734399999999999"/>
    <n v="4.9119999999999999"/>
    <n v="0.63856000000000002"/>
    <n v="3.8313600000000001"/>
    <n v="14.942528735632186"/>
    <x v="34"/>
    <x v="0"/>
  </r>
  <r>
    <s v="CA-2017-117590"/>
    <s v="TEC-PH-10004977"/>
    <x v="35"/>
    <x v="2"/>
    <x v="2"/>
    <x v="16"/>
    <x v="0"/>
    <n v="1097.5440000000001"/>
    <n v="218"/>
    <n v="4"/>
    <n v="205.78950000000003"/>
    <n v="274.38600000000002"/>
    <n v="68.596499999999992"/>
    <n v="274.38599999999997"/>
    <n v="33.333333333333329"/>
    <x v="35"/>
    <x v="0"/>
  </r>
  <r>
    <s v="CA-2017-117590"/>
    <s v="FUR-FU-10003664"/>
    <x v="36"/>
    <x v="0"/>
    <x v="0"/>
    <x v="16"/>
    <x v="0"/>
    <n v="190.92"/>
    <n v="279"/>
    <n v="6"/>
    <n v="28.001599999999996"/>
    <n v="31.819999999999997"/>
    <n v="3.8184000000000005"/>
    <n v="22.910400000000003"/>
    <n v="13.63636363636364"/>
    <x v="36"/>
    <x v="0"/>
  </r>
  <r>
    <s v="CA-2016-117415"/>
    <s v="OFF-EN-10002986"/>
    <x v="37"/>
    <x v="1"/>
    <x v="1"/>
    <x v="17"/>
    <x v="0"/>
    <n v="113.328"/>
    <n v="284"/>
    <n v="10"/>
    <n v="8.9529120000000013"/>
    <n v="11.332800000000001"/>
    <n v="2.3798879999999993"/>
    <n v="23.798879999999993"/>
    <n v="26.582278481012644"/>
    <x v="37"/>
    <x v="0"/>
  </r>
  <r>
    <s v="CA-2016-117415"/>
    <s v="FUR-BO-10002545"/>
    <x v="38"/>
    <x v="0"/>
    <x v="0"/>
    <x v="17"/>
    <x v="0"/>
    <n v="532.39919999999995"/>
    <n v="424"/>
    <n v="9"/>
    <n v="52.056810666666664"/>
    <n v="59.155466666666662"/>
    <n v="7.0986559999999983"/>
    <n v="63.887903999999985"/>
    <n v="13.636363636363633"/>
    <x v="38"/>
    <x v="0"/>
  </r>
  <r>
    <s v="CA-2016-117415"/>
    <s v="FUR-CH-10004218"/>
    <x v="39"/>
    <x v="0"/>
    <x v="0"/>
    <x v="17"/>
    <x v="0"/>
    <n v="212.05799999999999"/>
    <n v="351"/>
    <n v="9"/>
    <n v="19.320839999999997"/>
    <n v="23.561999999999998"/>
    <n v="4.2411600000000007"/>
    <n v="38.170440000000006"/>
    <n v="21.951219512195131"/>
    <x v="39"/>
    <x v="0"/>
  </r>
  <r>
    <s v="CA-2016-117415"/>
    <s v="TEC-PH-10000486"/>
    <x v="40"/>
    <x v="2"/>
    <x v="2"/>
    <x v="17"/>
    <x v="0"/>
    <n v="371.16800000000001"/>
    <n v="14"/>
    <n v="3"/>
    <n v="94.029226666666673"/>
    <n v="123.72266666666667"/>
    <n v="29.693439999999995"/>
    <n v="89.080319999999986"/>
    <n v="31.578947368421044"/>
    <x v="40"/>
    <x v="1"/>
  </r>
  <r>
    <s v="CA-2018-120999"/>
    <s v="TEC-PH-10004093"/>
    <x v="41"/>
    <x v="2"/>
    <x v="2"/>
    <x v="18"/>
    <x v="0"/>
    <n v="147.16800000000001"/>
    <n v="471"/>
    <n v="2"/>
    <n v="47.829600000000006"/>
    <n v="73.584000000000003"/>
    <n v="25.754399999999997"/>
    <n v="51.508799999999994"/>
    <n v="53.846153846153832"/>
    <x v="41"/>
    <x v="0"/>
  </r>
  <r>
    <s v="CA-2017-101343"/>
    <s v="OFF-ST-10003479"/>
    <x v="42"/>
    <x v="1"/>
    <x v="1"/>
    <x v="19"/>
    <x v="3"/>
    <n v="77.88"/>
    <n v="360"/>
    <n v="8"/>
    <n v="8.3720999999999997"/>
    <n v="9.7349999999999994"/>
    <n v="1.3628999999999998"/>
    <n v="10.903199999999998"/>
    <n v="16.279069767441857"/>
    <x v="42"/>
    <x v="0"/>
  </r>
  <r>
    <s v="CA-2018-139619"/>
    <s v="OFF-ST-10003282"/>
    <x v="43"/>
    <x v="1"/>
    <x v="1"/>
    <x v="20"/>
    <x v="0"/>
    <n v="95.616"/>
    <n v="361"/>
    <n v="3"/>
    <n v="21.354240000000001"/>
    <n v="31.872"/>
    <n v="10.517759999999999"/>
    <n v="31.553279999999997"/>
    <n v="49.253731343283576"/>
    <x v="43"/>
    <x v="0"/>
  </r>
  <r>
    <s v="CA-2017-118255"/>
    <s v="TEC-AC-10000171"/>
    <x v="44"/>
    <x v="2"/>
    <x v="2"/>
    <x v="21"/>
    <x v="2"/>
    <n v="45.98"/>
    <n v="114"/>
    <n v="5"/>
    <n v="6.9889599999999996"/>
    <n v="9.1959999999999997"/>
    <n v="2.2070400000000001"/>
    <n v="11.0352"/>
    <n v="31.578947368421055"/>
    <x v="44"/>
    <x v="0"/>
  </r>
  <r>
    <s v="CA-2017-118255"/>
    <s v="OFF-BI-10003291"/>
    <x v="45"/>
    <x v="1"/>
    <x v="1"/>
    <x v="21"/>
    <x v="2"/>
    <n v="17.46"/>
    <n v="391"/>
    <n v="4"/>
    <n v="2.7063000000000001"/>
    <n v="4.3650000000000002"/>
    <n v="1.6587000000000001"/>
    <n v="6.6348000000000003"/>
    <n v="61.29032258064516"/>
    <x v="45"/>
    <x v="0"/>
  </r>
  <r>
    <s v="CA-2015-146703"/>
    <s v="OFF-ST-10001713"/>
    <x v="46"/>
    <x v="1"/>
    <x v="1"/>
    <x v="22"/>
    <x v="2"/>
    <n v="211.96"/>
    <n v="493"/>
    <n v="9"/>
    <n v="15.779244444444446"/>
    <n v="23.551111111111112"/>
    <n v="7.771866666666666"/>
    <n v="69.946799999999996"/>
    <n v="49.253731343283576"/>
    <x v="46"/>
    <x v="0"/>
  </r>
  <r>
    <s v="CA-2017-169194"/>
    <s v="TEC-AC-10002167"/>
    <x v="47"/>
    <x v="2"/>
    <x v="2"/>
    <x v="23"/>
    <x v="0"/>
    <n v="45"/>
    <n v="419"/>
    <n v="2"/>
    <n v="19.125"/>
    <n v="22.5"/>
    <n v="3.375"/>
    <n v="6.75"/>
    <n v="17.647058823529413"/>
    <x v="47"/>
    <x v="0"/>
  </r>
  <r>
    <s v="CA-2017-169194"/>
    <s v="TEC-PH-10003988"/>
    <x v="48"/>
    <x v="2"/>
    <x v="2"/>
    <x v="23"/>
    <x v="0"/>
    <n v="21.8"/>
    <n v="263"/>
    <n v="4"/>
    <n v="4.0875000000000004"/>
    <n v="5.45"/>
    <n v="1.3624999999999998"/>
    <n v="5.4499999999999993"/>
    <n v="33.333333333333329"/>
    <x v="48"/>
    <x v="0"/>
  </r>
  <r>
    <s v="CA-2016-115742"/>
    <s v="OFF-BI-10004410"/>
    <x v="49"/>
    <x v="1"/>
    <x v="1"/>
    <x v="24"/>
    <x v="0"/>
    <n v="38.22"/>
    <n v="110"/>
    <n v="4"/>
    <n v="7.4528999999999996"/>
    <n v="9.5549999999999997"/>
    <n v="2.1021000000000001"/>
    <n v="8.4084000000000003"/>
    <n v="28.205128205128204"/>
    <x v="49"/>
    <x v="0"/>
  </r>
  <r>
    <s v="CA-2016-115742"/>
    <s v="OFF-LA-10002762"/>
    <x v="50"/>
    <x v="1"/>
    <x v="1"/>
    <x v="24"/>
    <x v="0"/>
    <n v="75.180000000000007"/>
    <n v="79"/>
    <n v="6"/>
    <n v="7.5180000000000007"/>
    <n v="12.530000000000001"/>
    <n v="5.0120000000000005"/>
    <n v="30.072000000000003"/>
    <n v="66.666666666666657"/>
    <x v="50"/>
    <x v="0"/>
  </r>
  <r>
    <s v="CA-2016-115742"/>
    <s v="FUR-FU-10001706"/>
    <x v="51"/>
    <x v="0"/>
    <x v="0"/>
    <x v="24"/>
    <x v="2"/>
    <n v="6.16"/>
    <n v="44"/>
    <n v="10"/>
    <n v="0.47432000000000002"/>
    <n v="0.61599999999999999"/>
    <n v="0.14167999999999997"/>
    <n v="1.4167999999999998"/>
    <n v="29.870129870129862"/>
    <x v="51"/>
    <x v="0"/>
  </r>
  <r>
    <s v="CA-2016-115742"/>
    <s v="FUR-CH-10003061"/>
    <x v="52"/>
    <x v="0"/>
    <x v="0"/>
    <x v="24"/>
    <x v="2"/>
    <n v="89.99"/>
    <n v="62"/>
    <n v="2"/>
    <n v="37.345849999999999"/>
    <n v="44.994999999999997"/>
    <n v="7.6491499999999988"/>
    <n v="15.298299999999998"/>
    <n v="20.481927710843369"/>
    <x v="52"/>
    <x v="0"/>
  </r>
  <r>
    <s v="CA-2017-105816"/>
    <s v="OFF-FA-10000304"/>
    <x v="53"/>
    <x v="1"/>
    <x v="1"/>
    <x v="25"/>
    <x v="1"/>
    <n v="15.26"/>
    <n v="470"/>
    <n v="4"/>
    <n v="3.3190499999999998"/>
    <n v="3.8149999999999999"/>
    <n v="0.49595000000000011"/>
    <n v="1.9838000000000005"/>
    <n v="14.942528735632187"/>
    <x v="53"/>
    <x v="0"/>
  </r>
  <r>
    <s v="CA-2017-105816"/>
    <s v="TEC-PH-10002447"/>
    <x v="54"/>
    <x v="2"/>
    <x v="2"/>
    <x v="25"/>
    <x v="0"/>
    <n v="1029.95"/>
    <n v="134"/>
    <n v="8"/>
    <n v="77.246250000000003"/>
    <n v="128.74375000000001"/>
    <n v="51.497500000000002"/>
    <n v="411.98"/>
    <n v="66.666666666666657"/>
    <x v="54"/>
    <x v="0"/>
  </r>
  <r>
    <s v="CA-2017-111682"/>
    <s v="OFF-ST-10000604"/>
    <x v="55"/>
    <x v="1"/>
    <x v="1"/>
    <x v="26"/>
    <x v="0"/>
    <n v="208.56"/>
    <n v="350"/>
    <n v="10"/>
    <n v="17.936160000000001"/>
    <n v="20.856000000000002"/>
    <n v="2.9198400000000007"/>
    <n v="29.198400000000007"/>
    <n v="16.279069767441865"/>
    <x v="55"/>
    <x v="0"/>
  </r>
  <r>
    <s v="CA-2017-111682"/>
    <s v="OFF-PA-10001569"/>
    <x v="56"/>
    <x v="1"/>
    <x v="1"/>
    <x v="26"/>
    <x v="0"/>
    <n v="32.4"/>
    <n v="97"/>
    <n v="4"/>
    <n v="5.0219999999999994"/>
    <n v="8.1"/>
    <n v="3.0780000000000003"/>
    <n v="12.312000000000001"/>
    <n v="61.290322580645174"/>
    <x v="56"/>
    <x v="0"/>
  </r>
  <r>
    <s v="CA-2017-111682"/>
    <s v="FUR-CH-10003968"/>
    <x v="57"/>
    <x v="0"/>
    <x v="0"/>
    <x v="26"/>
    <x v="1"/>
    <n v="319.41000000000003"/>
    <n v="10"/>
    <n v="6"/>
    <n v="36.19980000000001"/>
    <n v="53.235000000000007"/>
    <n v="17.035199999999996"/>
    <n v="102.21119999999998"/>
    <n v="47.05882352941174"/>
    <x v="57"/>
    <x v="1"/>
  </r>
  <r>
    <s v="CA-2017-111682"/>
    <s v="OFF-PA-10000587"/>
    <x v="58"/>
    <x v="1"/>
    <x v="1"/>
    <x v="26"/>
    <x v="1"/>
    <n v="14.56"/>
    <n v="284"/>
    <n v="8"/>
    <n v="1.1648000000000001"/>
    <n v="1.82"/>
    <n v="0.6552"/>
    <n v="5.2416"/>
    <n v="56.25"/>
    <x v="58"/>
    <x v="0"/>
  </r>
  <r>
    <s v="CA-2017-111682"/>
    <s v="TEC-AC-10002167"/>
    <x v="59"/>
    <x v="2"/>
    <x v="2"/>
    <x v="26"/>
    <x v="1"/>
    <n v="30"/>
    <n v="316"/>
    <n v="4"/>
    <n v="6.75"/>
    <n v="7.5"/>
    <n v="0.75"/>
    <n v="3"/>
    <n v="11.111111111111111"/>
    <x v="59"/>
    <x v="0"/>
  </r>
  <r>
    <s v="CA-2017-111682"/>
    <s v="OFF-BI-10001460"/>
    <x v="60"/>
    <x v="1"/>
    <x v="1"/>
    <x v="26"/>
    <x v="1"/>
    <n v="48.48"/>
    <n v="354"/>
    <n v="10"/>
    <n v="4.3632"/>
    <n v="4.8479999999999999"/>
    <n v="0.4847999999999999"/>
    <n v="4.847999999999999"/>
    <n v="11.111111111111109"/>
    <x v="60"/>
    <x v="0"/>
  </r>
  <r>
    <s v="CA-2017-111682"/>
    <s v="OFF-AR-10001868"/>
    <x v="61"/>
    <x v="1"/>
    <x v="1"/>
    <x v="26"/>
    <x v="1"/>
    <n v="1.68"/>
    <n v="332"/>
    <n v="2"/>
    <n v="0.52079999999999993"/>
    <n v="0.84"/>
    <n v="0.31920000000000004"/>
    <n v="0.63840000000000008"/>
    <n v="61.290322580645174"/>
    <x v="61"/>
    <x v="0"/>
  </r>
  <r>
    <s v="CA-2016-135545"/>
    <s v="TEC-AC-10004633"/>
    <x v="62"/>
    <x v="2"/>
    <x v="2"/>
    <x v="27"/>
    <x v="1"/>
    <n v="13.98"/>
    <n v="487"/>
    <n v="10"/>
    <n v="1.1603400000000001"/>
    <n v="1.3980000000000001"/>
    <n v="0.23765999999999998"/>
    <n v="2.3765999999999998"/>
    <n v="20.481927710843369"/>
    <x v="62"/>
    <x v="0"/>
  </r>
  <r>
    <s v="CA-2016-135545"/>
    <s v="OFF-BI-10001078"/>
    <x v="63"/>
    <x v="1"/>
    <x v="1"/>
    <x v="27"/>
    <x v="1"/>
    <n v="25.824000000000002"/>
    <n v="462"/>
    <n v="4"/>
    <n v="5.1648000000000005"/>
    <n v="6.4560000000000004"/>
    <n v="1.2911999999999999"/>
    <n v="5.1647999999999996"/>
    <n v="24.999999999999993"/>
    <x v="63"/>
    <x v="0"/>
  </r>
  <r>
    <s v="CA-2016-135545"/>
    <s v="OFF-PA-10003892"/>
    <x v="64"/>
    <x v="1"/>
    <x v="1"/>
    <x v="27"/>
    <x v="2"/>
    <n v="146.72999999999999"/>
    <n v="269"/>
    <n v="2"/>
    <n v="46.953599999999994"/>
    <n v="73.364999999999995"/>
    <n v="26.4114"/>
    <n v="52.822800000000001"/>
    <n v="56.250000000000014"/>
    <x v="64"/>
    <x v="0"/>
  </r>
  <r>
    <s v="CA-2016-135545"/>
    <s v="FUR-FU-10000397"/>
    <x v="65"/>
    <x v="0"/>
    <x v="0"/>
    <x v="27"/>
    <x v="2"/>
    <n v="79.760000000000005"/>
    <n v="382"/>
    <n v="7"/>
    <n v="6.9505142857142861"/>
    <n v="11.394285714285715"/>
    <n v="4.4437714285714289"/>
    <n v="31.106400000000001"/>
    <n v="63.934426229508205"/>
    <x v="65"/>
    <x v="0"/>
  </r>
  <r>
    <s v="US-2016-164175"/>
    <s v="FUR-CH-10001146"/>
    <x v="66"/>
    <x v="0"/>
    <x v="0"/>
    <x v="28"/>
    <x v="2"/>
    <n v="213.11500000000001"/>
    <n v="21"/>
    <n v="4"/>
    <n v="46.352512500000003"/>
    <n v="53.278750000000002"/>
    <n v="6.9262374999999992"/>
    <n v="27.704949999999997"/>
    <n v="14.942528735632182"/>
    <x v="66"/>
    <x v="0"/>
  </r>
  <r>
    <s v="CA-2015-106376"/>
    <s v="OFF-AR-10002671"/>
    <x v="67"/>
    <x v="1"/>
    <x v="1"/>
    <x v="29"/>
    <x v="2"/>
    <n v="1113.0239999999999"/>
    <n v="447"/>
    <n v="10"/>
    <n v="89.041920000000005"/>
    <n v="111.30239999999999"/>
    <n v="22.260479999999987"/>
    <n v="222.60479999999987"/>
    <n v="24.999999999999982"/>
    <x v="67"/>
    <x v="0"/>
  </r>
  <r>
    <s v="CA-2015-106376"/>
    <s v="TEC-PH-10002726"/>
    <x v="68"/>
    <x v="2"/>
    <x v="2"/>
    <x v="29"/>
    <x v="2"/>
    <n v="167.96799999999999"/>
    <n v="35"/>
    <n v="3"/>
    <n v="39.19253333333333"/>
    <n v="55.989333333333327"/>
    <n v="16.796799999999998"/>
    <n v="50.390399999999993"/>
    <n v="42.857142857142854"/>
    <x v="68"/>
    <x v="0"/>
  </r>
  <r>
    <s v="CA-2017-119823"/>
    <s v="OFF-PA-10000482"/>
    <x v="69"/>
    <x v="1"/>
    <x v="1"/>
    <x v="30"/>
    <x v="2"/>
    <n v="75.88"/>
    <n v="101"/>
    <n v="7"/>
    <n v="7.2628000000000004"/>
    <n v="10.84"/>
    <n v="3.5771999999999995"/>
    <n v="25.040399999999998"/>
    <n v="49.253731343283576"/>
    <x v="69"/>
    <x v="0"/>
  </r>
  <r>
    <s v="CA-2017-106075"/>
    <s v="OFF-BI-10004654"/>
    <x v="70"/>
    <x v="1"/>
    <x v="1"/>
    <x v="31"/>
    <x v="2"/>
    <n v="4.6159999999999997"/>
    <n v="72"/>
    <n v="9"/>
    <n v="0.46159999999999995"/>
    <n v="0.51288888888888884"/>
    <n v="5.1288888888888884E-2"/>
    <n v="0.46159999999999995"/>
    <n v="11.111111111111111"/>
    <x v="70"/>
    <x v="0"/>
  </r>
  <r>
    <s v="CA-2018-114440"/>
    <s v="OFF-PA-10004675"/>
    <x v="71"/>
    <x v="1"/>
    <x v="1"/>
    <x v="14"/>
    <x v="2"/>
    <n v="19.05"/>
    <n v="445"/>
    <n v="7"/>
    <n v="1.8505714285714288"/>
    <n v="2.7214285714285715"/>
    <n v="0.87085714285714277"/>
    <n v="6.0959999999999992"/>
    <n v="47.058823529411754"/>
    <x v="71"/>
    <x v="0"/>
  </r>
  <r>
    <s v="US-2016-134026"/>
    <s v="FUR-CH-10000513"/>
    <x v="72"/>
    <x v="0"/>
    <x v="0"/>
    <x v="32"/>
    <x v="0"/>
    <n v="831.93600000000004"/>
    <n v="395"/>
    <n v="3"/>
    <n v="238.48832000000002"/>
    <n v="277.31200000000001"/>
    <n v="38.823679999999996"/>
    <n v="116.47103999999999"/>
    <n v="16.279069767441857"/>
    <x v="72"/>
    <x v="0"/>
  </r>
  <r>
    <s v="US-2016-134026"/>
    <s v="FUR-FU-10003708"/>
    <x v="73"/>
    <x v="0"/>
    <x v="0"/>
    <x v="32"/>
    <x v="3"/>
    <n v="97.04"/>
    <n v="241"/>
    <n v="9"/>
    <n v="6.684977777777779"/>
    <n v="10.782222222222224"/>
    <n v="4.0972444444444447"/>
    <n v="36.8752"/>
    <n v="61.290322580645153"/>
    <x v="73"/>
    <x v="0"/>
  </r>
  <r>
    <s v="US-2016-134026"/>
    <s v="OFF-ST-10004123"/>
    <x v="74"/>
    <x v="1"/>
    <x v="1"/>
    <x v="32"/>
    <x v="2"/>
    <n v="72.784000000000006"/>
    <n v="258"/>
    <n v="4"/>
    <n v="11.827400000000001"/>
    <n v="18.196000000000002"/>
    <n v="6.3686000000000007"/>
    <n v="25.474400000000003"/>
    <n v="53.846153846153847"/>
    <x v="74"/>
    <x v="0"/>
  </r>
  <r>
    <s v="US-2018-118038"/>
    <s v="OFF-BI-10004182"/>
    <x v="75"/>
    <x v="1"/>
    <x v="1"/>
    <x v="33"/>
    <x v="2"/>
    <n v="1.248"/>
    <n v="261"/>
    <n v="3"/>
    <n v="0.27456000000000003"/>
    <n v="0.41599999999999998"/>
    <n v="0.14143999999999995"/>
    <n v="0.42431999999999986"/>
    <n v="51.515151515151494"/>
    <x v="75"/>
    <x v="0"/>
  </r>
  <r>
    <s v="US-2018-118038"/>
    <s v="FUR-FU-10000260"/>
    <x v="76"/>
    <x v="0"/>
    <x v="0"/>
    <x v="33"/>
    <x v="2"/>
    <n v="9.7080000000000002"/>
    <n v="85"/>
    <n v="4"/>
    <n v="1.8202500000000001"/>
    <n v="2.427"/>
    <n v="0.6067499999999999"/>
    <n v="2.4269999999999996"/>
    <n v="33.333333333333329"/>
    <x v="76"/>
    <x v="0"/>
  </r>
  <r>
    <s v="US-2018-118038"/>
    <s v="OFF-ST-10000615"/>
    <x v="77"/>
    <x v="1"/>
    <x v="1"/>
    <x v="33"/>
    <x v="1"/>
    <n v="27.24"/>
    <n v="372"/>
    <n v="1"/>
    <n v="17.161200000000001"/>
    <n v="27.24"/>
    <n v="10.078799999999998"/>
    <n v="10.078799999999998"/>
    <n v="58.730158730158713"/>
    <x v="77"/>
    <x v="0"/>
  </r>
  <r>
    <s v="US-2015-147606"/>
    <s v="FUR-FU-10003194"/>
    <x v="78"/>
    <x v="0"/>
    <x v="0"/>
    <x v="32"/>
    <x v="1"/>
    <n v="19.3"/>
    <n v="373"/>
    <n v="4"/>
    <n v="3.9082500000000002"/>
    <n v="4.8250000000000002"/>
    <n v="0.91674999999999995"/>
    <n v="3.6669999999999998"/>
    <n v="23.456790123456788"/>
    <x v="78"/>
    <x v="0"/>
  </r>
  <r>
    <s v="CA-2017-127208"/>
    <s v="OFF-AP-10002118"/>
    <x v="79"/>
    <x v="1"/>
    <x v="1"/>
    <x v="34"/>
    <x v="2"/>
    <n v="208.16"/>
    <n v="245"/>
    <n v="1"/>
    <n v="154.0384"/>
    <n v="208.16"/>
    <n v="54.121600000000001"/>
    <n v="54.121600000000001"/>
    <n v="35.135135135135137"/>
    <x v="79"/>
    <x v="0"/>
  </r>
  <r>
    <s v="CA-2017-127208"/>
    <s v="OFF-BI-10002309"/>
    <x v="80"/>
    <x v="1"/>
    <x v="1"/>
    <x v="34"/>
    <x v="2"/>
    <n v="16.739999999999998"/>
    <n v="468"/>
    <n v="3"/>
    <n v="4.0175999999999989"/>
    <n v="5.5799999999999992"/>
    <n v="1.5624000000000002"/>
    <n v="4.6872000000000007"/>
    <n v="38.888888888888907"/>
    <x v="80"/>
    <x v="0"/>
  </r>
  <r>
    <s v="CA-2015-139451"/>
    <s v="OFF-AR-10002053"/>
    <x v="81"/>
    <x v="1"/>
    <x v="1"/>
    <x v="35"/>
    <x v="2"/>
    <n v="14.9"/>
    <n v="473"/>
    <n v="3"/>
    <n v="3.9733333333333336"/>
    <n v="4.9666666666666668"/>
    <n v="0.99333333333333318"/>
    <n v="2.9799999999999995"/>
    <n v="24.999999999999993"/>
    <x v="81"/>
    <x v="0"/>
  </r>
  <r>
    <s v="CA-2015-139451"/>
    <s v="OFF-ST-10002370"/>
    <x v="82"/>
    <x v="1"/>
    <x v="1"/>
    <x v="35"/>
    <x v="2"/>
    <n v="21.39"/>
    <n v="169"/>
    <n v="9"/>
    <n v="1.9251000000000003"/>
    <n v="2.3766666666666669"/>
    <n v="0.45156666666666667"/>
    <n v="4.0640999999999998"/>
    <n v="23.456790123456788"/>
    <x v="82"/>
    <x v="0"/>
  </r>
  <r>
    <s v="CA-2016-149734"/>
    <s v="OFF-EN-10000927"/>
    <x v="83"/>
    <x v="1"/>
    <x v="1"/>
    <x v="36"/>
    <x v="1"/>
    <n v="200.98400000000001"/>
    <n v="451"/>
    <n v="5"/>
    <n v="27.735792"/>
    <n v="40.196800000000003"/>
    <n v="12.461008000000003"/>
    <n v="62.30504000000002"/>
    <n v="44.927536231884069"/>
    <x v="83"/>
    <x v="0"/>
  </r>
  <r>
    <s v="US-2018-119662"/>
    <s v="OFF-ST-10003656"/>
    <x v="84"/>
    <x v="1"/>
    <x v="1"/>
    <x v="37"/>
    <x v="1"/>
    <n v="230.376"/>
    <n v="120"/>
    <n v="9"/>
    <n v="23.037600000000001"/>
    <n v="25.597333333333335"/>
    <n v="2.5597333333333339"/>
    <n v="23.037600000000005"/>
    <n v="11.111111111111112"/>
    <x v="84"/>
    <x v="0"/>
  </r>
  <r>
    <s v="CA-2018-140088"/>
    <s v="FUR-CH-10000863"/>
    <x v="85"/>
    <x v="0"/>
    <x v="0"/>
    <x v="22"/>
    <x v="1"/>
    <n v="301.95999999999998"/>
    <n v="141"/>
    <n v="5"/>
    <n v="38.650880000000001"/>
    <n v="60.391999999999996"/>
    <n v="21.741119999999995"/>
    <n v="108.70559999999998"/>
    <n v="56.249999999999986"/>
    <x v="85"/>
    <x v="0"/>
  </r>
  <r>
    <s v="CA-2018-155558"/>
    <s v="TEC-AC-10001998"/>
    <x v="86"/>
    <x v="2"/>
    <x v="2"/>
    <x v="38"/>
    <x v="1"/>
    <n v="19.989999999999998"/>
    <n v="79"/>
    <n v="2"/>
    <n v="8.1958999999999982"/>
    <n v="9.9949999999999992"/>
    <n v="1.799100000000001"/>
    <n v="3.5982000000000021"/>
    <n v="21.951219512195138"/>
    <x v="86"/>
    <x v="0"/>
  </r>
  <r>
    <s v="CA-2018-155558"/>
    <s v="OFF-LA-10000134"/>
    <x v="87"/>
    <x v="1"/>
    <x v="1"/>
    <x v="38"/>
    <x v="1"/>
    <n v="6.16"/>
    <n v="500"/>
    <n v="6"/>
    <n v="0.88293333333333324"/>
    <n v="1.0266666666666666"/>
    <n v="0.14373333333333338"/>
    <n v="0.86240000000000028"/>
    <n v="16.279069767441868"/>
    <x v="87"/>
    <x v="0"/>
  </r>
  <r>
    <s v="CA-2017-159695"/>
    <s v="OFF-ST-10003442"/>
    <x v="88"/>
    <x v="1"/>
    <x v="1"/>
    <x v="39"/>
    <x v="1"/>
    <n v="158.36799999999999"/>
    <n v="349"/>
    <n v="2"/>
    <n v="70.473759999999999"/>
    <n v="79.183999999999997"/>
    <n v="8.7102399999999989"/>
    <n v="17.420479999999998"/>
    <n v="12.359550561797752"/>
    <x v="88"/>
    <x v="0"/>
  </r>
  <r>
    <s v="CA-2017-109806"/>
    <s v="OFF-AR-10004930"/>
    <x v="89"/>
    <x v="1"/>
    <x v="1"/>
    <x v="40"/>
    <x v="1"/>
    <n v="20.100000000000001"/>
    <n v="469"/>
    <n v="5"/>
    <n v="3.1356000000000006"/>
    <n v="4.0200000000000005"/>
    <n v="0.88439999999999985"/>
    <n v="4.4219999999999988"/>
    <n v="28.205128205128194"/>
    <x v="89"/>
    <x v="0"/>
  </r>
  <r>
    <s v="CA-2017-109806"/>
    <s v="TEC-PH-10004093"/>
    <x v="90"/>
    <x v="2"/>
    <x v="2"/>
    <x v="40"/>
    <x v="1"/>
    <n v="73.584000000000003"/>
    <n v="280"/>
    <n v="3"/>
    <n v="17.41488"/>
    <n v="24.528000000000002"/>
    <n v="7.1131200000000021"/>
    <n v="21.339360000000006"/>
    <n v="40.845070422535223"/>
    <x v="90"/>
    <x v="0"/>
  </r>
  <r>
    <s v="CA-2017-109806"/>
    <s v="OFF-PA-10000304"/>
    <x v="91"/>
    <x v="1"/>
    <x v="1"/>
    <x v="40"/>
    <x v="1"/>
    <n v="6.48"/>
    <n v="30"/>
    <n v="9"/>
    <n v="0.59040000000000004"/>
    <n v="0.72000000000000008"/>
    <n v="0.12960000000000005"/>
    <n v="1.1664000000000003"/>
    <n v="21.951219512195127"/>
    <x v="91"/>
    <x v="0"/>
  </r>
  <r>
    <s v="CA-2016-149587"/>
    <s v="OFF-PA-10003177"/>
    <x v="92"/>
    <x v="1"/>
    <x v="1"/>
    <x v="41"/>
    <x v="0"/>
    <n v="12.96"/>
    <n v="282"/>
    <n v="8"/>
    <n v="1.2474000000000001"/>
    <n v="1.62"/>
    <n v="0.37260000000000004"/>
    <n v="2.9808000000000003"/>
    <n v="29.870129870129876"/>
    <x v="92"/>
    <x v="0"/>
  </r>
  <r>
    <s v="CA-2016-149587"/>
    <s v="FUR-FU-10003799"/>
    <x v="93"/>
    <x v="0"/>
    <x v="0"/>
    <x v="41"/>
    <x v="0"/>
    <n v="53.34"/>
    <n v="207"/>
    <n v="9"/>
    <n v="4.5635333333333339"/>
    <n v="5.9266666666666667"/>
    <n v="1.3631333333333329"/>
    <n v="12.268199999999997"/>
    <n v="29.870129870129858"/>
    <x v="93"/>
    <x v="0"/>
  </r>
  <r>
    <s v="CA-2016-149587"/>
    <s v="OFF-BI-10002852"/>
    <x v="94"/>
    <x v="1"/>
    <x v="1"/>
    <x v="41"/>
    <x v="0"/>
    <n v="32.96"/>
    <n v="413"/>
    <n v="4"/>
    <n v="7.3336000000000006"/>
    <n v="8.24"/>
    <n v="0.90639999999999965"/>
    <n v="3.6255999999999986"/>
    <n v="12.359550561797747"/>
    <x v="94"/>
    <x v="0"/>
  </r>
  <r>
    <s v="US-2018-109484"/>
    <s v="OFF-BI-10004738"/>
    <x v="95"/>
    <x v="1"/>
    <x v="1"/>
    <x v="42"/>
    <x v="0"/>
    <n v="5.6820000000000004"/>
    <n v="227"/>
    <n v="7"/>
    <n v="0.69807428571428576"/>
    <n v="0.81171428571428572"/>
    <n v="0.11363999999999996"/>
    <n v="0.79547999999999974"/>
    <n v="16.279069767441854"/>
    <x v="95"/>
    <x v="0"/>
  </r>
  <r>
    <s v="CA-2018-161018"/>
    <s v="FUR-FU-10000629"/>
    <x v="96"/>
    <x v="0"/>
    <x v="0"/>
    <x v="43"/>
    <x v="2"/>
    <n v="96.53"/>
    <n v="302"/>
    <n v="3"/>
    <n v="23.810733333333335"/>
    <n v="32.176666666666669"/>
    <n v="8.3659333333333343"/>
    <n v="25.097800000000003"/>
    <n v="35.135135135135137"/>
    <x v="96"/>
    <x v="0"/>
  </r>
  <r>
    <s v="CA-2018-157833"/>
    <s v="OFF-BI-10001721"/>
    <x v="97"/>
    <x v="1"/>
    <x v="1"/>
    <x v="44"/>
    <x v="0"/>
    <n v="51.311999999999998"/>
    <n v="212"/>
    <n v="7"/>
    <n v="4.9845942857142855"/>
    <n v="7.3302857142857141"/>
    <n v="2.3456914285714285"/>
    <n v="16.419840000000001"/>
    <n v="47.058823529411761"/>
    <x v="97"/>
    <x v="0"/>
  </r>
  <r>
    <s v="CA-2017-149223"/>
    <s v="OFF-AP-10000358"/>
    <x v="98"/>
    <x v="1"/>
    <x v="1"/>
    <x v="45"/>
    <x v="0"/>
    <n v="77.88"/>
    <n v="390"/>
    <n v="7"/>
    <n v="7.009199999999999"/>
    <n v="11.125714285714285"/>
    <n v="4.1165142857142856"/>
    <n v="28.8156"/>
    <n v="58.730158730158735"/>
    <x v="98"/>
    <x v="0"/>
  </r>
  <r>
    <s v="CA-2017-158568"/>
    <s v="OFF-PA-10003256"/>
    <x v="99"/>
    <x v="1"/>
    <x v="1"/>
    <x v="46"/>
    <x v="3"/>
    <n v="64.623999999999995"/>
    <n v="458"/>
    <n v="2"/>
    <n v="26.172719999999998"/>
    <n v="32.311999999999998"/>
    <n v="6.1392799999999994"/>
    <n v="12.278559999999999"/>
    <n v="23.456790123456788"/>
    <x v="99"/>
    <x v="0"/>
  </r>
  <r>
    <s v="CA-2017-158568"/>
    <s v="TEC-AC-10001767"/>
    <x v="100"/>
    <x v="2"/>
    <x v="2"/>
    <x v="46"/>
    <x v="1"/>
    <n v="95.975999999999999"/>
    <n v="224"/>
    <n v="3"/>
    <n v="20.154959999999999"/>
    <n v="31.992000000000001"/>
    <n v="11.837040000000002"/>
    <n v="35.511120000000005"/>
    <n v="58.730158730158742"/>
    <x v="100"/>
    <x v="0"/>
  </r>
  <r>
    <s v="CA-2017-158568"/>
    <s v="OFF-BI-10002609"/>
    <x v="101"/>
    <x v="1"/>
    <x v="1"/>
    <x v="46"/>
    <x v="2"/>
    <n v="1.788"/>
    <n v="210"/>
    <n v="5"/>
    <n v="0.27535200000000004"/>
    <n v="0.35760000000000003"/>
    <n v="8.2247999999999988E-2"/>
    <n v="0.41123999999999994"/>
    <n v="29.870129870129862"/>
    <x v="101"/>
    <x v="0"/>
  </r>
  <r>
    <s v="CA-2017-129903"/>
    <s v="OFF-PA-10004040"/>
    <x v="102"/>
    <x v="1"/>
    <x v="1"/>
    <x v="47"/>
    <x v="3"/>
    <n v="23.92"/>
    <n v="452"/>
    <n v="9"/>
    <n v="1.6212444444444445"/>
    <n v="2.657777777777778"/>
    <n v="1.0365333333333335"/>
    <n v="9.3288000000000011"/>
    <n v="63.934426229508212"/>
    <x v="102"/>
    <x v="0"/>
  </r>
  <r>
    <s v="US-2016-156867"/>
    <s v="TEC-AC-10001552"/>
    <x v="103"/>
    <x v="2"/>
    <x v="2"/>
    <x v="48"/>
    <x v="3"/>
    <n v="238.89599999999999"/>
    <n v="13"/>
    <n v="9"/>
    <n v="18.315359999999995"/>
    <n v="26.543999999999997"/>
    <n v="8.2286400000000022"/>
    <n v="74.057760000000016"/>
    <n v="44.927536231884083"/>
    <x v="103"/>
    <x v="1"/>
  </r>
  <r>
    <s v="US-2016-156867"/>
    <s v="FUR-FU-10004006"/>
    <x v="104"/>
    <x v="0"/>
    <x v="0"/>
    <x v="48"/>
    <x v="3"/>
    <n v="102.36"/>
    <n v="176"/>
    <n v="3"/>
    <n v="28.660799999999998"/>
    <n v="34.119999999999997"/>
    <n v="5.4591999999999992"/>
    <n v="16.377599999999997"/>
    <n v="19.047619047619047"/>
    <x v="104"/>
    <x v="0"/>
  </r>
  <r>
    <s v="US-2016-156867"/>
    <s v="OFF-BI-10002794"/>
    <x v="105"/>
    <x v="1"/>
    <x v="1"/>
    <x v="48"/>
    <x v="2"/>
    <n v="36.881999999999998"/>
    <n v="284"/>
    <n v="6"/>
    <n v="3.6881999999999993"/>
    <n v="6.1469999999999994"/>
    <n v="2.4588000000000001"/>
    <n v="14.752800000000001"/>
    <n v="66.666666666666686"/>
    <x v="105"/>
    <x v="0"/>
  </r>
  <r>
    <s v="CA-2018-119004"/>
    <s v="TEC-AC-10003499"/>
    <x v="106"/>
    <x v="2"/>
    <x v="2"/>
    <x v="49"/>
    <x v="2"/>
    <n v="74.111999999999995"/>
    <n v="156"/>
    <n v="5"/>
    <n v="11.116799999999998"/>
    <n v="14.822399999999998"/>
    <n v="3.7056000000000004"/>
    <n v="18.528000000000002"/>
    <n v="33.333333333333343"/>
    <x v="106"/>
    <x v="0"/>
  </r>
  <r>
    <s v="CA-2018-119004"/>
    <s v="TEC-PH-10002844"/>
    <x v="107"/>
    <x v="2"/>
    <x v="2"/>
    <x v="49"/>
    <x v="2"/>
    <n v="27.992000000000001"/>
    <n v="118"/>
    <n v="8"/>
    <n v="2.5892599999999999"/>
    <n v="3.4990000000000001"/>
    <n v="0.90974000000000022"/>
    <n v="7.2779200000000017"/>
    <n v="35.135135135135144"/>
    <x v="107"/>
    <x v="0"/>
  </r>
  <r>
    <s v="CA-2018-119004"/>
    <s v="OFF-AR-10000390"/>
    <x v="108"/>
    <x v="1"/>
    <x v="1"/>
    <x v="49"/>
    <x v="2"/>
    <n v="3.3039999999999998"/>
    <n v="408"/>
    <n v="1"/>
    <n v="2.1806399999999999"/>
    <n v="3.3039999999999998"/>
    <n v="1.1233599999999999"/>
    <n v="1.1233599999999999"/>
    <n v="51.515151515151516"/>
    <x v="108"/>
    <x v="0"/>
  </r>
  <r>
    <s v="CA-2016-129476"/>
    <s v="TEC-AC-10000844"/>
    <x v="109"/>
    <x v="2"/>
    <x v="2"/>
    <x v="50"/>
    <x v="3"/>
    <n v="339.96"/>
    <n v="133"/>
    <n v="10"/>
    <n v="26.516879999999997"/>
    <n v="33.995999999999995"/>
    <n v="7.4791199999999982"/>
    <n v="74.791199999999975"/>
    <n v="28.205128205128201"/>
    <x v="109"/>
    <x v="0"/>
  </r>
  <r>
    <s v="CA-2018-146780"/>
    <s v="FUR-FU-10001934"/>
    <x v="110"/>
    <x v="0"/>
    <x v="0"/>
    <x v="51"/>
    <x v="3"/>
    <n v="41.96"/>
    <n v="150"/>
    <n v="5"/>
    <n v="5.9583199999999996"/>
    <n v="8.3919999999999995"/>
    <n v="2.4336799999999998"/>
    <n v="12.168399999999998"/>
    <n v="40.845070422535215"/>
    <x v="110"/>
    <x v="0"/>
  </r>
  <r>
    <s v="CA-2017-128867"/>
    <s v="OFF-AR-10000380"/>
    <x v="111"/>
    <x v="1"/>
    <x v="1"/>
    <x v="52"/>
    <x v="0"/>
    <n v="75.959999999999994"/>
    <n v="179"/>
    <n v="7"/>
    <n v="6.5108571428571418"/>
    <n v="10.851428571428571"/>
    <n v="4.3405714285714287"/>
    <n v="30.384"/>
    <n v="66.666666666666686"/>
    <x v="111"/>
    <x v="0"/>
  </r>
  <r>
    <s v="CA-2017-128867"/>
    <s v="OFF-BI-10003981"/>
    <x v="112"/>
    <x v="1"/>
    <x v="1"/>
    <x v="52"/>
    <x v="0"/>
    <n v="27.24"/>
    <n v="31"/>
    <n v="8"/>
    <n v="2.2813500000000002"/>
    <n v="3.4049999999999998"/>
    <n v="1.1236499999999996"/>
    <n v="8.9891999999999967"/>
    <n v="49.253731343283555"/>
    <x v="112"/>
    <x v="0"/>
  </r>
  <r>
    <s v="CA-2015-115259"/>
    <s v="OFF-FA-10000621"/>
    <x v="113"/>
    <x v="1"/>
    <x v="1"/>
    <x v="53"/>
    <x v="3"/>
    <n v="40.095999999999997"/>
    <n v="231"/>
    <n v="10"/>
    <n v="3.0873919999999999"/>
    <n v="4.0095999999999998"/>
    <n v="0.92220799999999992"/>
    <n v="9.2220799999999983"/>
    <n v="29.870129870129869"/>
    <x v="113"/>
    <x v="0"/>
  </r>
  <r>
    <s v="CA-2015-115259"/>
    <s v="OFF-EN-10002600"/>
    <x v="114"/>
    <x v="1"/>
    <x v="1"/>
    <x v="53"/>
    <x v="2"/>
    <n v="4.72"/>
    <n v="29"/>
    <n v="6"/>
    <n v="0.70799999999999996"/>
    <n v="0.78666666666666663"/>
    <n v="7.8666666666666663E-2"/>
    <n v="0.47199999999999998"/>
    <n v="11.111111111111111"/>
    <x v="114"/>
    <x v="0"/>
  </r>
  <r>
    <s v="CA-2015-115259"/>
    <s v="OFF-PA-10004965"/>
    <x v="115"/>
    <x v="1"/>
    <x v="1"/>
    <x v="53"/>
    <x v="3"/>
    <n v="23.975999999999999"/>
    <n v="319"/>
    <n v="3"/>
    <n v="5.7542399999999994"/>
    <n v="7.992"/>
    <n v="2.2377600000000006"/>
    <n v="6.7132800000000019"/>
    <n v="38.888888888888907"/>
    <x v="115"/>
    <x v="0"/>
  </r>
  <r>
    <s v="CA-2015-115259"/>
    <s v="OFF-EN-10002504"/>
    <x v="116"/>
    <x v="1"/>
    <x v="1"/>
    <x v="53"/>
    <x v="2"/>
    <n v="130.464"/>
    <n v="315"/>
    <n v="6"/>
    <n v="15.438239999999999"/>
    <n v="21.744"/>
    <n v="6.3057600000000011"/>
    <n v="37.83456000000001"/>
    <n v="40.845070422535223"/>
    <x v="116"/>
    <x v="0"/>
  </r>
  <r>
    <s v="CA-2016-110457"/>
    <s v="FUR-TA-10001768"/>
    <x v="117"/>
    <x v="0"/>
    <x v="0"/>
    <x v="54"/>
    <x v="2"/>
    <n v="787.53"/>
    <n v="166"/>
    <n v="1"/>
    <n v="637.89930000000004"/>
    <n v="787.53"/>
    <n v="149.63069999999993"/>
    <n v="149.63069999999993"/>
    <n v="23.456790123456777"/>
    <x v="117"/>
    <x v="0"/>
  </r>
  <r>
    <s v="US-2016-136476"/>
    <s v="OFF-BI-10003650"/>
    <x v="118"/>
    <x v="1"/>
    <x v="1"/>
    <x v="55"/>
    <x v="2"/>
    <n v="157.79400000000001"/>
    <n v="270"/>
    <n v="4"/>
    <n v="35.50365"/>
    <n v="39.448500000000003"/>
    <n v="3.9448500000000024"/>
    <n v="15.77940000000001"/>
    <n v="11.111111111111118"/>
    <x v="118"/>
    <x v="0"/>
  </r>
  <r>
    <s v="CA-2017-103730"/>
    <s v="FUR-FU-10002157"/>
    <x v="119"/>
    <x v="0"/>
    <x v="0"/>
    <x v="56"/>
    <x v="0"/>
    <n v="47.04"/>
    <n v="76"/>
    <n v="4"/>
    <n v="9.4079999999999995"/>
    <n v="11.76"/>
    <n v="2.3520000000000003"/>
    <n v="9.4080000000000013"/>
    <n v="25.000000000000007"/>
    <x v="119"/>
    <x v="0"/>
  </r>
  <r>
    <s v="CA-2017-103730"/>
    <s v="OFF-BI-10003910"/>
    <x v="120"/>
    <x v="1"/>
    <x v="1"/>
    <x v="56"/>
    <x v="0"/>
    <n v="30.84"/>
    <n v="190"/>
    <n v="8"/>
    <n v="2.96835"/>
    <n v="3.855"/>
    <n v="0.88664999999999994"/>
    <n v="7.0931999999999995"/>
    <n v="29.870129870129869"/>
    <x v="120"/>
    <x v="0"/>
  </r>
  <r>
    <s v="CA-2017-103730"/>
    <s v="OFF-ST-10000777"/>
    <x v="121"/>
    <x v="1"/>
    <x v="1"/>
    <x v="56"/>
    <x v="0"/>
    <n v="226.56"/>
    <n v="273"/>
    <n v="10"/>
    <n v="16.538879999999999"/>
    <n v="22.655999999999999"/>
    <n v="6.1171199999999999"/>
    <n v="61.171199999999999"/>
    <n v="36.986301369863014"/>
    <x v="121"/>
    <x v="0"/>
  </r>
  <r>
    <s v="CA-2017-103730"/>
    <s v="OFF-EN-10002500"/>
    <x v="122"/>
    <x v="1"/>
    <x v="1"/>
    <x v="56"/>
    <x v="2"/>
    <n v="115.02"/>
    <n v="446"/>
    <n v="3"/>
    <n v="33.355799999999995"/>
    <n v="38.339999999999996"/>
    <n v="4.9842000000000013"/>
    <n v="14.952600000000004"/>
    <n v="14.942528735632191"/>
    <x v="122"/>
    <x v="0"/>
  </r>
  <r>
    <s v="CA-2017-103730"/>
    <s v="TEC-PH-10003875"/>
    <x v="123"/>
    <x v="2"/>
    <x v="2"/>
    <x v="56"/>
    <x v="2"/>
    <n v="68.040000000000006"/>
    <n v="111"/>
    <n v="6"/>
    <n v="7.9380000000000006"/>
    <n v="11.340000000000002"/>
    <n v="3.402000000000001"/>
    <n v="20.412000000000006"/>
    <n v="42.857142857142868"/>
    <x v="123"/>
    <x v="0"/>
  </r>
  <r>
    <s v="US-2015-152030"/>
    <s v="FUR-CH-10004063"/>
    <x v="124"/>
    <x v="0"/>
    <x v="0"/>
    <x v="57"/>
    <x v="2"/>
    <n v="600.55799999999999"/>
    <n v="309"/>
    <n v="8"/>
    <n v="57.803707500000002"/>
    <n v="75.069749999999999"/>
    <n v="17.266042499999998"/>
    <n v="138.12833999999998"/>
    <n v="29.870129870129862"/>
    <x v="124"/>
    <x v="0"/>
  </r>
  <r>
    <s v="US-2015-134614"/>
    <s v="FUR-TA-10004534"/>
    <x v="125"/>
    <x v="0"/>
    <x v="0"/>
    <x v="58"/>
    <x v="0"/>
    <n v="617.70000000000005"/>
    <n v="437"/>
    <n v="1"/>
    <n v="420.03600000000006"/>
    <n v="617.70000000000005"/>
    <n v="197.66399999999999"/>
    <n v="197.66399999999999"/>
    <n v="47.058823529411754"/>
    <x v="125"/>
    <x v="0"/>
  </r>
  <r>
    <s v="US-2018-107272"/>
    <s v="OFF-BI-10003274"/>
    <x v="126"/>
    <x v="1"/>
    <x v="1"/>
    <x v="59"/>
    <x v="1"/>
    <n v="2.3879999999999999"/>
    <n v="218"/>
    <n v="9"/>
    <n v="0.23083999999999999"/>
    <n v="0.26533333333333331"/>
    <n v="3.449333333333332E-2"/>
    <n v="0.31043999999999988"/>
    <n v="14.94252873563218"/>
    <x v="126"/>
    <x v="0"/>
  </r>
  <r>
    <s v="US-2018-107272"/>
    <s v="OFF-ST-10002974"/>
    <x v="127"/>
    <x v="1"/>
    <x v="1"/>
    <x v="59"/>
    <x v="0"/>
    <n v="243.99199999999999"/>
    <n v="236"/>
    <n v="10"/>
    <n v="19.031376000000002"/>
    <n v="24.3992"/>
    <n v="5.3678239999999988"/>
    <n v="53.678239999999988"/>
    <n v="28.205128205128194"/>
    <x v="127"/>
    <x v="0"/>
  </r>
  <r>
    <s v="US-2017-125969"/>
    <s v="FUR-CH-10001146"/>
    <x v="128"/>
    <x v="0"/>
    <x v="0"/>
    <x v="60"/>
    <x v="2"/>
    <n v="81.424000000000007"/>
    <n v="141"/>
    <n v="7"/>
    <n v="10.236160000000002"/>
    <n v="11.632000000000001"/>
    <n v="1.3958399999999997"/>
    <n v="9.7708799999999982"/>
    <n v="13.636363636363633"/>
    <x v="128"/>
    <x v="0"/>
  </r>
  <r>
    <s v="US-2017-125969"/>
    <s v="FUR-FU-10003773"/>
    <x v="129"/>
    <x v="0"/>
    <x v="0"/>
    <x v="60"/>
    <x v="2"/>
    <n v="238.56"/>
    <n v="184"/>
    <n v="5"/>
    <n v="34.352640000000001"/>
    <n v="47.712000000000003"/>
    <n v="13.359360000000002"/>
    <n v="66.796800000000019"/>
    <n v="38.888888888888893"/>
    <x v="129"/>
    <x v="0"/>
  </r>
  <r>
    <s v="US-2018-164147"/>
    <s v="TEC-PH-10002293"/>
    <x v="130"/>
    <x v="2"/>
    <x v="2"/>
    <x v="61"/>
    <x v="2"/>
    <n v="59.97"/>
    <n v="12"/>
    <n v="5"/>
    <n v="8.6356799999999989"/>
    <n v="11.994"/>
    <n v="3.3583200000000009"/>
    <n v="16.791600000000003"/>
    <n v="38.888888888888907"/>
    <x v="130"/>
    <x v="1"/>
  </r>
  <r>
    <s v="US-2018-164147"/>
    <s v="OFF-PA-10002377"/>
    <x v="131"/>
    <x v="1"/>
    <x v="1"/>
    <x v="61"/>
    <x v="2"/>
    <n v="78.304000000000002"/>
    <n v="453"/>
    <n v="9"/>
    <n v="7.1343644444444445"/>
    <n v="8.7004444444444449"/>
    <n v="1.5660800000000004"/>
    <n v="14.094720000000002"/>
    <n v="21.951219512195127"/>
    <x v="131"/>
    <x v="0"/>
  </r>
  <r>
    <s v="US-2018-164147"/>
    <s v="OFF-FA-10002780"/>
    <x v="132"/>
    <x v="1"/>
    <x v="1"/>
    <x v="61"/>
    <x v="2"/>
    <n v="21.456"/>
    <n v="27"/>
    <n v="7"/>
    <n v="2.4214628571428571"/>
    <n v="3.0651428571428569"/>
    <n v="0.64367999999999981"/>
    <n v="4.5057599999999987"/>
    <n v="26.582278481012651"/>
    <x v="132"/>
    <x v="0"/>
  </r>
  <r>
    <s v="CA-2017-145583"/>
    <s v="OFF-PA-10001804"/>
    <x v="133"/>
    <x v="1"/>
    <x v="1"/>
    <x v="62"/>
    <x v="0"/>
    <n v="20.04"/>
    <n v="16"/>
    <n v="2"/>
    <n v="8.2163999999999984"/>
    <n v="10.02"/>
    <n v="1.8036000000000012"/>
    <n v="3.6072000000000024"/>
    <n v="21.951219512195141"/>
    <x v="133"/>
    <x v="1"/>
  </r>
  <r>
    <s v="CA-2017-145583"/>
    <s v="OFF-PA-10001736"/>
    <x v="134"/>
    <x v="1"/>
    <x v="1"/>
    <x v="62"/>
    <x v="0"/>
    <n v="35.44"/>
    <n v="284"/>
    <n v="10"/>
    <n v="2.3744799999999997"/>
    <n v="3.5439999999999996"/>
    <n v="1.1695199999999999"/>
    <n v="11.6952"/>
    <n v="49.253731343283583"/>
    <x v="134"/>
    <x v="0"/>
  </r>
  <r>
    <s v="CA-2017-145583"/>
    <s v="OFF-AR-10001149"/>
    <x v="135"/>
    <x v="1"/>
    <x v="1"/>
    <x v="62"/>
    <x v="0"/>
    <n v="11.52"/>
    <n v="406"/>
    <n v="4"/>
    <n v="1.728"/>
    <n v="2.88"/>
    <n v="1.1519999999999999"/>
    <n v="4.6079999999999997"/>
    <n v="66.666666666666657"/>
    <x v="135"/>
    <x v="0"/>
  </r>
  <r>
    <s v="CA-2017-145583"/>
    <s v="OFF-FA-10002988"/>
    <x v="136"/>
    <x v="1"/>
    <x v="1"/>
    <x v="62"/>
    <x v="3"/>
    <n v="4.0199999999999996"/>
    <n v="233"/>
    <n v="6"/>
    <n v="0.52259999999999995"/>
    <n v="0.66999999999999993"/>
    <n v="0.14739999999999998"/>
    <n v="0.88439999999999985"/>
    <n v="28.205128205128204"/>
    <x v="136"/>
    <x v="0"/>
  </r>
  <r>
    <s v="CA-2017-145583"/>
    <s v="OFF-BI-10004781"/>
    <x v="137"/>
    <x v="1"/>
    <x v="1"/>
    <x v="62"/>
    <x v="3"/>
    <n v="76.176000000000002"/>
    <n v="29"/>
    <n v="9"/>
    <n v="5.9248000000000003"/>
    <n v="8.4640000000000004"/>
    <n v="2.5392000000000001"/>
    <n v="22.852800000000002"/>
    <n v="42.857142857142854"/>
    <x v="137"/>
    <x v="0"/>
  </r>
  <r>
    <s v="CA-2017-145583"/>
    <s v="OFF-SU-10001218"/>
    <x v="138"/>
    <x v="0"/>
    <x v="0"/>
    <x v="62"/>
    <x v="3"/>
    <n v="65.88"/>
    <n v="124"/>
    <n v="6"/>
    <n v="6.9173999999999989"/>
    <n v="10.979999999999999"/>
    <n v="4.0625999999999998"/>
    <n v="24.375599999999999"/>
    <n v="58.730158730158735"/>
    <x v="138"/>
    <x v="0"/>
  </r>
  <r>
    <s v="CA-2017-145583"/>
    <s v="FUR-FU-10001706"/>
    <x v="139"/>
    <x v="0"/>
    <x v="0"/>
    <x v="63"/>
    <x v="2"/>
    <n v="43.12"/>
    <n v="320"/>
    <n v="6"/>
    <n v="5.4618666666666664"/>
    <n v="7.1866666666666665"/>
    <n v="1.7248000000000001"/>
    <n v="10.348800000000001"/>
    <n v="31.578947368421055"/>
    <x v="139"/>
    <x v="0"/>
  </r>
  <r>
    <s v="CA-2017-110366"/>
    <s v="FUR-FU-10004848"/>
    <x v="140"/>
    <x v="1"/>
    <x v="1"/>
    <x v="64"/>
    <x v="1"/>
    <n v="82.8"/>
    <n v="266"/>
    <n v="4"/>
    <n v="18.422999999999998"/>
    <n v="20.7"/>
    <n v="2.277000000000001"/>
    <n v="9.1080000000000041"/>
    <n v="12.359550561797759"/>
    <x v="140"/>
    <x v="0"/>
  </r>
  <r>
    <s v="CA-2018-106180"/>
    <s v="OFF-AR-10000940"/>
    <x v="141"/>
    <x v="1"/>
    <x v="1"/>
    <x v="64"/>
    <x v="2"/>
    <n v="8.82"/>
    <n v="263"/>
    <n v="8"/>
    <n v="0.88200000000000012"/>
    <n v="1.1025"/>
    <n v="0.22049999999999992"/>
    <n v="1.7639999999999993"/>
    <n v="24.999999999999986"/>
    <x v="141"/>
    <x v="0"/>
  </r>
  <r>
    <s v="CA-2018-106180"/>
    <s v="OFF-EN-10004030"/>
    <x v="142"/>
    <x v="1"/>
    <x v="1"/>
    <x v="64"/>
    <x v="2"/>
    <n v="10.86"/>
    <n v="243"/>
    <n v="1"/>
    <n v="8.9051999999999989"/>
    <n v="10.86"/>
    <n v="1.9548000000000005"/>
    <n v="1.9548000000000005"/>
    <n v="21.951219512195131"/>
    <x v="142"/>
    <x v="0"/>
  </r>
  <r>
    <s v="CA-2018-106180"/>
    <s v="OFF-PA-10004327"/>
    <x v="143"/>
    <x v="1"/>
    <x v="1"/>
    <x v="65"/>
    <x v="1"/>
    <n v="143.69999999999999"/>
    <n v="157"/>
    <n v="1"/>
    <n v="109.21199999999999"/>
    <n v="143.69999999999999"/>
    <n v="34.488"/>
    <n v="34.488"/>
    <n v="31.578947368421055"/>
    <x v="143"/>
    <x v="0"/>
  </r>
  <r>
    <s v="CA-2018-155376"/>
    <s v="OFF-AP-10001058"/>
    <x v="144"/>
    <x v="1"/>
    <x v="1"/>
    <x v="66"/>
    <x v="1"/>
    <n v="839.43"/>
    <n v="428"/>
    <n v="8"/>
    <n v="71.351550000000003"/>
    <n v="104.92874999999999"/>
    <n v="33.577199999999991"/>
    <n v="268.61759999999992"/>
    <n v="47.058823529411747"/>
    <x v="144"/>
    <x v="0"/>
  </r>
  <r>
    <s v="CA-2016-110744"/>
    <s v="OFF-ST-10003656"/>
    <x v="145"/>
    <x v="0"/>
    <x v="0"/>
    <x v="67"/>
    <x v="1"/>
    <n v="671.93"/>
    <n v="401"/>
    <n v="3"/>
    <n v="201.57900000000001"/>
    <n v="223.97666666666666"/>
    <n v="22.397666666666652"/>
    <n v="67.192999999999955"/>
    <n v="11.111111111111104"/>
    <x v="145"/>
    <x v="0"/>
  </r>
  <r>
    <s v="CA-2015-110072"/>
    <s v="FUR-FU-10000521"/>
    <x v="146"/>
    <x v="2"/>
    <x v="2"/>
    <x v="68"/>
    <x v="1"/>
    <n v="93.888000000000005"/>
    <n v="365"/>
    <n v="7"/>
    <n v="8.8522971428571431"/>
    <n v="13.412571428571429"/>
    <n v="4.5602742857142857"/>
    <n v="31.92192"/>
    <n v="51.515151515151516"/>
    <x v="146"/>
    <x v="0"/>
  </r>
  <r>
    <s v="CA-2017-114489"/>
    <s v="TEC-PH-10000215"/>
    <x v="147"/>
    <x v="2"/>
    <x v="2"/>
    <x v="68"/>
    <x v="0"/>
    <n v="384.45"/>
    <n v="211"/>
    <n v="3"/>
    <n v="85.860500000000016"/>
    <n v="128.15"/>
    <n v="42.28949999999999"/>
    <n v="126.86849999999997"/>
    <n v="49.253731343283562"/>
    <x v="147"/>
    <x v="0"/>
  </r>
  <r>
    <s v="CA-2017-114489"/>
    <s v="TEC-PH-10001448"/>
    <x v="148"/>
    <x v="0"/>
    <x v="0"/>
    <x v="68"/>
    <x v="3"/>
    <n v="149.97"/>
    <n v="443"/>
    <n v="8"/>
    <n v="13.6847625"/>
    <n v="18.74625"/>
    <n v="5.0614875000000001"/>
    <n v="40.491900000000001"/>
    <n v="36.986301369863014"/>
    <x v="148"/>
    <x v="0"/>
  </r>
  <r>
    <s v="CA-2017-114489"/>
    <s v="FUR-CH-10000454"/>
    <x v="149"/>
    <x v="1"/>
    <x v="1"/>
    <x v="68"/>
    <x v="1"/>
    <n v="1951.84"/>
    <n v="361"/>
    <n v="2"/>
    <n v="585.55199999999991"/>
    <n v="975.92"/>
    <n v="390.36800000000005"/>
    <n v="780.7360000000001"/>
    <n v="66.666666666666686"/>
    <x v="149"/>
    <x v="0"/>
  </r>
  <r>
    <s v="CA-2017-114489"/>
    <s v="OFF-BI-10002735"/>
    <x v="150"/>
    <x v="1"/>
    <x v="1"/>
    <x v="69"/>
    <x v="1"/>
    <n v="171.55"/>
    <n v="35"/>
    <n v="5"/>
    <n v="27.448000000000004"/>
    <n v="34.31"/>
    <n v="6.8619999999999983"/>
    <n v="34.309999999999988"/>
    <n v="24.999999999999993"/>
    <x v="150"/>
    <x v="0"/>
  </r>
  <r>
    <s v="CA-2017-158834"/>
    <s v="OFF-AP-10000326"/>
    <x v="151"/>
    <x v="2"/>
    <x v="2"/>
    <x v="69"/>
    <x v="1"/>
    <n v="157.91999999999999"/>
    <n v="348"/>
    <n v="2"/>
    <n v="56.851199999999992"/>
    <n v="78.959999999999994"/>
    <n v="22.108800000000002"/>
    <n v="44.217600000000004"/>
    <n v="38.8888888888889"/>
    <x v="151"/>
    <x v="0"/>
  </r>
  <r>
    <s v="CA-2017-158834"/>
    <s v="TEC-PH-10001254"/>
    <x v="152"/>
    <x v="1"/>
    <x v="1"/>
    <x v="70"/>
    <x v="1"/>
    <n v="203.184"/>
    <n v="330"/>
    <n v="9"/>
    <n v="14.22288"/>
    <n v="22.576000000000001"/>
    <n v="8.3531200000000005"/>
    <n v="75.178080000000008"/>
    <n v="58.730158730158735"/>
    <x v="152"/>
    <x v="0"/>
  </r>
  <r>
    <s v="CA-2016-124919"/>
    <s v="OFF-PA-10001950"/>
    <x v="153"/>
    <x v="1"/>
    <x v="1"/>
    <x v="70"/>
    <x v="1"/>
    <n v="58.38"/>
    <n v="413"/>
    <n v="6"/>
    <n v="8.6597000000000008"/>
    <n v="9.73"/>
    <n v="1.0702999999999996"/>
    <n v="6.4217999999999975"/>
    <n v="12.359550561797747"/>
    <x v="153"/>
    <x v="0"/>
  </r>
  <r>
    <s v="CA-2016-124919"/>
    <s v="OFF-PA-10002254"/>
    <x v="154"/>
    <x v="1"/>
    <x v="1"/>
    <x v="70"/>
    <x v="2"/>
    <n v="105.52"/>
    <n v="482"/>
    <n v="1"/>
    <n v="94.968000000000004"/>
    <n v="105.52"/>
    <n v="10.551999999999992"/>
    <n v="10.551999999999992"/>
    <n v="11.111111111111102"/>
    <x v="154"/>
    <x v="0"/>
  </r>
  <r>
    <s v="CA-2016-124919"/>
    <s v="OFF-ST-10001590"/>
    <x v="155"/>
    <x v="1"/>
    <x v="1"/>
    <x v="71"/>
    <x v="2"/>
    <n v="80.88"/>
    <n v="318"/>
    <n v="3"/>
    <n v="18.871999999999996"/>
    <n v="26.959999999999997"/>
    <n v="8.088000000000001"/>
    <n v="24.264000000000003"/>
    <n v="42.857142857142868"/>
    <x v="155"/>
    <x v="0"/>
  </r>
  <r>
    <s v="CA-2016-118948"/>
    <s v="OFF-AR-10001547"/>
    <x v="156"/>
    <x v="0"/>
    <x v="0"/>
    <x v="72"/>
    <x v="0"/>
    <n v="6.63"/>
    <n v="37"/>
    <n v="8"/>
    <n v="0.65471250000000003"/>
    <n v="0.82874999999999999"/>
    <n v="0.17403749999999996"/>
    <n v="1.3922999999999996"/>
    <n v="26.582278481012651"/>
    <x v="156"/>
    <x v="0"/>
  </r>
  <r>
    <s v="CA-2015-104269"/>
    <s v="FUR-CH-10004063"/>
    <x v="157"/>
    <x v="1"/>
    <x v="1"/>
    <x v="73"/>
    <x v="0"/>
    <n v="457.56799999999998"/>
    <n v="189"/>
    <n v="2"/>
    <n v="205.90559999999999"/>
    <n v="228.78399999999999"/>
    <n v="22.878399999999999"/>
    <n v="45.756799999999998"/>
    <n v="11.111111111111111"/>
    <x v="157"/>
    <x v="0"/>
  </r>
  <r>
    <s v="CA-2017-114104"/>
    <s v="OFF-LA-10002475"/>
    <x v="158"/>
    <x v="2"/>
    <x v="2"/>
    <x v="73"/>
    <x v="0"/>
    <n v="14.62"/>
    <n v="138"/>
    <n v="3"/>
    <n v="4.2885333333333335"/>
    <n v="4.8733333333333331"/>
    <n v="0.58479999999999954"/>
    <n v="1.7543999999999986"/>
    <n v="13.636363636363624"/>
    <x v="158"/>
    <x v="0"/>
  </r>
  <r>
    <s v="CA-2017-114104"/>
    <s v="TEC-PH-10004536"/>
    <x v="159"/>
    <x v="1"/>
    <x v="1"/>
    <x v="74"/>
    <x v="0"/>
    <n v="944.93"/>
    <n v="195"/>
    <n v="2"/>
    <n v="354.34875"/>
    <n v="472.46499999999997"/>
    <n v="118.11624999999998"/>
    <n v="236.23249999999996"/>
    <n v="33.333333333333329"/>
    <x v="159"/>
    <x v="0"/>
  </r>
  <r>
    <s v="CA-2017-162733"/>
    <s v="OFF-PA-10002751"/>
    <x v="160"/>
    <x v="2"/>
    <x v="2"/>
    <x v="75"/>
    <x v="1"/>
    <n v="5.98"/>
    <n v="469"/>
    <n v="8"/>
    <n v="0.55315000000000003"/>
    <n v="0.74750000000000005"/>
    <n v="0.19435000000000002"/>
    <n v="1.5548000000000002"/>
    <n v="35.135135135135137"/>
    <x v="160"/>
    <x v="0"/>
  </r>
  <r>
    <s v="CA-2016-119697"/>
    <s v="TEC-AC-10003657"/>
    <x v="161"/>
    <x v="1"/>
    <x v="1"/>
    <x v="76"/>
    <x v="1"/>
    <n v="54.384"/>
    <n v="278"/>
    <n v="6"/>
    <n v="7.7043999999999997"/>
    <n v="9.0640000000000001"/>
    <n v="1.3596000000000004"/>
    <n v="8.1576000000000022"/>
    <n v="17.64705882352942"/>
    <x v="161"/>
    <x v="0"/>
  </r>
  <r>
    <s v="CA-2017-154508"/>
    <s v="OFF-EN-10001990"/>
    <x v="162"/>
    <x v="1"/>
    <x v="1"/>
    <x v="77"/>
    <x v="1"/>
    <n v="28.4"/>
    <n v="464"/>
    <n v="8"/>
    <n v="3.1239999999999997"/>
    <n v="3.55"/>
    <n v="0.42600000000000016"/>
    <n v="3.4080000000000013"/>
    <n v="13.636363636363644"/>
    <x v="162"/>
    <x v="0"/>
  </r>
  <r>
    <s v="CA-2017-113817"/>
    <s v="OFF-BI-10004002"/>
    <x v="163"/>
    <x v="1"/>
    <x v="1"/>
    <x v="78"/>
    <x v="0"/>
    <n v="27.68"/>
    <n v="313"/>
    <n v="10"/>
    <n v="2.2420800000000001"/>
    <n v="2.7679999999999998"/>
    <n v="0.52591999999999972"/>
    <n v="5.2591999999999972"/>
    <n v="23.456790123456777"/>
    <x v="163"/>
    <x v="0"/>
  </r>
  <r>
    <s v="CA-2015-139892"/>
    <s v="OFF-AR-10004441"/>
    <x v="164"/>
    <x v="2"/>
    <x v="2"/>
    <x v="78"/>
    <x v="0"/>
    <n v="9.9359999999999999"/>
    <n v="170"/>
    <n v="2"/>
    <n v="4.3718399999999997"/>
    <n v="4.968"/>
    <n v="0.59616000000000025"/>
    <n v="1.1923200000000005"/>
    <n v="13.636363636363644"/>
    <x v="164"/>
    <x v="0"/>
  </r>
  <r>
    <s v="CA-2015-139892"/>
    <s v="TEC-MA-10000822"/>
    <x v="165"/>
    <x v="1"/>
    <x v="1"/>
    <x v="78"/>
    <x v="0"/>
    <n v="8159.9520000000002"/>
    <n v="11"/>
    <n v="6"/>
    <n v="1087.9936"/>
    <n v="1359.992"/>
    <n v="271.99839999999995"/>
    <n v="1631.9903999999997"/>
    <n v="24.999999999999993"/>
    <x v="165"/>
    <x v="1"/>
  </r>
  <r>
    <s v="CA-2015-139892"/>
    <s v="OFF-ST-10000991"/>
    <x v="166"/>
    <x v="0"/>
    <x v="0"/>
    <x v="78"/>
    <x v="0"/>
    <n v="275.928"/>
    <n v="414"/>
    <n v="8"/>
    <n v="30.69699"/>
    <n v="34.491"/>
    <n v="3.7940100000000001"/>
    <n v="30.352080000000001"/>
    <n v="12.359550561797754"/>
    <x v="166"/>
    <x v="0"/>
  </r>
  <r>
    <s v="CA-2015-139892"/>
    <s v="FUR-CH-10004287"/>
    <x v="167"/>
    <x v="1"/>
    <x v="1"/>
    <x v="78"/>
    <x v="0"/>
    <n v="1740.06"/>
    <n v="177"/>
    <n v="9"/>
    <n v="123.7376"/>
    <n v="193.34"/>
    <n v="69.602400000000003"/>
    <n v="626.42160000000001"/>
    <n v="56.25"/>
    <x v="167"/>
    <x v="0"/>
  </r>
  <r>
    <s v="CA-2015-139892"/>
    <s v="OFF-AR-10002656"/>
    <x v="168"/>
    <x v="1"/>
    <x v="1"/>
    <x v="78"/>
    <x v="0"/>
    <n v="32.064"/>
    <n v="104"/>
    <n v="7"/>
    <n v="2.8857600000000003"/>
    <n v="4.580571428571429"/>
    <n v="1.6948114285714286"/>
    <n v="11.86368"/>
    <n v="58.73015873015872"/>
    <x v="168"/>
    <x v="0"/>
  </r>
  <r>
    <s v="CA-2015-139892"/>
    <s v="OFF-AP-10002518"/>
    <x v="169"/>
    <x v="2"/>
    <x v="2"/>
    <x v="78"/>
    <x v="0"/>
    <n v="177.98"/>
    <n v="117"/>
    <n v="3"/>
    <n v="52.800733333333326"/>
    <n v="59.326666666666661"/>
    <n v="6.5259333333333345"/>
    <n v="19.577800000000003"/>
    <n v="12.359550561797757"/>
    <x v="169"/>
    <x v="0"/>
  </r>
  <r>
    <s v="CA-2015-139892"/>
    <s v="TEC-PH-10003931"/>
    <x v="170"/>
    <x v="1"/>
    <x v="1"/>
    <x v="79"/>
    <x v="1"/>
    <n v="143.976"/>
    <n v="106"/>
    <n v="8"/>
    <n v="14.757539999999999"/>
    <n v="17.997"/>
    <n v="3.2394600000000011"/>
    <n v="25.915680000000009"/>
    <n v="21.951219512195131"/>
    <x v="170"/>
    <x v="0"/>
  </r>
  <r>
    <s v="CA-2015-118962"/>
    <s v="OFF-PA-10000659"/>
    <x v="171"/>
    <x v="1"/>
    <x v="1"/>
    <x v="79"/>
    <x v="0"/>
    <n v="20.94"/>
    <n v="320"/>
    <n v="2"/>
    <n v="9.423"/>
    <n v="10.47"/>
    <n v="1.0470000000000006"/>
    <n v="2.0940000000000012"/>
    <n v="11.111111111111118"/>
    <x v="171"/>
    <x v="0"/>
  </r>
  <r>
    <s v="CA-2015-118962"/>
    <s v="OFF-PA-10001144"/>
    <x v="172"/>
    <x v="0"/>
    <x v="0"/>
    <x v="79"/>
    <x v="0"/>
    <n v="110.96"/>
    <n v="57"/>
    <n v="6"/>
    <n v="12.390533333333334"/>
    <n v="18.493333333333332"/>
    <n v="6.1027999999999984"/>
    <n v="36.616799999999991"/>
    <n v="49.253731343283569"/>
    <x v="172"/>
    <x v="0"/>
  </r>
  <r>
    <s v="CA-2015-118962"/>
    <s v="FUR-CH-10003817"/>
    <x v="173"/>
    <x v="1"/>
    <x v="1"/>
    <x v="80"/>
    <x v="0"/>
    <n v="340.14400000000001"/>
    <n v="310"/>
    <n v="2"/>
    <n v="112.24752000000001"/>
    <n v="170.072"/>
    <n v="57.824479999999994"/>
    <n v="115.64895999999999"/>
    <n v="51.515151515151501"/>
    <x v="173"/>
    <x v="0"/>
  </r>
  <r>
    <s v="US-2015-100853"/>
    <s v="OFF-AP-10000891"/>
    <x v="174"/>
    <x v="1"/>
    <x v="1"/>
    <x v="80"/>
    <x v="2"/>
    <n v="52.448"/>
    <n v="381"/>
    <n v="6"/>
    <n v="5.2447999999999997"/>
    <n v="8.7413333333333334"/>
    <n v="3.4965333333333337"/>
    <n v="20.979200000000002"/>
    <n v="66.666666666666671"/>
    <x v="174"/>
    <x v="0"/>
  </r>
  <r>
    <s v="US-2015-100853"/>
    <s v="OFF-LA-10003148"/>
    <x v="175"/>
    <x v="1"/>
    <x v="1"/>
    <x v="81"/>
    <x v="0"/>
    <n v="20.16"/>
    <n v="82"/>
    <n v="6"/>
    <n v="2.7216"/>
    <n v="3.36"/>
    <n v="0.63839999999999986"/>
    <n v="3.8303999999999991"/>
    <n v="23.456790123456788"/>
    <x v="175"/>
    <x v="0"/>
  </r>
  <r>
    <s v="US-2018-152366"/>
    <s v="OFF-AP-10002684"/>
    <x v="176"/>
    <x v="0"/>
    <x v="0"/>
    <x v="32"/>
    <x v="1"/>
    <n v="97.263999999999996"/>
    <n v="121"/>
    <n v="1"/>
    <n v="87.537599999999998"/>
    <n v="97.263999999999996"/>
    <n v="9.7263999999999982"/>
    <n v="9.7263999999999982"/>
    <n v="11.111111111111109"/>
    <x v="176"/>
    <x v="0"/>
  </r>
  <r>
    <s v="US-2016-101511"/>
    <s v="FUR-CH-10004698"/>
    <x v="177"/>
    <x v="1"/>
    <x v="1"/>
    <x v="32"/>
    <x v="2"/>
    <n v="396.80200000000002"/>
    <n v="353"/>
    <n v="3"/>
    <n v="93.909806666666668"/>
    <n v="132.26733333333334"/>
    <n v="38.357526666666672"/>
    <n v="115.07258000000002"/>
    <n v="40.845070422535215"/>
    <x v="177"/>
    <x v="0"/>
  </r>
  <r>
    <s v="US-2016-101511"/>
    <s v="OFF-SU-10002189"/>
    <x v="178"/>
    <x v="1"/>
    <x v="1"/>
    <x v="82"/>
    <x v="2"/>
    <n v="15.88"/>
    <n v="348"/>
    <n v="4"/>
    <n v="3.1760000000000002"/>
    <n v="3.97"/>
    <n v="0.79400000000000004"/>
    <n v="3.1760000000000002"/>
    <n v="25"/>
    <x v="178"/>
    <x v="0"/>
  </r>
  <r>
    <s v="CA-2016-137225"/>
    <s v="OFF-AR-10001940"/>
    <x v="179"/>
    <x v="1"/>
    <x v="1"/>
    <x v="83"/>
    <x v="2"/>
    <n v="3.28"/>
    <n v="115"/>
    <n v="1"/>
    <n v="2.0335999999999999"/>
    <n v="3.28"/>
    <n v="1.2464"/>
    <n v="1.2464"/>
    <n v="61.29032258064516"/>
    <x v="179"/>
    <x v="0"/>
  </r>
  <r>
    <s v="CA-2015-166191"/>
    <s v="OFF-ST-10003455"/>
    <x v="180"/>
    <x v="2"/>
    <x v="2"/>
    <x v="83"/>
    <x v="2"/>
    <n v="24.815999999999999"/>
    <n v="13"/>
    <n v="2"/>
    <n v="8.5615199999999998"/>
    <n v="12.407999999999999"/>
    <n v="3.8464799999999997"/>
    <n v="7.6929599999999994"/>
    <n v="44.927536231884055"/>
    <x v="180"/>
    <x v="1"/>
  </r>
  <r>
    <s v="CA-2015-166191"/>
    <s v="TEC-AC-10004659"/>
    <x v="181"/>
    <x v="2"/>
    <x v="2"/>
    <x v="84"/>
    <x v="0"/>
    <n v="408.74400000000003"/>
    <n v="129"/>
    <n v="6"/>
    <n v="59.949120000000008"/>
    <n v="68.124000000000009"/>
    <n v="8.1748800000000017"/>
    <n v="49.04928000000001"/>
    <n v="13.636363636363638"/>
    <x v="181"/>
    <x v="0"/>
  </r>
  <r>
    <s v="CA-2015-158274"/>
    <s v="TEC-PH-10003273"/>
    <x v="182"/>
    <x v="2"/>
    <x v="2"/>
    <x v="84"/>
    <x v="0"/>
    <n v="503.96"/>
    <n v="474"/>
    <n v="2"/>
    <n v="188.98499999999999"/>
    <n v="251.98"/>
    <n v="62.995000000000005"/>
    <n v="125.99000000000001"/>
    <n v="33.333333333333336"/>
    <x v="182"/>
    <x v="0"/>
  </r>
  <r>
    <s v="CA-2015-158274"/>
    <s v="TEC-PH-10004896"/>
    <x v="183"/>
    <x v="2"/>
    <x v="2"/>
    <x v="84"/>
    <x v="0"/>
    <n v="149.94999999999999"/>
    <n v="291"/>
    <n v="1"/>
    <n v="95.967999999999989"/>
    <n v="149.94999999999999"/>
    <n v="53.981999999999999"/>
    <n v="53.981999999999999"/>
    <n v="56.25"/>
    <x v="183"/>
    <x v="0"/>
  </r>
  <r>
    <s v="CA-2015-158274"/>
    <s v="TEC-AC-10002345"/>
    <x v="184"/>
    <x v="1"/>
    <x v="1"/>
    <x v="85"/>
    <x v="0"/>
    <n v="29"/>
    <n v="262"/>
    <n v="5"/>
    <n v="3.8279999999999998"/>
    <n v="5.8"/>
    <n v="1.972"/>
    <n v="9.86"/>
    <n v="51.515151515151516"/>
    <x v="184"/>
    <x v="0"/>
  </r>
  <r>
    <s v="CA-2017-105018"/>
    <s v="OFF-BI-10001890"/>
    <x v="185"/>
    <x v="2"/>
    <x v="2"/>
    <x v="86"/>
    <x v="0"/>
    <n v="7.16"/>
    <n v="232"/>
    <n v="4"/>
    <n v="1.1814"/>
    <n v="1.79"/>
    <n v="0.60860000000000003"/>
    <n v="2.4344000000000001"/>
    <n v="51.515151515151516"/>
    <x v="185"/>
    <x v="0"/>
  </r>
  <r>
    <s v="CA-2015-123260"/>
    <s v="TEC-AC-10002323"/>
    <x v="186"/>
    <x v="1"/>
    <x v="1"/>
    <x v="87"/>
    <x v="0"/>
    <n v="176.8"/>
    <n v="27"/>
    <n v="9"/>
    <n v="14.536888888888889"/>
    <n v="19.644444444444446"/>
    <n v="5.1075555555555567"/>
    <n v="45.968000000000011"/>
    <n v="35.135135135135144"/>
    <x v="186"/>
    <x v="0"/>
  </r>
  <r>
    <s v="CA-2017-157000"/>
    <s v="OFF-ST-10001328"/>
    <x v="187"/>
    <x v="1"/>
    <x v="1"/>
    <x v="87"/>
    <x v="0"/>
    <n v="37.223999999999997"/>
    <n v="445"/>
    <n v="9"/>
    <n v="2.7297599999999997"/>
    <n v="4.1359999999999992"/>
    <n v="1.4062399999999995"/>
    <n v="12.656159999999996"/>
    <n v="51.515151515151501"/>
    <x v="187"/>
    <x v="0"/>
  </r>
  <r>
    <s v="CA-2017-157000"/>
    <s v="OFF-PA-10001950"/>
    <x v="188"/>
    <x v="0"/>
    <x v="0"/>
    <x v="88"/>
    <x v="2"/>
    <n v="20.015999999999998"/>
    <n v="323"/>
    <n v="9"/>
    <n v="1.8903999999999996"/>
    <n v="2.2239999999999998"/>
    <n v="0.33360000000000012"/>
    <n v="3.0024000000000011"/>
    <n v="17.64705882352942"/>
    <x v="188"/>
    <x v="0"/>
  </r>
  <r>
    <s v="CA-2016-102281"/>
    <s v="FUR-BO-10002613"/>
    <x v="189"/>
    <x v="2"/>
    <x v="2"/>
    <x v="88"/>
    <x v="2"/>
    <n v="899.13599999999997"/>
    <n v="26"/>
    <n v="1"/>
    <n v="647.3779199999999"/>
    <n v="899.13599999999997"/>
    <n v="251.75808000000006"/>
    <n v="251.75808000000006"/>
    <n v="38.888888888888907"/>
    <x v="189"/>
    <x v="0"/>
  </r>
  <r>
    <s v="CA-2016-102281"/>
    <s v="TEC-PH-10001552"/>
    <x v="190"/>
    <x v="1"/>
    <x v="1"/>
    <x v="88"/>
    <x v="0"/>
    <n v="71.760000000000005"/>
    <n v="363"/>
    <n v="3"/>
    <n v="14.830400000000001"/>
    <n v="23.92"/>
    <n v="9.0896000000000008"/>
    <n v="27.268800000000002"/>
    <n v="61.29032258064516"/>
    <x v="190"/>
    <x v="0"/>
  </r>
  <r>
    <s v="CA-2016-102281"/>
    <s v="OFF-PA-10000061"/>
    <x v="191"/>
    <x v="0"/>
    <x v="0"/>
    <x v="88"/>
    <x v="1"/>
    <n v="51.84"/>
    <n v="447"/>
    <n v="10"/>
    <n v="3.3177600000000003"/>
    <n v="5.1840000000000002"/>
    <n v="1.8662399999999999"/>
    <n v="18.662399999999998"/>
    <n v="56.249999999999986"/>
    <x v="191"/>
    <x v="0"/>
  </r>
  <r>
    <s v="CA-2016-102281"/>
    <s v="FUR-BO-10002545"/>
    <x v="192"/>
    <x v="1"/>
    <x v="1"/>
    <x v="88"/>
    <x v="0"/>
    <n v="626.35199999999998"/>
    <n v="438"/>
    <n v="5"/>
    <n v="107.73254399999999"/>
    <n v="125.2704"/>
    <n v="17.537856000000005"/>
    <n v="87.689280000000025"/>
    <n v="16.279069767441868"/>
    <x v="192"/>
    <x v="0"/>
  </r>
  <r>
    <s v="CA-2016-102281"/>
    <s v="OFF-AR-10003514"/>
    <x v="193"/>
    <x v="1"/>
    <x v="1"/>
    <x v="89"/>
    <x v="0"/>
    <n v="19.899999999999999"/>
    <n v="134"/>
    <n v="7"/>
    <n v="1.8762857142857141"/>
    <n v="2.8428571428571425"/>
    <n v="0.96657142857142841"/>
    <n v="6.7659999999999991"/>
    <n v="51.515151515151516"/>
    <x v="193"/>
    <x v="0"/>
  </r>
  <r>
    <s v="CA-2016-131457"/>
    <s v="OFF-EN-10001509"/>
    <x v="194"/>
    <x v="1"/>
    <x v="1"/>
    <x v="90"/>
    <x v="2"/>
    <n v="14.28"/>
    <n v="368"/>
    <n v="1"/>
    <n v="12.138"/>
    <n v="14.28"/>
    <n v="2.1419999999999995"/>
    <n v="2.1419999999999995"/>
    <n v="17.647058823529406"/>
    <x v="194"/>
    <x v="0"/>
  </r>
  <r>
    <s v="CA-2015-140004"/>
    <s v="OFF-AR-10004685"/>
    <x v="195"/>
    <x v="1"/>
    <x v="1"/>
    <x v="90"/>
    <x v="2"/>
    <n v="7.4080000000000004"/>
    <n v="345"/>
    <n v="10"/>
    <n v="0.66671999999999998"/>
    <n v="0.74080000000000001"/>
    <n v="7.4080000000000035E-2"/>
    <n v="0.74080000000000035"/>
    <n v="11.111111111111116"/>
    <x v="195"/>
    <x v="0"/>
  </r>
  <r>
    <s v="CA-2015-140004"/>
    <s v="OFF-AR-10004027"/>
    <x v="196"/>
    <x v="1"/>
    <x v="1"/>
    <x v="91"/>
    <x v="2"/>
    <n v="6.048"/>
    <n v="30"/>
    <n v="10"/>
    <n v="0.52617599999999998"/>
    <n v="0.6048"/>
    <n v="7.8624000000000027E-2"/>
    <n v="0.78624000000000027"/>
    <n v="14.942528735632191"/>
    <x v="196"/>
    <x v="0"/>
  </r>
  <r>
    <s v="CA-2018-107720"/>
    <s v="OFF-ST-10001414"/>
    <x v="197"/>
    <x v="1"/>
    <x v="1"/>
    <x v="92"/>
    <x v="2"/>
    <n v="46.26"/>
    <n v="231"/>
    <n v="4"/>
    <n v="8.2111499999999999"/>
    <n v="11.565"/>
    <n v="3.3538499999999996"/>
    <n v="13.415399999999998"/>
    <n v="40.845070422535208"/>
    <x v="197"/>
    <x v="0"/>
  </r>
  <r>
    <s v="US-2018-124303"/>
    <s v="OFF-BI-10000343"/>
    <x v="198"/>
    <x v="1"/>
    <x v="1"/>
    <x v="92"/>
    <x v="2"/>
    <n v="2.9460000000000002"/>
    <n v="225"/>
    <n v="8"/>
    <n v="0.25041000000000002"/>
    <n v="0.36825000000000002"/>
    <n v="0.11784"/>
    <n v="0.94272"/>
    <n v="47.058823529411761"/>
    <x v="198"/>
    <x v="0"/>
  </r>
  <r>
    <s v="US-2018-124303"/>
    <s v="OFF-PA-10002749"/>
    <x v="199"/>
    <x v="1"/>
    <x v="1"/>
    <x v="93"/>
    <x v="2"/>
    <n v="16.056000000000001"/>
    <n v="398"/>
    <n v="7"/>
    <n v="1.6056000000000001"/>
    <n v="2.293714285714286"/>
    <n v="0.6881142857142859"/>
    <n v="4.8168000000000015"/>
    <n v="42.857142857142868"/>
    <x v="199"/>
    <x v="0"/>
  </r>
  <r>
    <s v="CA-2018-105074"/>
    <s v="OFF-PA-10002666"/>
    <x v="200"/>
    <x v="0"/>
    <x v="0"/>
    <x v="94"/>
    <x v="2"/>
    <n v="21.744"/>
    <n v="404"/>
    <n v="4"/>
    <n v="3.6421200000000002"/>
    <n v="5.4359999999999999"/>
    <n v="1.7938799999999997"/>
    <n v="7.1755199999999988"/>
    <n v="49.253731343283569"/>
    <x v="200"/>
    <x v="0"/>
  </r>
  <r>
    <s v="CA-2015-133690"/>
    <s v="FUR-TA-10004289"/>
    <x v="201"/>
    <x v="1"/>
    <x v="1"/>
    <x v="94"/>
    <x v="0"/>
    <n v="218.75"/>
    <n v="17"/>
    <n v="1"/>
    <n v="133.4375"/>
    <n v="218.75"/>
    <n v="85.3125"/>
    <n v="85.3125"/>
    <n v="63.934426229508205"/>
    <x v="201"/>
    <x v="1"/>
  </r>
  <r>
    <s v="CA-2015-133690"/>
    <s v="OFF-AP-10003622"/>
    <x v="202"/>
    <x v="1"/>
    <x v="1"/>
    <x v="95"/>
    <x v="0"/>
    <n v="2.6"/>
    <n v="29"/>
    <n v="6"/>
    <n v="0.26866666666666666"/>
    <n v="0.43333333333333335"/>
    <n v="0.16466666666666668"/>
    <n v="0.9880000000000001"/>
    <n v="61.290322580645174"/>
    <x v="202"/>
    <x v="0"/>
  </r>
  <r>
    <s v="US-2018-116701"/>
    <s v="OFF-AP-10003217"/>
    <x v="203"/>
    <x v="0"/>
    <x v="0"/>
    <x v="96"/>
    <x v="0"/>
    <n v="66.284000000000006"/>
    <n v="500"/>
    <n v="4"/>
    <n v="10.605440000000002"/>
    <n v="16.571000000000002"/>
    <n v="5.96556"/>
    <n v="23.86224"/>
    <n v="56.249999999999986"/>
    <x v="203"/>
    <x v="0"/>
  </r>
  <r>
    <s v="CA-2018-126382"/>
    <s v="FUR-FU-10002960"/>
    <x v="204"/>
    <x v="2"/>
    <x v="2"/>
    <x v="97"/>
    <x v="2"/>
    <n v="35.167999999999999"/>
    <n v="370"/>
    <n v="2"/>
    <n v="12.66048"/>
    <n v="17.584"/>
    <n v="4.9235199999999999"/>
    <n v="9.8470399999999998"/>
    <n v="38.888888888888893"/>
    <x v="204"/>
    <x v="0"/>
  </r>
  <r>
    <s v="CA-2018-108329"/>
    <s v="TEC-PH-10001918"/>
    <x v="205"/>
    <x v="1"/>
    <x v="1"/>
    <x v="98"/>
    <x v="2"/>
    <n v="444.76799999999997"/>
    <n v="250"/>
    <n v="8"/>
    <n v="38.917199999999994"/>
    <n v="55.595999999999997"/>
    <n v="16.678800000000003"/>
    <n v="133.43040000000002"/>
    <n v="42.857142857142868"/>
    <x v="205"/>
    <x v="0"/>
  </r>
  <r>
    <s v="CA-2018-135860"/>
    <s v="OFF-ST-10000642"/>
    <x v="206"/>
    <x v="2"/>
    <x v="2"/>
    <x v="98"/>
    <x v="2"/>
    <n v="83.92"/>
    <n v="147"/>
    <n v="4"/>
    <n v="12.797800000000001"/>
    <n v="20.98"/>
    <n v="8.1821999999999999"/>
    <n v="32.7288"/>
    <n v="63.93442622950819"/>
    <x v="206"/>
    <x v="0"/>
  </r>
  <r>
    <s v="CA-2018-135860"/>
    <s v="TEC-PH-10001700"/>
    <x v="207"/>
    <x v="1"/>
    <x v="1"/>
    <x v="98"/>
    <x v="1"/>
    <n v="131.97999999999999"/>
    <n v="152"/>
    <n v="7"/>
    <n v="12.066742857142856"/>
    <n v="18.854285714285712"/>
    <n v="6.7875428571428564"/>
    <n v="47.512799999999999"/>
    <n v="56.25"/>
    <x v="207"/>
    <x v="0"/>
  </r>
  <r>
    <s v="CA-2018-135860"/>
    <s v="OFF-BI-10003274"/>
    <x v="208"/>
    <x v="1"/>
    <x v="1"/>
    <x v="98"/>
    <x v="1"/>
    <n v="15.92"/>
    <n v="370"/>
    <n v="6"/>
    <n v="2.1226666666666669"/>
    <n v="2.6533333333333333"/>
    <n v="0.5306666666666664"/>
    <n v="3.1839999999999984"/>
    <n v="24.999999999999982"/>
    <x v="208"/>
    <x v="0"/>
  </r>
  <r>
    <s v="CA-2018-135860"/>
    <s v="OFF-FA-10000134"/>
    <x v="209"/>
    <x v="1"/>
    <x v="1"/>
    <x v="98"/>
    <x v="1"/>
    <n v="52.29"/>
    <n v="444"/>
    <n v="4"/>
    <n v="8.6278500000000005"/>
    <n v="13.0725"/>
    <n v="4.4446499999999993"/>
    <n v="17.778599999999997"/>
    <n v="51.515151515151501"/>
    <x v="209"/>
    <x v="0"/>
  </r>
  <r>
    <s v="CA-2018-135860"/>
    <s v="OFF-ST-10001522"/>
    <x v="210"/>
    <x v="2"/>
    <x v="2"/>
    <x v="99"/>
    <x v="2"/>
    <n v="91.99"/>
    <n v="34"/>
    <n v="5"/>
    <n v="12.14268"/>
    <n v="18.398"/>
    <n v="6.2553199999999993"/>
    <n v="31.276599999999995"/>
    <n v="51.515151515151501"/>
    <x v="210"/>
    <x v="0"/>
  </r>
  <r>
    <s v="CA-2016-101007"/>
    <s v="TEC-AC-10001266"/>
    <x v="211"/>
    <x v="1"/>
    <x v="1"/>
    <x v="100"/>
    <x v="2"/>
    <n v="20.8"/>
    <n v="392"/>
    <n v="3"/>
    <n v="5.2693333333333339"/>
    <n v="6.9333333333333336"/>
    <n v="1.6639999999999997"/>
    <n v="4.9919999999999991"/>
    <n v="31.578947368421044"/>
    <x v="211"/>
    <x v="0"/>
  </r>
  <r>
    <s v="CA-2016-146262"/>
    <s v="OFF-LA-10004544"/>
    <x v="212"/>
    <x v="0"/>
    <x v="0"/>
    <x v="100"/>
    <x v="3"/>
    <n v="23.68"/>
    <n v="132"/>
    <n v="7"/>
    <n v="2.0297142857142858"/>
    <n v="3.382857142857143"/>
    <n v="1.3531428571428572"/>
    <n v="9.4720000000000013"/>
    <n v="66.666666666666657"/>
    <x v="212"/>
    <x v="0"/>
  </r>
  <r>
    <s v="CA-2016-146262"/>
    <s v="FUR-BO-10004695"/>
    <x v="213"/>
    <x v="2"/>
    <x v="2"/>
    <x v="100"/>
    <x v="3"/>
    <n v="452.45"/>
    <n v="375"/>
    <n v="5"/>
    <n v="68.77239999999999"/>
    <n v="90.49"/>
    <n v="21.717600000000004"/>
    <n v="108.58800000000002"/>
    <n v="31.578947368421062"/>
    <x v="213"/>
    <x v="0"/>
  </r>
  <r>
    <s v="CA-2016-146262"/>
    <s v="TEC-PH-10002844"/>
    <x v="214"/>
    <x v="2"/>
    <x v="2"/>
    <x v="100"/>
    <x v="3"/>
    <n v="62.981999999999999"/>
    <n v="226"/>
    <n v="3"/>
    <n v="13.22622"/>
    <n v="20.994"/>
    <n v="7.7677800000000001"/>
    <n v="23.303339999999999"/>
    <n v="58.730158730158735"/>
    <x v="214"/>
    <x v="0"/>
  </r>
  <r>
    <s v="CA-2016-146262"/>
    <s v="TEC-MA-10000864"/>
    <x v="215"/>
    <x v="2"/>
    <x v="2"/>
    <x v="100"/>
    <x v="1"/>
    <n v="1188"/>
    <n v="66"/>
    <n v="3"/>
    <n v="249.48"/>
    <n v="396"/>
    <n v="146.52000000000001"/>
    <n v="439.56000000000006"/>
    <n v="58.730158730158735"/>
    <x v="215"/>
    <x v="0"/>
  </r>
  <r>
    <s v="CA-2016-146262"/>
    <s v="TEC-AC-10000109"/>
    <x v="216"/>
    <x v="1"/>
    <x v="1"/>
    <x v="101"/>
    <x v="0"/>
    <n v="89.584000000000003"/>
    <n v="139"/>
    <n v="5"/>
    <n v="15.229280000000001"/>
    <n v="17.916800000000002"/>
    <n v="2.687520000000001"/>
    <n v="13.437600000000005"/>
    <n v="17.64705882352942"/>
    <x v="216"/>
    <x v="0"/>
  </r>
  <r>
    <s v="CA-2017-130162"/>
    <s v="OFF-ST-10001328"/>
    <x v="217"/>
    <x v="2"/>
    <x v="2"/>
    <x v="101"/>
    <x v="2"/>
    <n v="93.06"/>
    <n v="154"/>
    <n v="2"/>
    <n v="31.640400000000003"/>
    <n v="46.53"/>
    <n v="14.889599999999998"/>
    <n v="29.779199999999996"/>
    <n v="47.058823529411754"/>
    <x v="217"/>
    <x v="0"/>
  </r>
  <r>
    <s v="CA-2017-130162"/>
    <s v="TEC-PH-10002563"/>
    <x v="218"/>
    <x v="1"/>
    <x v="1"/>
    <x v="102"/>
    <x v="2"/>
    <n v="302.37599999999998"/>
    <n v="169"/>
    <n v="3"/>
    <n v="61.483119999999992"/>
    <n v="100.79199999999999"/>
    <n v="39.308879999999995"/>
    <n v="117.92663999999999"/>
    <n v="63.934426229508205"/>
    <x v="218"/>
    <x v="0"/>
  </r>
  <r>
    <s v="CA-2016-169397"/>
    <s v="OFF-FA-10000585"/>
    <x v="219"/>
    <x v="1"/>
    <x v="1"/>
    <x v="102"/>
    <x v="1"/>
    <n v="5.5839999999999996"/>
    <n v="218"/>
    <n v="8"/>
    <n v="0.5025599999999999"/>
    <n v="0.69799999999999995"/>
    <n v="0.19544000000000006"/>
    <n v="1.5635200000000005"/>
    <n v="38.888888888888907"/>
    <x v="219"/>
    <x v="0"/>
  </r>
  <r>
    <s v="CA-2016-169397"/>
    <s v="OFF-PA-10004000"/>
    <x v="220"/>
    <x v="1"/>
    <x v="1"/>
    <x v="102"/>
    <x v="1"/>
    <n v="22.704000000000001"/>
    <n v="268"/>
    <n v="5"/>
    <n v="3.8142719999999999"/>
    <n v="4.5407999999999999"/>
    <n v="0.72652800000000006"/>
    <n v="3.6326400000000003"/>
    <n v="19.047619047619051"/>
    <x v="220"/>
    <x v="0"/>
  </r>
  <r>
    <s v="CA-2016-169397"/>
    <s v="OFF-BI-10002852"/>
    <x v="221"/>
    <x v="0"/>
    <x v="0"/>
    <x v="102"/>
    <x v="1"/>
    <n v="19.776"/>
    <n v="498"/>
    <n v="1"/>
    <n v="14.238719999999999"/>
    <n v="19.776"/>
    <n v="5.5372800000000009"/>
    <n v="5.5372800000000009"/>
    <n v="38.8888888888889"/>
    <x v="221"/>
    <x v="0"/>
  </r>
  <r>
    <s v="CA-2016-169397"/>
    <s v="FUR-FU-10000087"/>
    <x v="222"/>
    <x v="2"/>
    <x v="2"/>
    <x v="102"/>
    <x v="1"/>
    <n v="72.703999999999994"/>
    <n v="68"/>
    <n v="7"/>
    <n v="8.4128914285714291"/>
    <n v="10.386285714285714"/>
    <n v="1.973394285714285"/>
    <n v="13.813759999999995"/>
    <n v="23.456790123456781"/>
    <x v="222"/>
    <x v="0"/>
  </r>
  <r>
    <s v="CA-2016-169397"/>
    <s v="TEC-MA-10001148"/>
    <x v="223"/>
    <x v="1"/>
    <x v="1"/>
    <x v="102"/>
    <x v="1"/>
    <n v="479.988"/>
    <n v="226"/>
    <n v="7"/>
    <n v="50.741588571428572"/>
    <n v="68.569714285714284"/>
    <n v="17.828125714285711"/>
    <n v="124.79687999999999"/>
    <n v="35.13513513513513"/>
    <x v="223"/>
    <x v="0"/>
  </r>
  <r>
    <s v="CA-2016-169397"/>
    <s v="OFF-AR-10001958"/>
    <x v="224"/>
    <x v="1"/>
    <x v="1"/>
    <x v="103"/>
    <x v="0"/>
    <n v="27.167999999999999"/>
    <n v="229"/>
    <n v="6"/>
    <n v="2.8526399999999996"/>
    <n v="4.5279999999999996"/>
    <n v="1.67536"/>
    <n v="10.052160000000001"/>
    <n v="58.730158730158735"/>
    <x v="224"/>
    <x v="0"/>
  </r>
  <r>
    <s v="CA-2016-163055"/>
    <s v="OFF-AR-10001026"/>
    <x v="225"/>
    <x v="0"/>
    <x v="0"/>
    <x v="103"/>
    <x v="1"/>
    <n v="2.2000000000000002"/>
    <n v="408"/>
    <n v="8"/>
    <n v="0.23375000000000001"/>
    <n v="0.27500000000000002"/>
    <n v="4.1250000000000009E-2"/>
    <n v="0.33000000000000007"/>
    <n v="17.647058823529417"/>
    <x v="225"/>
    <x v="0"/>
  </r>
  <r>
    <s v="CA-2016-163055"/>
    <s v="FUR-TA-10003748"/>
    <x v="226"/>
    <x v="1"/>
    <x v="1"/>
    <x v="103"/>
    <x v="1"/>
    <n v="622.45000000000005"/>
    <n v="223"/>
    <n v="3"/>
    <n v="130.71450000000002"/>
    <n v="207.48333333333335"/>
    <n v="76.768833333333333"/>
    <n v="230.3065"/>
    <n v="58.73015873015872"/>
    <x v="226"/>
    <x v="0"/>
  </r>
  <r>
    <s v="CA-2016-163055"/>
    <s v="OFF-ST-10002485"/>
    <x v="227"/>
    <x v="0"/>
    <x v="0"/>
    <x v="104"/>
    <x v="1"/>
    <n v="21.98"/>
    <n v="116"/>
    <n v="5"/>
    <n v="3.5167999999999999"/>
    <n v="4.3959999999999999"/>
    <n v="0.87919999999999998"/>
    <n v="4.3959999999999999"/>
    <n v="25"/>
    <x v="227"/>
    <x v="0"/>
  </r>
  <r>
    <s v="US-2016-145436"/>
    <s v="FUR-CH-10004860"/>
    <x v="228"/>
    <x v="0"/>
    <x v="0"/>
    <x v="104"/>
    <x v="1"/>
    <n v="161.56800000000001"/>
    <n v="386"/>
    <n v="7"/>
    <n v="18.234102857142858"/>
    <n v="23.081142857142858"/>
    <n v="4.8470399999999998"/>
    <n v="33.929279999999999"/>
    <n v="26.582278481012654"/>
    <x v="228"/>
    <x v="0"/>
  </r>
  <r>
    <s v="US-2016-145436"/>
    <s v="FUR-CH-10004477"/>
    <x v="229"/>
    <x v="1"/>
    <x v="1"/>
    <x v="105"/>
    <x v="1"/>
    <n v="389.69600000000003"/>
    <n v="469"/>
    <n v="6"/>
    <n v="53.258453333333335"/>
    <n v="64.949333333333342"/>
    <n v="11.690880000000007"/>
    <n v="70.145280000000042"/>
    <n v="21.951219512195134"/>
    <x v="229"/>
    <x v="0"/>
  </r>
  <r>
    <s v="US-2015-156216"/>
    <s v="OFF-BI-10001679"/>
    <x v="230"/>
    <x v="0"/>
    <x v="0"/>
    <x v="37"/>
    <x v="1"/>
    <n v="18.648"/>
    <n v="111"/>
    <n v="9"/>
    <n v="1.2639199999999999"/>
    <n v="2.0720000000000001"/>
    <n v="0.80808000000000013"/>
    <n v="7.2727200000000014"/>
    <n v="63.934426229508212"/>
    <x v="230"/>
    <x v="0"/>
  </r>
  <r>
    <s v="US-2018-100930"/>
    <s v="FUR-TA-10001705"/>
    <x v="231"/>
    <x v="0"/>
    <x v="0"/>
    <x v="37"/>
    <x v="0"/>
    <n v="233.86"/>
    <n v="450"/>
    <n v="7"/>
    <n v="29.065457142857142"/>
    <n v="33.408571428571427"/>
    <n v="4.3431142857142859"/>
    <n v="30.401800000000001"/>
    <n v="14.942528735632186"/>
    <x v="231"/>
    <x v="0"/>
  </r>
  <r>
    <s v="US-2018-100930"/>
    <s v="FUR-TA-10003473"/>
    <x v="232"/>
    <x v="1"/>
    <x v="1"/>
    <x v="37"/>
    <x v="0"/>
    <n v="620.61450000000002"/>
    <n v="471"/>
    <n v="8"/>
    <n v="51.976464375000006"/>
    <n v="77.576812500000003"/>
    <n v="25.600348124999996"/>
    <n v="204.80278499999997"/>
    <n v="49.253731343283569"/>
    <x v="232"/>
    <x v="0"/>
  </r>
  <r>
    <s v="US-2018-100930"/>
    <s v="OFF-BI-10001679"/>
    <x v="233"/>
    <x v="0"/>
    <x v="0"/>
    <x v="37"/>
    <x v="2"/>
    <n v="5.3280000000000003"/>
    <n v="238"/>
    <n v="1"/>
    <n v="4.0492800000000004"/>
    <n v="5.3280000000000003"/>
    <n v="1.2787199999999999"/>
    <n v="1.2787199999999999"/>
    <n v="31.578947368421044"/>
    <x v="233"/>
    <x v="0"/>
  </r>
  <r>
    <s v="US-2018-100930"/>
    <s v="FUR-FU-10004017"/>
    <x v="234"/>
    <x v="2"/>
    <x v="2"/>
    <x v="37"/>
    <x v="3"/>
    <n v="258.072"/>
    <n v="156"/>
    <n v="7"/>
    <n v="30.968639999999997"/>
    <n v="36.867428571428569"/>
    <n v="5.8987885714285717"/>
    <n v="41.291520000000006"/>
    <n v="19.047619047619051"/>
    <x v="234"/>
    <x v="0"/>
  </r>
  <r>
    <s v="US-2018-100930"/>
    <s v="TEC-AC-10003832"/>
    <x v="235"/>
    <x v="1"/>
    <x v="1"/>
    <x v="106"/>
    <x v="0"/>
    <n v="617.976"/>
    <n v="254"/>
    <n v="10"/>
    <n v="50.674031999999997"/>
    <n v="61.797600000000003"/>
    <n v="11.123568000000006"/>
    <n v="111.23568000000006"/>
    <n v="21.951219512195134"/>
    <x v="235"/>
    <x v="0"/>
  </r>
  <r>
    <s v="CA-2018-160514"/>
    <s v="OFF-PA-10002479"/>
    <x v="236"/>
    <x v="1"/>
    <x v="1"/>
    <x v="107"/>
    <x v="2"/>
    <n v="10.56"/>
    <n v="39"/>
    <n v="5"/>
    <n v="1.4361600000000001"/>
    <n v="2.1120000000000001"/>
    <n v="0.67584"/>
    <n v="3.3792"/>
    <n v="47.058823529411761"/>
    <x v="236"/>
    <x v="0"/>
  </r>
  <r>
    <s v="CA-2017-157749"/>
    <s v="OFF-PA-10003349"/>
    <x v="237"/>
    <x v="0"/>
    <x v="0"/>
    <x v="107"/>
    <x v="2"/>
    <n v="25.92"/>
    <n v="488"/>
    <n v="2"/>
    <n v="9.9792000000000005"/>
    <n v="12.96"/>
    <n v="2.9808000000000003"/>
    <n v="5.9616000000000007"/>
    <n v="29.870129870129876"/>
    <x v="237"/>
    <x v="0"/>
  </r>
  <r>
    <s v="CA-2017-157749"/>
    <s v="FUR-FU-10000576"/>
    <x v="238"/>
    <x v="0"/>
    <x v="0"/>
    <x v="107"/>
    <x v="2"/>
    <n v="419.68"/>
    <n v="337"/>
    <n v="2"/>
    <n v="142.69120000000001"/>
    <n v="209.84"/>
    <n v="67.148799999999994"/>
    <n v="134.29759999999999"/>
    <n v="47.058823529411761"/>
    <x v="238"/>
    <x v="0"/>
  </r>
  <r>
    <s v="CA-2017-157749"/>
    <s v="FUR-FU-10004351"/>
    <x v="239"/>
    <x v="2"/>
    <x v="2"/>
    <x v="107"/>
    <x v="2"/>
    <n v="11.688000000000001"/>
    <n v="305"/>
    <n v="2"/>
    <n v="3.6817200000000003"/>
    <n v="5.8440000000000003"/>
    <n v="2.16228"/>
    <n v="4.32456"/>
    <n v="58.73015873015872"/>
    <x v="239"/>
    <x v="0"/>
  </r>
  <r>
    <s v="CA-2017-157749"/>
    <s v="TEC-PH-10000011"/>
    <x v="240"/>
    <x v="0"/>
    <x v="0"/>
    <x v="107"/>
    <x v="2"/>
    <n v="31.984000000000002"/>
    <n v="261"/>
    <n v="6"/>
    <n v="3.35832"/>
    <n v="5.3306666666666667"/>
    <n v="1.9723466666666667"/>
    <n v="11.83408"/>
    <n v="58.730158730158735"/>
    <x v="240"/>
    <x v="0"/>
  </r>
  <r>
    <s v="CA-2017-157749"/>
    <s v="FUR-TA-10002607"/>
    <x v="241"/>
    <x v="0"/>
    <x v="0"/>
    <x v="107"/>
    <x v="2"/>
    <n v="177.22499999999999"/>
    <n v="195"/>
    <n v="5"/>
    <n v="26.938200000000002"/>
    <n v="35.445"/>
    <n v="8.5067999999999984"/>
    <n v="42.533999999999992"/>
    <n v="31.578947368421044"/>
    <x v="241"/>
    <x v="0"/>
  </r>
  <r>
    <s v="CA-2017-157749"/>
    <s v="FUR-FU-10002505"/>
    <x v="242"/>
    <x v="1"/>
    <x v="1"/>
    <x v="107"/>
    <x v="1"/>
    <n v="4.0439999999999996"/>
    <n v="259"/>
    <n v="2"/>
    <n v="1.4153999999999998"/>
    <n v="2.0219999999999998"/>
    <n v="0.60660000000000003"/>
    <n v="1.2132000000000001"/>
    <n v="42.857142857142868"/>
    <x v="242"/>
    <x v="0"/>
  </r>
  <r>
    <s v="CA-2017-157749"/>
    <s v="OFF-AR-10004685"/>
    <x v="243"/>
    <x v="0"/>
    <x v="0"/>
    <x v="108"/>
    <x v="1"/>
    <n v="7.4080000000000004"/>
    <n v="269"/>
    <n v="3"/>
    <n v="2.0248533333333336"/>
    <n v="2.4693333333333336"/>
    <n v="0.44447999999999999"/>
    <n v="1.33344"/>
    <n v="21.95121951219512"/>
    <x v="243"/>
    <x v="0"/>
  </r>
  <r>
    <s v="CA-2015-131926"/>
    <s v="FUR-CH-10004063"/>
    <x v="244"/>
    <x v="1"/>
    <x v="1"/>
    <x v="108"/>
    <x v="1"/>
    <n v="2001.86"/>
    <n v="49"/>
    <n v="5"/>
    <n v="264.24552"/>
    <n v="400.37199999999996"/>
    <n v="136.12647999999996"/>
    <n v="680.63239999999973"/>
    <n v="51.515151515151501"/>
    <x v="244"/>
    <x v="0"/>
  </r>
  <r>
    <s v="CA-2015-131926"/>
    <s v="OFF-ST-10002276"/>
    <x v="245"/>
    <x v="1"/>
    <x v="1"/>
    <x v="108"/>
    <x v="1"/>
    <n v="166.72"/>
    <n v="497"/>
    <n v="6"/>
    <n v="19.172799999999999"/>
    <n v="27.786666666666665"/>
    <n v="8.6138666666666666"/>
    <n v="51.683199999999999"/>
    <n v="44.927536231884055"/>
    <x v="245"/>
    <x v="0"/>
  </r>
  <r>
    <s v="CA-2015-131926"/>
    <s v="OFF-PA-10004082"/>
    <x v="246"/>
    <x v="1"/>
    <x v="1"/>
    <x v="108"/>
    <x v="1"/>
    <n v="47.88"/>
    <n v="444"/>
    <n v="7"/>
    <n v="5.8824000000000005"/>
    <n v="6.8400000000000007"/>
    <n v="0.95760000000000023"/>
    <n v="6.7032000000000016"/>
    <n v="16.279069767441861"/>
    <x v="246"/>
    <x v="0"/>
  </r>
  <r>
    <s v="CA-2015-131926"/>
    <s v="OFF-AP-10002945"/>
    <x v="247"/>
    <x v="0"/>
    <x v="0"/>
    <x v="109"/>
    <x v="0"/>
    <n v="1503.25"/>
    <n v="255"/>
    <n v="8"/>
    <n v="144.68781250000001"/>
    <n v="187.90625"/>
    <n v="43.218437499999993"/>
    <n v="345.74749999999995"/>
    <n v="29.870129870129862"/>
    <x v="247"/>
    <x v="0"/>
  </r>
  <r>
    <s v="CA-2015-131926"/>
    <s v="OFF-PA-10000061"/>
    <x v="248"/>
    <x v="1"/>
    <x v="1"/>
    <x v="110"/>
    <x v="0"/>
    <n v="25.92"/>
    <n v="211"/>
    <n v="9"/>
    <n v="2.1312000000000002"/>
    <n v="2.8800000000000003"/>
    <n v="0.74880000000000013"/>
    <n v="6.7392000000000012"/>
    <n v="35.135135135135137"/>
    <x v="248"/>
    <x v="0"/>
  </r>
  <r>
    <s v="CA-2017-154739"/>
    <s v="FUR-CH-10002965"/>
    <x v="249"/>
    <x v="2"/>
    <x v="2"/>
    <x v="110"/>
    <x v="1"/>
    <n v="321.56799999999998"/>
    <n v="73"/>
    <n v="5"/>
    <n v="55.952831999999994"/>
    <n v="64.313599999999994"/>
    <n v="8.3607680000000002"/>
    <n v="41.803840000000001"/>
    <n v="14.942528735632186"/>
    <x v="249"/>
    <x v="0"/>
  </r>
  <r>
    <s v="CA-2017-145625"/>
    <s v="OFF-PA-10004569"/>
    <x v="250"/>
    <x v="1"/>
    <x v="1"/>
    <x v="111"/>
    <x v="1"/>
    <n v="7.61"/>
    <n v="327"/>
    <n v="7"/>
    <n v="0.71751428571428577"/>
    <n v="1.0871428571428572"/>
    <n v="0.36962857142857142"/>
    <n v="2.5873999999999997"/>
    <n v="51.515151515151516"/>
    <x v="250"/>
    <x v="0"/>
  </r>
  <r>
    <s v="CA-2017-145625"/>
    <s v="TEC-AC-10003832"/>
    <x v="251"/>
    <x v="1"/>
    <x v="1"/>
    <x v="111"/>
    <x v="1"/>
    <n v="3347.37"/>
    <n v="71"/>
    <n v="5"/>
    <n v="569.05289999999991"/>
    <n v="669.47399999999993"/>
    <n v="100.42110000000002"/>
    <n v="502.10550000000012"/>
    <n v="17.64705882352942"/>
    <x v="251"/>
    <x v="0"/>
  </r>
  <r>
    <s v="CA-2017-146941"/>
    <s v="OFF-ST-10001228"/>
    <x v="252"/>
    <x v="0"/>
    <x v="0"/>
    <x v="112"/>
    <x v="1"/>
    <n v="80.58"/>
    <n v="22"/>
    <n v="1"/>
    <n v="68.492999999999995"/>
    <n v="80.58"/>
    <n v="12.087000000000003"/>
    <n v="12.087000000000003"/>
    <n v="17.64705882352942"/>
    <x v="252"/>
    <x v="0"/>
  </r>
  <r>
    <s v="CA-2017-146941"/>
    <s v="OFF-EN-10003296"/>
    <x v="253"/>
    <x v="1"/>
    <x v="1"/>
    <x v="112"/>
    <x v="1"/>
    <n v="361.92"/>
    <n v="390"/>
    <n v="5"/>
    <n v="62.250239999999998"/>
    <n v="72.384"/>
    <n v="10.133760000000002"/>
    <n v="50.668800000000012"/>
    <n v="16.279069767441865"/>
    <x v="253"/>
    <x v="0"/>
  </r>
  <r>
    <s v="US-2016-159982"/>
    <s v="FUR-FU-10002505"/>
    <x v="254"/>
    <x v="1"/>
    <x v="1"/>
    <x v="112"/>
    <x v="1"/>
    <n v="12.132"/>
    <n v="97"/>
    <n v="4"/>
    <n v="1.88046"/>
    <n v="3.0329999999999999"/>
    <n v="1.1525399999999999"/>
    <n v="4.6101599999999996"/>
    <n v="61.290322580645153"/>
    <x v="254"/>
    <x v="0"/>
  </r>
  <r>
    <s v="US-2016-159982"/>
    <s v="OFF-ST-10004804"/>
    <x v="255"/>
    <x v="2"/>
    <x v="2"/>
    <x v="112"/>
    <x v="2"/>
    <n v="82.367999999999995"/>
    <n v="416"/>
    <n v="9"/>
    <n v="6.5894399999999989"/>
    <n v="9.1519999999999992"/>
    <n v="2.5625600000000004"/>
    <n v="23.063040000000004"/>
    <n v="38.8888888888889"/>
    <x v="255"/>
    <x v="0"/>
  </r>
  <r>
    <s v="US-2016-159982"/>
    <s v="OFF-ST-10001590"/>
    <x v="256"/>
    <x v="2"/>
    <x v="2"/>
    <x v="113"/>
    <x v="2"/>
    <n v="53.92"/>
    <n v="288"/>
    <n v="1"/>
    <n v="40.979199999999999"/>
    <n v="53.92"/>
    <n v="12.940800000000003"/>
    <n v="12.940800000000003"/>
    <n v="31.578947368421062"/>
    <x v="256"/>
    <x v="0"/>
  </r>
  <r>
    <s v="US-2016-159982"/>
    <s v="TEC-PH-10001580"/>
    <x v="257"/>
    <x v="1"/>
    <x v="1"/>
    <x v="113"/>
    <x v="2"/>
    <n v="647.904"/>
    <n v="314"/>
    <n v="1"/>
    <n v="460.01183999999995"/>
    <n v="647.904"/>
    <n v="187.89216000000005"/>
    <n v="187.89216000000005"/>
    <n v="40.845070422535223"/>
    <x v="257"/>
    <x v="0"/>
  </r>
  <r>
    <s v="CA-2018-163139"/>
    <s v="TEC-AC-10000290"/>
    <x v="258"/>
    <x v="1"/>
    <x v="1"/>
    <x v="113"/>
    <x v="3"/>
    <n v="20.37"/>
    <n v="496"/>
    <n v="3"/>
    <n v="4.5493000000000006"/>
    <n v="6.79"/>
    <n v="2.2406999999999995"/>
    <n v="6.7220999999999984"/>
    <n v="49.253731343283562"/>
    <x v="258"/>
    <x v="0"/>
  </r>
  <r>
    <s v="CA-2018-163139"/>
    <s v="OFF-ST-10002790"/>
    <x v="259"/>
    <x v="1"/>
    <x v="1"/>
    <x v="114"/>
    <x v="3"/>
    <n v="221.55"/>
    <n v="457"/>
    <n v="10"/>
    <n v="14.622300000000001"/>
    <n v="22.155000000000001"/>
    <n v="7.5327000000000002"/>
    <n v="75.326999999999998"/>
    <n v="51.515151515151516"/>
    <x v="259"/>
    <x v="0"/>
  </r>
  <r>
    <s v="CA-2018-163139"/>
    <s v="OFF-BI-10003460"/>
    <x v="260"/>
    <x v="2"/>
    <x v="2"/>
    <x v="115"/>
    <x v="3"/>
    <n v="17.52"/>
    <n v="336"/>
    <n v="7"/>
    <n v="1.9021714285714284"/>
    <n v="2.5028571428571427"/>
    <n v="0.60068571428571427"/>
    <n v="4.2047999999999996"/>
    <n v="31.578947368421055"/>
    <x v="260"/>
    <x v="0"/>
  </r>
  <r>
    <s v="US-2018-155299"/>
    <s v="OFF-AP-10002203"/>
    <x v="261"/>
    <x v="2"/>
    <x v="2"/>
    <x v="115"/>
    <x v="3"/>
    <n v="1.6240000000000001"/>
    <n v="278"/>
    <n v="4"/>
    <n v="0.28826000000000002"/>
    <n v="0.40600000000000003"/>
    <n v="0.11774000000000001"/>
    <n v="0.47096000000000005"/>
    <n v="40.845070422535215"/>
    <x v="261"/>
    <x v="0"/>
  </r>
  <r>
    <s v="US-2015-106992"/>
    <s v="TEC-MA-10000822"/>
    <x v="262"/>
    <x v="2"/>
    <x v="2"/>
    <x v="116"/>
    <x v="3"/>
    <n v="3059.982"/>
    <n v="356"/>
    <n v="3"/>
    <n v="662.99610000000007"/>
    <n v="1019.994"/>
    <n v="356.99789999999996"/>
    <n v="1070.9937"/>
    <n v="53.846153846153832"/>
    <x v="262"/>
    <x v="0"/>
  </r>
  <r>
    <s v="US-2015-106992"/>
    <s v="TEC-MA-10003353"/>
    <x v="263"/>
    <x v="2"/>
    <x v="2"/>
    <x v="117"/>
    <x v="3"/>
    <n v="2519.9580000000001"/>
    <n v="458"/>
    <n v="9"/>
    <n v="235.19607999999999"/>
    <n v="279.99533333333335"/>
    <n v="44.799253333333354"/>
    <n v="403.19328000000019"/>
    <n v="19.047619047619058"/>
    <x v="263"/>
    <x v="0"/>
  </r>
  <r>
    <s v="CA-2017-125318"/>
    <s v="TEC-PH-10001433"/>
    <x v="264"/>
    <x v="1"/>
    <x v="1"/>
    <x v="118"/>
    <x v="3"/>
    <n v="328.22399999999999"/>
    <n v="348"/>
    <n v="7"/>
    <n v="38.449097142857141"/>
    <n v="46.889142857142858"/>
    <n v="8.4400457142857164"/>
    <n v="59.080320000000015"/>
    <n v="21.951219512195127"/>
    <x v="264"/>
    <x v="0"/>
  </r>
  <r>
    <s v="CA-2016-155040"/>
    <s v="TEC-AC-10004469"/>
    <x v="265"/>
    <x v="1"/>
    <x v="1"/>
    <x v="38"/>
    <x v="3"/>
    <n v="79.900000000000006"/>
    <n v="301"/>
    <n v="4"/>
    <n v="16.179750000000002"/>
    <n v="19.975000000000001"/>
    <n v="3.7952499999999993"/>
    <n v="15.180999999999997"/>
    <n v="23.456790123456784"/>
    <x v="265"/>
    <x v="0"/>
  </r>
  <r>
    <s v="CA-2018-136826"/>
    <s v="OFF-AR-10003602"/>
    <x v="266"/>
    <x v="1"/>
    <x v="1"/>
    <x v="119"/>
    <x v="0"/>
    <n v="14.016"/>
    <n v="95"/>
    <n v="5"/>
    <n v="2.4668160000000001"/>
    <n v="2.8031999999999999"/>
    <n v="0.33638399999999979"/>
    <n v="1.681919999999999"/>
    <n v="13.636363636363628"/>
    <x v="266"/>
    <x v="0"/>
  </r>
  <r>
    <s v="CA-2017-111010"/>
    <s v="OFF-FA-10003472"/>
    <x v="267"/>
    <x v="1"/>
    <x v="1"/>
    <x v="119"/>
    <x v="2"/>
    <n v="7.56"/>
    <n v="376"/>
    <n v="5"/>
    <n v="1.2851999999999999"/>
    <n v="1.512"/>
    <n v="0.22680000000000011"/>
    <n v="1.1340000000000006"/>
    <n v="17.64705882352942"/>
    <x v="267"/>
    <x v="0"/>
  </r>
  <r>
    <s v="US-2018-145366"/>
    <s v="OFF-ST-10004180"/>
    <x v="268"/>
    <x v="1"/>
    <x v="1"/>
    <x v="120"/>
    <x v="2"/>
    <n v="37.207999999999998"/>
    <n v="310"/>
    <n v="6"/>
    <n v="4.3409333333333331"/>
    <n v="6.2013333333333334"/>
    <n v="1.8604000000000003"/>
    <n v="11.162400000000002"/>
    <n v="42.857142857142868"/>
    <x v="268"/>
    <x v="0"/>
  </r>
  <r>
    <s v="US-2018-145366"/>
    <s v="OFF-EN-10004386"/>
    <x v="269"/>
    <x v="2"/>
    <x v="2"/>
    <x v="66"/>
    <x v="2"/>
    <n v="57.576000000000001"/>
    <n v="334"/>
    <n v="9"/>
    <n v="4.158266666666667"/>
    <n v="6.3973333333333331"/>
    <n v="2.2390666666666661"/>
    <n v="20.151599999999995"/>
    <n v="53.846153846153832"/>
    <x v="269"/>
    <x v="0"/>
  </r>
  <r>
    <s v="CA-2018-163979"/>
    <s v="OFF-ST-10003208"/>
    <x v="270"/>
    <x v="0"/>
    <x v="0"/>
    <x v="66"/>
    <x v="2"/>
    <n v="725.84"/>
    <n v="458"/>
    <n v="9"/>
    <n v="72.584000000000003"/>
    <n v="80.648888888888891"/>
    <n v="8.0648888888888877"/>
    <n v="72.583999999999989"/>
    <n v="11.111111111111109"/>
    <x v="270"/>
    <x v="0"/>
  </r>
  <r>
    <s v="CA-2016-155334"/>
    <s v="TEC-AC-10003628"/>
    <x v="271"/>
    <x v="1"/>
    <x v="1"/>
    <x v="66"/>
    <x v="2"/>
    <n v="209.93"/>
    <n v="483"/>
    <n v="9"/>
    <n v="14.6951"/>
    <n v="23.325555555555557"/>
    <n v="8.6304555555555567"/>
    <n v="77.67410000000001"/>
    <n v="58.730158730158735"/>
    <x v="271"/>
    <x v="0"/>
  </r>
  <r>
    <s v="CA-2016-155334"/>
    <s v="FUR-FU-10003274"/>
    <x v="272"/>
    <x v="1"/>
    <x v="1"/>
    <x v="121"/>
    <x v="2"/>
    <n v="5.28"/>
    <n v="239"/>
    <n v="6"/>
    <n v="0.75680000000000003"/>
    <n v="0.88"/>
    <n v="0.12319999999999998"/>
    <n v="0.73919999999999986"/>
    <n v="16.279069767441857"/>
    <x v="272"/>
    <x v="0"/>
  </r>
  <r>
    <s v="CA-2016-155334"/>
    <s v="OFF-BI-10002557"/>
    <x v="273"/>
    <x v="1"/>
    <x v="1"/>
    <x v="121"/>
    <x v="2"/>
    <n v="10.92"/>
    <n v="355"/>
    <n v="6"/>
    <n v="1.1830000000000001"/>
    <n v="1.82"/>
    <n v="0.63700000000000001"/>
    <n v="3.8220000000000001"/>
    <n v="53.846153846153847"/>
    <x v="273"/>
    <x v="0"/>
  </r>
  <r>
    <s v="CA-2018-118136"/>
    <s v="OFF-PA-10002615"/>
    <x v="274"/>
    <x v="1"/>
    <x v="1"/>
    <x v="122"/>
    <x v="2"/>
    <n v="8.82"/>
    <n v="204"/>
    <n v="2"/>
    <n v="2.6459999999999999"/>
    <n v="4.41"/>
    <n v="1.7640000000000002"/>
    <n v="3.5280000000000005"/>
    <n v="66.666666666666671"/>
    <x v="274"/>
    <x v="0"/>
  </r>
  <r>
    <s v="CA-2018-118136"/>
    <s v="OFF-AR-10001427"/>
    <x v="275"/>
    <x v="1"/>
    <x v="1"/>
    <x v="122"/>
    <x v="2"/>
    <n v="5.98"/>
    <n v="382"/>
    <n v="2"/>
    <n v="2.1528"/>
    <n v="2.99"/>
    <n v="0.83720000000000017"/>
    <n v="1.6744000000000003"/>
    <n v="38.888888888888893"/>
    <x v="275"/>
    <x v="0"/>
  </r>
  <r>
    <s v="CA-2018-132976"/>
    <s v="OFF-PA-10000673"/>
    <x v="276"/>
    <x v="1"/>
    <x v="1"/>
    <x v="122"/>
    <x v="2"/>
    <n v="11.648"/>
    <n v="178"/>
    <n v="1"/>
    <n v="8.3865599999999993"/>
    <n v="11.648"/>
    <n v="3.2614400000000003"/>
    <n v="3.2614400000000003"/>
    <n v="38.888888888888893"/>
    <x v="276"/>
    <x v="0"/>
  </r>
  <r>
    <s v="CA-2018-132976"/>
    <s v="OFF-PA-10004470"/>
    <x v="277"/>
    <x v="1"/>
    <x v="1"/>
    <x v="122"/>
    <x v="2"/>
    <n v="18.175999999999998"/>
    <n v="412"/>
    <n v="2"/>
    <n v="6.8159999999999989"/>
    <n v="9.0879999999999992"/>
    <n v="2.2720000000000002"/>
    <n v="4.5440000000000005"/>
    <n v="33.333333333333343"/>
    <x v="277"/>
    <x v="0"/>
  </r>
  <r>
    <s v="CA-2018-132976"/>
    <s v="OFF-ST-10000876"/>
    <x v="278"/>
    <x v="1"/>
    <x v="1"/>
    <x v="56"/>
    <x v="2"/>
    <n v="59.712000000000003"/>
    <n v="63"/>
    <n v="9"/>
    <n v="4.5115733333333337"/>
    <n v="6.6346666666666669"/>
    <n v="2.1230933333333333"/>
    <n v="19.107839999999999"/>
    <n v="47.058823529411761"/>
    <x v="278"/>
    <x v="0"/>
  </r>
  <r>
    <s v="CA-2018-132976"/>
    <s v="OFF-LA-10002043"/>
    <x v="279"/>
    <x v="2"/>
    <x v="2"/>
    <x v="56"/>
    <x v="0"/>
    <n v="24.84"/>
    <n v="67"/>
    <n v="9"/>
    <n v="2.0975999999999999"/>
    <n v="2.76"/>
    <n v="0.66239999999999988"/>
    <n v="5.9615999999999989"/>
    <n v="31.578947368421051"/>
    <x v="279"/>
    <x v="0"/>
  </r>
  <r>
    <s v="US-2016-161991"/>
    <s v="OFF-BI-10004967"/>
    <x v="280"/>
    <x v="0"/>
    <x v="0"/>
    <x v="123"/>
    <x v="0"/>
    <n v="2.08"/>
    <n v="254"/>
    <n v="6"/>
    <n v="0.21840000000000001"/>
    <n v="0.34666666666666668"/>
    <n v="0.12826666666666667"/>
    <n v="0.76960000000000006"/>
    <n v="58.730158730158735"/>
    <x v="280"/>
    <x v="0"/>
  </r>
  <r>
    <s v="US-2016-161991"/>
    <s v="TEC-PH-10001760"/>
    <x v="281"/>
    <x v="1"/>
    <x v="1"/>
    <x v="14"/>
    <x v="0"/>
    <n v="1114.4000000000001"/>
    <n v="171"/>
    <n v="10"/>
    <n v="86.923200000000008"/>
    <n v="111.44000000000001"/>
    <n v="24.516800000000003"/>
    <n v="245.16800000000003"/>
    <n v="28.205128205128204"/>
    <x v="281"/>
    <x v="0"/>
  </r>
  <r>
    <s v="CA-2016-130890"/>
    <s v="FUR-TA-10002903"/>
    <x v="282"/>
    <x v="2"/>
    <x v="2"/>
    <x v="14"/>
    <x v="1"/>
    <n v="1038.8399999999999"/>
    <n v="276"/>
    <n v="10"/>
    <n v="71.67995999999998"/>
    <n v="103.88399999999999"/>
    <n v="32.204040000000006"/>
    <n v="322.04040000000009"/>
    <n v="44.927536231884076"/>
    <x v="282"/>
    <x v="0"/>
  </r>
  <r>
    <s v="CA-2016-130883"/>
    <s v="OFF-PA-10000474"/>
    <x v="283"/>
    <x v="1"/>
    <x v="1"/>
    <x v="14"/>
    <x v="1"/>
    <n v="141.76"/>
    <n v="440"/>
    <n v="6"/>
    <n v="16.066133333333333"/>
    <n v="23.626666666666665"/>
    <n v="7.560533333333332"/>
    <n v="45.363199999999992"/>
    <n v="47.058823529411761"/>
    <x v="283"/>
    <x v="0"/>
  </r>
  <r>
    <s v="CA-2016-130883"/>
    <s v="TEC-AC-10001956"/>
    <x v="284"/>
    <x v="1"/>
    <x v="1"/>
    <x v="124"/>
    <x v="2"/>
    <n v="239.8"/>
    <n v="59"/>
    <n v="8"/>
    <n v="25.778500000000001"/>
    <n v="29.975000000000001"/>
    <n v="4.1965000000000003"/>
    <n v="33.572000000000003"/>
    <n v="16.279069767441861"/>
    <x v="284"/>
    <x v="0"/>
  </r>
  <r>
    <s v="CA-2016-130883"/>
    <s v="OFF-PA-10004100"/>
    <x v="285"/>
    <x v="1"/>
    <x v="1"/>
    <x v="124"/>
    <x v="2"/>
    <n v="31.103999999999999"/>
    <n v="328"/>
    <n v="4"/>
    <n v="6.4540799999999994"/>
    <n v="7.7759999999999998"/>
    <n v="1.3219200000000004"/>
    <n v="5.2876800000000017"/>
    <n v="20.481927710843379"/>
    <x v="285"/>
    <x v="0"/>
  </r>
  <r>
    <s v="CA-2017-112697"/>
    <s v="OFF-BI-10000778"/>
    <x v="286"/>
    <x v="1"/>
    <x v="1"/>
    <x v="124"/>
    <x v="2"/>
    <n v="254.05799999999999"/>
    <n v="290"/>
    <n v="1"/>
    <n v="210.86813999999998"/>
    <n v="254.05799999999999"/>
    <n v="43.18986000000001"/>
    <n v="43.18986000000001"/>
    <n v="20.481927710843379"/>
    <x v="286"/>
    <x v="0"/>
  </r>
  <r>
    <s v="CA-2017-112697"/>
    <s v="OFF-AP-10002684"/>
    <x v="287"/>
    <x v="1"/>
    <x v="1"/>
    <x v="125"/>
    <x v="2"/>
    <n v="194.52799999999999"/>
    <n v="162"/>
    <n v="2"/>
    <n v="63.221600000000002"/>
    <n v="97.263999999999996"/>
    <n v="34.042399999999994"/>
    <n v="68.084799999999987"/>
    <n v="53.846153846153832"/>
    <x v="287"/>
    <x v="0"/>
  </r>
  <r>
    <s v="CA-2017-112697"/>
    <s v="OFF-SU-10000646"/>
    <x v="288"/>
    <x v="1"/>
    <x v="1"/>
    <x v="125"/>
    <x v="1"/>
    <n v="961.48"/>
    <n v="360"/>
    <n v="5"/>
    <n v="165.37456"/>
    <n v="192.29599999999999"/>
    <n v="26.92143999999999"/>
    <n v="134.60719999999995"/>
    <n v="16.279069767441854"/>
    <x v="288"/>
    <x v="0"/>
  </r>
  <r>
    <s v="CA-2017-110772"/>
    <s v="OFF-FA-10002983"/>
    <x v="289"/>
    <x v="2"/>
    <x v="2"/>
    <x v="125"/>
    <x v="1"/>
    <n v="19.096"/>
    <n v="211"/>
    <n v="8"/>
    <n v="1.5038100000000001"/>
    <n v="2.387"/>
    <n v="0.88318999999999992"/>
    <n v="7.0655199999999994"/>
    <n v="58.73015873015872"/>
    <x v="289"/>
    <x v="0"/>
  </r>
  <r>
    <s v="CA-2017-110772"/>
    <s v="OFF-LA-10004689"/>
    <x v="290"/>
    <x v="0"/>
    <x v="0"/>
    <x v="125"/>
    <x v="1"/>
    <n v="18.495999999999999"/>
    <n v="40"/>
    <n v="5"/>
    <n v="3.1073279999999999"/>
    <n v="3.6991999999999998"/>
    <n v="0.59187199999999995"/>
    <n v="2.9593599999999998"/>
    <n v="19.047619047619047"/>
    <x v="290"/>
    <x v="0"/>
  </r>
  <r>
    <s v="CA-2017-110772"/>
    <s v="TEC-AC-10002001"/>
    <x v="291"/>
    <x v="0"/>
    <x v="0"/>
    <x v="126"/>
    <x v="2"/>
    <n v="255.98400000000001"/>
    <n v="18"/>
    <n v="3"/>
    <n v="55.463200000000001"/>
    <n v="85.328000000000003"/>
    <n v="29.864800000000002"/>
    <n v="89.594400000000007"/>
    <n v="53.846153846153854"/>
    <x v="291"/>
    <x v="1"/>
  </r>
  <r>
    <s v="CA-2017-110772"/>
    <s v="FUR-BO-10004709"/>
    <x v="292"/>
    <x v="0"/>
    <x v="0"/>
    <x v="126"/>
    <x v="2"/>
    <n v="86.97"/>
    <n v="213"/>
    <n v="2"/>
    <n v="26.960699999999999"/>
    <n v="43.484999999999999"/>
    <n v="16.5243"/>
    <n v="33.0486"/>
    <n v="61.29032258064516"/>
    <x v="292"/>
    <x v="0"/>
  </r>
  <r>
    <s v="CA-2015-111451"/>
    <s v="FUR-FU-10004091"/>
    <x v="293"/>
    <x v="0"/>
    <x v="0"/>
    <x v="126"/>
    <x v="2"/>
    <n v="300.416"/>
    <n v="304"/>
    <n v="6"/>
    <n v="36.04992"/>
    <n v="50.069333333333333"/>
    <n v="14.019413333333333"/>
    <n v="84.116479999999996"/>
    <n v="38.888888888888886"/>
    <x v="293"/>
    <x v="0"/>
  </r>
  <r>
    <s v="CA-2015-111451"/>
    <s v="FUR-CH-10001891"/>
    <x v="294"/>
    <x v="1"/>
    <x v="1"/>
    <x v="126"/>
    <x v="2"/>
    <n v="230.352"/>
    <n v="397"/>
    <n v="10"/>
    <n v="19.119215999999998"/>
    <n v="23.0352"/>
    <n v="3.9159840000000017"/>
    <n v="39.159840000000017"/>
    <n v="20.481927710843383"/>
    <x v="294"/>
    <x v="0"/>
  </r>
  <r>
    <s v="CA-2015-111451"/>
    <s v="FUR-FU-10002918"/>
    <x v="295"/>
    <x v="1"/>
    <x v="1"/>
    <x v="126"/>
    <x v="0"/>
    <n v="218.352"/>
    <n v="163"/>
    <n v="10"/>
    <n v="14.411232000000002"/>
    <n v="21.8352"/>
    <n v="7.4239679999999986"/>
    <n v="74.239679999999993"/>
    <n v="51.515151515151501"/>
    <x v="295"/>
    <x v="0"/>
  </r>
  <r>
    <s v="CA-2015-111451"/>
    <s v="OFF-BI-10004593"/>
    <x v="296"/>
    <x v="1"/>
    <x v="1"/>
    <x v="63"/>
    <x v="3"/>
    <n v="78.599999999999994"/>
    <n v="304"/>
    <n v="10"/>
    <n v="4.7946"/>
    <n v="7.8599999999999994"/>
    <n v="3.0653999999999995"/>
    <n v="30.653999999999996"/>
    <n v="63.93442622950819"/>
    <x v="296"/>
    <x v="0"/>
  </r>
  <r>
    <s v="CA-2015-111451"/>
    <s v="OFF-FA-10004854"/>
    <x v="297"/>
    <x v="1"/>
    <x v="1"/>
    <x v="63"/>
    <x v="1"/>
    <n v="27.552"/>
    <n v="252"/>
    <n v="2"/>
    <n v="10.332000000000001"/>
    <n v="13.776"/>
    <n v="3.4439999999999991"/>
    <n v="6.8879999999999981"/>
    <n v="33.333333333333321"/>
    <x v="297"/>
    <x v="0"/>
  </r>
  <r>
    <s v="CA-2017-142545"/>
    <s v="OFF-PA-10002105"/>
    <x v="298"/>
    <x v="1"/>
    <x v="1"/>
    <x v="63"/>
    <x v="1"/>
    <n v="32.4"/>
    <n v="337"/>
    <n v="4"/>
    <n v="5.2649999999999997"/>
    <n v="8.1"/>
    <n v="2.835"/>
    <n v="11.34"/>
    <n v="53.846153846153847"/>
    <x v="298"/>
    <x v="0"/>
  </r>
  <r>
    <s v="CA-2017-142545"/>
    <s v="OFF-ST-10002756"/>
    <x v="299"/>
    <x v="0"/>
    <x v="0"/>
    <x v="63"/>
    <x v="1"/>
    <n v="1082.48"/>
    <n v="25"/>
    <n v="2"/>
    <n v="340.9812"/>
    <n v="541.24"/>
    <n v="200.25880000000001"/>
    <n v="400.51760000000002"/>
    <n v="58.730158730158735"/>
    <x v="299"/>
    <x v="0"/>
  </r>
  <r>
    <s v="CA-2017-142545"/>
    <s v="OFF-PA-10004243"/>
    <x v="300"/>
    <x v="1"/>
    <x v="1"/>
    <x v="63"/>
    <x v="0"/>
    <n v="56.91"/>
    <n v="417"/>
    <n v="6"/>
    <n v="5.9755499999999993"/>
    <n v="9.4849999999999994"/>
    <n v="3.5094500000000002"/>
    <n v="21.056699999999999"/>
    <n v="58.730158730158742"/>
    <x v="300"/>
    <x v="0"/>
  </r>
  <r>
    <s v="CA-2017-142545"/>
    <s v="FUR-FU-10001861"/>
    <x v="301"/>
    <x v="0"/>
    <x v="0"/>
    <x v="101"/>
    <x v="0"/>
    <n v="77.599999999999994"/>
    <n v="278"/>
    <n v="6"/>
    <n v="7.7599999999999989"/>
    <n v="12.933333333333332"/>
    <n v="5.1733333333333329"/>
    <n v="31.04"/>
    <n v="66.666666666666671"/>
    <x v="301"/>
    <x v="0"/>
  </r>
  <r>
    <s v="CA-2017-142545"/>
    <s v="OFF-BI-10002706"/>
    <x v="302"/>
    <x v="0"/>
    <x v="0"/>
    <x v="127"/>
    <x v="0"/>
    <n v="14.28"/>
    <n v="348"/>
    <n v="6"/>
    <n v="1.6897999999999997"/>
    <n v="2.38"/>
    <n v="0.69020000000000015"/>
    <n v="4.1412000000000013"/>
    <n v="40.845070422535223"/>
    <x v="302"/>
    <x v="0"/>
  </r>
  <r>
    <s v="US-2018-152380"/>
    <s v="FUR-TA-10002533"/>
    <x v="303"/>
    <x v="1"/>
    <x v="1"/>
    <x v="33"/>
    <x v="0"/>
    <n v="219.07499999999999"/>
    <n v="76"/>
    <n v="6"/>
    <n v="32.130999999999993"/>
    <n v="36.512499999999996"/>
    <n v="4.3815000000000026"/>
    <n v="26.289000000000016"/>
    <n v="13.636363636363647"/>
    <x v="303"/>
    <x v="0"/>
  </r>
  <r>
    <s v="CA-2016-144253"/>
    <s v="FUR-FU-10002671"/>
    <x v="304"/>
    <x v="1"/>
    <x v="1"/>
    <x v="128"/>
    <x v="0"/>
    <n v="26.8"/>
    <n v="409"/>
    <n v="6"/>
    <n v="3.1266666666666665"/>
    <n v="4.4666666666666668"/>
    <n v="1.3400000000000003"/>
    <n v="8.0400000000000027"/>
    <n v="42.857142857142868"/>
    <x v="304"/>
    <x v="0"/>
  </r>
  <r>
    <s v="CA-2015-130960"/>
    <s v="OFF-AR-10003651"/>
    <x v="305"/>
    <x v="1"/>
    <x v="1"/>
    <x v="128"/>
    <x v="0"/>
    <n v="9.84"/>
    <n v="364"/>
    <n v="5"/>
    <n v="1.6137599999999999"/>
    <n v="1.968"/>
    <n v="0.35424000000000011"/>
    <n v="1.7712000000000006"/>
    <n v="21.951219512195131"/>
    <x v="305"/>
    <x v="0"/>
  </r>
  <r>
    <s v="CA-2015-111003"/>
    <s v="OFF-BI-10001072"/>
    <x v="306"/>
    <x v="1"/>
    <x v="1"/>
    <x v="129"/>
    <x v="1"/>
    <n v="45.48"/>
    <n v="328"/>
    <n v="2"/>
    <n v="19.101599999999998"/>
    <n v="22.74"/>
    <n v="3.6384000000000007"/>
    <n v="7.2768000000000015"/>
    <n v="19.047619047619055"/>
    <x v="306"/>
    <x v="0"/>
  </r>
  <r>
    <s v="CA-2015-111003"/>
    <s v="OFF-AR-10002135"/>
    <x v="307"/>
    <x v="0"/>
    <x v="0"/>
    <x v="130"/>
    <x v="1"/>
    <n v="289.2"/>
    <n v="34"/>
    <n v="10"/>
    <n v="19.954799999999999"/>
    <n v="28.919999999999998"/>
    <n v="8.9651999999999994"/>
    <n v="89.651999999999987"/>
    <n v="44.927536231884055"/>
    <x v="307"/>
    <x v="0"/>
  </r>
  <r>
    <s v="CA-2018-126774"/>
    <s v="OFF-AR-10002804"/>
    <x v="308"/>
    <x v="0"/>
    <x v="0"/>
    <x v="130"/>
    <x v="1"/>
    <n v="4.8899999999999997"/>
    <n v="467"/>
    <n v="5"/>
    <n v="0.74327999999999994"/>
    <n v="0.97799999999999998"/>
    <n v="0.23472000000000004"/>
    <n v="1.1736000000000002"/>
    <n v="31.578947368421062"/>
    <x v="308"/>
    <x v="0"/>
  </r>
  <r>
    <s v="CA-2017-142902"/>
    <s v="FUR-FU-10001918"/>
    <x v="309"/>
    <x v="0"/>
    <x v="0"/>
    <x v="130"/>
    <x v="1"/>
    <n v="15.135999999999999"/>
    <n v="156"/>
    <n v="9"/>
    <n v="1.3117866666666667"/>
    <n v="1.6817777777777776"/>
    <n v="0.36999111111111094"/>
    <n v="3.3299199999999987"/>
    <n v="28.205128205128194"/>
    <x v="309"/>
    <x v="0"/>
  </r>
  <r>
    <s v="CA-2017-142902"/>
    <s v="FUR-CH-10004086"/>
    <x v="310"/>
    <x v="1"/>
    <x v="1"/>
    <x v="130"/>
    <x v="2"/>
    <n v="466.76799999999997"/>
    <n v="18"/>
    <n v="9"/>
    <n v="43.046382222222221"/>
    <n v="51.86311111111111"/>
    <n v="8.8167288888888891"/>
    <n v="79.350560000000002"/>
    <n v="20.481927710843376"/>
    <x v="310"/>
    <x v="1"/>
  </r>
  <r>
    <s v="CA-2017-142902"/>
    <s v="FUR-FU-10001756"/>
    <x v="311"/>
    <x v="0"/>
    <x v="0"/>
    <x v="131"/>
    <x v="2"/>
    <n v="15.231999999999999"/>
    <n v="226"/>
    <n v="6"/>
    <n v="1.7262933333333332"/>
    <n v="2.5386666666666664"/>
    <n v="0.81237333333333317"/>
    <n v="4.8742399999999986"/>
    <n v="47.058823529411761"/>
    <x v="311"/>
    <x v="0"/>
  </r>
  <r>
    <s v="CA-2017-142902"/>
    <s v="OFF-LA-10000634"/>
    <x v="312"/>
    <x v="2"/>
    <x v="2"/>
    <x v="132"/>
    <x v="0"/>
    <n v="6.2640000000000002"/>
    <n v="266"/>
    <n v="6"/>
    <n v="0.77256000000000002"/>
    <n v="1.044"/>
    <n v="0.27144000000000001"/>
    <n v="1.6286400000000001"/>
    <n v="35.135135135135137"/>
    <x v="312"/>
    <x v="0"/>
  </r>
  <r>
    <s v="CA-2015-120887"/>
    <s v="FUR-FU-10001588"/>
    <x v="313"/>
    <x v="1"/>
    <x v="1"/>
    <x v="132"/>
    <x v="0"/>
    <n v="87.54"/>
    <n v="237"/>
    <n v="1"/>
    <n v="57.77640000000001"/>
    <n v="87.54"/>
    <n v="29.763599999999997"/>
    <n v="29.763599999999997"/>
    <n v="51.515151515151501"/>
    <x v="313"/>
    <x v="0"/>
  </r>
  <r>
    <s v="CA-2015-167850"/>
    <s v="TEC-PH-10002398"/>
    <x v="314"/>
    <x v="1"/>
    <x v="1"/>
    <x v="133"/>
    <x v="0"/>
    <n v="178.38399999999999"/>
    <n v="178"/>
    <n v="9"/>
    <n v="15.658151111111112"/>
    <n v="19.820444444444444"/>
    <n v="4.1622933333333325"/>
    <n v="37.460639999999991"/>
    <n v="26.582278481012651"/>
    <x v="314"/>
    <x v="0"/>
  </r>
  <r>
    <s v="CA-2015-167850"/>
    <s v="OFF-PA-10001937"/>
    <x v="315"/>
    <x v="0"/>
    <x v="0"/>
    <x v="134"/>
    <x v="0"/>
    <n v="15.552"/>
    <n v="82"/>
    <n v="6"/>
    <n v="2.3328000000000002"/>
    <n v="2.5920000000000001"/>
    <n v="0.25919999999999987"/>
    <n v="1.5551999999999992"/>
    <n v="11.111111111111105"/>
    <x v="315"/>
    <x v="0"/>
  </r>
  <r>
    <s v="CA-2015-164259"/>
    <s v="OFF-AR-10003373"/>
    <x v="316"/>
    <x v="2"/>
    <x v="2"/>
    <x v="134"/>
    <x v="3"/>
    <n v="99.135999999999996"/>
    <n v="471"/>
    <n v="5"/>
    <n v="15.465215999999998"/>
    <n v="19.827199999999998"/>
    <n v="4.3619839999999996"/>
    <n v="21.809919999999998"/>
    <n v="28.205128205128204"/>
    <x v="316"/>
    <x v="0"/>
  </r>
  <r>
    <s v="CA-2015-164973"/>
    <s v="FUR-CH-10002602"/>
    <x v="317"/>
    <x v="2"/>
    <x v="2"/>
    <x v="134"/>
    <x v="3"/>
    <n v="135.88200000000001"/>
    <n v="421"/>
    <n v="8"/>
    <n v="11.210265000000001"/>
    <n v="16.985250000000001"/>
    <n v="5.7749849999999991"/>
    <n v="46.199879999999993"/>
    <n v="51.515151515151501"/>
    <x v="317"/>
    <x v="0"/>
  </r>
  <r>
    <s v="CA-2015-164973"/>
    <s v="TEC-MA-10002927"/>
    <x v="318"/>
    <x v="2"/>
    <x v="2"/>
    <x v="134"/>
    <x v="3"/>
    <n v="3991.98"/>
    <n v="168"/>
    <n v="3"/>
    <n v="1037.9148"/>
    <n v="1330.66"/>
    <n v="292.74520000000007"/>
    <n v="878.2356000000002"/>
    <n v="28.205128205128212"/>
    <x v="318"/>
    <x v="0"/>
  </r>
  <r>
    <s v="CA-2015-164973"/>
    <s v="TEC-PH-10004093"/>
    <x v="319"/>
    <x v="1"/>
    <x v="1"/>
    <x v="134"/>
    <x v="1"/>
    <n v="275.94"/>
    <n v="247"/>
    <n v="1"/>
    <n v="179.36100000000002"/>
    <n v="275.94"/>
    <n v="96.578999999999979"/>
    <n v="96.578999999999979"/>
    <n v="53.846153846153832"/>
    <x v="319"/>
    <x v="0"/>
  </r>
  <r>
    <s v="CA-2015-164973"/>
    <s v="TEC-AC-10000892"/>
    <x v="320"/>
    <x v="1"/>
    <x v="1"/>
    <x v="135"/>
    <x v="1"/>
    <n v="360"/>
    <n v="333"/>
    <n v="2"/>
    <n v="160.19999999999999"/>
    <n v="180"/>
    <n v="19.800000000000011"/>
    <n v="39.600000000000023"/>
    <n v="12.359550561797761"/>
    <x v="320"/>
    <x v="0"/>
  </r>
  <r>
    <s v="CA-2015-164973"/>
    <s v="OFF-ST-10002974"/>
    <x v="321"/>
    <x v="1"/>
    <x v="1"/>
    <x v="136"/>
    <x v="1"/>
    <n v="43.57"/>
    <n v="262"/>
    <n v="8"/>
    <n v="4.4659249999999995"/>
    <n v="5.44625"/>
    <n v="0.98032500000000056"/>
    <n v="7.8426000000000045"/>
    <n v="21.951219512195134"/>
    <x v="321"/>
    <x v="0"/>
  </r>
  <r>
    <s v="CA-2015-156601"/>
    <s v="OFF-FA-10000624"/>
    <x v="322"/>
    <x v="2"/>
    <x v="2"/>
    <x v="136"/>
    <x v="1"/>
    <n v="7.16"/>
    <n v="436"/>
    <n v="10"/>
    <n v="0.46539999999999998"/>
    <n v="0.71599999999999997"/>
    <n v="0.25059999999999999"/>
    <n v="2.5059999999999998"/>
    <n v="53.846153846153847"/>
    <x v="322"/>
    <x v="0"/>
  </r>
  <r>
    <s v="CA-2017-162138"/>
    <s v="OFF-BI-10004593"/>
    <x v="323"/>
    <x v="0"/>
    <x v="0"/>
    <x v="137"/>
    <x v="0"/>
    <n v="251.52"/>
    <n v="288"/>
    <n v="2"/>
    <n v="100.608"/>
    <n v="125.76"/>
    <n v="25.152000000000001"/>
    <n v="50.304000000000002"/>
    <n v="25"/>
    <x v="323"/>
    <x v="0"/>
  </r>
  <r>
    <s v="CA-2017-162138"/>
    <s v="TEC-AC-10001908"/>
    <x v="324"/>
    <x v="2"/>
    <x v="2"/>
    <x v="138"/>
    <x v="0"/>
    <n v="99.99"/>
    <n v="414"/>
    <n v="10"/>
    <n v="6.3993599999999997"/>
    <n v="9.9989999999999988"/>
    <n v="3.5996399999999991"/>
    <n v="35.996399999999994"/>
    <n v="56.249999999999986"/>
    <x v="324"/>
    <x v="0"/>
  </r>
  <r>
    <s v="CA-2018-153339"/>
    <s v="FUR-FU-10001967"/>
    <x v="325"/>
    <x v="1"/>
    <x v="1"/>
    <x v="138"/>
    <x v="0"/>
    <n v="15.992000000000001"/>
    <n v="142"/>
    <n v="4"/>
    <n v="2.3988"/>
    <n v="3.9980000000000002"/>
    <n v="1.5992000000000002"/>
    <n v="6.3968000000000007"/>
    <n v="66.666666666666671"/>
    <x v="325"/>
    <x v="0"/>
  </r>
  <r>
    <s v="US-2017-141544"/>
    <s v="TEC-PH-10003645"/>
    <x v="326"/>
    <x v="0"/>
    <x v="0"/>
    <x v="138"/>
    <x v="0"/>
    <n v="290.89800000000002"/>
    <n v="311"/>
    <n v="5"/>
    <n v="43.052904000000005"/>
    <n v="58.179600000000008"/>
    <n v="15.126696000000003"/>
    <n v="75.63348000000002"/>
    <n v="35.135135135135137"/>
    <x v="326"/>
    <x v="0"/>
  </r>
  <r>
    <s v="US-2017-141544"/>
    <s v="OFF-ST-10000675"/>
    <x v="327"/>
    <x v="1"/>
    <x v="1"/>
    <x v="138"/>
    <x v="0"/>
    <n v="54.223999999999997"/>
    <n v="42"/>
    <n v="10"/>
    <n v="4.8801600000000001"/>
    <n v="5.4223999999999997"/>
    <n v="0.54223999999999961"/>
    <n v="5.4223999999999961"/>
    <n v="11.111111111111104"/>
    <x v="327"/>
    <x v="0"/>
  </r>
  <r>
    <s v="US-2017-141544"/>
    <s v="FUR-CH-10003312"/>
    <x v="328"/>
    <x v="1"/>
    <x v="1"/>
    <x v="138"/>
    <x v="1"/>
    <n v="786.74400000000003"/>
    <n v="228"/>
    <n v="6"/>
    <n v="97.031759999999991"/>
    <n v="131.124"/>
    <n v="34.092240000000004"/>
    <n v="204.55344000000002"/>
    <n v="35.135135135135144"/>
    <x v="328"/>
    <x v="0"/>
  </r>
  <r>
    <s v="US-2017-141544"/>
    <s v="OFF-LA-10001074"/>
    <x v="329"/>
    <x v="2"/>
    <x v="2"/>
    <x v="139"/>
    <x v="1"/>
    <n v="100.24"/>
    <n v="200"/>
    <n v="6"/>
    <n v="11.026400000000001"/>
    <n v="16.706666666666667"/>
    <n v="5.6802666666666664"/>
    <n v="34.081599999999995"/>
    <n v="51.515151515151516"/>
    <x v="329"/>
    <x v="0"/>
  </r>
  <r>
    <s v="US-2017-141544"/>
    <s v="OFF-BI-10001524"/>
    <x v="330"/>
    <x v="1"/>
    <x v="1"/>
    <x v="139"/>
    <x v="1"/>
    <n v="37.764000000000003"/>
    <n v="223"/>
    <n v="8"/>
    <n v="3.8236050000000006"/>
    <n v="4.7205000000000004"/>
    <n v="0.89689499999999978"/>
    <n v="7.1751599999999982"/>
    <n v="23.456790123456781"/>
    <x v="330"/>
    <x v="0"/>
  </r>
  <r>
    <s v="US-2017-150147"/>
    <s v="TEC-PH-10004614"/>
    <x v="331"/>
    <x v="1"/>
    <x v="1"/>
    <x v="139"/>
    <x v="1"/>
    <n v="82.8"/>
    <n v="187"/>
    <n v="9"/>
    <n v="7.452"/>
    <n v="9.1999999999999993"/>
    <n v="1.7479999999999993"/>
    <n v="15.731999999999994"/>
    <n v="23.456790123456781"/>
    <x v="331"/>
    <x v="0"/>
  </r>
  <r>
    <s v="US-2017-150147"/>
    <s v="OFF-BI-10001153"/>
    <x v="332"/>
    <x v="1"/>
    <x v="1"/>
    <x v="140"/>
    <x v="1"/>
    <n v="20.724"/>
    <n v="107"/>
    <n v="6"/>
    <n v="2.6595800000000001"/>
    <n v="3.4540000000000002"/>
    <n v="0.79442000000000013"/>
    <n v="4.7665200000000008"/>
    <n v="29.870129870129876"/>
    <x v="332"/>
    <x v="0"/>
  </r>
  <r>
    <s v="US-2017-150147"/>
    <s v="OFF-BI-10001982"/>
    <x v="333"/>
    <x v="2"/>
    <x v="2"/>
    <x v="140"/>
    <x v="2"/>
    <n v="4.8959999999999999"/>
    <n v="375"/>
    <n v="9"/>
    <n v="0.36448000000000003"/>
    <n v="0.54400000000000004"/>
    <n v="0.17952000000000001"/>
    <n v="1.6156800000000002"/>
    <n v="49.253731343283583"/>
    <x v="333"/>
    <x v="0"/>
  </r>
  <r>
    <s v="CA-2016-137946"/>
    <s v="OFF-BI-10001922"/>
    <x v="334"/>
    <x v="1"/>
    <x v="1"/>
    <x v="140"/>
    <x v="1"/>
    <n v="4.7519999999999998"/>
    <n v="379"/>
    <n v="5"/>
    <n v="0.57023999999999997"/>
    <n v="0.95039999999999991"/>
    <n v="0.38015999999999994"/>
    <n v="1.9007999999999998"/>
    <n v="66.666666666666657"/>
    <x v="334"/>
    <x v="0"/>
  </r>
  <r>
    <s v="CA-2016-137946"/>
    <s v="TEC-CO-10001449"/>
    <x v="335"/>
    <x v="1"/>
    <x v="1"/>
    <x v="141"/>
    <x v="2"/>
    <n v="959.98400000000004"/>
    <n v="313"/>
    <n v="6"/>
    <n v="123.19794666666667"/>
    <n v="159.99733333333333"/>
    <n v="36.799386666666663"/>
    <n v="220.79631999999998"/>
    <n v="29.870129870129869"/>
    <x v="335"/>
    <x v="0"/>
  </r>
  <r>
    <s v="CA-2016-137946"/>
    <s v="OFF-BI-10004140"/>
    <x v="336"/>
    <x v="0"/>
    <x v="0"/>
    <x v="141"/>
    <x v="1"/>
    <n v="14.368"/>
    <n v="287"/>
    <n v="10"/>
    <n v="0.86208000000000007"/>
    <n v="1.4368000000000001"/>
    <n v="0.57472000000000001"/>
    <n v="5.7472000000000003"/>
    <n v="66.666666666666657"/>
    <x v="336"/>
    <x v="0"/>
  </r>
  <r>
    <s v="CA-2015-129924"/>
    <s v="OFF-BI-10003314"/>
    <x v="337"/>
    <x v="1"/>
    <x v="1"/>
    <x v="107"/>
    <x v="1"/>
    <n v="7.7119999999999997"/>
    <n v="211"/>
    <n v="10"/>
    <n v="0.67865600000000004"/>
    <n v="0.7712"/>
    <n v="9.254399999999996E-2"/>
    <n v="0.9254399999999996"/>
    <n v="13.63636363636363"/>
    <x v="337"/>
    <x v="0"/>
  </r>
  <r>
    <s v="CA-2015-129924"/>
    <s v="FUR-TA-10004575"/>
    <x v="338"/>
    <x v="1"/>
    <x v="1"/>
    <x v="63"/>
    <x v="3"/>
    <n v="698.35199999999998"/>
    <n v="164"/>
    <n v="7"/>
    <n v="72.828137142857145"/>
    <n v="99.764571428571429"/>
    <n v="26.936434285714284"/>
    <n v="188.55503999999999"/>
    <n v="36.986301369863014"/>
    <x v="338"/>
    <x v="0"/>
  </r>
  <r>
    <s v="CA-2016-128167"/>
    <s v="OFF-FA-10000490"/>
    <x v="339"/>
    <x v="1"/>
    <x v="1"/>
    <x v="63"/>
    <x v="0"/>
    <n v="4.96"/>
    <n v="425"/>
    <n v="10"/>
    <n v="0.44144"/>
    <n v="0.496"/>
    <n v="5.4559999999999997E-2"/>
    <n v="0.54559999999999997"/>
    <n v="12.359550561797752"/>
    <x v="339"/>
    <x v="0"/>
  </r>
  <r>
    <s v="CA-2015-122336"/>
    <s v="OFF-AR-10000122"/>
    <x v="340"/>
    <x v="1"/>
    <x v="1"/>
    <x v="63"/>
    <x v="0"/>
    <n v="17.856000000000002"/>
    <n v="246"/>
    <n v="1"/>
    <n v="14.999040000000001"/>
    <n v="17.856000000000002"/>
    <n v="2.8569600000000008"/>
    <n v="2.8569600000000008"/>
    <n v="19.047619047619051"/>
    <x v="340"/>
    <x v="0"/>
  </r>
  <r>
    <s v="CA-2015-122336"/>
    <s v="OFF-BI-10003656"/>
    <x v="341"/>
    <x v="2"/>
    <x v="2"/>
    <x v="63"/>
    <x v="0"/>
    <n v="509.97"/>
    <n v="423"/>
    <n v="1"/>
    <n v="311.08170000000001"/>
    <n v="509.97"/>
    <n v="198.88830000000002"/>
    <n v="198.88830000000002"/>
    <n v="63.934426229508205"/>
    <x v="341"/>
    <x v="0"/>
  </r>
  <r>
    <s v="CA-2015-122336"/>
    <s v="OFF-FA-10002780"/>
    <x v="342"/>
    <x v="1"/>
    <x v="1"/>
    <x v="79"/>
    <x v="0"/>
    <n v="30.992000000000001"/>
    <n v="409"/>
    <n v="6"/>
    <n v="3.3058133333333335"/>
    <n v="5.1653333333333338"/>
    <n v="1.8595200000000003"/>
    <n v="11.157120000000003"/>
    <n v="56.250000000000014"/>
    <x v="342"/>
    <x v="0"/>
  </r>
  <r>
    <s v="CA-2015-122336"/>
    <s v="TEC-PH-10000702"/>
    <x v="343"/>
    <x v="2"/>
    <x v="2"/>
    <x v="142"/>
    <x v="1"/>
    <n v="71.927999999999997"/>
    <n v="289"/>
    <n v="1"/>
    <n v="63.296639999999996"/>
    <n v="71.927999999999997"/>
    <n v="8.6313600000000008"/>
    <n v="8.6313600000000008"/>
    <n v="13.636363636363638"/>
    <x v="343"/>
    <x v="0"/>
  </r>
  <r>
    <s v="US-2016-120712"/>
    <s v="OFF-ST-10000107"/>
    <x v="344"/>
    <x v="1"/>
    <x v="1"/>
    <x v="143"/>
    <x v="3"/>
    <n v="88.8"/>
    <n v="465"/>
    <n v="7"/>
    <n v="9.2605714285714278"/>
    <n v="12.685714285714285"/>
    <n v="3.4251428571428573"/>
    <n v="23.975999999999999"/>
    <n v="36.986301369863014"/>
    <x v="344"/>
    <x v="0"/>
  </r>
  <r>
    <s v="CA-2018-169901"/>
    <s v="TEC-PH-10002293"/>
    <x v="345"/>
    <x v="1"/>
    <x v="1"/>
    <x v="143"/>
    <x v="3"/>
    <n v="47.975999999999999"/>
    <n v="322"/>
    <n v="1"/>
    <n v="37.421280000000003"/>
    <n v="47.975999999999999"/>
    <n v="10.554719999999996"/>
    <n v="10.554719999999996"/>
    <n v="28.205128205128194"/>
    <x v="345"/>
    <x v="0"/>
  </r>
  <r>
    <s v="CA-2018-134306"/>
    <s v="OFF-AR-10004027"/>
    <x v="346"/>
    <x v="1"/>
    <x v="1"/>
    <x v="143"/>
    <x v="1"/>
    <n v="7.56"/>
    <n v="291"/>
    <n v="1"/>
    <n v="6.274799999999999"/>
    <n v="7.56"/>
    <n v="1.2852000000000006"/>
    <n v="1.2852000000000006"/>
    <n v="20.481927710843387"/>
    <x v="346"/>
    <x v="0"/>
  </r>
  <r>
    <s v="CA-2018-134306"/>
    <s v="OFF-PA-10000249"/>
    <x v="347"/>
    <x v="2"/>
    <x v="2"/>
    <x v="144"/>
    <x v="1"/>
    <n v="24.56"/>
    <n v="289"/>
    <n v="4"/>
    <n v="4.4821999999999997"/>
    <n v="6.14"/>
    <n v="1.6577999999999999"/>
    <n v="6.6311999999999998"/>
    <n v="36.986301369863014"/>
    <x v="347"/>
    <x v="0"/>
  </r>
  <r>
    <s v="CA-2018-134306"/>
    <s v="OFF-AR-10001374"/>
    <x v="348"/>
    <x v="1"/>
    <x v="1"/>
    <x v="144"/>
    <x v="1"/>
    <n v="12.96"/>
    <n v="253"/>
    <n v="9"/>
    <n v="0.99360000000000004"/>
    <n v="1.4400000000000002"/>
    <n v="0.44640000000000013"/>
    <n v="4.0176000000000016"/>
    <n v="44.927536231884069"/>
    <x v="348"/>
    <x v="0"/>
  </r>
  <r>
    <s v="CA-2017-129714"/>
    <s v="TEC-AC-10000290"/>
    <x v="349"/>
    <x v="1"/>
    <x v="1"/>
    <x v="144"/>
    <x v="1"/>
    <n v="6.79"/>
    <n v="51"/>
    <n v="8"/>
    <n v="0.57715000000000005"/>
    <n v="0.84875"/>
    <n v="0.27159999999999995"/>
    <n v="2.1727999999999996"/>
    <n v="47.058823529411754"/>
    <x v="349"/>
    <x v="0"/>
  </r>
  <r>
    <s v="CA-2017-129714"/>
    <s v="OFF-PA-10001970"/>
    <x v="350"/>
    <x v="1"/>
    <x v="1"/>
    <x v="144"/>
    <x v="1"/>
    <n v="24.56"/>
    <n v="140"/>
    <n v="4"/>
    <n v="5.3418000000000001"/>
    <n v="6.14"/>
    <n v="0.79819999999999958"/>
    <n v="3.1927999999999983"/>
    <n v="14.942528735632177"/>
    <x v="350"/>
    <x v="0"/>
  </r>
  <r>
    <s v="CA-2017-129714"/>
    <s v="OFF-BI-10002160"/>
    <x v="351"/>
    <x v="1"/>
    <x v="1"/>
    <x v="144"/>
    <x v="1"/>
    <n v="3.048"/>
    <n v="25"/>
    <n v="2"/>
    <n v="0.96011999999999997"/>
    <n v="1.524"/>
    <n v="0.56388000000000005"/>
    <n v="1.1277600000000001"/>
    <n v="58.730158730158735"/>
    <x v="351"/>
    <x v="0"/>
  </r>
  <r>
    <s v="CA-2017-129714"/>
    <s v="OFF-PA-10001970"/>
    <x v="352"/>
    <x v="0"/>
    <x v="0"/>
    <x v="145"/>
    <x v="0"/>
    <n v="49.12"/>
    <n v="130"/>
    <n v="3"/>
    <n v="10.151466666666666"/>
    <n v="16.373333333333331"/>
    <n v="6.2218666666666653"/>
    <n v="18.665599999999998"/>
    <n v="61.290322580645153"/>
    <x v="352"/>
    <x v="0"/>
  </r>
  <r>
    <s v="CA-2017-129714"/>
    <s v="OFF-BI-10004995"/>
    <x v="353"/>
    <x v="1"/>
    <x v="1"/>
    <x v="145"/>
    <x v="0"/>
    <n v="4355.1679999999997"/>
    <n v="134"/>
    <n v="4"/>
    <n v="805.70607999999993"/>
    <n v="1088.7919999999999"/>
    <n v="283.08591999999999"/>
    <n v="1132.3436799999999"/>
    <n v="35.135135135135137"/>
    <x v="353"/>
    <x v="0"/>
  </r>
  <r>
    <s v="CA-2017-138520"/>
    <s v="FUR-BO-10002268"/>
    <x v="354"/>
    <x v="1"/>
    <x v="1"/>
    <x v="145"/>
    <x v="0"/>
    <n v="388.70400000000001"/>
    <n v="368"/>
    <n v="1"/>
    <n v="349.83359999999999"/>
    <n v="388.70400000000001"/>
    <n v="38.870400000000018"/>
    <n v="38.870400000000018"/>
    <n v="11.111111111111116"/>
    <x v="354"/>
    <x v="0"/>
  </r>
  <r>
    <s v="CA-2017-138520"/>
    <s v="OFF-EN-10001137"/>
    <x v="355"/>
    <x v="1"/>
    <x v="1"/>
    <x v="145"/>
    <x v="3"/>
    <n v="8.26"/>
    <n v="33"/>
    <n v="7"/>
    <n v="0.89679999999999993"/>
    <n v="1.18"/>
    <n v="0.28320000000000001"/>
    <n v="1.9824000000000002"/>
    <n v="31.578947368421055"/>
    <x v="355"/>
    <x v="0"/>
  </r>
  <r>
    <s v="CA-2017-138520"/>
    <s v="OFF-AR-10002399"/>
    <x v="356"/>
    <x v="1"/>
    <x v="1"/>
    <x v="96"/>
    <x v="1"/>
    <n v="17.04"/>
    <n v="14"/>
    <n v="5"/>
    <n v="2.7604800000000003"/>
    <n v="3.4079999999999999"/>
    <n v="0.64751999999999965"/>
    <n v="3.2375999999999983"/>
    <n v="23.456790123456774"/>
    <x v="356"/>
    <x v="1"/>
  </r>
  <r>
    <s v="CA-2017-138520"/>
    <s v="OFF-PA-10002713"/>
    <x v="357"/>
    <x v="1"/>
    <x v="1"/>
    <x v="146"/>
    <x v="1"/>
    <n v="34.4"/>
    <n v="441"/>
    <n v="8"/>
    <n v="3.0959999999999996"/>
    <n v="4.3"/>
    <n v="1.2040000000000002"/>
    <n v="9.6320000000000014"/>
    <n v="38.8888888888889"/>
    <x v="357"/>
    <x v="0"/>
  </r>
  <r>
    <s v="CA-2017-130001"/>
    <s v="OFF-PA-10002666"/>
    <x v="358"/>
    <x v="1"/>
    <x v="1"/>
    <x v="146"/>
    <x v="1"/>
    <n v="36.24"/>
    <n v="53"/>
    <n v="4"/>
    <n v="7.2480000000000011"/>
    <n v="9.06"/>
    <n v="1.8119999999999994"/>
    <n v="7.2479999999999976"/>
    <n v="24.999999999999989"/>
    <x v="358"/>
    <x v="0"/>
  </r>
  <r>
    <s v="CA-2018-155698"/>
    <s v="OFF-AP-10001124"/>
    <x v="359"/>
    <x v="1"/>
    <x v="1"/>
    <x v="147"/>
    <x v="1"/>
    <n v="647.84"/>
    <n v="141"/>
    <n v="6"/>
    <n v="64.784000000000006"/>
    <n v="107.97333333333334"/>
    <n v="43.189333333333337"/>
    <n v="259.13600000000002"/>
    <n v="66.666666666666657"/>
    <x v="359"/>
    <x v="0"/>
  </r>
  <r>
    <s v="CA-2018-155698"/>
    <s v="OFF-LA-10001158"/>
    <x v="360"/>
    <x v="0"/>
    <x v="0"/>
    <x v="147"/>
    <x v="1"/>
    <n v="20.7"/>
    <n v="363"/>
    <n v="1"/>
    <n v="15.110999999999999"/>
    <n v="20.7"/>
    <n v="5.5890000000000004"/>
    <n v="5.5890000000000004"/>
    <n v="36.986301369863014"/>
    <x v="360"/>
    <x v="0"/>
  </r>
  <r>
    <s v="CA-2018-144904"/>
    <s v="OFF-LA-10001158"/>
    <x v="361"/>
    <x v="1"/>
    <x v="1"/>
    <x v="147"/>
    <x v="1"/>
    <n v="20.7"/>
    <n v="359"/>
    <n v="10"/>
    <n v="1.7801999999999998"/>
    <n v="2.0699999999999998"/>
    <n v="0.28980000000000006"/>
    <n v="2.8980000000000006"/>
    <n v="16.279069767441865"/>
    <x v="361"/>
    <x v="0"/>
  </r>
  <r>
    <s v="CA-2018-144904"/>
    <s v="FUR-CH-10000785"/>
    <x v="362"/>
    <x v="0"/>
    <x v="0"/>
    <x v="147"/>
    <x v="1"/>
    <n v="488.64600000000002"/>
    <n v="368"/>
    <n v="4"/>
    <n v="79.404975000000007"/>
    <n v="122.1615"/>
    <n v="42.756524999999996"/>
    <n v="171.02609999999999"/>
    <n v="53.846153846153832"/>
    <x v="362"/>
    <x v="0"/>
  </r>
  <r>
    <s v="CA-2018-144904"/>
    <s v="OFF-AR-10003732"/>
    <x v="363"/>
    <x v="1"/>
    <x v="1"/>
    <x v="148"/>
    <x v="1"/>
    <n v="5.56"/>
    <n v="473"/>
    <n v="8"/>
    <n v="0.4587"/>
    <n v="0.69499999999999995"/>
    <n v="0.23629999999999995"/>
    <n v="1.8903999999999996"/>
    <n v="51.515151515151501"/>
    <x v="363"/>
    <x v="0"/>
  </r>
  <r>
    <s v="CA-2018-144904"/>
    <s v="FUR-FU-10000023"/>
    <x v="364"/>
    <x v="1"/>
    <x v="1"/>
    <x v="149"/>
    <x v="0"/>
    <n v="47.12"/>
    <n v="494"/>
    <n v="6"/>
    <n v="5.654399999999999"/>
    <n v="7.8533333333333326"/>
    <n v="2.1989333333333336"/>
    <n v="13.193600000000002"/>
    <n v="38.8888888888889"/>
    <x v="364"/>
    <x v="0"/>
  </r>
  <r>
    <s v="CA-2015-123344"/>
    <s v="OFF-ST-10001713"/>
    <x v="365"/>
    <x v="1"/>
    <x v="1"/>
    <x v="149"/>
    <x v="0"/>
    <n v="211.96"/>
    <n v="33"/>
    <n v="3"/>
    <n v="42.392000000000003"/>
    <n v="70.653333333333336"/>
    <n v="28.261333333333333"/>
    <n v="84.783999999999992"/>
    <n v="66.666666666666657"/>
    <x v="365"/>
    <x v="0"/>
  </r>
  <r>
    <s v="CA-2017-155516"/>
    <s v="OFF-BI-10002412"/>
    <x v="366"/>
    <x v="1"/>
    <x v="1"/>
    <x v="149"/>
    <x v="0"/>
    <n v="23.2"/>
    <n v="280"/>
    <n v="3"/>
    <n v="6.5733333333333333"/>
    <n v="7.7333333333333334"/>
    <n v="1.1600000000000001"/>
    <n v="3.4800000000000004"/>
    <n v="17.647058823529413"/>
    <x v="366"/>
    <x v="0"/>
  </r>
  <r>
    <s v="CA-2017-155516"/>
    <s v="OFF-SU-10001225"/>
    <x v="367"/>
    <x v="0"/>
    <x v="0"/>
    <x v="149"/>
    <x v="0"/>
    <n v="7.36"/>
    <n v="221"/>
    <n v="10"/>
    <n v="0.59616000000000002"/>
    <n v="0.73599999999999999"/>
    <n v="0.13983999999999996"/>
    <n v="1.3983999999999996"/>
    <n v="23.456790123456784"/>
    <x v="367"/>
    <x v="0"/>
  </r>
  <r>
    <s v="CA-2017-155516"/>
    <s v="OFF-ST-10002406"/>
    <x v="368"/>
    <x v="1"/>
    <x v="1"/>
    <x v="150"/>
    <x v="0"/>
    <n v="104.79"/>
    <n v="438"/>
    <n v="3"/>
    <n v="25.498899999999999"/>
    <n v="34.93"/>
    <n v="9.4311000000000007"/>
    <n v="28.293300000000002"/>
    <n v="36.986301369863014"/>
    <x v="368"/>
    <x v="0"/>
  </r>
  <r>
    <s v="CA-2017-155516"/>
    <s v="FUR-BO-10002545"/>
    <x v="369"/>
    <x v="1"/>
    <x v="1"/>
    <x v="150"/>
    <x v="0"/>
    <n v="1043.92"/>
    <n v="379"/>
    <n v="10"/>
    <n v="88.733200000000011"/>
    <n v="104.39200000000001"/>
    <n v="15.658799999999999"/>
    <n v="156.58799999999999"/>
    <n v="17.647058823529409"/>
    <x v="369"/>
    <x v="0"/>
  </r>
  <r>
    <s v="CA-2018-104745"/>
    <s v="OFF-PA-10002036"/>
    <x v="370"/>
    <x v="1"/>
    <x v="1"/>
    <x v="151"/>
    <x v="1"/>
    <n v="25.92"/>
    <n v="493"/>
    <n v="10"/>
    <n v="1.9699200000000001"/>
    <n v="2.5920000000000001"/>
    <n v="0.62207999999999997"/>
    <n v="6.2207999999999997"/>
    <n v="31.578947368421051"/>
    <x v="370"/>
    <x v="0"/>
  </r>
  <r>
    <s v="CA-2018-104745"/>
    <s v="OFF-ST-10002205"/>
    <x v="371"/>
    <x v="2"/>
    <x v="2"/>
    <x v="151"/>
    <x v="1"/>
    <n v="53.423999999999999"/>
    <n v="469"/>
    <n v="6"/>
    <n v="6.5889600000000002"/>
    <n v="8.9039999999999999"/>
    <n v="2.3150399999999998"/>
    <n v="13.890239999999999"/>
    <n v="35.13513513513513"/>
    <x v="371"/>
    <x v="0"/>
  </r>
  <r>
    <s v="US-2015-119137"/>
    <s v="OFF-BI-10001982"/>
    <x v="372"/>
    <x v="1"/>
    <x v="1"/>
    <x v="151"/>
    <x v="1"/>
    <n v="8.16"/>
    <n v="70"/>
    <n v="2"/>
    <n v="3.5495999999999999"/>
    <n v="4.08"/>
    <n v="0.5304000000000002"/>
    <n v="1.0608000000000004"/>
    <n v="14.942528735632191"/>
    <x v="372"/>
    <x v="0"/>
  </r>
  <r>
    <s v="US-2015-119137"/>
    <s v="TEC-AC-10003911"/>
    <x v="373"/>
    <x v="2"/>
    <x v="2"/>
    <x v="151"/>
    <x v="1"/>
    <n v="1023.936"/>
    <n v="178"/>
    <n v="9"/>
    <n v="88.741120000000009"/>
    <n v="113.77066666666667"/>
    <n v="25.029546666666661"/>
    <n v="225.26591999999994"/>
    <n v="28.205128205128194"/>
    <x v="373"/>
    <x v="0"/>
  </r>
  <r>
    <s v="US-2015-119137"/>
    <s v="OFF-AR-10000658"/>
    <x v="374"/>
    <x v="1"/>
    <x v="1"/>
    <x v="152"/>
    <x v="2"/>
    <n v="9.24"/>
    <n v="488"/>
    <n v="10"/>
    <n v="0.80388000000000004"/>
    <n v="0.92400000000000004"/>
    <n v="0.12012"/>
    <n v="1.2012"/>
    <n v="14.942528735632186"/>
    <x v="374"/>
    <x v="0"/>
  </r>
  <r>
    <s v="US-2015-119137"/>
    <s v="TEC-AC-10002076"/>
    <x v="375"/>
    <x v="0"/>
    <x v="0"/>
    <x v="153"/>
    <x v="0"/>
    <n v="479.04"/>
    <n v="116"/>
    <n v="3"/>
    <n v="102.1952"/>
    <n v="159.68"/>
    <n v="57.484800000000007"/>
    <n v="172.45440000000002"/>
    <n v="56.250000000000014"/>
    <x v="375"/>
    <x v="0"/>
  </r>
  <r>
    <s v="US-2017-134656"/>
    <s v="OFF-PA-10003039"/>
    <x v="376"/>
    <x v="1"/>
    <x v="1"/>
    <x v="154"/>
    <x v="1"/>
    <n v="99.135999999999996"/>
    <n v="372"/>
    <n v="10"/>
    <n v="7.3360639999999995"/>
    <n v="9.9135999999999989"/>
    <n v="2.5775359999999994"/>
    <n v="25.775359999999992"/>
    <n v="35.13513513513513"/>
    <x v="376"/>
    <x v="0"/>
  </r>
  <r>
    <s v="US-2018-134481"/>
    <s v="FUR-TA-10004915"/>
    <x v="377"/>
    <x v="1"/>
    <x v="1"/>
    <x v="154"/>
    <x v="1"/>
    <n v="1488.424"/>
    <n v="48"/>
    <n v="2"/>
    <n v="535.83263999999997"/>
    <n v="744.21199999999999"/>
    <n v="208.37936000000002"/>
    <n v="416.75872000000004"/>
    <n v="38.888888888888893"/>
    <x v="377"/>
    <x v="0"/>
  </r>
  <r>
    <s v="CA-2016-130792"/>
    <s v="OFF-AP-10000696"/>
    <x v="378"/>
    <x v="1"/>
    <x v="1"/>
    <x v="154"/>
    <x v="1"/>
    <n v="8.6519999999999992"/>
    <n v="360"/>
    <n v="1"/>
    <n v="5.4507599999999998"/>
    <n v="8.6519999999999992"/>
    <n v="3.2012399999999994"/>
    <n v="3.2012399999999994"/>
    <n v="58.73015873015872"/>
    <x v="378"/>
    <x v="0"/>
  </r>
  <r>
    <s v="CA-2016-130792"/>
    <s v="OFF-ST-10003327"/>
    <x v="379"/>
    <x v="1"/>
    <x v="1"/>
    <x v="155"/>
    <x v="1"/>
    <n v="23.832000000000001"/>
    <n v="293"/>
    <n v="9"/>
    <n v="2.01248"/>
    <n v="2.6480000000000001"/>
    <n v="0.63552000000000008"/>
    <n v="5.7196800000000003"/>
    <n v="31.578947368421055"/>
    <x v="379"/>
    <x v="0"/>
  </r>
  <r>
    <s v="CA-2016-130792"/>
    <s v="OFF-BI-10000309"/>
    <x v="380"/>
    <x v="1"/>
    <x v="1"/>
    <x v="155"/>
    <x v="1"/>
    <n v="12.176"/>
    <n v="161"/>
    <n v="8"/>
    <n v="0.98930000000000007"/>
    <n v="1.522"/>
    <n v="0.53269999999999995"/>
    <n v="4.2615999999999996"/>
    <n v="53.846153846153832"/>
    <x v="380"/>
    <x v="0"/>
  </r>
  <r>
    <s v="CA-2017-134775"/>
    <s v="OFF-PA-10004734"/>
    <x v="381"/>
    <x v="2"/>
    <x v="2"/>
    <x v="156"/>
    <x v="1"/>
    <n v="50.96"/>
    <n v="458"/>
    <n v="9"/>
    <n v="3.5672000000000001"/>
    <n v="5.6622222222222227"/>
    <n v="2.0950222222222226"/>
    <n v="18.855200000000004"/>
    <n v="58.730158730158735"/>
    <x v="381"/>
    <x v="0"/>
  </r>
  <r>
    <s v="CA-2017-134775"/>
    <s v="OFF-BI-10002225"/>
    <x v="382"/>
    <x v="0"/>
    <x v="0"/>
    <x v="157"/>
    <x v="1"/>
    <n v="49.536000000000001"/>
    <n v="136"/>
    <n v="2"/>
    <n v="18.82368"/>
    <n v="24.768000000000001"/>
    <n v="5.9443200000000012"/>
    <n v="11.888640000000002"/>
    <n v="31.578947368421062"/>
    <x v="382"/>
    <x v="0"/>
  </r>
  <r>
    <s v="CA-2016-125395"/>
    <s v="TEC-AC-10004708"/>
    <x v="383"/>
    <x v="2"/>
    <x v="2"/>
    <x v="157"/>
    <x v="1"/>
    <n v="41.9"/>
    <n v="305"/>
    <n v="9"/>
    <n v="3.4451111111111108"/>
    <n v="4.655555555555555"/>
    <n v="1.2104444444444442"/>
    <n v="10.893999999999998"/>
    <n v="35.13513513513513"/>
    <x v="383"/>
    <x v="0"/>
  </r>
  <r>
    <s v="US-2016-168935"/>
    <s v="FUR-TA-10000617"/>
    <x v="384"/>
    <x v="2"/>
    <x v="2"/>
    <x v="158"/>
    <x v="1"/>
    <n v="375.45749999999998"/>
    <n v="398"/>
    <n v="8"/>
    <n v="32.383209374999993"/>
    <n v="46.932187499999998"/>
    <n v="14.548978125000005"/>
    <n v="116.39182500000004"/>
    <n v="44.927536231884083"/>
    <x v="384"/>
    <x v="0"/>
  </r>
  <r>
    <s v="US-2016-168935"/>
    <s v="TEC-AC-10002335"/>
    <x v="385"/>
    <x v="0"/>
    <x v="0"/>
    <x v="158"/>
    <x v="1"/>
    <n v="83.975999999999999"/>
    <n v="103"/>
    <n v="5"/>
    <n v="12.092544"/>
    <n v="16.795200000000001"/>
    <n v="4.7026560000000011"/>
    <n v="23.513280000000005"/>
    <n v="38.888888888888893"/>
    <x v="385"/>
    <x v="0"/>
  </r>
  <r>
    <s v="CA-2016-122756"/>
    <s v="TEC-MA-10001681"/>
    <x v="386"/>
    <x v="1"/>
    <x v="1"/>
    <x v="159"/>
    <x v="1"/>
    <n v="482.34"/>
    <n v="343"/>
    <n v="4"/>
    <n v="80.79195"/>
    <n v="120.58499999999999"/>
    <n v="39.793049999999994"/>
    <n v="159.17219999999998"/>
    <n v="49.253731343283576"/>
    <x v="386"/>
    <x v="0"/>
  </r>
  <r>
    <s v="CA-2016-122756"/>
    <s v="FUR-FU-10001935"/>
    <x v="387"/>
    <x v="1"/>
    <x v="1"/>
    <x v="160"/>
    <x v="1"/>
    <n v="2.96"/>
    <n v="500"/>
    <n v="4"/>
    <n v="0.59199999999999997"/>
    <n v="0.74"/>
    <n v="0.14800000000000002"/>
    <n v="0.59200000000000008"/>
    <n v="25.000000000000007"/>
    <x v="387"/>
    <x v="0"/>
  </r>
  <r>
    <s v="CA-2015-115973"/>
    <s v="OFF-AR-10004757"/>
    <x v="388"/>
    <x v="2"/>
    <x v="2"/>
    <x v="160"/>
    <x v="3"/>
    <n v="2.6240000000000001"/>
    <n v="71"/>
    <n v="6"/>
    <n v="0.31487999999999999"/>
    <n v="0.43733333333333335"/>
    <n v="0.12245333333333336"/>
    <n v="0.73472000000000015"/>
    <n v="38.888888888888893"/>
    <x v="388"/>
    <x v="0"/>
  </r>
  <r>
    <s v="CA-2018-101798"/>
    <s v="OFF-BI-10000050"/>
    <x v="389"/>
    <x v="2"/>
    <x v="2"/>
    <x v="161"/>
    <x v="3"/>
    <n v="23.36"/>
    <n v="461"/>
    <n v="4"/>
    <n v="4.5552000000000001"/>
    <n v="5.84"/>
    <n v="1.2847999999999997"/>
    <n v="5.1391999999999989"/>
    <n v="28.205128205128201"/>
    <x v="389"/>
    <x v="0"/>
  </r>
  <r>
    <s v="CA-2018-101798"/>
    <s v="TEC-AC-10001998"/>
    <x v="390"/>
    <x v="2"/>
    <x v="2"/>
    <x v="161"/>
    <x v="3"/>
    <n v="39.979999999999997"/>
    <n v="396"/>
    <n v="8"/>
    <n v="3.2983500000000001"/>
    <n v="4.9974999999999996"/>
    <n v="1.6991499999999995"/>
    <n v="13.593199999999996"/>
    <n v="51.515151515151501"/>
    <x v="390"/>
    <x v="0"/>
  </r>
  <r>
    <s v="US-2015-135972"/>
    <s v="TEC-PH-10003012"/>
    <x v="391"/>
    <x v="1"/>
    <x v="1"/>
    <x v="162"/>
    <x v="1"/>
    <n v="246.38399999999999"/>
    <n v="454"/>
    <n v="9"/>
    <n v="17.246879999999997"/>
    <n v="27.375999999999998"/>
    <n v="10.12912"/>
    <n v="91.162080000000003"/>
    <n v="58.730158730158742"/>
    <x v="391"/>
    <x v="0"/>
  </r>
  <r>
    <s v="US-2015-135972"/>
    <s v="TEC-CO-10002313"/>
    <x v="392"/>
    <x v="1"/>
    <x v="1"/>
    <x v="163"/>
    <x v="1"/>
    <n v="1799.97"/>
    <n v="422"/>
    <n v="7"/>
    <n v="174.85422857142859"/>
    <n v="257.13857142857142"/>
    <n v="82.284342857142832"/>
    <n v="575.99039999999979"/>
    <n v="47.058823529411747"/>
    <x v="392"/>
    <x v="0"/>
  </r>
  <r>
    <s v="US-2015-134971"/>
    <s v="OFF-BI-10003982"/>
    <x v="393"/>
    <x v="1"/>
    <x v="1"/>
    <x v="164"/>
    <x v="1"/>
    <n v="12.462"/>
    <n v="470"/>
    <n v="6"/>
    <n v="1.4539"/>
    <n v="2.077"/>
    <n v="0.62309999999999999"/>
    <n v="3.7385999999999999"/>
    <n v="42.857142857142854"/>
    <x v="393"/>
    <x v="0"/>
  </r>
  <r>
    <s v="CA-2018-102946"/>
    <s v="OFF-BI-10004492"/>
    <x v="394"/>
    <x v="1"/>
    <x v="1"/>
    <x v="164"/>
    <x v="1"/>
    <n v="75.792000000000002"/>
    <n v="198"/>
    <n v="7"/>
    <n v="6.713005714285714"/>
    <n v="10.827428571428571"/>
    <n v="4.1144228571428574"/>
    <n v="28.800960000000003"/>
    <n v="61.29032258064516"/>
    <x v="394"/>
    <x v="0"/>
  </r>
  <r>
    <s v="CA-2018-165603"/>
    <s v="OFF-ST-10000798"/>
    <x v="395"/>
    <x v="1"/>
    <x v="1"/>
    <x v="6"/>
    <x v="0"/>
    <n v="49.96"/>
    <n v="38"/>
    <n v="9"/>
    <n v="4.2188444444444446"/>
    <n v="5.5511111111111111"/>
    <n v="1.3322666666666665"/>
    <n v="11.990399999999998"/>
    <n v="31.578947368421044"/>
    <x v="395"/>
    <x v="0"/>
  </r>
  <r>
    <s v="CA-2018-165603"/>
    <s v="OFF-PA-10002552"/>
    <x v="396"/>
    <x v="1"/>
    <x v="1"/>
    <x v="165"/>
    <x v="1"/>
    <n v="12.96"/>
    <n v="437"/>
    <n v="10"/>
    <n v="1.1404799999999999"/>
    <n v="1.296"/>
    <n v="0.1555200000000001"/>
    <n v="1.555200000000001"/>
    <n v="13.636363636363647"/>
    <x v="396"/>
    <x v="0"/>
  </r>
  <r>
    <s v="CA-2016-122259"/>
    <s v="OFF-SU-10002573"/>
    <x v="397"/>
    <x v="0"/>
    <x v="0"/>
    <x v="165"/>
    <x v="1"/>
    <n v="70.12"/>
    <n v="379"/>
    <n v="1"/>
    <n v="46.279200000000003"/>
    <n v="70.12"/>
    <n v="23.840800000000002"/>
    <n v="23.840800000000002"/>
    <n v="51.515151515151516"/>
    <x v="397"/>
    <x v="0"/>
  </r>
  <r>
    <s v="CA-2017-108987"/>
    <s v="OFF-ST-10001580"/>
    <x v="398"/>
    <x v="1"/>
    <x v="1"/>
    <x v="165"/>
    <x v="1"/>
    <n v="35.951999999999998"/>
    <n v="29"/>
    <n v="3"/>
    <n v="8.2689599999999999"/>
    <n v="11.984"/>
    <n v="3.7150400000000001"/>
    <n v="11.14512"/>
    <n v="44.927536231884055"/>
    <x v="398"/>
    <x v="0"/>
  </r>
  <r>
    <s v="CA-2017-108987"/>
    <s v="FUR-BO-10004834"/>
    <x v="399"/>
    <x v="2"/>
    <x v="2"/>
    <x v="165"/>
    <x v="1"/>
    <n v="2396.2656000000002"/>
    <n v="122"/>
    <n v="4"/>
    <n v="503.21577600000001"/>
    <n v="599.06640000000004"/>
    <n v="95.850624000000039"/>
    <n v="383.40249600000016"/>
    <n v="19.047619047619055"/>
    <x v="399"/>
    <x v="0"/>
  </r>
  <r>
    <s v="CA-2017-108987"/>
    <s v="OFF-ST-10000934"/>
    <x v="400"/>
    <x v="1"/>
    <x v="1"/>
    <x v="166"/>
    <x v="2"/>
    <n v="131.136"/>
    <n v="392"/>
    <n v="6"/>
    <n v="13.550719999999998"/>
    <n v="21.855999999999998"/>
    <n v="8.3052799999999998"/>
    <n v="49.831679999999999"/>
    <n v="61.29032258064516"/>
    <x v="400"/>
    <x v="0"/>
  </r>
  <r>
    <s v="CA-2017-108987"/>
    <s v="TEC-AC-10000158"/>
    <x v="401"/>
    <x v="1"/>
    <x v="1"/>
    <x v="70"/>
    <x v="2"/>
    <n v="57.584000000000003"/>
    <n v="414"/>
    <n v="3"/>
    <n v="14.204053333333333"/>
    <n v="19.194666666666667"/>
    <n v="4.990613333333334"/>
    <n v="14.971840000000002"/>
    <n v="35.135135135135144"/>
    <x v="401"/>
    <x v="0"/>
  </r>
  <r>
    <s v="CA-2015-113166"/>
    <s v="OFF-PA-10001947"/>
    <x v="402"/>
    <x v="1"/>
    <x v="1"/>
    <x v="167"/>
    <x v="0"/>
    <n v="9.5679999999999996"/>
    <n v="406"/>
    <n v="5"/>
    <n v="1.607424"/>
    <n v="1.9136"/>
    <n v="0.306176"/>
    <n v="1.53088"/>
    <n v="19.047619047619051"/>
    <x v="402"/>
    <x v="0"/>
  </r>
  <r>
    <s v="CA-2015-155208"/>
    <s v="OFF-AR-10003478"/>
    <x v="403"/>
    <x v="2"/>
    <x v="2"/>
    <x v="168"/>
    <x v="0"/>
    <n v="39.072000000000003"/>
    <n v="254"/>
    <n v="6"/>
    <n v="5.3398399999999997"/>
    <n v="6.5120000000000005"/>
    <n v="1.1721600000000008"/>
    <n v="7.0329600000000045"/>
    <n v="21.951219512195138"/>
    <x v="403"/>
    <x v="0"/>
  </r>
  <r>
    <s v="CA-2018-117933"/>
    <s v="OFF-AP-10004249"/>
    <x v="404"/>
    <x v="2"/>
    <x v="2"/>
    <x v="168"/>
    <x v="0"/>
    <n v="35.909999999999997"/>
    <n v="399"/>
    <n v="4"/>
    <n v="7.900199999999999"/>
    <n v="8.9774999999999991"/>
    <n v="1.0773000000000001"/>
    <n v="4.3092000000000006"/>
    <n v="13.63636363636364"/>
    <x v="404"/>
    <x v="0"/>
  </r>
  <r>
    <s v="CA-2018-117457"/>
    <s v="TEC-AC-10000158"/>
    <x v="405"/>
    <x v="1"/>
    <x v="1"/>
    <x v="168"/>
    <x v="0"/>
    <n v="179.95"/>
    <n v="243"/>
    <n v="2"/>
    <n v="60.283250000000002"/>
    <n v="89.974999999999994"/>
    <n v="29.691749999999992"/>
    <n v="59.383499999999984"/>
    <n v="49.253731343283569"/>
    <x v="405"/>
    <x v="0"/>
  </r>
  <r>
    <s v="CA-2018-117457"/>
    <s v="TEC-CO-10004115"/>
    <x v="406"/>
    <x v="0"/>
    <x v="0"/>
    <x v="168"/>
    <x v="2"/>
    <n v="1199.9760000000001"/>
    <n v="319"/>
    <n v="2"/>
    <n v="539.9892000000001"/>
    <n v="599.98800000000006"/>
    <n v="59.99879999999996"/>
    <n v="119.99759999999992"/>
    <n v="11.111111111111102"/>
    <x v="406"/>
    <x v="0"/>
  </r>
  <r>
    <s v="CA-2018-117457"/>
    <s v="OFF-PA-10003724"/>
    <x v="407"/>
    <x v="1"/>
    <x v="1"/>
    <x v="168"/>
    <x v="1"/>
    <n v="27.15"/>
    <n v="366"/>
    <n v="1"/>
    <n v="23.891999999999999"/>
    <n v="27.15"/>
    <n v="3.2579999999999991"/>
    <n v="3.2579999999999991"/>
    <n v="13.636363636363633"/>
    <x v="407"/>
    <x v="0"/>
  </r>
  <r>
    <s v="CA-2018-117457"/>
    <s v="FUR-TA-10002041"/>
    <x v="408"/>
    <x v="1"/>
    <x v="1"/>
    <x v="168"/>
    <x v="2"/>
    <n v="1004.024"/>
    <n v="317"/>
    <n v="7"/>
    <n v="96.099440000000001"/>
    <n v="143.43199999999999"/>
    <n v="47.332559999999987"/>
    <n v="331.32791999999989"/>
    <n v="49.253731343283569"/>
    <x v="408"/>
    <x v="0"/>
  </r>
  <r>
    <s v="CA-2018-117457"/>
    <s v="OFF-PA-10002893"/>
    <x v="409"/>
    <x v="1"/>
    <x v="1"/>
    <x v="168"/>
    <x v="2"/>
    <n v="9.68"/>
    <n v="479"/>
    <n v="5"/>
    <n v="1.6456"/>
    <n v="1.9359999999999999"/>
    <n v="0.29039999999999999"/>
    <n v="1.452"/>
    <n v="17.647058823529413"/>
    <x v="409"/>
    <x v="0"/>
  </r>
  <r>
    <s v="CA-2018-117457"/>
    <s v="OFF-LA-10003766"/>
    <x v="410"/>
    <x v="0"/>
    <x v="0"/>
    <x v="168"/>
    <x v="2"/>
    <n v="28.35"/>
    <n v="130"/>
    <n v="10"/>
    <n v="2.06955"/>
    <n v="2.835"/>
    <n v="0.76544999999999996"/>
    <n v="7.6544999999999996"/>
    <n v="36.986301369863014"/>
    <x v="410"/>
    <x v="0"/>
  </r>
  <r>
    <s v="CA-2018-117457"/>
    <s v="OFF-PA-10001970"/>
    <x v="411"/>
    <x v="0"/>
    <x v="0"/>
    <x v="168"/>
    <x v="0"/>
    <n v="55.98"/>
    <n v="499"/>
    <n v="10"/>
    <n v="4.5903599999999996"/>
    <n v="5.5979999999999999"/>
    <n v="1.0076400000000003"/>
    <n v="10.076400000000003"/>
    <n v="21.951219512195131"/>
    <x v="411"/>
    <x v="0"/>
  </r>
  <r>
    <s v="CA-2018-117457"/>
    <s v="FUR-BO-10001972"/>
    <x v="412"/>
    <x v="1"/>
    <x v="1"/>
    <x v="169"/>
    <x v="0"/>
    <n v="1336.829"/>
    <n v="273"/>
    <n v="5"/>
    <n v="219.23995599999998"/>
    <n v="267.36579999999998"/>
    <n v="48.125844000000001"/>
    <n v="240.62922"/>
    <n v="21.951219512195124"/>
    <x v="412"/>
    <x v="0"/>
  </r>
  <r>
    <s v="CA-2018-117457"/>
    <s v="FUR-CH-10003956"/>
    <x v="413"/>
    <x v="0"/>
    <x v="0"/>
    <x v="169"/>
    <x v="2"/>
    <n v="113.568"/>
    <n v="48"/>
    <n v="5"/>
    <n v="19.533695999999999"/>
    <n v="22.7136"/>
    <n v="3.1799040000000005"/>
    <n v="15.899520000000003"/>
    <n v="16.279069767441865"/>
    <x v="413"/>
    <x v="0"/>
  </r>
  <r>
    <s v="CA-2018-142636"/>
    <s v="OFF-PA-10000157"/>
    <x v="414"/>
    <x v="1"/>
    <x v="1"/>
    <x v="170"/>
    <x v="3"/>
    <n v="139.86000000000001"/>
    <n v="214"/>
    <n v="2"/>
    <n v="53.146800000000006"/>
    <n v="69.930000000000007"/>
    <n v="16.783200000000001"/>
    <n v="33.566400000000002"/>
    <n v="31.578947368421051"/>
    <x v="414"/>
    <x v="0"/>
  </r>
  <r>
    <s v="CA-2018-142636"/>
    <s v="FUR-CH-10001891"/>
    <x v="415"/>
    <x v="0"/>
    <x v="0"/>
    <x v="171"/>
    <x v="3"/>
    <n v="307.13600000000002"/>
    <n v="293"/>
    <n v="4"/>
    <n v="56.052320000000002"/>
    <n v="76.784000000000006"/>
    <n v="20.731680000000004"/>
    <n v="82.926720000000017"/>
    <n v="36.986301369863021"/>
    <x v="415"/>
    <x v="0"/>
  </r>
  <r>
    <s v="CA-2018-122105"/>
    <s v="OFF-AR-10004344"/>
    <x v="416"/>
    <x v="1"/>
    <x v="1"/>
    <x v="146"/>
    <x v="1"/>
    <n v="95.92"/>
    <n v="58"/>
    <n v="2"/>
    <n v="36.449600000000004"/>
    <n v="47.96"/>
    <n v="11.510399999999997"/>
    <n v="23.020799999999994"/>
    <n v="31.578947368421041"/>
    <x v="416"/>
    <x v="0"/>
  </r>
  <r>
    <s v="CA-2017-148796"/>
    <s v="FUR-CH-10004886"/>
    <x v="417"/>
    <x v="1"/>
    <x v="1"/>
    <x v="133"/>
    <x v="1"/>
    <n v="383.8"/>
    <n v="314"/>
    <n v="3"/>
    <n v="89.553333333333327"/>
    <n v="127.93333333333334"/>
    <n v="38.38000000000001"/>
    <n v="115.14000000000003"/>
    <n v="42.857142857142868"/>
    <x v="417"/>
    <x v="0"/>
  </r>
  <r>
    <s v="CA-2018-154816"/>
    <s v="OFF-PA-10003845"/>
    <x v="418"/>
    <x v="1"/>
    <x v="1"/>
    <x v="133"/>
    <x v="1"/>
    <n v="5.78"/>
    <n v="129"/>
    <n v="4"/>
    <n v="1.1704500000000002"/>
    <n v="1.4450000000000001"/>
    <n v="0.27454999999999985"/>
    <n v="1.0981999999999994"/>
    <n v="23.456790123456774"/>
    <x v="418"/>
    <x v="0"/>
  </r>
  <r>
    <s v="CA-2018-110478"/>
    <s v="OFF-AR-10001573"/>
    <x v="419"/>
    <x v="2"/>
    <x v="2"/>
    <x v="32"/>
    <x v="1"/>
    <n v="9.32"/>
    <n v="93"/>
    <n v="4"/>
    <n v="1.5844000000000003"/>
    <n v="2.33"/>
    <n v="0.74559999999999982"/>
    <n v="2.9823999999999993"/>
    <n v="47.058823529411747"/>
    <x v="419"/>
    <x v="0"/>
  </r>
  <r>
    <s v="CA-2018-110478"/>
    <s v="OFF-EN-10000483"/>
    <x v="420"/>
    <x v="0"/>
    <x v="0"/>
    <x v="172"/>
    <x v="1"/>
    <n v="15.25"/>
    <n v="198"/>
    <n v="10"/>
    <n v="1.0522499999999999"/>
    <n v="1.5249999999999999"/>
    <n v="0.47275"/>
    <n v="4.7275"/>
    <n v="44.927536231884062"/>
    <x v="420"/>
    <x v="0"/>
  </r>
  <r>
    <s v="CA-2015-142048"/>
    <s v="TEC-AC-10004114"/>
    <x v="421"/>
    <x v="1"/>
    <x v="1"/>
    <x v="172"/>
    <x v="0"/>
    <n v="196.75200000000001"/>
    <n v="290"/>
    <n v="2"/>
    <n v="86.570880000000002"/>
    <n v="98.376000000000005"/>
    <n v="11.805120000000002"/>
    <n v="23.610240000000005"/>
    <n v="13.636363636363638"/>
    <x v="421"/>
    <x v="0"/>
  </r>
  <r>
    <s v="CA-2018-125388"/>
    <s v="FUR-FU-10004712"/>
    <x v="422"/>
    <x v="0"/>
    <x v="0"/>
    <x v="173"/>
    <x v="0"/>
    <n v="56.56"/>
    <n v="218"/>
    <n v="2"/>
    <n v="24.320800000000002"/>
    <n v="28.28"/>
    <n v="3.9591999999999992"/>
    <n v="7.9183999999999983"/>
    <n v="16.279069767441857"/>
    <x v="422"/>
    <x v="0"/>
  </r>
  <r>
    <s v="CA-2018-125388"/>
    <s v="OFF-ST-10000918"/>
    <x v="423"/>
    <x v="0"/>
    <x v="0"/>
    <x v="25"/>
    <x v="2"/>
    <n v="32.700000000000003"/>
    <n v="235"/>
    <n v="2"/>
    <n v="9.81"/>
    <n v="16.350000000000001"/>
    <n v="6.5400000000000009"/>
    <n v="13.080000000000002"/>
    <n v="66.666666666666671"/>
    <x v="423"/>
    <x v="0"/>
  </r>
  <r>
    <s v="CA-2018-155705"/>
    <s v="FUR-CH-10000015"/>
    <x v="424"/>
    <x v="1"/>
    <x v="1"/>
    <x v="25"/>
    <x v="0"/>
    <n v="866.4"/>
    <n v="479"/>
    <n v="9"/>
    <n v="76.050666666666672"/>
    <n v="96.266666666666666"/>
    <n v="20.215999999999994"/>
    <n v="181.94399999999996"/>
    <n v="26.582278481012651"/>
    <x v="424"/>
    <x v="0"/>
  </r>
  <r>
    <s v="CA-2018-149160"/>
    <s v="FUR-FU-10003347"/>
    <x v="425"/>
    <x v="2"/>
    <x v="2"/>
    <x v="174"/>
    <x v="1"/>
    <n v="28.4"/>
    <n v="184"/>
    <n v="4"/>
    <n v="5.8219999999999992"/>
    <n v="7.1"/>
    <n v="1.2780000000000005"/>
    <n v="5.1120000000000019"/>
    <n v="21.951219512195134"/>
    <x v="425"/>
    <x v="0"/>
  </r>
  <r>
    <s v="CA-2018-149160"/>
    <s v="OFF-BI-10001543"/>
    <x v="426"/>
    <x v="1"/>
    <x v="1"/>
    <x v="175"/>
    <x v="1"/>
    <n v="287.92"/>
    <n v="294"/>
    <n v="10"/>
    <n v="21.018160000000002"/>
    <n v="28.792000000000002"/>
    <n v="7.7738399999999999"/>
    <n v="77.738399999999999"/>
    <n v="36.986301369863014"/>
    <x v="426"/>
    <x v="0"/>
  </r>
  <r>
    <s v="CA-2015-101476"/>
    <s v="TEC-MA-10000029"/>
    <x v="427"/>
    <x v="1"/>
    <x v="1"/>
    <x v="176"/>
    <x v="2"/>
    <n v="69.989999999999995"/>
    <n v="299"/>
    <n v="8"/>
    <n v="6.6490499999999999"/>
    <n v="8.7487499999999994"/>
    <n v="2.0996999999999995"/>
    <n v="16.797599999999996"/>
    <n v="31.578947368421044"/>
    <x v="427"/>
    <x v="0"/>
  </r>
  <r>
    <s v="CA-2018-152275"/>
    <s v="OFF-AR-10000369"/>
    <x v="428"/>
    <x v="2"/>
    <x v="2"/>
    <x v="176"/>
    <x v="2"/>
    <n v="6.6719999999999997"/>
    <n v="392"/>
    <n v="4"/>
    <n v="1.18428"/>
    <n v="1.6679999999999999"/>
    <n v="0.48371999999999993"/>
    <n v="1.9348799999999997"/>
    <n v="40.845070422535208"/>
    <x v="428"/>
    <x v="0"/>
  </r>
  <r>
    <s v="US-2017-123750"/>
    <s v="OFF-BI-10004584"/>
    <x v="429"/>
    <x v="2"/>
    <x v="2"/>
    <x v="176"/>
    <x v="2"/>
    <n v="189.58799999999999"/>
    <n v="76"/>
    <n v="3"/>
    <n v="56.244439999999997"/>
    <n v="63.195999999999998"/>
    <n v="6.9515600000000006"/>
    <n v="20.854680000000002"/>
    <n v="12.359550561797754"/>
    <x v="429"/>
    <x v="0"/>
  </r>
  <r>
    <s v="US-2017-123750"/>
    <s v="TEC-AC-10004659"/>
    <x v="430"/>
    <x v="1"/>
    <x v="1"/>
    <x v="176"/>
    <x v="2"/>
    <n v="408.74400000000003"/>
    <n v="499"/>
    <n v="1"/>
    <n v="367.86960000000005"/>
    <n v="408.74400000000003"/>
    <n v="40.87439999999998"/>
    <n v="40.87439999999998"/>
    <n v="11.111111111111104"/>
    <x v="430"/>
    <x v="0"/>
  </r>
  <r>
    <s v="US-2017-123750"/>
    <s v="TEC-AC-10004659"/>
    <x v="431"/>
    <x v="1"/>
    <x v="1"/>
    <x v="72"/>
    <x v="2"/>
    <n v="291.95999999999998"/>
    <n v="307"/>
    <n v="1"/>
    <n v="254.00519999999997"/>
    <n v="291.95999999999998"/>
    <n v="37.954800000000006"/>
    <n v="37.954800000000006"/>
    <n v="14.942528735632187"/>
    <x v="431"/>
    <x v="0"/>
  </r>
  <r>
    <s v="US-2017-123750"/>
    <s v="OFF-ST-10000617"/>
    <x v="432"/>
    <x v="1"/>
    <x v="1"/>
    <x v="177"/>
    <x v="3"/>
    <n v="4.7679999999999998"/>
    <n v="299"/>
    <n v="10"/>
    <n v="0.36713600000000002"/>
    <n v="0.4768"/>
    <n v="0.10966399999999998"/>
    <n v="1.0966399999999998"/>
    <n v="29.870129870129862"/>
    <x v="432"/>
    <x v="0"/>
  </r>
  <r>
    <s v="CA-2017-127369"/>
    <s v="OFF-ST-10003306"/>
    <x v="433"/>
    <x v="2"/>
    <x v="2"/>
    <x v="177"/>
    <x v="3"/>
    <n v="714.3"/>
    <n v="252"/>
    <n v="5"/>
    <n v="128.57399999999998"/>
    <n v="142.85999999999999"/>
    <n v="14.286000000000001"/>
    <n v="71.430000000000007"/>
    <n v="11.111111111111112"/>
    <x v="433"/>
    <x v="0"/>
  </r>
  <r>
    <s v="US-2015-150574"/>
    <s v="OFF-BI-10000773"/>
    <x v="434"/>
    <x v="2"/>
    <x v="2"/>
    <x v="178"/>
    <x v="1"/>
    <n v="4.8120000000000003"/>
    <n v="188"/>
    <n v="5"/>
    <n v="0.62556"/>
    <n v="0.96240000000000003"/>
    <n v="0.33684000000000003"/>
    <n v="1.6842000000000001"/>
    <n v="53.846153846153854"/>
    <x v="434"/>
    <x v="0"/>
  </r>
  <r>
    <s v="US-2015-150574"/>
    <s v="TEC-AC-10002600"/>
    <x v="435"/>
    <x v="1"/>
    <x v="1"/>
    <x v="178"/>
    <x v="0"/>
    <n v="247.8"/>
    <n v="88"/>
    <n v="6"/>
    <n v="34.692"/>
    <n v="41.300000000000004"/>
    <n v="6.6080000000000041"/>
    <n v="39.648000000000025"/>
    <n v="19.047619047619062"/>
    <x v="435"/>
    <x v="0"/>
  </r>
  <r>
    <s v="CA-2017-147375"/>
    <s v="TEC-MA-10002937"/>
    <x v="436"/>
    <x v="1"/>
    <x v="1"/>
    <x v="179"/>
    <x v="0"/>
    <n v="1007.979"/>
    <n v="93"/>
    <n v="9"/>
    <n v="100.79790000000001"/>
    <n v="111.99766666666667"/>
    <n v="11.199766666666662"/>
    <n v="100.79789999999996"/>
    <n v="11.111111111111105"/>
    <x v="436"/>
    <x v="0"/>
  </r>
  <r>
    <s v="CA-2017-147375"/>
    <s v="OFF-PA-10001970"/>
    <x v="437"/>
    <x v="0"/>
    <x v="0"/>
    <x v="51"/>
    <x v="0"/>
    <n v="313.488"/>
    <n v="408"/>
    <n v="7"/>
    <n v="30.005280000000003"/>
    <n v="44.783999999999999"/>
    <n v="14.778719999999996"/>
    <n v="103.45103999999998"/>
    <n v="49.253731343283562"/>
    <x v="437"/>
    <x v="0"/>
  </r>
  <r>
    <s v="CA-2018-130043"/>
    <s v="OFF-PA-10002230"/>
    <x v="438"/>
    <x v="0"/>
    <x v="0"/>
    <x v="7"/>
    <x v="0"/>
    <n v="31.872"/>
    <n v="348"/>
    <n v="1"/>
    <n v="27.40992"/>
    <n v="31.872"/>
    <n v="4.4620800000000003"/>
    <n v="4.4620800000000003"/>
    <n v="16.279069767441861"/>
    <x v="438"/>
    <x v="0"/>
  </r>
  <r>
    <s v="CA-2018-157252"/>
    <s v="FUR-CH-10003396"/>
    <x v="439"/>
    <x v="1"/>
    <x v="1"/>
    <x v="7"/>
    <x v="0"/>
    <n v="207.846"/>
    <n v="277"/>
    <n v="10"/>
    <n v="14.133528000000002"/>
    <n v="20.784600000000001"/>
    <n v="6.6510719999999992"/>
    <n v="66.510719999999992"/>
    <n v="47.058823529411754"/>
    <x v="439"/>
    <x v="0"/>
  </r>
  <r>
    <s v="CA-2017-115756"/>
    <s v="FUR-FU-10000246"/>
    <x v="440"/>
    <x v="1"/>
    <x v="1"/>
    <x v="7"/>
    <x v="0"/>
    <n v="12.22"/>
    <n v="326"/>
    <n v="6"/>
    <n v="1.7922666666666667"/>
    <n v="2.0366666666666666"/>
    <n v="0.24439999999999995"/>
    <n v="1.4663999999999997"/>
    <n v="13.636363636363633"/>
    <x v="440"/>
    <x v="0"/>
  </r>
  <r>
    <s v="CA-2017-115756"/>
    <s v="OFF-ST-10000060"/>
    <x v="441"/>
    <x v="1"/>
    <x v="1"/>
    <x v="7"/>
    <x v="0"/>
    <n v="194.94"/>
    <n v="317"/>
    <n v="8"/>
    <n v="21.199725000000001"/>
    <n v="24.3675"/>
    <n v="3.1677749999999989"/>
    <n v="25.342199999999991"/>
    <n v="14.942528735632177"/>
    <x v="441"/>
    <x v="0"/>
  </r>
  <r>
    <s v="CA-2017-115756"/>
    <s v="OFF-ST-10003058"/>
    <x v="442"/>
    <x v="0"/>
    <x v="0"/>
    <x v="7"/>
    <x v="0"/>
    <n v="70.95"/>
    <n v="201"/>
    <n v="6"/>
    <n v="8.1592500000000001"/>
    <n v="11.825000000000001"/>
    <n v="3.665750000000001"/>
    <n v="21.994500000000006"/>
    <n v="44.927536231884069"/>
    <x v="442"/>
    <x v="0"/>
  </r>
  <r>
    <s v="CA-2017-115756"/>
    <s v="OFF-PA-10002222"/>
    <x v="443"/>
    <x v="1"/>
    <x v="1"/>
    <x v="7"/>
    <x v="0"/>
    <n v="91.36"/>
    <n v="438"/>
    <n v="3"/>
    <n v="23.449066666666667"/>
    <n v="30.453333333333333"/>
    <n v="7.0042666666666662"/>
    <n v="21.012799999999999"/>
    <n v="29.870129870129869"/>
    <x v="443"/>
    <x v="0"/>
  </r>
  <r>
    <s v="CA-2017-115756"/>
    <s v="FUR-CH-10002372"/>
    <x v="444"/>
    <x v="0"/>
    <x v="0"/>
    <x v="180"/>
    <x v="0"/>
    <n v="242.94"/>
    <n v="120"/>
    <n v="4"/>
    <n v="51.017399999999995"/>
    <n v="60.734999999999999"/>
    <n v="9.7176000000000045"/>
    <n v="38.870400000000018"/>
    <n v="19.047619047619058"/>
    <x v="444"/>
    <x v="0"/>
  </r>
  <r>
    <s v="CA-2017-115756"/>
    <s v="OFF-LA-10001317"/>
    <x v="445"/>
    <x v="1"/>
    <x v="1"/>
    <x v="181"/>
    <x v="0"/>
    <n v="22.05"/>
    <n v="95"/>
    <n v="2"/>
    <n v="7.2765000000000004"/>
    <n v="11.025"/>
    <n v="3.7484999999999999"/>
    <n v="7.4969999999999999"/>
    <n v="51.515151515151516"/>
    <x v="445"/>
    <x v="0"/>
  </r>
  <r>
    <s v="CA-2018-154214"/>
    <s v="FUR-FU-10000206"/>
    <x v="446"/>
    <x v="1"/>
    <x v="1"/>
    <x v="181"/>
    <x v="0"/>
    <n v="2.91"/>
    <n v="100"/>
    <n v="4"/>
    <n v="0.52380000000000004"/>
    <n v="0.72750000000000004"/>
    <n v="0.20369999999999999"/>
    <n v="0.81479999999999997"/>
    <n v="38.888888888888886"/>
    <x v="446"/>
    <x v="0"/>
  </r>
  <r>
    <s v="CA-2017-166674"/>
    <s v="OFF-AR-10000588"/>
    <x v="447"/>
    <x v="1"/>
    <x v="1"/>
    <x v="181"/>
    <x v="0"/>
    <n v="59.52"/>
    <n v="58"/>
    <n v="1"/>
    <n v="49.9968"/>
    <n v="59.52"/>
    <n v="9.5232000000000028"/>
    <n v="9.5232000000000028"/>
    <n v="19.047619047619051"/>
    <x v="447"/>
    <x v="0"/>
  </r>
  <r>
    <s v="CA-2017-166674"/>
    <s v="OFF-ST-10001469"/>
    <x v="448"/>
    <x v="1"/>
    <x v="1"/>
    <x v="181"/>
    <x v="3"/>
    <n v="161.94"/>
    <n v="30"/>
    <n v="7"/>
    <n v="19.664142857142856"/>
    <n v="23.134285714285713"/>
    <n v="3.4701428571428572"/>
    <n v="24.291"/>
    <n v="17.647058823529413"/>
    <x v="448"/>
    <x v="0"/>
  </r>
  <r>
    <s v="CA-2017-166674"/>
    <s v="OFF-AR-10001953"/>
    <x v="449"/>
    <x v="1"/>
    <x v="1"/>
    <x v="181"/>
    <x v="0"/>
    <n v="263.88"/>
    <n v="176"/>
    <n v="9"/>
    <n v="23.749200000000002"/>
    <n v="29.32"/>
    <n v="5.5707999999999984"/>
    <n v="50.137199999999986"/>
    <n v="23.456790123456781"/>
    <x v="449"/>
    <x v="0"/>
  </r>
  <r>
    <s v="CA-2017-166674"/>
    <s v="OFF-AR-10003156"/>
    <x v="450"/>
    <x v="2"/>
    <x v="2"/>
    <x v="181"/>
    <x v="0"/>
    <n v="30.48"/>
    <n v="493"/>
    <n v="6"/>
    <n v="3.6067999999999998"/>
    <n v="5.08"/>
    <n v="1.4732000000000003"/>
    <n v="8.8392000000000017"/>
    <n v="40.845070422535223"/>
    <x v="450"/>
    <x v="0"/>
  </r>
  <r>
    <s v="CA-2017-166674"/>
    <s v="OFF-AR-10004974"/>
    <x v="451"/>
    <x v="0"/>
    <x v="0"/>
    <x v="182"/>
    <x v="0"/>
    <n v="9.84"/>
    <n v="129"/>
    <n v="5"/>
    <n v="1.31856"/>
    <n v="1.968"/>
    <n v="0.64944000000000002"/>
    <n v="3.2472000000000003"/>
    <n v="49.253731343283583"/>
    <x v="451"/>
    <x v="0"/>
  </r>
  <r>
    <s v="CA-2017-166674"/>
    <s v="TEC-PH-10002365"/>
    <x v="452"/>
    <x v="1"/>
    <x v="1"/>
    <x v="182"/>
    <x v="1"/>
    <n v="35.119999999999997"/>
    <n v="130"/>
    <n v="8"/>
    <n v="3.512"/>
    <n v="4.3899999999999997"/>
    <n v="0.87799999999999967"/>
    <n v="7.0239999999999974"/>
    <n v="24.999999999999993"/>
    <x v="452"/>
    <x v="0"/>
  </r>
  <r>
    <s v="CA-2018-147277"/>
    <s v="FUR-TA-10001539"/>
    <x v="453"/>
    <x v="2"/>
    <x v="2"/>
    <x v="175"/>
    <x v="1"/>
    <n v="284.36399999999998"/>
    <n v="64"/>
    <n v="3"/>
    <n v="58.768560000000001"/>
    <n v="94.787999999999997"/>
    <n v="36.019439999999996"/>
    <n v="108.05831999999998"/>
    <n v="61.290322580645153"/>
    <x v="453"/>
    <x v="0"/>
  </r>
  <r>
    <s v="CA-2018-147277"/>
    <s v="OFF-ST-10000142"/>
    <x v="454"/>
    <x v="0"/>
    <x v="0"/>
    <x v="183"/>
    <x v="3"/>
    <n v="665.40800000000002"/>
    <n v="465"/>
    <n v="10"/>
    <n v="44.582336000000005"/>
    <n v="66.540800000000004"/>
    <n v="21.958463999999999"/>
    <n v="219.58463999999998"/>
    <n v="49.253731343283576"/>
    <x v="454"/>
    <x v="0"/>
  </r>
  <r>
    <s v="CA-2017-100153"/>
    <s v="TEC-AC-10001772"/>
    <x v="455"/>
    <x v="0"/>
    <x v="0"/>
    <x v="173"/>
    <x v="2"/>
    <n v="63.88"/>
    <n v="443"/>
    <n v="2"/>
    <n v="20.761000000000003"/>
    <n v="31.94"/>
    <n v="11.178999999999998"/>
    <n v="22.357999999999997"/>
    <n v="53.846153846153832"/>
    <x v="455"/>
    <x v="0"/>
  </r>
  <r>
    <s v="US-2015-110674"/>
    <s v="FUR-CH-10000225"/>
    <x v="456"/>
    <x v="1"/>
    <x v="1"/>
    <x v="173"/>
    <x v="2"/>
    <n v="129.56800000000001"/>
    <n v="61"/>
    <n v="2"/>
    <n v="42.757440000000003"/>
    <n v="64.784000000000006"/>
    <n v="22.026560000000003"/>
    <n v="44.053120000000007"/>
    <n v="51.515151515151523"/>
    <x v="456"/>
    <x v="0"/>
  </r>
  <r>
    <s v="US-2017-157945"/>
    <s v="FUR-CH-10002331"/>
    <x v="457"/>
    <x v="1"/>
    <x v="1"/>
    <x v="98"/>
    <x v="1"/>
    <n v="747.55799999999999"/>
    <n v="422"/>
    <n v="9"/>
    <n v="50.667819999999999"/>
    <n v="83.061999999999998"/>
    <n v="32.394179999999999"/>
    <n v="291.54761999999999"/>
    <n v="63.93442622950819"/>
    <x v="457"/>
    <x v="0"/>
  </r>
  <r>
    <s v="US-2017-157945"/>
    <s v="OFF-EN-10001415"/>
    <x v="458"/>
    <x v="2"/>
    <x v="2"/>
    <x v="98"/>
    <x v="2"/>
    <n v="8.9280000000000008"/>
    <n v="450"/>
    <n v="5"/>
    <n v="1.60704"/>
    <n v="1.7856000000000001"/>
    <n v="0.17856000000000005"/>
    <n v="0.89280000000000026"/>
    <n v="11.111111111111114"/>
    <x v="458"/>
    <x v="0"/>
  </r>
  <r>
    <s v="CA-2016-109638"/>
    <s v="OFF-AP-10002472"/>
    <x v="459"/>
    <x v="1"/>
    <x v="1"/>
    <x v="98"/>
    <x v="3"/>
    <n v="103.92"/>
    <n v="336"/>
    <n v="3"/>
    <n v="23.555200000000003"/>
    <n v="34.64"/>
    <n v="11.084799999999998"/>
    <n v="33.25439999999999"/>
    <n v="47.058823529411747"/>
    <x v="459"/>
    <x v="0"/>
  </r>
  <r>
    <s v="CA-2016-109638"/>
    <s v="TEC-AC-10004571"/>
    <x v="460"/>
    <x v="0"/>
    <x v="0"/>
    <x v="184"/>
    <x v="3"/>
    <n v="899.91"/>
    <n v="209"/>
    <n v="8"/>
    <n v="69.743025000000003"/>
    <n v="112.48875"/>
    <n v="42.745724999999993"/>
    <n v="341.96579999999994"/>
    <n v="61.290322580645153"/>
    <x v="460"/>
    <x v="0"/>
  </r>
  <r>
    <s v="CA-2016-109638"/>
    <s v="OFF-BI-10001098"/>
    <x v="461"/>
    <x v="0"/>
    <x v="0"/>
    <x v="184"/>
    <x v="3"/>
    <n v="51.311999999999998"/>
    <n v="221"/>
    <n v="9"/>
    <n v="4.3330133333333336"/>
    <n v="5.7013333333333334"/>
    <n v="1.3683199999999998"/>
    <n v="12.314879999999999"/>
    <n v="31.578947368421044"/>
    <x v="461"/>
    <x v="0"/>
  </r>
  <r>
    <s v="CA-2017-109869"/>
    <s v="FUR-FU-10000023"/>
    <x v="462"/>
    <x v="1"/>
    <x v="1"/>
    <x v="184"/>
    <x v="3"/>
    <n v="23.56"/>
    <n v="472"/>
    <n v="4"/>
    <n v="3.6517999999999997"/>
    <n v="5.89"/>
    <n v="2.2382"/>
    <n v="8.9527999999999999"/>
    <n v="61.29032258064516"/>
    <x v="462"/>
    <x v="0"/>
  </r>
  <r>
    <s v="CA-2017-109869"/>
    <s v="FUR-TA-10001889"/>
    <x v="463"/>
    <x v="1"/>
    <x v="1"/>
    <x v="184"/>
    <x v="1"/>
    <n v="1272.6300000000001"/>
    <n v="448"/>
    <n v="2"/>
    <n v="489.96255000000008"/>
    <n v="636.31500000000005"/>
    <n v="146.35244999999998"/>
    <n v="292.70489999999995"/>
    <n v="29.870129870129858"/>
    <x v="463"/>
    <x v="0"/>
  </r>
  <r>
    <s v="CA-2017-109869"/>
    <s v="OFF-BI-10000315"/>
    <x v="464"/>
    <x v="1"/>
    <x v="1"/>
    <x v="184"/>
    <x v="3"/>
    <n v="28.484999999999999"/>
    <n v="234"/>
    <n v="7"/>
    <n v="2.6450357142857142"/>
    <n v="4.069285714285714"/>
    <n v="1.4242499999999998"/>
    <n v="9.9697499999999977"/>
    <n v="53.846153846153847"/>
    <x v="464"/>
    <x v="0"/>
  </r>
  <r>
    <s v="CA-2017-109869"/>
    <s v="OFF-SU-10003505"/>
    <x v="465"/>
    <x v="0"/>
    <x v="0"/>
    <x v="185"/>
    <x v="3"/>
    <n v="185.376"/>
    <n v="166"/>
    <n v="3"/>
    <n v="44.49024"/>
    <n v="61.792000000000002"/>
    <n v="17.301760000000002"/>
    <n v="51.905280000000005"/>
    <n v="38.888888888888893"/>
    <x v="465"/>
    <x v="0"/>
  </r>
  <r>
    <s v="CA-2017-109869"/>
    <s v="OFF-AP-10002578"/>
    <x v="466"/>
    <x v="0"/>
    <x v="0"/>
    <x v="103"/>
    <x v="2"/>
    <n v="78.272000000000006"/>
    <n v="122"/>
    <n v="3"/>
    <n v="18.78528"/>
    <n v="26.090666666666667"/>
    <n v="7.3053866666666671"/>
    <n v="21.916160000000001"/>
    <n v="38.888888888888893"/>
    <x v="466"/>
    <x v="0"/>
  </r>
  <r>
    <s v="US-2016-101399"/>
    <s v="FUR-FU-10002918"/>
    <x v="467"/>
    <x v="1"/>
    <x v="1"/>
    <x v="113"/>
    <x v="2"/>
    <n v="254.744"/>
    <n v="253"/>
    <n v="2"/>
    <n v="77.696919999999992"/>
    <n v="127.372"/>
    <n v="49.675080000000008"/>
    <n v="99.350160000000017"/>
    <n v="63.934426229508212"/>
    <x v="467"/>
    <x v="0"/>
  </r>
  <r>
    <s v="CA-2018-154907"/>
    <s v="FUR-BO-10002824"/>
    <x v="468"/>
    <x v="1"/>
    <x v="1"/>
    <x v="186"/>
    <x v="2"/>
    <n v="205.33279999999999"/>
    <n v="238"/>
    <n v="5"/>
    <n v="31.621251199999996"/>
    <n v="41.066559999999996"/>
    <n v="9.4453087999999994"/>
    <n v="47.226543999999997"/>
    <n v="29.870129870129876"/>
    <x v="468"/>
    <x v="0"/>
  </r>
  <r>
    <s v="US-2017-100419"/>
    <s v="OFF-BI-10002194"/>
    <x v="469"/>
    <x v="1"/>
    <x v="1"/>
    <x v="187"/>
    <x v="1"/>
    <n v="4.7880000000000003"/>
    <n v="298"/>
    <n v="6"/>
    <n v="0.63042000000000009"/>
    <n v="0.79800000000000004"/>
    <n v="0.16757999999999995"/>
    <n v="1.0054799999999997"/>
    <n v="26.582278481012644"/>
    <x v="469"/>
    <x v="0"/>
  </r>
  <r>
    <s v="CA-2016-154144"/>
    <s v="OFF-PA-10004071"/>
    <x v="470"/>
    <x v="0"/>
    <x v="0"/>
    <x v="187"/>
    <x v="2"/>
    <n v="55.48"/>
    <n v="156"/>
    <n v="4"/>
    <n v="8.4606999999999992"/>
    <n v="13.87"/>
    <n v="5.4093"/>
    <n v="21.6372"/>
    <n v="63.934426229508205"/>
    <x v="470"/>
    <x v="0"/>
  </r>
  <r>
    <s v="CA-2015-144666"/>
    <s v="OFF-ST-10002743"/>
    <x v="471"/>
    <x v="2"/>
    <x v="2"/>
    <x v="187"/>
    <x v="2"/>
    <n v="340.92"/>
    <n v="374"/>
    <n v="1"/>
    <n v="265.91759999999999"/>
    <n v="340.92"/>
    <n v="75.002400000000023"/>
    <n v="75.002400000000023"/>
    <n v="28.205128205128215"/>
    <x v="471"/>
    <x v="0"/>
  </r>
  <r>
    <s v="CA-2015-144666"/>
    <s v="FUR-BO-10001601"/>
    <x v="472"/>
    <x v="1"/>
    <x v="1"/>
    <x v="187"/>
    <x v="2"/>
    <n v="222.666"/>
    <n v="215"/>
    <n v="10"/>
    <n v="15.58662"/>
    <n v="22.2666"/>
    <n v="6.6799800000000005"/>
    <n v="66.799800000000005"/>
    <n v="42.857142857142861"/>
    <x v="472"/>
    <x v="0"/>
  </r>
  <r>
    <s v="CA-2015-144666"/>
    <s v="TEC-PH-10002680"/>
    <x v="473"/>
    <x v="1"/>
    <x v="1"/>
    <x v="187"/>
    <x v="2"/>
    <n v="703.96799999999996"/>
    <n v="245"/>
    <n v="1"/>
    <n v="436.46015999999997"/>
    <n v="703.96799999999996"/>
    <n v="267.50783999999999"/>
    <n v="267.50783999999999"/>
    <n v="61.29032258064516"/>
    <x v="473"/>
    <x v="0"/>
  </r>
  <r>
    <s v="CA-2015-144666"/>
    <s v="OFF-ST-10001321"/>
    <x v="474"/>
    <x v="1"/>
    <x v="1"/>
    <x v="187"/>
    <x v="2"/>
    <n v="92.52"/>
    <n v="309"/>
    <n v="3"/>
    <n v="22.204799999999999"/>
    <n v="30.84"/>
    <n v="8.6352000000000011"/>
    <n v="25.905600000000003"/>
    <n v="38.888888888888893"/>
    <x v="474"/>
    <x v="0"/>
  </r>
  <r>
    <s v="CA-2015-144666"/>
    <s v="OFF-PA-10001509"/>
    <x v="475"/>
    <x v="2"/>
    <x v="2"/>
    <x v="120"/>
    <x v="2"/>
    <n v="62.65"/>
    <n v="55"/>
    <n v="4"/>
    <n v="12.216749999999999"/>
    <n v="15.6625"/>
    <n v="3.4457500000000003"/>
    <n v="13.783000000000001"/>
    <n v="28.205128205128212"/>
    <x v="475"/>
    <x v="0"/>
  </r>
  <r>
    <s v="CA-2015-144666"/>
    <s v="OFF-PA-10003465"/>
    <x v="476"/>
    <x v="0"/>
    <x v="0"/>
    <x v="188"/>
    <x v="2"/>
    <n v="94.85"/>
    <n v="346"/>
    <n v="9"/>
    <n v="8.3257222222222218"/>
    <n v="10.538888888888888"/>
    <n v="2.2131666666666661"/>
    <n v="19.918499999999995"/>
    <n v="26.582278481012651"/>
    <x v="476"/>
    <x v="0"/>
  </r>
  <r>
    <s v="CA-2017-103891"/>
    <s v="TEC-PH-10000149"/>
    <x v="477"/>
    <x v="1"/>
    <x v="1"/>
    <x v="189"/>
    <x v="1"/>
    <n v="95.76"/>
    <n v="479"/>
    <n v="8"/>
    <n v="10.0548"/>
    <n v="11.97"/>
    <n v="1.9152000000000005"/>
    <n v="15.321600000000004"/>
    <n v="19.047619047619051"/>
    <x v="477"/>
    <x v="0"/>
  </r>
  <r>
    <s v="CA-2017-152632"/>
    <s v="FUR-FU-10002671"/>
    <x v="478"/>
    <x v="1"/>
    <x v="1"/>
    <x v="189"/>
    <x v="1"/>
    <n v="40.200000000000003"/>
    <n v="320"/>
    <n v="9"/>
    <n v="3.7519999999999998"/>
    <n v="4.4666666666666668"/>
    <n v="0.71466666666666701"/>
    <n v="6.432000000000003"/>
    <n v="19.047619047619058"/>
    <x v="478"/>
    <x v="0"/>
  </r>
  <r>
    <s v="CA-2017-100790"/>
    <s v="OFF-AR-10003045"/>
    <x v="479"/>
    <x v="2"/>
    <x v="2"/>
    <x v="190"/>
    <x v="1"/>
    <n v="14.7"/>
    <n v="298"/>
    <n v="3"/>
    <n v="4.3119999999999994"/>
    <n v="4.8999999999999995"/>
    <n v="0.58800000000000008"/>
    <n v="1.7640000000000002"/>
    <n v="13.63636363636364"/>
    <x v="479"/>
    <x v="0"/>
  </r>
  <r>
    <s v="CA-2017-100790"/>
    <s v="OFF-ST-10000689"/>
    <x v="480"/>
    <x v="1"/>
    <x v="1"/>
    <x v="191"/>
    <x v="1"/>
    <n v="704.25"/>
    <n v="208"/>
    <n v="2"/>
    <n v="246.48749999999998"/>
    <n v="352.125"/>
    <n v="105.63750000000002"/>
    <n v="211.27500000000003"/>
    <n v="42.857142857142868"/>
    <x v="480"/>
    <x v="0"/>
  </r>
  <r>
    <s v="CA-2015-134677"/>
    <s v="TEC-AC-10001445"/>
    <x v="481"/>
    <x v="2"/>
    <x v="2"/>
    <x v="191"/>
    <x v="1"/>
    <n v="9.09"/>
    <n v="328"/>
    <n v="1"/>
    <n v="7.2720000000000002"/>
    <n v="9.09"/>
    <n v="1.8179999999999996"/>
    <n v="1.8179999999999996"/>
    <n v="24.999999999999993"/>
    <x v="481"/>
    <x v="0"/>
  </r>
  <r>
    <s v="CA-2015-127691"/>
    <s v="OFF-AR-10002053"/>
    <x v="482"/>
    <x v="1"/>
    <x v="1"/>
    <x v="192"/>
    <x v="1"/>
    <n v="5.96"/>
    <n v="17"/>
    <n v="4"/>
    <n v="1.3111999999999999"/>
    <n v="1.49"/>
    <n v="0.17880000000000007"/>
    <n v="0.71520000000000028"/>
    <n v="13.636363636363644"/>
    <x v="482"/>
    <x v="1"/>
  </r>
  <r>
    <s v="CA-2015-127691"/>
    <s v="TEC-AC-10002567"/>
    <x v="483"/>
    <x v="0"/>
    <x v="0"/>
    <x v="192"/>
    <x v="1"/>
    <n v="159.97999999999999"/>
    <n v="263"/>
    <n v="10"/>
    <n v="9.5987999999999989"/>
    <n v="15.997999999999999"/>
    <n v="6.3992000000000004"/>
    <n v="63.992000000000004"/>
    <n v="66.666666666666671"/>
    <x v="483"/>
    <x v="0"/>
  </r>
  <r>
    <s v="CA-2018-140963"/>
    <s v="OFF-LA-10003923"/>
    <x v="484"/>
    <x v="2"/>
    <x v="2"/>
    <x v="192"/>
    <x v="1"/>
    <n v="29.6"/>
    <n v="118"/>
    <n v="2"/>
    <n v="10.064000000000002"/>
    <n v="14.8"/>
    <n v="4.7359999999999989"/>
    <n v="9.4719999999999978"/>
    <n v="47.058823529411747"/>
    <x v="484"/>
    <x v="0"/>
  </r>
  <r>
    <s v="CA-2018-140963"/>
    <s v="FUR-BO-10001337"/>
    <x v="485"/>
    <x v="2"/>
    <x v="2"/>
    <x v="193"/>
    <x v="2"/>
    <n v="514.16499999999996"/>
    <n v="146"/>
    <n v="8"/>
    <n v="48.845675"/>
    <n v="64.270624999999995"/>
    <n v="15.424949999999995"/>
    <n v="123.39959999999996"/>
    <n v="31.578947368421044"/>
    <x v="485"/>
    <x v="0"/>
  </r>
  <r>
    <s v="CA-2018-140963"/>
    <s v="TEC-PH-10001924"/>
    <x v="486"/>
    <x v="2"/>
    <x v="2"/>
    <x v="194"/>
    <x v="0"/>
    <n v="279.95999999999998"/>
    <n v="452"/>
    <n v="6"/>
    <n v="29.862399999999997"/>
    <n v="46.66"/>
    <n v="16.797599999999999"/>
    <n v="100.78559999999999"/>
    <n v="56.25"/>
    <x v="486"/>
    <x v="0"/>
  </r>
  <r>
    <s v="CA-2015-154627"/>
    <s v="TEC-PH-10001363"/>
    <x v="487"/>
    <x v="2"/>
    <x v="2"/>
    <x v="194"/>
    <x v="2"/>
    <n v="2735.9520000000002"/>
    <n v="197"/>
    <n v="5"/>
    <n v="344.72995200000003"/>
    <n v="547.19040000000007"/>
    <n v="202.46044800000004"/>
    <n v="1012.3022400000002"/>
    <n v="58.730158730158742"/>
    <x v="487"/>
    <x v="0"/>
  </r>
  <r>
    <s v="CA-2015-133753"/>
    <s v="TEC-PH-10000376"/>
    <x v="488"/>
    <x v="1"/>
    <x v="1"/>
    <x v="194"/>
    <x v="2"/>
    <n v="7.992"/>
    <n v="371"/>
    <n v="2"/>
    <n v="2.9969999999999999"/>
    <n v="3.996"/>
    <n v="0.99900000000000011"/>
    <n v="1.9980000000000002"/>
    <n v="33.333333333333336"/>
    <x v="488"/>
    <x v="0"/>
  </r>
  <r>
    <s v="CA-2015-133753"/>
    <s v="TEC-AC-10000303"/>
    <x v="489"/>
    <x v="1"/>
    <x v="1"/>
    <x v="195"/>
    <x v="0"/>
    <n v="63.984000000000002"/>
    <n v="240"/>
    <n v="1"/>
    <n v="47.34816"/>
    <n v="63.984000000000002"/>
    <n v="16.635840000000002"/>
    <n v="16.635840000000002"/>
    <n v="35.135135135135137"/>
    <x v="489"/>
    <x v="0"/>
  </r>
  <r>
    <s v="CA-2015-133753"/>
    <s v="OFF-AR-10001953"/>
    <x v="490"/>
    <x v="1"/>
    <x v="1"/>
    <x v="195"/>
    <x v="0"/>
    <n v="70.367999999999995"/>
    <n v="226"/>
    <n v="9"/>
    <n v="6.09856"/>
    <n v="7.8186666666666662"/>
    <n v="1.7201066666666662"/>
    <n v="15.480959999999996"/>
    <n v="28.205128205128201"/>
    <x v="490"/>
    <x v="0"/>
  </r>
  <r>
    <s v="CA-2015-113362"/>
    <s v="OFF-ST-10001809"/>
    <x v="491"/>
    <x v="2"/>
    <x v="2"/>
    <x v="196"/>
    <x v="0"/>
    <n v="449.15"/>
    <n v="207"/>
    <n v="2"/>
    <n v="141.48224999999999"/>
    <n v="224.57499999999999"/>
    <n v="83.092749999999995"/>
    <n v="166.18549999999999"/>
    <n v="58.730158730158735"/>
    <x v="491"/>
    <x v="0"/>
  </r>
  <r>
    <s v="CA-2015-113362"/>
    <s v="OFF-EN-10003845"/>
    <x v="492"/>
    <x v="0"/>
    <x v="0"/>
    <x v="197"/>
    <x v="0"/>
    <n v="11.07"/>
    <n v="499"/>
    <n v="9"/>
    <n v="1.0578000000000001"/>
    <n v="1.23"/>
    <n v="0.17219999999999991"/>
    <n v="1.5497999999999992"/>
    <n v="16.27906976744185"/>
    <x v="492"/>
    <x v="0"/>
  </r>
  <r>
    <s v="CA-2017-169166"/>
    <s v="TEC-AC-10000991"/>
    <x v="493"/>
    <x v="1"/>
    <x v="1"/>
    <x v="198"/>
    <x v="0"/>
    <n v="93.98"/>
    <n v="366"/>
    <n v="10"/>
    <n v="6.4846199999999996"/>
    <n v="9.3979999999999997"/>
    <n v="2.9133800000000001"/>
    <n v="29.133800000000001"/>
    <n v="44.927536231884062"/>
    <x v="493"/>
    <x v="0"/>
  </r>
  <r>
    <s v="US-2017-120929"/>
    <s v="FUR-TA-10001857"/>
    <x v="494"/>
    <x v="1"/>
    <x v="1"/>
    <x v="183"/>
    <x v="0"/>
    <n v="189.88200000000001"/>
    <n v="274"/>
    <n v="3"/>
    <n v="49.369320000000002"/>
    <n v="63.294000000000004"/>
    <n v="13.924680000000002"/>
    <n v="41.774040000000007"/>
    <n v="28.205128205128212"/>
    <x v="494"/>
    <x v="0"/>
  </r>
  <r>
    <s v="CA-2016-134782"/>
    <s v="OFF-EN-10001434"/>
    <x v="495"/>
    <x v="0"/>
    <x v="0"/>
    <x v="183"/>
    <x v="0"/>
    <n v="105.42"/>
    <n v="166"/>
    <n v="1"/>
    <n v="91.715400000000002"/>
    <n v="105.42"/>
    <n v="13.704599999999999"/>
    <n v="13.704599999999999"/>
    <n v="14.942528735632182"/>
    <x v="495"/>
    <x v="0"/>
  </r>
  <r>
    <s v="CA-2017-126158"/>
    <s v="OFF-BI-10002498"/>
    <x v="496"/>
    <x v="0"/>
    <x v="0"/>
    <x v="183"/>
    <x v="0"/>
    <n v="119.616"/>
    <n v="495"/>
    <n v="5"/>
    <n v="20.573952000000002"/>
    <n v="23.923200000000001"/>
    <n v="3.3492479999999993"/>
    <n v="16.746239999999997"/>
    <n v="16.279069767441857"/>
    <x v="496"/>
    <x v="0"/>
  </r>
  <r>
    <s v="CA-2017-126158"/>
    <s v="FUR-FU-10004864"/>
    <x v="497"/>
    <x v="0"/>
    <x v="0"/>
    <x v="183"/>
    <x v="2"/>
    <n v="255.76"/>
    <n v="379"/>
    <n v="10"/>
    <n v="21.228079999999999"/>
    <n v="25.576000000000001"/>
    <n v="4.347920000000002"/>
    <n v="43.47920000000002"/>
    <n v="20.481927710843383"/>
    <x v="497"/>
    <x v="0"/>
  </r>
  <r>
    <s v="CA-2017-126158"/>
    <s v="FUR-CH-10002602"/>
    <x v="498"/>
    <x v="1"/>
    <x v="1"/>
    <x v="199"/>
    <x v="2"/>
    <n v="241.56800000000001"/>
    <n v="131"/>
    <n v="4"/>
    <n v="46.501840000000001"/>
    <n v="60.392000000000003"/>
    <n v="13.890160000000002"/>
    <n v="55.560640000000006"/>
    <n v="29.870129870129876"/>
    <x v="498"/>
    <x v="0"/>
  </r>
  <r>
    <s v="CA-2017-126158"/>
    <s v="FUR-FU-10000073"/>
    <x v="499"/>
    <x v="1"/>
    <x v="1"/>
    <x v="199"/>
    <x v="2"/>
    <n v="69.3"/>
    <n v="84"/>
    <n v="5"/>
    <n v="9.9791999999999987"/>
    <n v="13.86"/>
    <n v="3.8808000000000007"/>
    <n v="19.404000000000003"/>
    <n v="38.8888888888889"/>
    <x v="499"/>
    <x v="0"/>
  </r>
  <r>
    <s v="US-2017-105578"/>
    <s v="OFF-BI-10001670"/>
    <x v="500"/>
    <x v="0"/>
    <x v="0"/>
    <x v="199"/>
    <x v="1"/>
    <n v="22.62"/>
    <n v="385"/>
    <n v="2"/>
    <n v="8.2562999999999995"/>
    <n v="11.31"/>
    <n v="3.053700000000001"/>
    <n v="6.1074000000000019"/>
    <n v="36.986301369863028"/>
    <x v="500"/>
    <x v="0"/>
  </r>
  <r>
    <s v="US-2017-105578"/>
    <s v="OFF-BI-10001658"/>
    <x v="501"/>
    <x v="1"/>
    <x v="1"/>
    <x v="199"/>
    <x v="0"/>
    <n v="14.952"/>
    <n v="53"/>
    <n v="8"/>
    <n v="1.6260300000000001"/>
    <n v="1.869"/>
    <n v="0.24296999999999991"/>
    <n v="1.9437599999999993"/>
    <n v="14.942528735632177"/>
    <x v="501"/>
    <x v="0"/>
  </r>
  <r>
    <s v="US-2017-105578"/>
    <s v="FUR-CH-10001215"/>
    <x v="502"/>
    <x v="1"/>
    <x v="1"/>
    <x v="199"/>
    <x v="0"/>
    <n v="801.56799999999998"/>
    <n v="75"/>
    <n v="3"/>
    <n v="184.36063999999996"/>
    <n v="267.18933333333331"/>
    <n v="82.828693333333348"/>
    <n v="248.48608000000004"/>
    <n v="44.927536231884076"/>
    <x v="502"/>
    <x v="0"/>
  </r>
  <r>
    <s v="US-2017-105578"/>
    <s v="OFF-BI-10000831"/>
    <x v="503"/>
    <x v="1"/>
    <x v="1"/>
    <x v="182"/>
    <x v="0"/>
    <n v="2.3759999999999999"/>
    <n v="268"/>
    <n v="3"/>
    <n v="0.5781599999999999"/>
    <n v="0.79199999999999993"/>
    <n v="0.21384000000000003"/>
    <n v="0.64152000000000009"/>
    <n v="36.986301369863028"/>
    <x v="503"/>
    <x v="0"/>
  </r>
  <r>
    <s v="US-2017-105578"/>
    <s v="OFF-PA-10000357"/>
    <x v="504"/>
    <x v="1"/>
    <x v="1"/>
    <x v="200"/>
    <x v="0"/>
    <n v="32.792000000000002"/>
    <n v="344"/>
    <n v="2"/>
    <n v="13.44472"/>
    <n v="16.396000000000001"/>
    <n v="2.9512800000000006"/>
    <n v="5.9025600000000011"/>
    <n v="21.951219512195124"/>
    <x v="504"/>
    <x v="0"/>
  </r>
  <r>
    <s v="CA-2018-134978"/>
    <s v="OFF-BI-10003274"/>
    <x v="505"/>
    <x v="1"/>
    <x v="1"/>
    <x v="200"/>
    <x v="0"/>
    <n v="15.92"/>
    <n v="136"/>
    <n v="2"/>
    <n v="5.7311999999999994"/>
    <n v="7.96"/>
    <n v="2.2288000000000006"/>
    <n v="4.4576000000000011"/>
    <n v="38.8888888888889"/>
    <x v="505"/>
    <x v="0"/>
  </r>
  <r>
    <s v="CA-2016-145352"/>
    <s v="OFF-AR-10001662"/>
    <x v="506"/>
    <x v="1"/>
    <x v="1"/>
    <x v="200"/>
    <x v="0"/>
    <n v="2.74"/>
    <n v="156"/>
    <n v="2"/>
    <n v="1.0275000000000001"/>
    <n v="1.37"/>
    <n v="0.34250000000000003"/>
    <n v="0.68500000000000005"/>
    <n v="33.333333333333329"/>
    <x v="506"/>
    <x v="0"/>
  </r>
  <r>
    <s v="CA-2016-145352"/>
    <s v="OFF-AR-10003856"/>
    <x v="507"/>
    <x v="1"/>
    <x v="1"/>
    <x v="200"/>
    <x v="0"/>
    <n v="8.34"/>
    <n v="120"/>
    <n v="3"/>
    <n v="2.1128"/>
    <n v="2.78"/>
    <n v="0.66719999999999979"/>
    <n v="2.0015999999999994"/>
    <n v="31.578947368421044"/>
    <x v="507"/>
    <x v="0"/>
  </r>
  <r>
    <s v="CA-2016-145352"/>
    <s v="OFF-ST-10001228"/>
    <x v="508"/>
    <x v="0"/>
    <x v="0"/>
    <x v="201"/>
    <x v="1"/>
    <n v="46.74"/>
    <n v="369"/>
    <n v="5"/>
    <n v="7.1044800000000006"/>
    <n v="9.3480000000000008"/>
    <n v="2.2435200000000002"/>
    <n v="11.217600000000001"/>
    <n v="31.578947368421051"/>
    <x v="508"/>
    <x v="0"/>
  </r>
  <r>
    <s v="CA-2016-145352"/>
    <s v="OFF-BI-10003527"/>
    <x v="509"/>
    <x v="2"/>
    <x v="2"/>
    <x v="201"/>
    <x v="1"/>
    <n v="6354.95"/>
    <n v="296"/>
    <n v="7"/>
    <n v="753.51549999999997"/>
    <n v="907.85"/>
    <n v="154.33450000000005"/>
    <n v="1080.3415000000005"/>
    <n v="20.481927710843379"/>
    <x v="509"/>
    <x v="0"/>
  </r>
  <r>
    <s v="CA-2018-135307"/>
    <s v="FUR-FU-10001290"/>
    <x v="510"/>
    <x v="1"/>
    <x v="1"/>
    <x v="166"/>
    <x v="1"/>
    <n v="126.3"/>
    <n v="51"/>
    <n v="2"/>
    <n v="40.415999999999997"/>
    <n v="63.15"/>
    <n v="22.734000000000002"/>
    <n v="45.468000000000004"/>
    <n v="56.250000000000014"/>
    <x v="510"/>
    <x v="0"/>
  </r>
  <r>
    <s v="CA-2018-135307"/>
    <s v="TEC-AC-10002399"/>
    <x v="511"/>
    <x v="1"/>
    <x v="1"/>
    <x v="202"/>
    <x v="0"/>
    <n v="38.04"/>
    <n v="477"/>
    <n v="5"/>
    <n v="6.3907199999999991"/>
    <n v="7.6079999999999997"/>
    <n v="1.2172800000000006"/>
    <n v="6.0864000000000029"/>
    <n v="19.047619047619062"/>
    <x v="511"/>
    <x v="0"/>
  </r>
  <r>
    <s v="CA-2017-106341"/>
    <s v="OFF-AR-10002053"/>
    <x v="512"/>
    <x v="1"/>
    <x v="1"/>
    <x v="202"/>
    <x v="1"/>
    <n v="7.1520000000000001"/>
    <n v="323"/>
    <n v="5"/>
    <n v="0.98697599999999996"/>
    <n v="1.4304000000000001"/>
    <n v="0.44342400000000015"/>
    <n v="2.2171200000000009"/>
    <n v="44.927536231884076"/>
    <x v="512"/>
    <x v="0"/>
  </r>
  <r>
    <s v="CA-2018-163405"/>
    <s v="OFF-AR-10003811"/>
    <x v="513"/>
    <x v="2"/>
    <x v="2"/>
    <x v="57"/>
    <x v="1"/>
    <n v="6.63"/>
    <n v="16"/>
    <n v="1"/>
    <n v="5.8343999999999996"/>
    <n v="6.63"/>
    <n v="0.79560000000000031"/>
    <n v="0.79560000000000031"/>
    <n v="13.636363636363644"/>
    <x v="513"/>
    <x v="1"/>
  </r>
  <r>
    <s v="CA-2018-163405"/>
    <s v="OFF-AR-10001246"/>
    <x v="514"/>
    <x v="1"/>
    <x v="1"/>
    <x v="57"/>
    <x v="0"/>
    <n v="5.88"/>
    <n v="25"/>
    <n v="10"/>
    <n v="0.37631999999999999"/>
    <n v="0.58799999999999997"/>
    <n v="0.21167999999999998"/>
    <n v="2.1167999999999996"/>
    <n v="56.25"/>
    <x v="514"/>
    <x v="0"/>
  </r>
  <r>
    <s v="CA-2018-127432"/>
    <s v="TEC-CO-10003236"/>
    <x v="515"/>
    <x v="1"/>
    <x v="1"/>
    <x v="57"/>
    <x v="0"/>
    <n v="2999.95"/>
    <n v="258"/>
    <n v="6"/>
    <n v="414.99308333333329"/>
    <n v="499.99166666666662"/>
    <n v="84.998583333333329"/>
    <n v="509.99149999999997"/>
    <n v="20.481927710843376"/>
    <x v="515"/>
    <x v="0"/>
  </r>
  <r>
    <s v="CA-2018-127432"/>
    <s v="OFF-ST-10004507"/>
    <x v="516"/>
    <x v="1"/>
    <x v="1"/>
    <x v="57"/>
    <x v="0"/>
    <n v="51.45"/>
    <n v="209"/>
    <n v="4"/>
    <n v="9.5182500000000001"/>
    <n v="12.862500000000001"/>
    <n v="3.3442500000000006"/>
    <n v="13.377000000000002"/>
    <n v="35.135135135135144"/>
    <x v="516"/>
    <x v="0"/>
  </r>
  <r>
    <s v="CA-2018-127432"/>
    <s v="OFF-PA-10001667"/>
    <x v="517"/>
    <x v="2"/>
    <x v="2"/>
    <x v="203"/>
    <x v="2"/>
    <n v="11.96"/>
    <n v="452"/>
    <n v="8"/>
    <n v="1.3156000000000001"/>
    <n v="1.4950000000000001"/>
    <n v="0.1794"/>
    <n v="1.4352"/>
    <n v="13.636363636363635"/>
    <x v="517"/>
    <x v="0"/>
  </r>
  <r>
    <s v="CA-2018-127432"/>
    <s v="OFF-ST-10004459"/>
    <x v="518"/>
    <x v="1"/>
    <x v="1"/>
    <x v="203"/>
    <x v="2"/>
    <n v="1126.02"/>
    <n v="418"/>
    <n v="1"/>
    <n v="867.03539999999998"/>
    <n v="1126.02"/>
    <n v="258.9846"/>
    <n v="258.9846"/>
    <n v="29.870129870129869"/>
    <x v="518"/>
    <x v="0"/>
  </r>
  <r>
    <s v="CA-2016-157812"/>
    <s v="TEC-AC-10000171"/>
    <x v="519"/>
    <x v="1"/>
    <x v="1"/>
    <x v="203"/>
    <x v="2"/>
    <n v="18.391999999999999"/>
    <n v="416"/>
    <n v="9"/>
    <n v="1.3691822222222221"/>
    <n v="2.0435555555555553"/>
    <n v="0.67437333333333327"/>
    <n v="6.0693599999999996"/>
    <n v="49.253731343283583"/>
    <x v="519"/>
    <x v="0"/>
  </r>
  <r>
    <s v="CA-2016-157812"/>
    <s v="OFF-ST-10000736"/>
    <x v="520"/>
    <x v="0"/>
    <x v="0"/>
    <x v="204"/>
    <x v="2"/>
    <n v="129.56800000000001"/>
    <n v="150"/>
    <n v="1"/>
    <n v="82.923520000000011"/>
    <n v="129.56800000000001"/>
    <n v="46.644480000000001"/>
    <n v="46.644480000000001"/>
    <n v="56.25"/>
    <x v="520"/>
    <x v="0"/>
  </r>
  <r>
    <s v="CA-2016-157812"/>
    <s v="OFF-BI-10000285"/>
    <x v="521"/>
    <x v="2"/>
    <x v="2"/>
    <x v="109"/>
    <x v="1"/>
    <n v="14.112"/>
    <n v="447"/>
    <n v="10"/>
    <n v="1.1148480000000001"/>
    <n v="1.4112"/>
    <n v="0.29635199999999995"/>
    <n v="2.9635199999999995"/>
    <n v="26.582278481012651"/>
    <x v="521"/>
    <x v="0"/>
  </r>
  <r>
    <s v="CA-2018-145142"/>
    <s v="FUR-TA-10001857"/>
    <x v="522"/>
    <x v="2"/>
    <x v="2"/>
    <x v="109"/>
    <x v="1"/>
    <n v="210.98"/>
    <n v="229"/>
    <n v="5"/>
    <n v="33.756799999999998"/>
    <n v="42.195999999999998"/>
    <n v="8.4391999999999996"/>
    <n v="42.195999999999998"/>
    <n v="25"/>
    <x v="522"/>
    <x v="0"/>
  </r>
  <r>
    <s v="US-2017-139486"/>
    <s v="TEC-PH-10003555"/>
    <x v="523"/>
    <x v="1"/>
    <x v="1"/>
    <x v="205"/>
    <x v="0"/>
    <n v="55.176000000000002"/>
    <n v="433"/>
    <n v="1"/>
    <n v="46.347839999999998"/>
    <n v="55.176000000000002"/>
    <n v="8.828160000000004"/>
    <n v="8.828160000000004"/>
    <n v="19.047619047619058"/>
    <x v="523"/>
    <x v="0"/>
  </r>
  <r>
    <s v="US-2017-139486"/>
    <s v="TEC-AC-10003832"/>
    <x v="524"/>
    <x v="0"/>
    <x v="0"/>
    <x v="206"/>
    <x v="3"/>
    <n v="66.260000000000005"/>
    <n v="124"/>
    <n v="5"/>
    <n v="8.8788400000000003"/>
    <n v="13.252000000000001"/>
    <n v="4.3731600000000004"/>
    <n v="21.8658"/>
    <n v="49.253731343283583"/>
    <x v="524"/>
    <x v="0"/>
  </r>
  <r>
    <s v="CA-2016-158792"/>
    <s v="OFF-FA-10002815"/>
    <x v="525"/>
    <x v="0"/>
    <x v="0"/>
    <x v="206"/>
    <x v="3"/>
    <n v="22.2"/>
    <n v="65"/>
    <n v="10"/>
    <n v="1.7759999999999998"/>
    <n v="2.2199999999999998"/>
    <n v="0.44399999999999995"/>
    <n v="4.4399999999999995"/>
    <n v="25"/>
    <x v="525"/>
    <x v="0"/>
  </r>
  <r>
    <s v="CA-2018-113558"/>
    <s v="FUR-CH-10003379"/>
    <x v="526"/>
    <x v="1"/>
    <x v="1"/>
    <x v="207"/>
    <x v="0"/>
    <n v="683.952"/>
    <n v="377"/>
    <n v="2"/>
    <n v="222.28440000000001"/>
    <n v="341.976"/>
    <n v="119.69159999999999"/>
    <n v="239.38319999999999"/>
    <n v="53.846153846153847"/>
    <x v="526"/>
    <x v="0"/>
  </r>
  <r>
    <s v="CA-2018-113558"/>
    <s v="FUR-FU-10001756"/>
    <x v="527"/>
    <x v="1"/>
    <x v="1"/>
    <x v="207"/>
    <x v="0"/>
    <n v="45.695999999999998"/>
    <n v="300"/>
    <n v="7"/>
    <n v="4.9612799999999995"/>
    <n v="6.5279999999999996"/>
    <n v="1.5667200000000001"/>
    <n v="10.967040000000001"/>
    <n v="31.578947368421055"/>
    <x v="527"/>
    <x v="0"/>
  </r>
  <r>
    <s v="US-2016-138303"/>
    <s v="OFF-ST-10004963"/>
    <x v="528"/>
    <x v="1"/>
    <x v="1"/>
    <x v="207"/>
    <x v="0"/>
    <n v="36.335999999999999"/>
    <n v="329"/>
    <n v="4"/>
    <n v="8.0847599999999993"/>
    <n v="9.0839999999999996"/>
    <n v="0.99924000000000035"/>
    <n v="3.9969600000000014"/>
    <n v="12.359550561797757"/>
    <x v="528"/>
    <x v="0"/>
  </r>
  <r>
    <s v="US-2016-138303"/>
    <s v="OFF-SU-10002881"/>
    <x v="529"/>
    <x v="0"/>
    <x v="0"/>
    <x v="208"/>
    <x v="0"/>
    <n v="666.24800000000005"/>
    <n v="451"/>
    <n v="3"/>
    <n v="142.13290666666668"/>
    <n v="222.08266666666668"/>
    <n v="79.949759999999998"/>
    <n v="239.84927999999999"/>
    <n v="56.249999999999986"/>
    <x v="529"/>
    <x v="0"/>
  </r>
  <r>
    <s v="US-2016-138303"/>
    <s v="OFF-EN-10001335"/>
    <x v="530"/>
    <x v="0"/>
    <x v="0"/>
    <x v="209"/>
    <x v="0"/>
    <n v="52.512"/>
    <n v="60"/>
    <n v="2"/>
    <n v="19.954560000000001"/>
    <n v="26.256"/>
    <n v="6.3014399999999995"/>
    <n v="12.602879999999999"/>
    <n v="31.578947368421051"/>
    <x v="530"/>
    <x v="0"/>
  </r>
  <r>
    <s v="CA-2016-102848"/>
    <s v="FUR-CH-10000595"/>
    <x v="531"/>
    <x v="2"/>
    <x v="2"/>
    <x v="210"/>
    <x v="0"/>
    <n v="190.72"/>
    <n v="124"/>
    <n v="1"/>
    <n v="139.22559999999999"/>
    <n v="190.72"/>
    <n v="51.494400000000013"/>
    <n v="51.494400000000013"/>
    <n v="36.986301369863028"/>
    <x v="531"/>
    <x v="0"/>
  </r>
  <r>
    <s v="US-2018-129441"/>
    <s v="FUR-FU-10000448"/>
    <x v="532"/>
    <x v="1"/>
    <x v="1"/>
    <x v="210"/>
    <x v="0"/>
    <n v="47.94"/>
    <n v="374"/>
    <n v="10"/>
    <n v="3.6434399999999996"/>
    <n v="4.7939999999999996"/>
    <n v="1.15056"/>
    <n v="11.505600000000001"/>
    <n v="31.578947368421055"/>
    <x v="532"/>
    <x v="0"/>
  </r>
  <r>
    <s v="CA-2017-168753"/>
    <s v="TEC-PH-10000984"/>
    <x v="533"/>
    <x v="1"/>
    <x v="1"/>
    <x v="211"/>
    <x v="0"/>
    <n v="979.95"/>
    <n v="487"/>
    <n v="2"/>
    <n v="293.98500000000001"/>
    <n v="489.97500000000002"/>
    <n v="195.99"/>
    <n v="391.98"/>
    <n v="66.666666666666657"/>
    <x v="533"/>
    <x v="0"/>
  </r>
  <r>
    <s v="CA-2017-168753"/>
    <s v="OFF-BI-10002557"/>
    <x v="534"/>
    <x v="1"/>
    <x v="1"/>
    <x v="212"/>
    <x v="0"/>
    <n v="22.75"/>
    <n v="323"/>
    <n v="2"/>
    <n v="9.213750000000001"/>
    <n v="11.375"/>
    <n v="2.161249999999999"/>
    <n v="4.322499999999998"/>
    <n v="23.456790123456777"/>
    <x v="534"/>
    <x v="0"/>
  </r>
  <r>
    <s v="CA-2017-126613"/>
    <s v="OFF-ST-10001325"/>
    <x v="535"/>
    <x v="1"/>
    <x v="1"/>
    <x v="88"/>
    <x v="1"/>
    <n v="16.768000000000001"/>
    <n v="487"/>
    <n v="9"/>
    <n v="1.5091200000000002"/>
    <n v="1.8631111111111112"/>
    <n v="0.35399111111111092"/>
    <n v="3.1859199999999985"/>
    <n v="23.456790123456774"/>
    <x v="535"/>
    <x v="0"/>
  </r>
  <r>
    <s v="US-2018-122637"/>
    <s v="OFF-BI-10002429"/>
    <x v="536"/>
    <x v="1"/>
    <x v="1"/>
    <x v="213"/>
    <x v="3"/>
    <n v="42.616"/>
    <n v="481"/>
    <n v="8"/>
    <n v="3.5158200000000002"/>
    <n v="5.327"/>
    <n v="1.8111799999999998"/>
    <n v="14.489439999999998"/>
    <n v="51.515151515151501"/>
    <x v="536"/>
    <x v="0"/>
  </r>
  <r>
    <s v="CA-2016-147851"/>
    <s v="OFF-BI-10004528"/>
    <x v="537"/>
    <x v="0"/>
    <x v="0"/>
    <x v="213"/>
    <x v="3"/>
    <n v="10.752000000000001"/>
    <n v="115"/>
    <n v="7"/>
    <n v="1.0598399999999999"/>
    <n v="1.536"/>
    <n v="0.47616000000000014"/>
    <n v="3.333120000000001"/>
    <n v="44.927536231884076"/>
    <x v="537"/>
    <x v="0"/>
  </r>
  <r>
    <s v="CA-2016-134894"/>
    <s v="OFF-AP-10001271"/>
    <x v="538"/>
    <x v="2"/>
    <x v="2"/>
    <x v="214"/>
    <x v="3"/>
    <n v="152.94"/>
    <n v="29"/>
    <n v="9"/>
    <n v="13.934533333333331"/>
    <n v="16.993333333333332"/>
    <n v="3.0588000000000015"/>
    <n v="27.529200000000014"/>
    <n v="21.951219512195134"/>
    <x v="538"/>
    <x v="0"/>
  </r>
  <r>
    <s v="CA-2016-134894"/>
    <s v="FUR-CH-10002647"/>
    <x v="539"/>
    <x v="2"/>
    <x v="2"/>
    <x v="20"/>
    <x v="3"/>
    <n v="283.92"/>
    <n v="118"/>
    <n v="6"/>
    <n v="42.588000000000001"/>
    <n v="47.32"/>
    <n v="4.7319999999999993"/>
    <n v="28.391999999999996"/>
    <n v="11.111111111111109"/>
    <x v="539"/>
    <x v="0"/>
  </r>
  <r>
    <s v="CA-2015-140795"/>
    <s v="TEC-AC-10001432"/>
    <x v="540"/>
    <x v="1"/>
    <x v="1"/>
    <x v="215"/>
    <x v="2"/>
    <n v="468.9"/>
    <n v="172"/>
    <n v="4"/>
    <n v="80.885249999999985"/>
    <n v="117.22499999999999"/>
    <n v="36.339750000000009"/>
    <n v="145.35900000000004"/>
    <n v="44.927536231884076"/>
    <x v="540"/>
    <x v="0"/>
  </r>
  <r>
    <s v="CA-2017-136924"/>
    <s v="TEC-PH-10002262"/>
    <x v="541"/>
    <x v="2"/>
    <x v="2"/>
    <x v="38"/>
    <x v="2"/>
    <n v="380.86399999999998"/>
    <n v="110"/>
    <n v="2"/>
    <n v="156.15423999999999"/>
    <n v="190.43199999999999"/>
    <n v="34.277760000000001"/>
    <n v="68.555520000000001"/>
    <n v="21.951219512195124"/>
    <x v="541"/>
    <x v="0"/>
  </r>
  <r>
    <s v="US-2016-120161"/>
    <s v="OFF-ST-10001809"/>
    <x v="542"/>
    <x v="2"/>
    <x v="2"/>
    <x v="38"/>
    <x v="1"/>
    <n v="646.77599999999995"/>
    <n v="166"/>
    <n v="7"/>
    <n v="65.601565714285698"/>
    <n v="92.39657142857142"/>
    <n v="26.795005714285722"/>
    <n v="187.56504000000007"/>
    <n v="40.845070422535237"/>
    <x v="542"/>
    <x v="0"/>
  </r>
  <r>
    <s v="CA-2015-103849"/>
    <s v="TEC-AC-10001465"/>
    <x v="543"/>
    <x v="0"/>
    <x v="0"/>
    <x v="38"/>
    <x v="0"/>
    <n v="58.112000000000002"/>
    <n v="307"/>
    <n v="10"/>
    <n v="5.1138560000000002"/>
    <n v="5.8112000000000004"/>
    <n v="0.69734400000000019"/>
    <n v="6.9734400000000019"/>
    <n v="13.63636363636364"/>
    <x v="543"/>
    <x v="0"/>
  </r>
  <r>
    <s v="CA-2015-103849"/>
    <s v="TEC-PH-10002597"/>
    <x v="544"/>
    <x v="1"/>
    <x v="1"/>
    <x v="216"/>
    <x v="0"/>
    <n v="100.792"/>
    <n v="286"/>
    <n v="1"/>
    <n v="84.665279999999996"/>
    <n v="100.792"/>
    <n v="16.126720000000006"/>
    <n v="16.126720000000006"/>
    <n v="19.047619047619055"/>
    <x v="544"/>
    <x v="0"/>
  </r>
  <r>
    <s v="CA-2015-103849"/>
    <s v="FUR-FU-10000723"/>
    <x v="545"/>
    <x v="1"/>
    <x v="1"/>
    <x v="216"/>
    <x v="0"/>
    <n v="66.111999999999995"/>
    <n v="137"/>
    <n v="9"/>
    <n v="6.4642844444444441"/>
    <n v="7.3457777777777773"/>
    <n v="0.88149333333333324"/>
    <n v="7.9334399999999992"/>
    <n v="13.636363636363635"/>
    <x v="545"/>
    <x v="0"/>
  </r>
  <r>
    <s v="CA-2018-162929"/>
    <s v="OFF-BI-10000404"/>
    <x v="546"/>
    <x v="1"/>
    <x v="1"/>
    <x v="158"/>
    <x v="0"/>
    <n v="41.28"/>
    <n v="205"/>
    <n v="7"/>
    <n v="4.1280000000000001"/>
    <n v="5.8971428571428577"/>
    <n v="1.7691428571428576"/>
    <n v="12.384000000000004"/>
    <n v="42.857142857142868"/>
    <x v="546"/>
    <x v="0"/>
  </r>
  <r>
    <s v="CA-2018-162929"/>
    <s v="OFF-PA-10002986"/>
    <x v="547"/>
    <x v="1"/>
    <x v="1"/>
    <x v="158"/>
    <x v="0"/>
    <n v="13.36"/>
    <n v="74"/>
    <n v="8"/>
    <n v="1.0854999999999999"/>
    <n v="1.67"/>
    <n v="0.58450000000000002"/>
    <n v="4.6760000000000002"/>
    <n v="53.846153846153854"/>
    <x v="547"/>
    <x v="0"/>
  </r>
  <r>
    <s v="CA-2016-113173"/>
    <s v="OFF-ST-10000604"/>
    <x v="548"/>
    <x v="1"/>
    <x v="1"/>
    <x v="158"/>
    <x v="0"/>
    <n v="250.27199999999999"/>
    <n v="270"/>
    <n v="5"/>
    <n v="30.533183999999999"/>
    <n v="50.054400000000001"/>
    <n v="19.521216000000003"/>
    <n v="97.60608000000002"/>
    <n v="63.934426229508212"/>
    <x v="548"/>
    <x v="0"/>
  </r>
  <r>
    <s v="CA-2016-113173"/>
    <s v="OFF-BI-10004738"/>
    <x v="549"/>
    <x v="0"/>
    <x v="0"/>
    <x v="217"/>
    <x v="2"/>
    <n v="11.364000000000001"/>
    <n v="439"/>
    <n v="4"/>
    <n v="1.8182400000000001"/>
    <n v="2.8410000000000002"/>
    <n v="1.0227600000000001"/>
    <n v="4.0910400000000005"/>
    <n v="56.25"/>
    <x v="549"/>
    <x v="0"/>
  </r>
  <r>
    <s v="CA-2016-113173"/>
    <s v="OFF-SU-10001935"/>
    <x v="550"/>
    <x v="0"/>
    <x v="0"/>
    <x v="53"/>
    <x v="2"/>
    <n v="8.7200000000000006"/>
    <n v="141"/>
    <n v="4"/>
    <n v="1.6568000000000001"/>
    <n v="2.1800000000000002"/>
    <n v="0.52320000000000011"/>
    <n v="2.0928000000000004"/>
    <n v="31.578947368421055"/>
    <x v="550"/>
    <x v="0"/>
  </r>
  <r>
    <s v="CA-2017-136406"/>
    <s v="FUR-CH-10002024"/>
    <x v="551"/>
    <x v="1"/>
    <x v="1"/>
    <x v="218"/>
    <x v="2"/>
    <n v="1121.568"/>
    <n v="459"/>
    <n v="5"/>
    <n v="172.72147200000001"/>
    <n v="224.31360000000001"/>
    <n v="51.592128000000002"/>
    <n v="257.96064000000001"/>
    <n v="29.870129870129869"/>
    <x v="551"/>
    <x v="0"/>
  </r>
  <r>
    <s v="CA-2018-112774"/>
    <s v="FUR-FU-10003039"/>
    <x v="552"/>
    <x v="1"/>
    <x v="1"/>
    <x v="158"/>
    <x v="2"/>
    <n v="34.503999999999998"/>
    <n v="343"/>
    <n v="7"/>
    <n v="4.091188571428571"/>
    <n v="4.9291428571428568"/>
    <n v="0.83795428571428587"/>
    <n v="5.8656800000000011"/>
    <n v="20.481927710843379"/>
    <x v="552"/>
    <x v="0"/>
  </r>
  <r>
    <s v="CA-2018-101945"/>
    <s v="OFF-FA-10004248"/>
    <x v="553"/>
    <x v="1"/>
    <x v="1"/>
    <x v="219"/>
    <x v="0"/>
    <n v="10.824"/>
    <n v="387"/>
    <n v="1"/>
    <n v="7.6850399999999999"/>
    <n v="10.824"/>
    <n v="3.13896"/>
    <n v="3.13896"/>
    <n v="40.845070422535215"/>
    <x v="553"/>
    <x v="0"/>
  </r>
  <r>
    <s v="CA-2018-100650"/>
    <s v="OFF-ST-10001780"/>
    <x v="554"/>
    <x v="1"/>
    <x v="1"/>
    <x v="220"/>
    <x v="0"/>
    <n v="1295.78"/>
    <n v="126"/>
    <n v="7"/>
    <n v="135.13134285714287"/>
    <n v="185.11142857142858"/>
    <n v="49.980085714285707"/>
    <n v="349.86059999999998"/>
    <n v="36.986301369863007"/>
    <x v="554"/>
    <x v="0"/>
  </r>
  <r>
    <s v="CA-2015-155852"/>
    <s v="OFF-AR-10003560"/>
    <x v="555"/>
    <x v="0"/>
    <x v="0"/>
    <x v="220"/>
    <x v="1"/>
    <n v="19.456"/>
    <n v="154"/>
    <n v="9"/>
    <n v="1.5780977777777776"/>
    <n v="2.1617777777777776"/>
    <n v="0.58367999999999998"/>
    <n v="5.25312"/>
    <n v="36.986301369863014"/>
    <x v="555"/>
    <x v="0"/>
  </r>
  <r>
    <s v="CA-2017-113243"/>
    <s v="OFF-LA-10001297"/>
    <x v="556"/>
    <x v="1"/>
    <x v="1"/>
    <x v="220"/>
    <x v="3"/>
    <n v="20.7"/>
    <n v="252"/>
    <n v="4"/>
    <n v="3.105"/>
    <n v="5.1749999999999998"/>
    <n v="2.0699999999999998"/>
    <n v="8.2799999999999994"/>
    <n v="66.666666666666657"/>
    <x v="556"/>
    <x v="0"/>
  </r>
  <r>
    <s v="CA-2017-113243"/>
    <s v="FUR-TA-10004256"/>
    <x v="557"/>
    <x v="0"/>
    <x v="0"/>
    <x v="221"/>
    <x v="3"/>
    <n v="1335.68"/>
    <n v="70"/>
    <n v="2"/>
    <n v="547.62879999999996"/>
    <n v="667.84"/>
    <n v="120.21120000000008"/>
    <n v="240.42240000000015"/>
    <n v="21.951219512195138"/>
    <x v="557"/>
    <x v="0"/>
  </r>
  <r>
    <s v="CA-2017-113243"/>
    <s v="OFF-PA-10003441"/>
    <x v="558"/>
    <x v="1"/>
    <x v="1"/>
    <x v="221"/>
    <x v="1"/>
    <n v="32.4"/>
    <n v="357"/>
    <n v="7"/>
    <n v="3.8879999999999995"/>
    <n v="4.6285714285714281"/>
    <n v="0.74057142857142866"/>
    <n v="5.1840000000000011"/>
    <n v="19.047619047619051"/>
    <x v="558"/>
    <x v="0"/>
  </r>
  <r>
    <s v="CA-2018-118731"/>
    <s v="FUR-FU-10003347"/>
    <x v="559"/>
    <x v="1"/>
    <x v="1"/>
    <x v="222"/>
    <x v="1"/>
    <n v="42.6"/>
    <n v="160"/>
    <n v="3"/>
    <n v="12.07"/>
    <n v="14.200000000000001"/>
    <n v="2.1300000000000008"/>
    <n v="6.3900000000000023"/>
    <n v="17.64705882352942"/>
    <x v="559"/>
    <x v="0"/>
  </r>
  <r>
    <s v="CA-2018-118731"/>
    <s v="OFF-BI-10000069"/>
    <x v="560"/>
    <x v="0"/>
    <x v="0"/>
    <x v="222"/>
    <x v="1"/>
    <n v="84.055999999999997"/>
    <n v="351"/>
    <n v="1"/>
    <n v="73.128720000000001"/>
    <n v="84.055999999999997"/>
    <n v="10.927279999999996"/>
    <n v="10.927279999999996"/>
    <n v="14.94252873563218"/>
    <x v="560"/>
    <x v="0"/>
  </r>
  <r>
    <s v="CA-2015-145576"/>
    <s v="OFF-AP-10003914"/>
    <x v="561"/>
    <x v="1"/>
    <x v="1"/>
    <x v="223"/>
    <x v="0"/>
    <n v="13"/>
    <n v="304"/>
    <n v="1"/>
    <n v="10.92"/>
    <n v="13"/>
    <n v="2.08"/>
    <n v="2.08"/>
    <n v="19.047619047619051"/>
    <x v="561"/>
    <x v="0"/>
  </r>
  <r>
    <s v="CA-2015-145576"/>
    <s v="FUR-FU-10004020"/>
    <x v="562"/>
    <x v="1"/>
    <x v="1"/>
    <x v="223"/>
    <x v="0"/>
    <n v="13.128"/>
    <n v="10"/>
    <n v="10"/>
    <n v="1.0896239999999999"/>
    <n v="1.3128"/>
    <n v="0.22317600000000004"/>
    <n v="2.2317600000000004"/>
    <n v="20.481927710843379"/>
    <x v="562"/>
    <x v="1"/>
  </r>
  <r>
    <s v="CA-2016-130736"/>
    <s v="OFF-FA-10003467"/>
    <x v="563"/>
    <x v="2"/>
    <x v="2"/>
    <x v="224"/>
    <x v="3"/>
    <n v="3.96"/>
    <n v="79"/>
    <n v="1"/>
    <n v="3.3264"/>
    <n v="3.96"/>
    <n v="0.63359999999999994"/>
    <n v="0.63359999999999994"/>
    <n v="19.047619047619047"/>
    <x v="563"/>
    <x v="0"/>
  </r>
  <r>
    <s v="CA-2016-130736"/>
    <s v="OFF-LA-10000634"/>
    <x v="564"/>
    <x v="1"/>
    <x v="1"/>
    <x v="225"/>
    <x v="3"/>
    <n v="2.61"/>
    <n v="313"/>
    <n v="10"/>
    <n v="0.20880000000000001"/>
    <n v="0.26100000000000001"/>
    <n v="5.2199999999999996E-2"/>
    <n v="0.52200000000000002"/>
    <n v="24.999999999999996"/>
    <x v="564"/>
    <x v="0"/>
  </r>
  <r>
    <s v="CA-2018-137099"/>
    <s v="TEC-PH-10002496"/>
    <x v="565"/>
    <x v="1"/>
    <x v="1"/>
    <x v="225"/>
    <x v="0"/>
    <n v="374.37599999999998"/>
    <n v="241"/>
    <n v="2"/>
    <n v="132.90347999999997"/>
    <n v="187.18799999999999"/>
    <n v="54.284520000000015"/>
    <n v="108.56904000000003"/>
    <n v="40.84507042253523"/>
    <x v="565"/>
    <x v="0"/>
  </r>
  <r>
    <s v="CA-2018-156951"/>
    <s v="OFF-PA-10004530"/>
    <x v="566"/>
    <x v="1"/>
    <x v="1"/>
    <x v="225"/>
    <x v="2"/>
    <n v="91.84"/>
    <n v="361"/>
    <n v="7"/>
    <n v="11.152000000000001"/>
    <n v="13.120000000000001"/>
    <n v="1.968"/>
    <n v="13.776"/>
    <n v="17.647058823529409"/>
    <x v="566"/>
    <x v="0"/>
  </r>
  <r>
    <s v="CA-2018-156951"/>
    <s v="OFF-BI-10001107"/>
    <x v="567"/>
    <x v="0"/>
    <x v="0"/>
    <x v="225"/>
    <x v="1"/>
    <n v="81.087999999999994"/>
    <n v="25"/>
    <n v="9"/>
    <n v="7.6583111111111108"/>
    <n v="9.0097777777777779"/>
    <n v="1.351466666666667"/>
    <n v="12.163200000000003"/>
    <n v="17.64705882352942"/>
    <x v="567"/>
    <x v="0"/>
  </r>
  <r>
    <s v="CA-2018-156951"/>
    <s v="OFF-PA-10004451"/>
    <x v="568"/>
    <x v="1"/>
    <x v="1"/>
    <x v="226"/>
    <x v="3"/>
    <n v="19.440000000000001"/>
    <n v="326"/>
    <n v="4"/>
    <n v="4.3254000000000001"/>
    <n v="4.8600000000000003"/>
    <n v="0.53460000000000019"/>
    <n v="2.1384000000000007"/>
    <n v="12.359550561797757"/>
    <x v="568"/>
    <x v="0"/>
  </r>
  <r>
    <s v="CA-2018-156951"/>
    <s v="FUR-CH-10004997"/>
    <x v="569"/>
    <x v="1"/>
    <x v="1"/>
    <x v="226"/>
    <x v="3"/>
    <n v="451.15199999999999"/>
    <n v="456"/>
    <n v="1"/>
    <n v="311.29487999999998"/>
    <n v="451.15199999999999"/>
    <n v="139.85712000000001"/>
    <n v="139.85712000000001"/>
    <n v="44.927536231884062"/>
    <x v="569"/>
    <x v="0"/>
  </r>
  <r>
    <s v="CA-2018-164826"/>
    <s v="OFF-LA-10001297"/>
    <x v="570"/>
    <x v="1"/>
    <x v="1"/>
    <x v="226"/>
    <x v="2"/>
    <n v="72.45"/>
    <n v="70"/>
    <n v="3"/>
    <n v="19.803000000000001"/>
    <n v="24.150000000000002"/>
    <n v="4.3470000000000013"/>
    <n v="13.041000000000004"/>
    <n v="21.951219512195127"/>
    <x v="570"/>
    <x v="0"/>
  </r>
  <r>
    <s v="CA-2018-164826"/>
    <s v="OFF-FA-10000585"/>
    <x v="571"/>
    <x v="2"/>
    <x v="2"/>
    <x v="226"/>
    <x v="0"/>
    <n v="13.96"/>
    <n v="70"/>
    <n v="7"/>
    <n v="1.7948571428571429"/>
    <n v="1.9942857142857144"/>
    <n v="0.19942857142857151"/>
    <n v="1.3960000000000006"/>
    <n v="11.111111111111114"/>
    <x v="571"/>
    <x v="0"/>
  </r>
  <r>
    <s v="CA-2018-164826"/>
    <s v="OFF-BI-10001922"/>
    <x v="572"/>
    <x v="1"/>
    <x v="1"/>
    <x v="227"/>
    <x v="1"/>
    <n v="33.264000000000003"/>
    <n v="163"/>
    <n v="2"/>
    <n v="9.9792000000000005"/>
    <n v="16.632000000000001"/>
    <n v="6.6528000000000009"/>
    <n v="13.305600000000002"/>
    <n v="66.666666666666671"/>
    <x v="572"/>
    <x v="0"/>
  </r>
  <r>
    <s v="CA-2018-164826"/>
    <s v="TEC-PH-10000347"/>
    <x v="573"/>
    <x v="1"/>
    <x v="1"/>
    <x v="228"/>
    <x v="2"/>
    <n v="14.85"/>
    <n v="202"/>
    <n v="1"/>
    <n v="13.2165"/>
    <n v="14.85"/>
    <n v="1.6334999999999997"/>
    <n v="1.6334999999999997"/>
    <n v="12.359550561797752"/>
    <x v="573"/>
    <x v="0"/>
  </r>
  <r>
    <s v="CA-2017-127250"/>
    <s v="OFF-AR-10003394"/>
    <x v="574"/>
    <x v="1"/>
    <x v="1"/>
    <x v="228"/>
    <x v="2"/>
    <n v="8.82"/>
    <n v="123"/>
    <n v="2"/>
    <n v="3.1311"/>
    <n v="4.41"/>
    <n v="1.2789000000000001"/>
    <n v="2.5578000000000003"/>
    <n v="40.845070422535215"/>
    <x v="574"/>
    <x v="0"/>
  </r>
  <r>
    <s v="CA-2016-149713"/>
    <s v="OFF-PA-10004530"/>
    <x v="575"/>
    <x v="1"/>
    <x v="1"/>
    <x v="228"/>
    <x v="2"/>
    <n v="160.72"/>
    <n v="252"/>
    <n v="2"/>
    <n v="64.287999999999997"/>
    <n v="80.36"/>
    <n v="16.072000000000003"/>
    <n v="32.144000000000005"/>
    <n v="25.000000000000007"/>
    <x v="575"/>
    <x v="0"/>
  </r>
  <r>
    <s v="CA-2016-149713"/>
    <s v="OFF-PA-10001450"/>
    <x v="576"/>
    <x v="1"/>
    <x v="1"/>
    <x v="229"/>
    <x v="1"/>
    <n v="19.920000000000002"/>
    <n v="40"/>
    <n v="3"/>
    <n v="5.7768000000000006"/>
    <n v="6.6400000000000006"/>
    <n v="0.86319999999999997"/>
    <n v="2.5895999999999999"/>
    <n v="14.942528735632182"/>
    <x v="576"/>
    <x v="0"/>
  </r>
  <r>
    <s v="CA-2016-149713"/>
    <s v="OFF-SU-10001574"/>
    <x v="577"/>
    <x v="0"/>
    <x v="0"/>
    <x v="229"/>
    <x v="1"/>
    <n v="7.3"/>
    <n v="143"/>
    <n v="7"/>
    <n v="0.70914285714285719"/>
    <n v="1.0428571428571429"/>
    <n v="0.33371428571428574"/>
    <n v="2.3360000000000003"/>
    <n v="47.058823529411761"/>
    <x v="577"/>
    <x v="0"/>
  </r>
  <r>
    <s v="CA-2018-118640"/>
    <s v="OFF-ST-10002974"/>
    <x v="578"/>
    <x v="1"/>
    <x v="1"/>
    <x v="230"/>
    <x v="2"/>
    <n v="69.712000000000003"/>
    <n v="117"/>
    <n v="1"/>
    <n v="57.16384"/>
    <n v="69.712000000000003"/>
    <n v="12.548160000000003"/>
    <n v="12.548160000000003"/>
    <n v="21.951219512195127"/>
    <x v="578"/>
    <x v="0"/>
  </r>
  <r>
    <s v="CA-2018-118640"/>
    <s v="FUR-FU-10001475"/>
    <x v="579"/>
    <x v="2"/>
    <x v="2"/>
    <x v="231"/>
    <x v="2"/>
    <n v="8.7919999999999998"/>
    <n v="371"/>
    <n v="1"/>
    <n v="7.2973599999999994"/>
    <n v="8.7919999999999998"/>
    <n v="1.4946400000000004"/>
    <n v="1.4946400000000004"/>
    <n v="20.481927710843379"/>
    <x v="579"/>
    <x v="0"/>
  </r>
  <r>
    <s v="CA-2016-132906"/>
    <s v="OFF-SU-10004498"/>
    <x v="580"/>
    <x v="2"/>
    <x v="2"/>
    <x v="231"/>
    <x v="2"/>
    <n v="51.52"/>
    <n v="475"/>
    <n v="9"/>
    <n v="4.8085333333333331"/>
    <n v="5.7244444444444449"/>
    <n v="0.91591111111111179"/>
    <n v="8.2432000000000052"/>
    <n v="19.047619047619062"/>
    <x v="580"/>
    <x v="0"/>
  </r>
  <r>
    <s v="CA-2018-145233"/>
    <s v="TEC-PH-10004977"/>
    <x v="581"/>
    <x v="1"/>
    <x v="1"/>
    <x v="231"/>
    <x v="0"/>
    <n v="470.37599999999998"/>
    <n v="234"/>
    <n v="8"/>
    <n v="44.685719999999996"/>
    <n v="58.796999999999997"/>
    <n v="14.111280000000001"/>
    <n v="112.89024000000001"/>
    <n v="31.578947368421055"/>
    <x v="581"/>
    <x v="0"/>
  </r>
  <r>
    <s v="CA-2018-145233"/>
    <s v="TEC-PH-10000586"/>
    <x v="582"/>
    <x v="1"/>
    <x v="1"/>
    <x v="231"/>
    <x v="3"/>
    <n v="105.584"/>
    <n v="152"/>
    <n v="7"/>
    <n v="9.5025600000000008"/>
    <n v="15.083428571428572"/>
    <n v="5.5808685714285708"/>
    <n v="39.066079999999999"/>
    <n v="58.73015873015872"/>
    <x v="582"/>
    <x v="0"/>
  </r>
  <r>
    <s v="CA-2018-145233"/>
    <s v="OFF-AP-10000358"/>
    <x v="583"/>
    <x v="2"/>
    <x v="2"/>
    <x v="231"/>
    <x v="2"/>
    <n v="31.152000000000001"/>
    <n v="422"/>
    <n v="9"/>
    <n v="3.1152000000000002"/>
    <n v="3.4613333333333336"/>
    <n v="0.3461333333333334"/>
    <n v="3.1152000000000006"/>
    <n v="11.111111111111112"/>
    <x v="583"/>
    <x v="0"/>
  </r>
  <r>
    <s v="CA-2018-145233"/>
    <s v="OFF-BI-10002764"/>
    <x v="584"/>
    <x v="0"/>
    <x v="0"/>
    <x v="232"/>
    <x v="0"/>
    <n v="6.7830000000000004"/>
    <n v="459"/>
    <n v="9"/>
    <n v="0.49742000000000003"/>
    <n v="0.75366666666666671"/>
    <n v="0.25624666666666668"/>
    <n v="2.3062200000000002"/>
    <n v="51.515151515151516"/>
    <x v="584"/>
    <x v="0"/>
  </r>
  <r>
    <s v="CA-2018-145233"/>
    <s v="TEC-PH-10001254"/>
    <x v="585"/>
    <x v="1"/>
    <x v="1"/>
    <x v="232"/>
    <x v="3"/>
    <n v="406.36799999999999"/>
    <n v="230"/>
    <n v="7"/>
    <n v="34.831542857142857"/>
    <n v="58.052571428571426"/>
    <n v="23.221028571428569"/>
    <n v="162.54719999999998"/>
    <n v="66.666666666666657"/>
    <x v="585"/>
    <x v="0"/>
  </r>
  <r>
    <s v="CA-2016-128139"/>
    <s v="FUR-CH-10003956"/>
    <x v="586"/>
    <x v="2"/>
    <x v="2"/>
    <x v="233"/>
    <x v="0"/>
    <n v="70.98"/>
    <n v="201"/>
    <n v="4"/>
    <n v="13.663650000000001"/>
    <n v="17.745000000000001"/>
    <n v="4.0813500000000005"/>
    <n v="16.325400000000002"/>
    <n v="29.870129870129876"/>
    <x v="586"/>
    <x v="0"/>
  </r>
  <r>
    <s v="CA-2016-128139"/>
    <s v="OFF-LA-10003930"/>
    <x v="587"/>
    <x v="1"/>
    <x v="1"/>
    <x v="233"/>
    <x v="0"/>
    <n v="294.93"/>
    <n v="450"/>
    <n v="2"/>
    <n v="123.8706"/>
    <n v="147.465"/>
    <n v="23.594400000000007"/>
    <n v="47.188800000000015"/>
    <n v="19.047619047619055"/>
    <x v="587"/>
    <x v="0"/>
  </r>
  <r>
    <s v="US-2017-156986"/>
    <s v="TEC-PH-10003800"/>
    <x v="588"/>
    <x v="1"/>
    <x v="1"/>
    <x v="233"/>
    <x v="0"/>
    <n v="84.784000000000006"/>
    <n v="426"/>
    <n v="2"/>
    <n v="31.370080000000002"/>
    <n v="42.392000000000003"/>
    <n v="11.021920000000001"/>
    <n v="22.043840000000003"/>
    <n v="35.135135135135137"/>
    <x v="588"/>
    <x v="0"/>
  </r>
  <r>
    <s v="US-2017-156986"/>
    <s v="OFF-PA-10002005"/>
    <x v="589"/>
    <x v="1"/>
    <x v="1"/>
    <x v="233"/>
    <x v="0"/>
    <n v="20.736000000000001"/>
    <n v="500"/>
    <n v="5"/>
    <n v="2.8615679999999997"/>
    <n v="4.1471999999999998"/>
    <n v="1.2856320000000001"/>
    <n v="6.4281600000000001"/>
    <n v="44.927536231884069"/>
    <x v="589"/>
    <x v="0"/>
  </r>
  <r>
    <s v="US-2017-156986"/>
    <s v="OFF-BI-10002498"/>
    <x v="590"/>
    <x v="1"/>
    <x v="1"/>
    <x v="234"/>
    <x v="0"/>
    <n v="16.821000000000002"/>
    <n v="219"/>
    <n v="10"/>
    <n v="1.4297850000000001"/>
    <n v="1.6821000000000002"/>
    <n v="0.25231500000000007"/>
    <n v="2.5231500000000007"/>
    <n v="17.647058823529417"/>
    <x v="590"/>
    <x v="0"/>
  </r>
  <r>
    <s v="US-2017-156986"/>
    <s v="OFF-PA-10004101"/>
    <x v="591"/>
    <x v="2"/>
    <x v="2"/>
    <x v="234"/>
    <x v="3"/>
    <n v="10.368"/>
    <n v="274"/>
    <n v="4"/>
    <n v="2.0736000000000003"/>
    <n v="2.5920000000000001"/>
    <n v="0.51839999999999975"/>
    <n v="2.073599999999999"/>
    <n v="24.999999999999982"/>
    <x v="591"/>
    <x v="0"/>
  </r>
  <r>
    <s v="CA-2015-135405"/>
    <s v="OFF-AR-10004078"/>
    <x v="592"/>
    <x v="1"/>
    <x v="1"/>
    <x v="235"/>
    <x v="3"/>
    <n v="9.3439999999999994"/>
    <n v="424"/>
    <n v="5"/>
    <n v="1.6258559999999997"/>
    <n v="1.8687999999999998"/>
    <n v="0.24294400000000005"/>
    <n v="1.2147200000000002"/>
    <n v="14.942528735632187"/>
    <x v="592"/>
    <x v="0"/>
  </r>
  <r>
    <s v="CA-2015-135405"/>
    <s v="TEC-AC-10001266"/>
    <x v="593"/>
    <x v="2"/>
    <x v="2"/>
    <x v="235"/>
    <x v="0"/>
    <n v="31.2"/>
    <n v="493"/>
    <n v="8"/>
    <n v="3.1590000000000003"/>
    <n v="3.9"/>
    <n v="0.74099999999999966"/>
    <n v="5.9279999999999973"/>
    <n v="23.456790123456777"/>
    <x v="593"/>
    <x v="0"/>
  </r>
  <r>
    <s v="CA-2015-131450"/>
    <s v="OFF-AP-10004708"/>
    <x v="594"/>
    <x v="2"/>
    <x v="2"/>
    <x v="235"/>
    <x v="0"/>
    <n v="76.12"/>
    <n v="479"/>
    <n v="10"/>
    <n v="4.6433200000000001"/>
    <n v="7.6120000000000001"/>
    <n v="2.96868"/>
    <n v="29.686799999999998"/>
    <n v="63.93442622950819"/>
    <x v="594"/>
    <x v="0"/>
  </r>
  <r>
    <s v="CA-2015-131450"/>
    <s v="TEC-CO-10004115"/>
    <x v="595"/>
    <x v="0"/>
    <x v="0"/>
    <x v="235"/>
    <x v="0"/>
    <n v="1199.9760000000001"/>
    <n v="330"/>
    <n v="3"/>
    <n v="291.99416000000002"/>
    <n v="399.99200000000002"/>
    <n v="107.99784"/>
    <n v="323.99351999999999"/>
    <n v="36.986301369863014"/>
    <x v="595"/>
    <x v="0"/>
  </r>
  <r>
    <s v="CA-2015-131450"/>
    <s v="TEC-PH-10002398"/>
    <x v="596"/>
    <x v="1"/>
    <x v="1"/>
    <x v="236"/>
    <x v="0"/>
    <n v="445.96"/>
    <n v="93"/>
    <n v="6"/>
    <n v="51.285399999999996"/>
    <n v="74.326666666666668"/>
    <n v="23.041266666666672"/>
    <n v="138.24760000000003"/>
    <n v="44.927536231884076"/>
    <x v="596"/>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85215B5-94C2-4808-9684-6DCE924D5BAB}" name="PivotTable1"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44">
  <location ref="A3:B14" firstHeaderRow="1" firstDataRow="1" firstDataCol="1"/>
  <pivotFields count="20">
    <pivotField showAll="0"/>
    <pivotField showAll="0"/>
    <pivotField axis="axisRow" showAll="0" measureFilter="1">
      <items count="598">
        <item x="0"/>
        <item x="9"/>
        <item x="99"/>
        <item x="100"/>
        <item sd="0" x="101"/>
        <item x="102"/>
        <item sd="0" x="103"/>
        <item x="104"/>
        <item x="105"/>
        <item x="106"/>
        <item sd="0" x="107"/>
        <item x="108"/>
        <item x="10"/>
        <item x="109"/>
        <item x="110"/>
        <item x="111"/>
        <item x="112"/>
        <item x="113"/>
        <item x="114"/>
        <item x="115"/>
        <item x="116"/>
        <item x="117"/>
        <item sd="0" x="118"/>
        <item x="11"/>
        <item x="119"/>
        <item x="120"/>
        <item x="121"/>
        <item x="122"/>
        <item x="123"/>
        <item sd="0" x="124"/>
        <item x="125"/>
        <item x="126"/>
        <item x="127"/>
        <item x="128"/>
        <item x="12"/>
        <item x="129"/>
        <item x="130"/>
        <item x="131"/>
        <item x="132"/>
        <item x="133"/>
        <item x="134"/>
        <item x="135"/>
        <item x="136"/>
        <item x="137"/>
        <item x="138"/>
        <item sd="0" x="13"/>
        <item x="139"/>
        <item x="140"/>
        <item x="141"/>
        <item x="142"/>
        <item x="143"/>
        <item x="144"/>
        <item x="145"/>
        <item x="146"/>
        <item x="147"/>
        <item x="148"/>
        <item x="14"/>
        <item x="149"/>
        <item x="150"/>
        <item x="151"/>
        <item sd="0"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sd="0" x="192"/>
        <item x="193"/>
        <item x="194"/>
        <item x="195"/>
        <item x="196"/>
        <item x="197"/>
        <item x="198"/>
        <item x="1"/>
        <item x="19"/>
        <item x="199"/>
        <item x="200"/>
        <item x="201"/>
        <item x="202"/>
        <item sd="0" x="203"/>
        <item x="204"/>
        <item x="205"/>
        <item x="206"/>
        <item x="207"/>
        <item sd="0" x="208"/>
        <item x="20"/>
        <item sd="0" x="209"/>
        <item x="210"/>
        <item x="211"/>
        <item x="212"/>
        <item x="213"/>
        <item x="214"/>
        <item x="215"/>
        <item x="216"/>
        <item x="217"/>
        <item x="218"/>
        <item x="21"/>
        <item x="219"/>
        <item x="220"/>
        <item x="221"/>
        <item x="222"/>
        <item x="223"/>
        <item x="224"/>
        <item x="225"/>
        <item sd="0" x="226"/>
        <item x="227"/>
        <item x="228"/>
        <item x="22"/>
        <item x="229"/>
        <item x="230"/>
        <item x="231"/>
        <item x="232"/>
        <item x="233"/>
        <item x="234"/>
        <item x="235"/>
        <item x="236"/>
        <item x="237"/>
        <item sd="0" x="238"/>
        <item x="23"/>
        <item x="239"/>
        <item x="240"/>
        <item x="241"/>
        <item x="242"/>
        <item x="243"/>
        <item x="244"/>
        <item x="245"/>
        <item x="246"/>
        <item x="247"/>
        <item x="248"/>
        <item x="24"/>
        <item x="249"/>
        <item x="250"/>
        <item x="251"/>
        <item sd="0" x="252"/>
        <item sd="0" x="253"/>
        <item sd="0" x="254"/>
        <item x="255"/>
        <item x="256"/>
        <item x="257"/>
        <item x="258"/>
        <item x="25"/>
        <item x="259"/>
        <item x="260"/>
        <item x="261"/>
        <item x="262"/>
        <item x="263"/>
        <item x="264"/>
        <item x="265"/>
        <item x="266"/>
        <item x="267"/>
        <item sd="0" x="268"/>
        <item x="26"/>
        <item x="269"/>
        <item x="270"/>
        <item x="271"/>
        <item x="272"/>
        <item sd="0" x="273"/>
        <item sd="0" x="274"/>
        <item x="275"/>
        <item sd="0" x="276"/>
        <item x="277"/>
        <item x="278"/>
        <item x="27"/>
        <item sd="0" x="279"/>
        <item x="280"/>
        <item x="281"/>
        <item x="282"/>
        <item x="283"/>
        <item x="284"/>
        <item x="285"/>
        <item x="286"/>
        <item x="287"/>
        <item x="288"/>
        <item x="28"/>
        <item x="289"/>
        <item sd="0" x="290"/>
        <item x="291"/>
        <item x="292"/>
        <item x="293"/>
        <item x="294"/>
        <item x="295"/>
        <item x="296"/>
        <item x="297"/>
        <item x="298"/>
        <item sd="0" x="2"/>
        <item sd="0" x="29"/>
        <item x="299"/>
        <item x="300"/>
        <item x="301"/>
        <item x="302"/>
        <item sd="0" x="303"/>
        <item x="304"/>
        <item x="305"/>
        <item sd="0" x="306"/>
        <item x="307"/>
        <item x="308"/>
        <item x="30"/>
        <item x="309"/>
        <item x="310"/>
        <item x="311"/>
        <item x="312"/>
        <item x="313"/>
        <item x="314"/>
        <item x="315"/>
        <item sd="0" x="316"/>
        <item x="317"/>
        <item x="318"/>
        <item x="31"/>
        <item x="319"/>
        <item x="320"/>
        <item x="321"/>
        <item x="322"/>
        <item x="323"/>
        <item x="324"/>
        <item x="325"/>
        <item x="326"/>
        <item x="327"/>
        <item sd="0" x="328"/>
        <item x="32"/>
        <item x="329"/>
        <item sd="0" x="330"/>
        <item x="331"/>
        <item x="332"/>
        <item x="333"/>
        <item x="334"/>
        <item x="335"/>
        <item x="336"/>
        <item x="337"/>
        <item x="338"/>
        <item x="33"/>
        <item x="339"/>
        <item sd="0" x="340"/>
        <item x="341"/>
        <item x="342"/>
        <item x="343"/>
        <item x="344"/>
        <item x="345"/>
        <item sd="0"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sd="0" x="389"/>
        <item x="390"/>
        <item x="391"/>
        <item x="392"/>
        <item x="393"/>
        <item x="394"/>
        <item x="395"/>
        <item x="396"/>
        <item x="397"/>
        <item x="398"/>
        <item x="3"/>
        <item x="39"/>
        <item x="399"/>
        <item x="400"/>
        <item x="401"/>
        <item x="402"/>
        <item x="403"/>
        <item x="404"/>
        <item x="405"/>
        <item x="406"/>
        <item sd="0" x="407"/>
        <item x="408"/>
        <item x="40"/>
        <item x="409"/>
        <item x="410"/>
        <item x="411"/>
        <item x="412"/>
        <item x="413"/>
        <item x="414"/>
        <item x="415"/>
        <item sd="0"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sd="0" x="447"/>
        <item x="448"/>
        <item x="44"/>
        <item x="449"/>
        <item sd="0"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sd="0" x="501"/>
        <item x="502"/>
        <item x="503"/>
        <item sd="0" x="504"/>
        <item x="505"/>
        <item x="506"/>
        <item x="507"/>
        <item x="508"/>
        <item x="50"/>
        <item x="509"/>
        <item x="510"/>
        <item x="511"/>
        <item sd="0" x="512"/>
        <item x="513"/>
        <item x="514"/>
        <item x="515"/>
        <item x="516"/>
        <item x="517"/>
        <item x="518"/>
        <item x="51"/>
        <item x="519"/>
        <item x="520"/>
        <item x="521"/>
        <item x="522"/>
        <item x="523"/>
        <item x="524"/>
        <item x="525"/>
        <item x="526"/>
        <item x="527"/>
        <item sd="0" x="528"/>
        <item x="52"/>
        <item x="529"/>
        <item x="530"/>
        <item x="531"/>
        <item x="532"/>
        <item x="533"/>
        <item sd="0" x="534"/>
        <item x="535"/>
        <item x="536"/>
        <item x="537"/>
        <item x="538"/>
        <item x="53"/>
        <item x="539"/>
        <item x="540"/>
        <item x="541"/>
        <item x="542"/>
        <item x="543"/>
        <item x="544"/>
        <item x="545"/>
        <item x="546"/>
        <item x="547"/>
        <item x="548"/>
        <item x="54"/>
        <item x="549"/>
        <item x="550"/>
        <item x="551"/>
        <item sd="0" x="552"/>
        <item sd="0" x="553"/>
        <item x="554"/>
        <item x="555"/>
        <item x="556"/>
        <item x="557"/>
        <item x="558"/>
        <item x="55"/>
        <item x="559"/>
        <item x="560"/>
        <item x="561"/>
        <item x="562"/>
        <item x="563"/>
        <item x="564"/>
        <item x="565"/>
        <item x="566"/>
        <item x="567"/>
        <item x="568"/>
        <item x="56"/>
        <item x="569"/>
        <item x="570"/>
        <item x="571"/>
        <item x="572"/>
        <item x="573"/>
        <item x="574"/>
        <item x="575"/>
        <item x="576"/>
        <item sd="0" x="577"/>
        <item x="578"/>
        <item x="57"/>
        <item x="579"/>
        <item sd="0" x="580"/>
        <item x="581"/>
        <item x="582"/>
        <item x="583"/>
        <item x="584"/>
        <item x="585"/>
        <item x="586"/>
        <item x="587"/>
        <item x="588"/>
        <item x="58"/>
        <item x="589"/>
        <item x="590"/>
        <item x="591"/>
        <item x="592"/>
        <item x="593"/>
        <item x="594"/>
        <item x="595"/>
        <item x="596"/>
        <item x="5"/>
        <item x="59"/>
        <item x="60"/>
        <item x="61"/>
        <item x="62"/>
        <item x="63"/>
        <item x="64"/>
        <item sd="0" x="65"/>
        <item x="66"/>
        <item x="67"/>
        <item x="68"/>
        <item x="6"/>
        <item x="69"/>
        <item x="70"/>
        <item x="71"/>
        <item x="72"/>
        <item x="73"/>
        <item x="74"/>
        <item x="75"/>
        <item x="76"/>
        <item x="77"/>
        <item x="78"/>
        <item x="7"/>
        <item x="79"/>
        <item x="80"/>
        <item x="81"/>
        <item x="82"/>
        <item x="83"/>
        <item x="84"/>
        <item x="85"/>
        <item sd="0" x="86"/>
        <item x="87"/>
        <item x="88"/>
        <item sd="0" x="8"/>
        <item x="89"/>
        <item x="90"/>
        <item x="91"/>
        <item x="92"/>
        <item x="93"/>
        <item x="94"/>
        <item x="95"/>
        <item x="96"/>
        <item x="97"/>
        <item x="98"/>
        <item t="default"/>
      </items>
    </pivotField>
    <pivotField showAll="0"/>
    <pivotField showAll="0">
      <items count="4">
        <item x="0"/>
        <item x="1"/>
        <item x="2"/>
        <item t="default"/>
      </items>
    </pivotField>
    <pivotField showAll="0"/>
    <pivotField showAll="0">
      <items count="5">
        <item x="2"/>
        <item x="1"/>
        <item x="3"/>
        <item x="0"/>
        <item t="default"/>
      </items>
    </pivotField>
    <pivotField showAll="0"/>
    <pivotField dataField="1" showAll="0"/>
    <pivotField showAll="0"/>
    <pivotField numFmtId="164" showAll="0"/>
    <pivotField numFmtId="164" showAll="0"/>
    <pivotField numFmtId="164" showAll="0"/>
    <pivotField numFmtId="164" showAll="0"/>
    <pivotField numFmtId="164" showAll="0"/>
    <pivotField numFmtId="14" showAll="0">
      <items count="5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t="default"/>
      </items>
    </pivotField>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2"/>
  </rowFields>
  <rowItems count="11">
    <i>
      <x v="117"/>
    </i>
    <i>
      <x v="137"/>
    </i>
    <i>
      <x v="163"/>
    </i>
    <i>
      <x v="177"/>
    </i>
    <i>
      <x v="320"/>
    </i>
    <i>
      <x v="348"/>
    </i>
    <i>
      <x v="369"/>
    </i>
    <i>
      <x v="437"/>
    </i>
    <i>
      <x v="545"/>
    </i>
    <i>
      <x v="584"/>
    </i>
    <i t="grand">
      <x/>
    </i>
  </rowItems>
  <colItems count="1">
    <i/>
  </colItems>
  <dataFields count="1">
    <dataField name="Sum of Quantity Available" fld="8" baseField="0" baseItem="0"/>
  </dataFields>
  <formats count="4">
    <format dxfId="11">
      <pivotArea type="all" dataOnly="0" outline="0" fieldPosition="0"/>
    </format>
    <format dxfId="10">
      <pivotArea outline="0" collapsedLevelsAreSubtotals="1" fieldPosition="0"/>
    </format>
    <format dxfId="9">
      <pivotArea dataOnly="0" labelOnly="1" grandRow="1" outline="0" fieldPosition="0"/>
    </format>
    <format dxfId="8">
      <pivotArea dataOnly="0" labelOnly="1" outline="0" axis="axisValues" fieldPosition="0"/>
    </format>
  </formats>
  <conditionalFormats count="1">
    <conditionalFormat priority="2">
      <pivotAreas count="11">
        <pivotArea type="data" collapsedLevelsAreSubtotals="1" fieldPosition="0">
          <references count="2">
            <reference field="4294967294" count="1" selected="0">
              <x v="0"/>
            </reference>
            <reference field="2" count="1">
              <x v="45"/>
            </reference>
          </references>
        </pivotArea>
        <pivotArea type="data" collapsedLevelsAreSubtotals="1" fieldPosition="0">
          <references count="2">
            <reference field="4294967294" count="1" selected="0">
              <x v="0"/>
            </reference>
            <reference field="2" count="1">
              <x v="173"/>
            </reference>
          </references>
        </pivotArea>
        <pivotArea type="data" collapsedLevelsAreSubtotals="1" fieldPosition="0">
          <references count="2">
            <reference field="4294967294" count="1" selected="0">
              <x v="0"/>
            </reference>
            <reference field="2" count="1">
              <x v="188"/>
            </reference>
          </references>
        </pivotArea>
        <pivotArea type="data" collapsedLevelsAreSubtotals="1" fieldPosition="0">
          <references count="2">
            <reference field="4294967294" count="1" selected="0">
              <x v="0"/>
            </reference>
            <reference field="2" count="1">
              <x v="213"/>
            </reference>
          </references>
        </pivotArea>
        <pivotArea type="data" collapsedLevelsAreSubtotals="1" fieldPosition="0">
          <references count="2">
            <reference field="4294967294" count="1" selected="0">
              <x v="0"/>
            </reference>
            <reference field="2" count="1">
              <x v="258"/>
            </reference>
          </references>
        </pivotArea>
        <pivotArea type="data" collapsedLevelsAreSubtotals="1" fieldPosition="0">
          <references count="2">
            <reference field="4294967294" count="1" selected="0">
              <x v="0"/>
            </reference>
            <reference field="2" count="1">
              <x v="275"/>
            </reference>
          </references>
        </pivotArea>
        <pivotArea type="data" collapsedLevelsAreSubtotals="1" fieldPosition="0">
          <references count="2">
            <reference field="4294967294" count="1" selected="0">
              <x v="0"/>
            </reference>
            <reference field="2" count="1">
              <x v="343"/>
            </reference>
          </references>
        </pivotArea>
        <pivotArea type="data" collapsedLevelsAreSubtotals="1" fieldPosition="0">
          <references count="2">
            <reference field="4294967294" count="1" selected="0">
              <x v="0"/>
            </reference>
            <reference field="2" count="1">
              <x v="387"/>
            </reference>
          </references>
        </pivotArea>
        <pivotArea type="data" collapsedLevelsAreSubtotals="1" fieldPosition="0">
          <references count="2">
            <reference field="4294967294" count="1" selected="0">
              <x v="0"/>
            </reference>
            <reference field="2" count="1">
              <x v="460"/>
            </reference>
          </references>
        </pivotArea>
        <pivotArea type="data" collapsedLevelsAreSubtotals="1" fieldPosition="0">
          <references count="2">
            <reference field="4294967294" count="1" selected="0">
              <x v="0"/>
            </reference>
            <reference field="2" count="1">
              <x v="477"/>
            </reference>
          </references>
        </pivotArea>
        <pivotArea type="data" collapsedLevelsAreSubtotals="1" fieldPosition="0">
          <references count="2">
            <reference field="4294967294" count="1" selected="0">
              <x v="0"/>
            </reference>
            <reference field="2" count="1">
              <x v="583"/>
            </reference>
          </references>
        </pivotArea>
      </pivotAreas>
    </conditionalFormat>
  </conditionalFormats>
  <chartFormats count="54">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12"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1" format="1">
      <pivotArea type="data" outline="0" fieldPosition="0">
        <references count="2">
          <reference field="4294967294" count="1" selected="0">
            <x v="0"/>
          </reference>
          <reference field="2" count="1" selected="0">
            <x v="45"/>
          </reference>
        </references>
      </pivotArea>
    </chartFormat>
    <chartFormat chart="21" format="2">
      <pivotArea type="data" outline="0" fieldPosition="0">
        <references count="2">
          <reference field="4294967294" count="1" selected="0">
            <x v="0"/>
          </reference>
          <reference field="2" count="1" selected="0">
            <x v="173"/>
          </reference>
        </references>
      </pivotArea>
    </chartFormat>
    <chartFormat chart="21" format="3">
      <pivotArea type="data" outline="0" fieldPosition="0">
        <references count="2">
          <reference field="4294967294" count="1" selected="0">
            <x v="0"/>
          </reference>
          <reference field="2" count="1" selected="0">
            <x v="188"/>
          </reference>
        </references>
      </pivotArea>
    </chartFormat>
    <chartFormat chart="21" format="4">
      <pivotArea type="data" outline="0" fieldPosition="0">
        <references count="2">
          <reference field="4294967294" count="1" selected="0">
            <x v="0"/>
          </reference>
          <reference field="2" count="1" selected="0">
            <x v="213"/>
          </reference>
        </references>
      </pivotArea>
    </chartFormat>
    <chartFormat chart="21" format="5">
      <pivotArea type="data" outline="0" fieldPosition="0">
        <references count="2">
          <reference field="4294967294" count="1" selected="0">
            <x v="0"/>
          </reference>
          <reference field="2" count="1" selected="0">
            <x v="258"/>
          </reference>
        </references>
      </pivotArea>
    </chartFormat>
    <chartFormat chart="21" format="6">
      <pivotArea type="data" outline="0" fieldPosition="0">
        <references count="2">
          <reference field="4294967294" count="1" selected="0">
            <x v="0"/>
          </reference>
          <reference field="2" count="1" selected="0">
            <x v="275"/>
          </reference>
        </references>
      </pivotArea>
    </chartFormat>
    <chartFormat chart="21" format="7">
      <pivotArea type="data" outline="0" fieldPosition="0">
        <references count="2">
          <reference field="4294967294" count="1" selected="0">
            <x v="0"/>
          </reference>
          <reference field="2" count="1" selected="0">
            <x v="343"/>
          </reference>
        </references>
      </pivotArea>
    </chartFormat>
    <chartFormat chart="21" format="8">
      <pivotArea type="data" outline="0" fieldPosition="0">
        <references count="2">
          <reference field="4294967294" count="1" selected="0">
            <x v="0"/>
          </reference>
          <reference field="2" count="1" selected="0">
            <x v="387"/>
          </reference>
        </references>
      </pivotArea>
    </chartFormat>
    <chartFormat chart="21" format="9">
      <pivotArea type="data" outline="0" fieldPosition="0">
        <references count="2">
          <reference field="4294967294" count="1" selected="0">
            <x v="0"/>
          </reference>
          <reference field="2" count="1" selected="0">
            <x v="460"/>
          </reference>
        </references>
      </pivotArea>
    </chartFormat>
    <chartFormat chart="21" format="10">
      <pivotArea type="data" outline="0" fieldPosition="0">
        <references count="2">
          <reference field="4294967294" count="1" selected="0">
            <x v="0"/>
          </reference>
          <reference field="2" count="1" selected="0">
            <x v="477"/>
          </reference>
        </references>
      </pivotArea>
    </chartFormat>
    <chartFormat chart="21" format="11">
      <pivotArea type="data" outline="0" fieldPosition="0">
        <references count="2">
          <reference field="4294967294" count="1" selected="0">
            <x v="0"/>
          </reference>
          <reference field="2" count="1" selected="0">
            <x v="583"/>
          </reference>
        </references>
      </pivotArea>
    </chartFormat>
    <chartFormat chart="21" format="22">
      <pivotArea type="data" outline="0" fieldPosition="0">
        <references count="2">
          <reference field="4294967294" count="1" selected="0">
            <x v="0"/>
          </reference>
          <reference field="2" count="1" selected="0">
            <x v="531"/>
          </reference>
        </references>
      </pivotArea>
    </chartFormat>
    <chartFormat chart="21" format="23">
      <pivotArea type="data" outline="0" fieldPosition="0">
        <references count="1">
          <reference field="4294967294" count="1" selected="0">
            <x v="0"/>
          </reference>
        </references>
      </pivotArea>
    </chartFormat>
    <chartFormat chart="25" format="37" series="1">
      <pivotArea type="data" outline="0" fieldPosition="0">
        <references count="1">
          <reference field="4294967294" count="1" selected="0">
            <x v="0"/>
          </reference>
        </references>
      </pivotArea>
    </chartFormat>
    <chartFormat chart="25" format="38">
      <pivotArea type="data" outline="0" fieldPosition="0">
        <references count="2">
          <reference field="4294967294" count="1" selected="0">
            <x v="0"/>
          </reference>
          <reference field="2" count="1" selected="0">
            <x v="11"/>
          </reference>
        </references>
      </pivotArea>
    </chartFormat>
    <chartFormat chart="25" format="39">
      <pivotArea type="data" outline="0" fieldPosition="0">
        <references count="2">
          <reference field="4294967294" count="1" selected="0">
            <x v="0"/>
          </reference>
          <reference field="2" count="1" selected="0">
            <x v="46"/>
          </reference>
        </references>
      </pivotArea>
    </chartFormat>
    <chartFormat chart="25" format="40">
      <pivotArea type="data" outline="0" fieldPosition="0">
        <references count="2">
          <reference field="4294967294" count="1" selected="0">
            <x v="0"/>
          </reference>
          <reference field="2" count="1" selected="0">
            <x v="212"/>
          </reference>
        </references>
      </pivotArea>
    </chartFormat>
    <chartFormat chart="25" format="41">
      <pivotArea type="data" outline="0" fieldPosition="0">
        <references count="2">
          <reference field="4294967294" count="1" selected="0">
            <x v="0"/>
          </reference>
          <reference field="2" count="1" selected="0">
            <x v="219"/>
          </reference>
        </references>
      </pivotArea>
    </chartFormat>
    <chartFormat chart="25" format="42">
      <pivotArea type="data" outline="0" fieldPosition="0">
        <references count="2">
          <reference field="4294967294" count="1" selected="0">
            <x v="0"/>
          </reference>
          <reference field="2" count="1" selected="0">
            <x v="229"/>
          </reference>
        </references>
      </pivotArea>
    </chartFormat>
    <chartFormat chart="25" format="43">
      <pivotArea type="data" outline="0" fieldPosition="0">
        <references count="2">
          <reference field="4294967294" count="1" selected="0">
            <x v="0"/>
          </reference>
          <reference field="2" count="1" selected="0">
            <x v="273"/>
          </reference>
        </references>
      </pivotArea>
    </chartFormat>
    <chartFormat chart="25" format="44">
      <pivotArea type="data" outline="0" fieldPosition="0">
        <references count="2">
          <reference field="4294967294" count="1" selected="0">
            <x v="0"/>
          </reference>
          <reference field="2" count="1" selected="0">
            <x v="277"/>
          </reference>
        </references>
      </pivotArea>
    </chartFormat>
    <chartFormat chart="25" format="45">
      <pivotArea type="data" outline="0" fieldPosition="0">
        <references count="2">
          <reference field="4294967294" count="1" selected="0">
            <x v="0"/>
          </reference>
          <reference field="2" count="1" selected="0">
            <x v="315"/>
          </reference>
        </references>
      </pivotArea>
    </chartFormat>
    <chartFormat chart="25" format="46">
      <pivotArea type="data" outline="0" fieldPosition="0">
        <references count="2">
          <reference field="4294967294" count="1" selected="0">
            <x v="0"/>
          </reference>
          <reference field="2" count="1" selected="0">
            <x v="408"/>
          </reference>
        </references>
      </pivotArea>
    </chartFormat>
    <chartFormat chart="25" format="47">
      <pivotArea type="data" outline="0" fieldPosition="0">
        <references count="2">
          <reference field="4294967294" count="1" selected="0">
            <x v="0"/>
          </reference>
          <reference field="2" count="1" selected="0">
            <x v="424"/>
          </reference>
        </references>
      </pivotArea>
    </chartFormat>
    <chartFormat chart="25" format="48">
      <pivotArea type="data" outline="0" fieldPosition="0">
        <references count="2">
          <reference field="4294967294" count="1" selected="0">
            <x v="0"/>
          </reference>
          <reference field="2" count="1" selected="0">
            <x v="512"/>
          </reference>
        </references>
      </pivotArea>
    </chartFormat>
    <chartFormat chart="25" format="49">
      <pivotArea type="data" outline="0" fieldPosition="0">
        <references count="2">
          <reference field="4294967294" count="1" selected="0">
            <x v="0"/>
          </reference>
          <reference field="2" count="1" selected="0">
            <x v="527"/>
          </reference>
        </references>
      </pivotArea>
    </chartFormat>
    <chartFormat chart="38" format="63" series="1">
      <pivotArea type="data" outline="0" fieldPosition="0">
        <references count="1">
          <reference field="4294967294" count="1" selected="0">
            <x v="0"/>
          </reference>
        </references>
      </pivotArea>
    </chartFormat>
    <chartFormat chart="25" format="50">
      <pivotArea type="data" outline="0" fieldPosition="0">
        <references count="2">
          <reference field="4294967294" count="1" selected="0">
            <x v="0"/>
          </reference>
          <reference field="2" count="1" selected="0">
            <x v="94"/>
          </reference>
        </references>
      </pivotArea>
    </chartFormat>
    <chartFormat chart="25" format="51">
      <pivotArea type="data" outline="0" fieldPosition="0">
        <references count="2">
          <reference field="4294967294" count="1" selected="0">
            <x v="0"/>
          </reference>
          <reference field="2" count="1" selected="0">
            <x v="145"/>
          </reference>
        </references>
      </pivotArea>
    </chartFormat>
    <chartFormat chart="25" format="52">
      <pivotArea type="data" outline="0" fieldPosition="0">
        <references count="2">
          <reference field="4294967294" count="1" selected="0">
            <x v="0"/>
          </reference>
          <reference field="2" count="1" selected="0">
            <x v="192"/>
          </reference>
        </references>
      </pivotArea>
    </chartFormat>
    <chartFormat chart="25" format="53">
      <pivotArea type="data" outline="0" fieldPosition="0">
        <references count="2">
          <reference field="4294967294" count="1" selected="0">
            <x v="0"/>
          </reference>
          <reference field="2" count="1" selected="0">
            <x v="233"/>
          </reference>
        </references>
      </pivotArea>
    </chartFormat>
    <chartFormat chart="25" format="54">
      <pivotArea type="data" outline="0" fieldPosition="0">
        <references count="2">
          <reference field="4294967294" count="1" selected="0">
            <x v="0"/>
          </reference>
          <reference field="2" count="1" selected="0">
            <x v="378"/>
          </reference>
        </references>
      </pivotArea>
    </chartFormat>
    <chartFormat chart="25" format="55">
      <pivotArea type="data" outline="0" fieldPosition="0">
        <references count="2">
          <reference field="4294967294" count="1" selected="0">
            <x v="0"/>
          </reference>
          <reference field="2" count="1" selected="0">
            <x v="461"/>
          </reference>
        </references>
      </pivotArea>
    </chartFormat>
    <chartFormat chart="25" format="56">
      <pivotArea type="data" outline="0" fieldPosition="0">
        <references count="2">
          <reference field="4294967294" count="1" selected="0">
            <x v="0"/>
          </reference>
          <reference field="2" count="1" selected="0">
            <x v="491"/>
          </reference>
        </references>
      </pivotArea>
    </chartFormat>
    <chartFormat chart="25" format="57">
      <pivotArea type="data" outline="0" fieldPosition="0">
        <references count="2">
          <reference field="4294967294" count="1" selected="0">
            <x v="0"/>
          </reference>
          <reference field="2" count="1" selected="0">
            <x v="493"/>
          </reference>
        </references>
      </pivotArea>
    </chartFormat>
    <chartFormat chart="25" format="58">
      <pivotArea type="data" outline="0" fieldPosition="0">
        <references count="2">
          <reference field="4294967294" count="1" selected="0">
            <x v="0"/>
          </reference>
          <reference field="2" count="1" selected="0">
            <x v="496"/>
          </reference>
        </references>
      </pivotArea>
    </chartFormat>
    <chartFormat chart="25" format="59">
      <pivotArea type="data" outline="0" fieldPosition="0">
        <references count="2">
          <reference field="4294967294" count="1" selected="0">
            <x v="0"/>
          </reference>
          <reference field="2" count="1" selected="0">
            <x v="540"/>
          </reference>
        </references>
      </pivotArea>
    </chartFormat>
    <chartFormat chart="25" format="60">
      <pivotArea type="data" outline="0" fieldPosition="0">
        <references count="2">
          <reference field="4294967294" count="1" selected="0">
            <x v="0"/>
          </reference>
          <reference field="2" count="1" selected="0">
            <x v="117"/>
          </reference>
        </references>
      </pivotArea>
    </chartFormat>
    <chartFormat chart="25" format="61">
      <pivotArea type="data" outline="0" fieldPosition="0">
        <references count="2">
          <reference field="4294967294" count="1" selected="0">
            <x v="0"/>
          </reference>
          <reference field="2" count="1" selected="0">
            <x v="137"/>
          </reference>
        </references>
      </pivotArea>
    </chartFormat>
    <chartFormat chart="25" format="62">
      <pivotArea type="data" outline="0" fieldPosition="0">
        <references count="2">
          <reference field="4294967294" count="1" selected="0">
            <x v="0"/>
          </reference>
          <reference field="2" count="1" selected="0">
            <x v="163"/>
          </reference>
        </references>
      </pivotArea>
    </chartFormat>
    <chartFormat chart="25" format="63">
      <pivotArea type="data" outline="0" fieldPosition="0">
        <references count="2">
          <reference field="4294967294" count="1" selected="0">
            <x v="0"/>
          </reference>
          <reference field="2" count="1" selected="0">
            <x v="177"/>
          </reference>
        </references>
      </pivotArea>
    </chartFormat>
    <chartFormat chart="25" format="64">
      <pivotArea type="data" outline="0" fieldPosition="0">
        <references count="2">
          <reference field="4294967294" count="1" selected="0">
            <x v="0"/>
          </reference>
          <reference field="2" count="1" selected="0">
            <x v="320"/>
          </reference>
        </references>
      </pivotArea>
    </chartFormat>
    <chartFormat chart="25" format="65">
      <pivotArea type="data" outline="0" fieldPosition="0">
        <references count="2">
          <reference field="4294967294" count="1" selected="0">
            <x v="0"/>
          </reference>
          <reference field="2" count="1" selected="0">
            <x v="348"/>
          </reference>
        </references>
      </pivotArea>
    </chartFormat>
    <chartFormat chart="25" format="66">
      <pivotArea type="data" outline="0" fieldPosition="0">
        <references count="2">
          <reference field="4294967294" count="1" selected="0">
            <x v="0"/>
          </reference>
          <reference field="2" count="1" selected="0">
            <x v="369"/>
          </reference>
        </references>
      </pivotArea>
    </chartFormat>
    <chartFormat chart="25" format="67">
      <pivotArea type="data" outline="0" fieldPosition="0">
        <references count="2">
          <reference field="4294967294" count="1" selected="0">
            <x v="0"/>
          </reference>
          <reference field="2" count="1" selected="0">
            <x v="437"/>
          </reference>
        </references>
      </pivotArea>
    </chartFormat>
    <chartFormat chart="25" format="68">
      <pivotArea type="data" outline="0" fieldPosition="0">
        <references count="2">
          <reference field="4294967294" count="1" selected="0">
            <x v="0"/>
          </reference>
          <reference field="2" count="1" selected="0">
            <x v="545"/>
          </reference>
        </references>
      </pivotArea>
    </chartFormat>
    <chartFormat chart="25" format="69">
      <pivotArea type="data" outline="0" fieldPosition="0">
        <references count="2">
          <reference field="4294967294" count="1" selected="0">
            <x v="0"/>
          </reference>
          <reference field="2" count="1" selected="0">
            <x v="584"/>
          </reference>
        </references>
      </pivotArea>
    </chartFormat>
  </chartFormats>
  <pivotTableStyleInfo name="PivotStyleLight16" showRowHeaders="1" showColHeaders="1" showRowStripes="0" showColStripes="0" showLastColumn="1"/>
  <filters count="1">
    <filter fld="2" type="count" evalOrder="-1" id="6"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550372-A376-4A11-A00D-72F9D9898C8E}" name="PivotTable2"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38">
  <location ref="D3:E6" firstHeaderRow="1" firstDataRow="1" firstDataCol="1"/>
  <pivotFields count="20">
    <pivotField showAll="0"/>
    <pivotField showAll="0"/>
    <pivotField showAll="0"/>
    <pivotField showAll="0"/>
    <pivotField showAll="0">
      <items count="4">
        <item x="0"/>
        <item x="1"/>
        <item x="2"/>
        <item t="default"/>
      </items>
    </pivotField>
    <pivotField showAll="0"/>
    <pivotField showAll="0">
      <items count="5">
        <item x="2"/>
        <item x="1"/>
        <item x="3"/>
        <item x="0"/>
        <item t="default"/>
      </items>
    </pivotField>
    <pivotField showAll="0"/>
    <pivotField dataField="1" showAll="0"/>
    <pivotField showAll="0"/>
    <pivotField numFmtId="164" showAll="0"/>
    <pivotField numFmtId="164" showAll="0"/>
    <pivotField numFmtId="164" showAll="0"/>
    <pivotField numFmtId="164" showAll="0"/>
    <pivotField numFmtId="164" showAll="0"/>
    <pivotField numFmtId="14" showAll="0">
      <items count="5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t="default"/>
      </items>
    </pivotField>
    <pivotField axis="axisRow" showAll="0">
      <items count="3">
        <item x="1"/>
        <item sd="0"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6"/>
  </rowFields>
  <rowItems count="3">
    <i>
      <x/>
    </i>
    <i>
      <x v="1"/>
    </i>
    <i t="grand">
      <x/>
    </i>
  </rowItems>
  <colItems count="1">
    <i/>
  </colItems>
  <dataFields count="1">
    <dataField name="Sum of Quantity Available" fld="8" baseField="0" baseItem="0"/>
  </dataFields>
  <formats count="4">
    <format dxfId="15">
      <pivotArea type="all" dataOnly="0" outline="0" fieldPosition="0"/>
    </format>
    <format dxfId="14">
      <pivotArea outline="0" collapsedLevelsAreSubtotals="1" fieldPosition="0"/>
    </format>
    <format dxfId="13">
      <pivotArea dataOnly="0" labelOnly="1" grandRow="1" outline="0" fieldPosition="0"/>
    </format>
    <format dxfId="12">
      <pivotArea dataOnly="0" labelOnly="1" outline="0" axis="axisValues" fieldPosition="0"/>
    </format>
  </formats>
  <conditionalFormats count="2">
    <conditionalFormat priority="4">
      <pivotAreas count="2">
        <pivotArea type="data" collapsedLevelsAreSubtotals="1" fieldPosition="0">
          <references count="2">
            <reference field="4294967294" count="1" selected="0">
              <x v="0"/>
            </reference>
            <reference field="16" count="1">
              <x v="0"/>
            </reference>
          </references>
        </pivotArea>
        <pivotArea type="data" collapsedLevelsAreSubtotals="1" fieldPosition="0">
          <references count="2">
            <reference field="4294967294" count="1" selected="0">
              <x v="0"/>
            </reference>
            <reference field="16" count="1">
              <x v="1"/>
            </reference>
          </references>
        </pivotArea>
      </pivotAreas>
    </conditionalFormat>
    <conditionalFormat priority="1">
      <pivotAreas count="2">
        <pivotArea type="data" collapsedLevelsAreSubtotals="1" fieldPosition="0">
          <references count="2">
            <reference field="4294967294" count="1" selected="0">
              <x v="0"/>
            </reference>
            <reference field="16" count="1">
              <x v="0"/>
            </reference>
          </references>
        </pivotArea>
        <pivotArea type="data" collapsedLevelsAreSubtotals="1" fieldPosition="0">
          <references count="2">
            <reference field="4294967294" count="1" selected="0">
              <x v="0"/>
            </reference>
            <reference field="16" count="1">
              <x v="1"/>
            </reference>
          </references>
        </pivotArea>
      </pivotAreas>
    </conditionalFormat>
  </conditionalFormats>
  <chartFormats count="1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12"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0" format="1">
      <pivotArea type="data" outline="0" fieldPosition="0">
        <references count="2">
          <reference field="4294967294" count="1" selected="0">
            <x v="0"/>
          </reference>
          <reference field="16" count="1" selected="0">
            <x v="1"/>
          </reference>
        </references>
      </pivotArea>
    </chartFormat>
    <chartFormat chart="20" format="2">
      <pivotArea type="data" outline="0" fieldPosition="0">
        <references count="2">
          <reference field="4294967294" count="1" selected="0">
            <x v="0"/>
          </reference>
          <reference field="16" count="1" selected="0">
            <x v="0"/>
          </reference>
        </references>
      </pivotArea>
    </chartFormat>
    <chartFormat chart="26" format="6" series="1">
      <pivotArea type="data" outline="0" fieldPosition="0">
        <references count="1">
          <reference field="4294967294" count="1" selected="0">
            <x v="0"/>
          </reference>
        </references>
      </pivotArea>
    </chartFormat>
    <chartFormat chart="26" format="7">
      <pivotArea type="data" outline="0" fieldPosition="0">
        <references count="2">
          <reference field="4294967294" count="1" selected="0">
            <x v="0"/>
          </reference>
          <reference field="16" count="1" selected="0">
            <x v="0"/>
          </reference>
        </references>
      </pivotArea>
    </chartFormat>
    <chartFormat chart="26" format="8">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4C6F273-65FB-4A32-9153-AF2867BD1B2B}" name="PivotTable3"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23">
  <location ref="G3:H16" firstHeaderRow="1" firstDataRow="1" firstDataCol="1"/>
  <pivotFields count="20">
    <pivotField showAll="0"/>
    <pivotField showAll="0"/>
    <pivotField showAll="0"/>
    <pivotField showAll="0"/>
    <pivotField showAll="0">
      <items count="4">
        <item x="0"/>
        <item x="1"/>
        <item x="2"/>
        <item t="default"/>
      </items>
    </pivotField>
    <pivotField showAll="0"/>
    <pivotField showAll="0">
      <items count="5">
        <item x="2"/>
        <item x="1"/>
        <item x="3"/>
        <item x="0"/>
        <item t="default"/>
      </items>
    </pivotField>
    <pivotField dataField="1" showAll="0"/>
    <pivotField showAll="0"/>
    <pivotField showAll="0"/>
    <pivotField numFmtId="164" showAll="0"/>
    <pivotField numFmtId="164" showAll="0"/>
    <pivotField numFmtId="164" showAll="0"/>
    <pivotField numFmtId="164" showAll="0"/>
    <pivotField numFmtId="164" showAll="0"/>
    <pivotField axis="axisRow" numFmtId="14" showAll="0">
      <items count="5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t="default"/>
      </items>
    </pivotField>
    <pivotField showAll="0">
      <items count="3">
        <item x="1"/>
        <item x="0"/>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2">
    <field x="17"/>
    <field x="15"/>
  </rowFields>
  <rowItems count="13">
    <i>
      <x v="1"/>
    </i>
    <i>
      <x v="2"/>
    </i>
    <i>
      <x v="3"/>
    </i>
    <i>
      <x v="4"/>
    </i>
    <i>
      <x v="5"/>
    </i>
    <i>
      <x v="6"/>
    </i>
    <i>
      <x v="7"/>
    </i>
    <i>
      <x v="8"/>
    </i>
    <i>
      <x v="9"/>
    </i>
    <i>
      <x v="10"/>
    </i>
    <i>
      <x v="11"/>
    </i>
    <i>
      <x v="12"/>
    </i>
    <i t="grand">
      <x/>
    </i>
  </rowItems>
  <colItems count="1">
    <i/>
  </colItems>
  <dataFields count="1">
    <dataField name="Sum of Total Sales" fld="7" baseField="0" baseItem="0" numFmtId="1"/>
  </dataFields>
  <formats count="5">
    <format dxfId="20">
      <pivotArea type="all" dataOnly="0" outline="0" fieldPosition="0"/>
    </format>
    <format dxfId="19">
      <pivotArea outline="0" collapsedLevelsAreSubtotals="1" fieldPosition="0"/>
    </format>
    <format dxfId="18">
      <pivotArea dataOnly="0" labelOnly="1" grandRow="1" outline="0" fieldPosition="0"/>
    </format>
    <format dxfId="17">
      <pivotArea dataOnly="0" labelOnly="1" outline="0" axis="axisValues" fieldPosition="0"/>
    </format>
    <format dxfId="16">
      <pivotArea outline="0" collapsedLevelsAreSubtotals="1" fieldPosition="0"/>
    </format>
  </formats>
  <chartFormats count="28">
    <chartFormat chart="11" format="0" series="1">
      <pivotArea type="data" outline="0" fieldPosition="0">
        <references count="1">
          <reference field="4294967294" count="1" selected="0">
            <x v="0"/>
          </reference>
        </references>
      </pivotArea>
    </chartFormat>
    <chartFormat chart="11" format="1">
      <pivotArea type="data" outline="0" fieldPosition="0">
        <references count="2">
          <reference field="4294967294" count="1" selected="0">
            <x v="0"/>
          </reference>
          <reference field="17" count="1" selected="0">
            <x v="1"/>
          </reference>
        </references>
      </pivotArea>
    </chartFormat>
    <chartFormat chart="11" format="2">
      <pivotArea type="data" outline="0" fieldPosition="0">
        <references count="2">
          <reference field="4294967294" count="1" selected="0">
            <x v="0"/>
          </reference>
          <reference field="17" count="1" selected="0">
            <x v="2"/>
          </reference>
        </references>
      </pivotArea>
    </chartFormat>
    <chartFormat chart="11" format="3">
      <pivotArea type="data" outline="0" fieldPosition="0">
        <references count="2">
          <reference field="4294967294" count="1" selected="0">
            <x v="0"/>
          </reference>
          <reference field="17" count="1" selected="0">
            <x v="3"/>
          </reference>
        </references>
      </pivotArea>
    </chartFormat>
    <chartFormat chart="11" format="4">
      <pivotArea type="data" outline="0" fieldPosition="0">
        <references count="2">
          <reference field="4294967294" count="1" selected="0">
            <x v="0"/>
          </reference>
          <reference field="17" count="1" selected="0">
            <x v="4"/>
          </reference>
        </references>
      </pivotArea>
    </chartFormat>
    <chartFormat chart="11" format="5">
      <pivotArea type="data" outline="0" fieldPosition="0">
        <references count="2">
          <reference field="4294967294" count="1" selected="0">
            <x v="0"/>
          </reference>
          <reference field="17" count="1" selected="0">
            <x v="5"/>
          </reference>
        </references>
      </pivotArea>
    </chartFormat>
    <chartFormat chart="11" format="6">
      <pivotArea type="data" outline="0" fieldPosition="0">
        <references count="2">
          <reference field="4294967294" count="1" selected="0">
            <x v="0"/>
          </reference>
          <reference field="17" count="1" selected="0">
            <x v="6"/>
          </reference>
        </references>
      </pivotArea>
    </chartFormat>
    <chartFormat chart="11" format="7">
      <pivotArea type="data" outline="0" fieldPosition="0">
        <references count="2">
          <reference field="4294967294" count="1" selected="0">
            <x v="0"/>
          </reference>
          <reference field="17" count="1" selected="0">
            <x v="7"/>
          </reference>
        </references>
      </pivotArea>
    </chartFormat>
    <chartFormat chart="11" format="8">
      <pivotArea type="data" outline="0" fieldPosition="0">
        <references count="2">
          <reference field="4294967294" count="1" selected="0">
            <x v="0"/>
          </reference>
          <reference field="17" count="1" selected="0">
            <x v="8"/>
          </reference>
        </references>
      </pivotArea>
    </chartFormat>
    <chartFormat chart="11" format="9">
      <pivotArea type="data" outline="0" fieldPosition="0">
        <references count="2">
          <reference field="4294967294" count="1" selected="0">
            <x v="0"/>
          </reference>
          <reference field="17" count="1" selected="0">
            <x v="9"/>
          </reference>
        </references>
      </pivotArea>
    </chartFormat>
    <chartFormat chart="11" format="10">
      <pivotArea type="data" outline="0" fieldPosition="0">
        <references count="2">
          <reference field="4294967294" count="1" selected="0">
            <x v="0"/>
          </reference>
          <reference field="17" count="1" selected="0">
            <x v="10"/>
          </reference>
        </references>
      </pivotArea>
    </chartFormat>
    <chartFormat chart="11" format="11">
      <pivotArea type="data" outline="0" fieldPosition="0">
        <references count="2">
          <reference field="4294967294" count="1" selected="0">
            <x v="0"/>
          </reference>
          <reference field="17" count="1" selected="0">
            <x v="11"/>
          </reference>
        </references>
      </pivotArea>
    </chartFormat>
    <chartFormat chart="11" format="12">
      <pivotArea type="data" outline="0" fieldPosition="0">
        <references count="2">
          <reference field="4294967294" count="1" selected="0">
            <x v="0"/>
          </reference>
          <reference field="17" count="1" selected="0">
            <x v="12"/>
          </reference>
        </references>
      </pivotArea>
    </chartFormat>
    <chartFormat chart="14" format="13" series="1">
      <pivotArea type="data" outline="0" fieldPosition="0">
        <references count="1">
          <reference field="4294967294" count="1" selected="0">
            <x v="0"/>
          </reference>
        </references>
      </pivotArea>
    </chartFormat>
    <chartFormat chart="14" format="14">
      <pivotArea type="data" outline="0" fieldPosition="0">
        <references count="2">
          <reference field="4294967294" count="1" selected="0">
            <x v="0"/>
          </reference>
          <reference field="17" count="1" selected="0">
            <x v="1"/>
          </reference>
        </references>
      </pivotArea>
    </chartFormat>
    <chartFormat chart="14" format="15">
      <pivotArea type="data" outline="0" fieldPosition="0">
        <references count="2">
          <reference field="4294967294" count="1" selected="0">
            <x v="0"/>
          </reference>
          <reference field="17" count="1" selected="0">
            <x v="2"/>
          </reference>
        </references>
      </pivotArea>
    </chartFormat>
    <chartFormat chart="14" format="16">
      <pivotArea type="data" outline="0" fieldPosition="0">
        <references count="2">
          <reference field="4294967294" count="1" selected="0">
            <x v="0"/>
          </reference>
          <reference field="17" count="1" selected="0">
            <x v="3"/>
          </reference>
        </references>
      </pivotArea>
    </chartFormat>
    <chartFormat chart="14" format="17">
      <pivotArea type="data" outline="0" fieldPosition="0">
        <references count="2">
          <reference field="4294967294" count="1" selected="0">
            <x v="0"/>
          </reference>
          <reference field="17" count="1" selected="0">
            <x v="4"/>
          </reference>
        </references>
      </pivotArea>
    </chartFormat>
    <chartFormat chart="14" format="18">
      <pivotArea type="data" outline="0" fieldPosition="0">
        <references count="2">
          <reference field="4294967294" count="1" selected="0">
            <x v="0"/>
          </reference>
          <reference field="17" count="1" selected="0">
            <x v="5"/>
          </reference>
        </references>
      </pivotArea>
    </chartFormat>
    <chartFormat chart="14" format="19">
      <pivotArea type="data" outline="0" fieldPosition="0">
        <references count="2">
          <reference field="4294967294" count="1" selected="0">
            <x v="0"/>
          </reference>
          <reference field="17" count="1" selected="0">
            <x v="6"/>
          </reference>
        </references>
      </pivotArea>
    </chartFormat>
    <chartFormat chart="14" format="20">
      <pivotArea type="data" outline="0" fieldPosition="0">
        <references count="2">
          <reference field="4294967294" count="1" selected="0">
            <x v="0"/>
          </reference>
          <reference field="17" count="1" selected="0">
            <x v="7"/>
          </reference>
        </references>
      </pivotArea>
    </chartFormat>
    <chartFormat chart="14" format="21">
      <pivotArea type="data" outline="0" fieldPosition="0">
        <references count="2">
          <reference field="4294967294" count="1" selected="0">
            <x v="0"/>
          </reference>
          <reference field="17" count="1" selected="0">
            <x v="8"/>
          </reference>
        </references>
      </pivotArea>
    </chartFormat>
    <chartFormat chart="14" format="22">
      <pivotArea type="data" outline="0" fieldPosition="0">
        <references count="2">
          <reference field="4294967294" count="1" selected="0">
            <x v="0"/>
          </reference>
          <reference field="17" count="1" selected="0">
            <x v="9"/>
          </reference>
        </references>
      </pivotArea>
    </chartFormat>
    <chartFormat chart="14" format="23">
      <pivotArea type="data" outline="0" fieldPosition="0">
        <references count="2">
          <reference field="4294967294" count="1" selected="0">
            <x v="0"/>
          </reference>
          <reference field="17" count="1" selected="0">
            <x v="10"/>
          </reference>
        </references>
      </pivotArea>
    </chartFormat>
    <chartFormat chart="14" format="24">
      <pivotArea type="data" outline="0" fieldPosition="0">
        <references count="2">
          <reference field="4294967294" count="1" selected="0">
            <x v="0"/>
          </reference>
          <reference field="17" count="1" selected="0">
            <x v="11"/>
          </reference>
        </references>
      </pivotArea>
    </chartFormat>
    <chartFormat chart="14" format="25">
      <pivotArea type="data" outline="0" fieldPosition="0">
        <references count="2">
          <reference field="4294967294" count="1" selected="0">
            <x v="0"/>
          </reference>
          <reference field="17" count="1" selected="0">
            <x v="12"/>
          </reference>
        </references>
      </pivotArea>
    </chartFormat>
    <chartFormat chart="15"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4022BA-2040-408E-BABC-58B434B3046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20">
    <pivotField showAll="0"/>
    <pivotField showAll="0"/>
    <pivotField showAll="0"/>
    <pivotField showAll="0"/>
    <pivotField axis="axisRow" showAll="0" nonAutoSortDefault="1">
      <items count="4">
        <item sd="0" x="1"/>
        <item sd="0" x="2"/>
        <item sd="0" x="0"/>
        <item t="default"/>
      </items>
    </pivotField>
    <pivotField axis="axisRow" showAll="0" measureFilter="1">
      <items count="238">
        <item x="144"/>
        <item x="216"/>
        <item x="57"/>
        <item x="124"/>
        <item x="117"/>
        <item x="127"/>
        <item x="8"/>
        <item x="155"/>
        <item x="87"/>
        <item x="211"/>
        <item x="153"/>
        <item x="141"/>
        <item x="4"/>
        <item x="122"/>
        <item x="132"/>
        <item x="165"/>
        <item x="151"/>
        <item x="219"/>
        <item x="195"/>
        <item x="121"/>
        <item x="162"/>
        <item x="78"/>
        <item x="130"/>
        <item x="217"/>
        <item x="214"/>
        <item x="202"/>
        <item x="179"/>
        <item x="29"/>
        <item x="205"/>
        <item x="3"/>
        <item x="232"/>
        <item x="94"/>
        <item x="194"/>
        <item x="229"/>
        <item x="170"/>
        <item x="90"/>
        <item x="79"/>
        <item x="230"/>
        <item x="119"/>
        <item x="200"/>
        <item x="37"/>
        <item x="0"/>
        <item x="118"/>
        <item x="142"/>
        <item x="52"/>
        <item x="128"/>
        <item x="113"/>
        <item x="222"/>
        <item x="51"/>
        <item x="112"/>
        <item x="213"/>
        <item x="24"/>
        <item x="1"/>
        <item x="72"/>
        <item x="54"/>
        <item x="106"/>
        <item x="83"/>
        <item x="103"/>
        <item x="203"/>
        <item x="158"/>
        <item x="111"/>
        <item x="157"/>
        <item x="231"/>
        <item x="108"/>
        <item x="137"/>
        <item x="61"/>
        <item x="114"/>
        <item x="140"/>
        <item x="35"/>
        <item x="182"/>
        <item x="225"/>
        <item x="45"/>
        <item x="12"/>
        <item x="212"/>
        <item x="13"/>
        <item x="75"/>
        <item x="105"/>
        <item x="191"/>
        <item x="20"/>
        <item x="135"/>
        <item x="86"/>
        <item x="224"/>
        <item x="92"/>
        <item x="39"/>
        <item x="47"/>
        <item x="16"/>
        <item x="136"/>
        <item x="55"/>
        <item x="218"/>
        <item x="150"/>
        <item x="6"/>
        <item x="96"/>
        <item x="66"/>
        <item x="31"/>
        <item x="5"/>
        <item x="161"/>
        <item x="49"/>
        <item x="25"/>
        <item x="123"/>
        <item x="209"/>
        <item x="80"/>
        <item x="226"/>
        <item x="188"/>
        <item x="223"/>
        <item x="145"/>
        <item x="187"/>
        <item x="82"/>
        <item x="40"/>
        <item x="32"/>
        <item x="189"/>
        <item x="139"/>
        <item x="63"/>
        <item x="101"/>
        <item x="102"/>
        <item x="185"/>
        <item x="98"/>
        <item x="148"/>
        <item x="36"/>
        <item x="68"/>
        <item x="208"/>
        <item x="30"/>
        <item x="41"/>
        <item x="44"/>
        <item x="147"/>
        <item x="168"/>
        <item x="110"/>
        <item x="126"/>
        <item x="10"/>
        <item x="33"/>
        <item x="175"/>
        <item x="107"/>
        <item x="169"/>
        <item x="120"/>
        <item x="27"/>
        <item x="156"/>
        <item x="97"/>
        <item x="48"/>
        <item x="62"/>
        <item x="23"/>
        <item x="235"/>
        <item x="18"/>
        <item x="60"/>
        <item x="215"/>
        <item x="221"/>
        <item x="95"/>
        <item x="109"/>
        <item x="166"/>
        <item x="201"/>
        <item x="93"/>
        <item x="198"/>
        <item x="199"/>
        <item x="88"/>
        <item x="89"/>
        <item x="15"/>
        <item x="204"/>
        <item x="67"/>
        <item x="77"/>
        <item x="186"/>
        <item x="234"/>
        <item x="149"/>
        <item x="172"/>
        <item x="99"/>
        <item x="192"/>
        <item x="207"/>
        <item x="177"/>
        <item x="160"/>
        <item x="152"/>
        <item x="173"/>
        <item x="159"/>
        <item x="134"/>
        <item x="71"/>
        <item x="125"/>
        <item x="73"/>
        <item x="21"/>
        <item x="220"/>
        <item x="43"/>
        <item x="206"/>
        <item x="138"/>
        <item x="22"/>
        <item x="38"/>
        <item x="28"/>
        <item x="50"/>
        <item x="7"/>
        <item x="171"/>
        <item x="58"/>
        <item x="178"/>
        <item x="181"/>
        <item x="46"/>
        <item x="210"/>
        <item x="84"/>
        <item x="42"/>
        <item x="197"/>
        <item x="176"/>
        <item x="116"/>
        <item x="167"/>
        <item x="19"/>
        <item x="76"/>
        <item x="154"/>
        <item x="53"/>
        <item x="64"/>
        <item x="85"/>
        <item x="11"/>
        <item x="65"/>
        <item x="183"/>
        <item x="164"/>
        <item x="227"/>
        <item x="115"/>
        <item x="2"/>
        <item x="129"/>
        <item x="174"/>
        <item x="81"/>
        <item x="196"/>
        <item x="70"/>
        <item x="17"/>
        <item x="56"/>
        <item x="34"/>
        <item x="193"/>
        <item x="133"/>
        <item x="143"/>
        <item x="69"/>
        <item x="184"/>
        <item x="26"/>
        <item x="74"/>
        <item x="236"/>
        <item x="131"/>
        <item x="14"/>
        <item x="180"/>
        <item x="59"/>
        <item x="228"/>
        <item x="104"/>
        <item x="91"/>
        <item x="163"/>
        <item x="146"/>
        <item x="100"/>
        <item x="190"/>
        <item x="233"/>
        <item x="9"/>
        <item t="default"/>
      </items>
    </pivotField>
    <pivotField showAll="0">
      <items count="5">
        <item x="2"/>
        <item x="1"/>
        <item x="3"/>
        <item x="0"/>
        <item t="default"/>
      </items>
    </pivotField>
    <pivotField dataField="1" showAll="0"/>
    <pivotField showAll="0"/>
    <pivotField showAll="0"/>
    <pivotField numFmtId="164" showAll="0"/>
    <pivotField numFmtId="164" showAll="0"/>
    <pivotField numFmtId="164" showAll="0"/>
    <pivotField numFmtId="164" showAll="0"/>
    <pivotField numFmtId="164" showAll="0"/>
    <pivotField numFmtId="14" showAll="0">
      <items count="5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t="default"/>
      </items>
    </pivotField>
    <pivotField showAll="0">
      <items count="3">
        <item x="1"/>
        <item x="0"/>
        <item t="default"/>
      </items>
    </pivotField>
    <pivotField showAll="0" defaultSubtotal="0">
      <items count="14">
        <item x="0"/>
        <item x="1"/>
        <item x="2"/>
        <item x="3"/>
        <item x="4"/>
        <item x="5"/>
        <item x="6"/>
        <item x="7"/>
        <item x="8"/>
        <item x="9"/>
        <item x="10"/>
        <item x="11"/>
        <item x="12"/>
        <item x="13"/>
      </items>
    </pivotField>
    <pivotField showAll="0" defaultSubtotal="0"/>
    <pivotField showAll="0" defaultSubtotal="0">
      <items count="5">
        <item x="0"/>
        <item x="1"/>
        <item x="2"/>
        <item x="3"/>
        <item x="4"/>
      </items>
    </pivotField>
  </pivotFields>
  <rowFields count="2">
    <field x="4"/>
    <field x="5"/>
  </rowFields>
  <rowItems count="4">
    <i>
      <x/>
    </i>
    <i>
      <x v="1"/>
    </i>
    <i>
      <x v="2"/>
    </i>
    <i t="grand">
      <x/>
    </i>
  </rowItems>
  <colItems count="1">
    <i/>
  </colItems>
  <dataFields count="1">
    <dataField name="Sum of Total Sales" fld="7" baseField="0" baseItem="0" numFmtId="164"/>
  </dataFields>
  <formats count="1">
    <format dxfId="7">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filters count="1">
    <filter fld="5"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A9C7447-DBD1-42E5-AD61-911BFFA807F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fieldListSortAscending="1">
  <location ref="A3:S8" firstHeaderRow="1" firstDataRow="2" firstDataCol="1"/>
  <pivotFields count="20">
    <pivotField showAll="0"/>
    <pivotField showAll="0"/>
    <pivotField showAll="0"/>
    <pivotField axis="axisRow" showAll="0">
      <items count="4">
        <item x="0"/>
        <item x="1"/>
        <item x="2"/>
        <item t="default"/>
      </items>
    </pivotField>
    <pivotField showAll="0">
      <items count="4">
        <item x="0"/>
        <item x="1"/>
        <item x="2"/>
        <item t="default"/>
      </items>
    </pivotField>
    <pivotField axis="axisCol" showAll="0" measureFilter="1">
      <items count="238">
        <item x="144"/>
        <item x="216"/>
        <item x="57"/>
        <item x="124"/>
        <item x="117"/>
        <item x="127"/>
        <item x="8"/>
        <item x="155"/>
        <item x="87"/>
        <item x="211"/>
        <item x="153"/>
        <item x="141"/>
        <item x="4"/>
        <item x="122"/>
        <item x="132"/>
        <item x="165"/>
        <item x="151"/>
        <item x="219"/>
        <item x="195"/>
        <item x="121"/>
        <item x="162"/>
        <item x="78"/>
        <item x="130"/>
        <item x="217"/>
        <item x="214"/>
        <item x="202"/>
        <item x="179"/>
        <item x="29"/>
        <item x="205"/>
        <item x="3"/>
        <item x="232"/>
        <item x="94"/>
        <item x="194"/>
        <item x="229"/>
        <item x="170"/>
        <item x="90"/>
        <item x="79"/>
        <item x="230"/>
        <item x="119"/>
        <item x="200"/>
        <item x="37"/>
        <item x="0"/>
        <item x="118"/>
        <item x="142"/>
        <item x="52"/>
        <item x="128"/>
        <item x="113"/>
        <item x="222"/>
        <item x="51"/>
        <item x="112"/>
        <item x="213"/>
        <item x="24"/>
        <item x="1"/>
        <item x="72"/>
        <item x="54"/>
        <item x="106"/>
        <item x="83"/>
        <item x="103"/>
        <item x="203"/>
        <item x="158"/>
        <item x="111"/>
        <item x="157"/>
        <item x="231"/>
        <item x="108"/>
        <item x="137"/>
        <item x="61"/>
        <item x="114"/>
        <item x="140"/>
        <item x="35"/>
        <item x="182"/>
        <item x="225"/>
        <item x="45"/>
        <item x="12"/>
        <item x="212"/>
        <item x="13"/>
        <item x="75"/>
        <item x="105"/>
        <item x="191"/>
        <item x="20"/>
        <item x="135"/>
        <item x="86"/>
        <item x="224"/>
        <item x="92"/>
        <item x="39"/>
        <item x="47"/>
        <item x="16"/>
        <item x="136"/>
        <item x="55"/>
        <item x="218"/>
        <item x="150"/>
        <item x="6"/>
        <item x="96"/>
        <item x="66"/>
        <item x="31"/>
        <item x="5"/>
        <item x="161"/>
        <item x="49"/>
        <item x="25"/>
        <item x="123"/>
        <item x="209"/>
        <item x="80"/>
        <item x="226"/>
        <item x="188"/>
        <item x="223"/>
        <item x="145"/>
        <item x="187"/>
        <item x="82"/>
        <item x="40"/>
        <item x="32"/>
        <item x="189"/>
        <item x="139"/>
        <item x="63"/>
        <item x="101"/>
        <item x="102"/>
        <item x="185"/>
        <item x="98"/>
        <item x="148"/>
        <item x="36"/>
        <item x="68"/>
        <item x="208"/>
        <item x="30"/>
        <item x="41"/>
        <item x="44"/>
        <item x="147"/>
        <item x="168"/>
        <item x="110"/>
        <item x="126"/>
        <item x="10"/>
        <item x="33"/>
        <item x="175"/>
        <item x="107"/>
        <item x="169"/>
        <item x="120"/>
        <item x="27"/>
        <item x="156"/>
        <item x="97"/>
        <item x="48"/>
        <item x="62"/>
        <item x="23"/>
        <item x="235"/>
        <item x="18"/>
        <item x="60"/>
        <item x="215"/>
        <item x="221"/>
        <item x="95"/>
        <item x="109"/>
        <item x="166"/>
        <item x="201"/>
        <item x="93"/>
        <item x="198"/>
        <item x="199"/>
        <item x="88"/>
        <item x="89"/>
        <item x="15"/>
        <item x="204"/>
        <item x="67"/>
        <item x="77"/>
        <item x="186"/>
        <item x="234"/>
        <item x="149"/>
        <item x="172"/>
        <item x="99"/>
        <item x="192"/>
        <item x="207"/>
        <item x="177"/>
        <item x="160"/>
        <item x="152"/>
        <item x="173"/>
        <item x="159"/>
        <item x="134"/>
        <item x="71"/>
        <item x="125"/>
        <item x="73"/>
        <item x="21"/>
        <item x="220"/>
        <item x="43"/>
        <item x="206"/>
        <item x="138"/>
        <item x="22"/>
        <item x="38"/>
        <item x="28"/>
        <item x="50"/>
        <item x="7"/>
        <item x="171"/>
        <item x="58"/>
        <item x="178"/>
        <item x="181"/>
        <item x="46"/>
        <item x="210"/>
        <item x="84"/>
        <item x="42"/>
        <item x="197"/>
        <item x="176"/>
        <item x="116"/>
        <item x="167"/>
        <item x="19"/>
        <item x="76"/>
        <item x="154"/>
        <item x="53"/>
        <item x="64"/>
        <item x="85"/>
        <item x="11"/>
        <item x="65"/>
        <item x="183"/>
        <item x="164"/>
        <item x="227"/>
        <item x="115"/>
        <item x="2"/>
        <item x="129"/>
        <item x="174"/>
        <item x="81"/>
        <item x="196"/>
        <item x="70"/>
        <item x="17"/>
        <item x="56"/>
        <item x="34"/>
        <item x="193"/>
        <item x="133"/>
        <item x="143"/>
        <item x="69"/>
        <item x="184"/>
        <item x="26"/>
        <item x="74"/>
        <item x="236"/>
        <item x="131"/>
        <item x="14"/>
        <item x="180"/>
        <item x="59"/>
        <item x="228"/>
        <item x="104"/>
        <item x="91"/>
        <item x="163"/>
        <item x="146"/>
        <item x="100"/>
        <item x="190"/>
        <item x="233"/>
        <item x="9"/>
        <item t="default"/>
      </items>
    </pivotField>
    <pivotField showAll="0">
      <items count="5">
        <item x="2"/>
        <item x="1"/>
        <item x="3"/>
        <item x="0"/>
        <item t="default"/>
      </items>
    </pivotField>
    <pivotField showAll="0"/>
    <pivotField showAll="0"/>
    <pivotField dataField="1" showAll="0"/>
    <pivotField numFmtId="164" showAll="0"/>
    <pivotField numFmtId="164" showAll="0"/>
    <pivotField numFmtId="164" showAll="0"/>
    <pivotField numFmtId="164" showAll="0"/>
    <pivotField numFmtId="164" showAll="0"/>
    <pivotField numFmtId="14" showAll="0">
      <items count="5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t="default"/>
      </items>
    </pivotField>
    <pivotField showAll="0">
      <items count="3">
        <item x="1"/>
        <item x="0"/>
        <item t="default"/>
      </items>
    </pivotField>
    <pivotField showAll="0" defaultSubtotal="0">
      <items count="14">
        <item x="0"/>
        <item x="1"/>
        <item x="2"/>
        <item x="3"/>
        <item x="4"/>
        <item x="5"/>
        <item x="6"/>
        <item x="7"/>
        <item x="8"/>
        <item x="9"/>
        <item x="10"/>
        <item x="11"/>
        <item x="12"/>
        <item x="13"/>
      </items>
    </pivotField>
    <pivotField showAll="0" defaultSubtotal="0"/>
    <pivotField showAll="0" defaultSubtotal="0">
      <items count="5">
        <item x="0"/>
        <item x="1"/>
        <item x="2"/>
        <item x="3"/>
        <item x="4"/>
      </items>
    </pivotField>
  </pivotFields>
  <rowFields count="1">
    <field x="3"/>
  </rowFields>
  <rowItems count="4">
    <i>
      <x/>
    </i>
    <i>
      <x v="1"/>
    </i>
    <i>
      <x v="2"/>
    </i>
    <i t="grand">
      <x/>
    </i>
  </rowItems>
  <colFields count="1">
    <field x="5"/>
  </colFields>
  <colItems count="18">
    <i>
      <x v="21"/>
    </i>
    <i>
      <x v="29"/>
    </i>
    <i>
      <x v="40"/>
    </i>
    <i>
      <x v="59"/>
    </i>
    <i>
      <x v="62"/>
    </i>
    <i>
      <x v="92"/>
    </i>
    <i>
      <x v="111"/>
    </i>
    <i>
      <x v="115"/>
    </i>
    <i>
      <x v="124"/>
    </i>
    <i>
      <x v="130"/>
    </i>
    <i>
      <x v="137"/>
    </i>
    <i>
      <x v="151"/>
    </i>
    <i>
      <x v="177"/>
    </i>
    <i>
      <x v="182"/>
    </i>
    <i>
      <x v="214"/>
    </i>
    <i>
      <x v="221"/>
    </i>
    <i>
      <x v="225"/>
    </i>
    <i t="grand">
      <x/>
    </i>
  </colItems>
  <dataFields count="1">
    <dataField name="Sum of Quantity Sold" fld="9" baseField="0" baseItem="0"/>
  </dataFields>
  <conditionalFormats count="1">
    <conditionalFormat priority="1">
      <pivotAreas count="1">
        <pivotArea type="data" collapsedLevelsAreSubtotals="1" fieldPosition="0">
          <references count="3">
            <reference field="4294967294" count="1" selected="0">
              <x v="0"/>
            </reference>
            <reference field="3" count="3" selected="0">
              <x v="0"/>
              <x v="1"/>
              <x v="2"/>
            </reference>
            <reference field="5" count="15">
              <x v="29"/>
              <x v="59"/>
              <x v="108"/>
              <x v="111"/>
              <x v="113"/>
              <x v="115"/>
              <x v="124"/>
              <x v="126"/>
              <x v="130"/>
              <x v="179"/>
              <x v="182"/>
              <x v="186"/>
              <x v="214"/>
              <x v="221"/>
              <x v="225"/>
            </reference>
          </references>
        </pivotArea>
      </pivotAreas>
    </conditionalFormat>
  </conditionalFormats>
  <chartFormats count="290">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3" format="0" series="1">
      <pivotArea type="data" outline="0" fieldPosition="0">
        <references count="2">
          <reference field="4294967294" count="1" selected="0">
            <x v="0"/>
          </reference>
          <reference field="3" count="1" selected="0">
            <x v="0"/>
          </reference>
        </references>
      </pivotArea>
    </chartFormat>
    <chartFormat chart="3" format="1" series="1">
      <pivotArea type="data" outline="0" fieldPosition="0">
        <references count="2">
          <reference field="4294967294" count="1" selected="0">
            <x v="0"/>
          </reference>
          <reference field="3" count="1" selected="0">
            <x v="1"/>
          </reference>
        </references>
      </pivotArea>
    </chartFormat>
    <chartFormat chart="3" format="2" series="1">
      <pivotArea type="data" outline="0" fieldPosition="0">
        <references count="2">
          <reference field="4294967294" count="1" selected="0">
            <x v="0"/>
          </reference>
          <reference field="3" count="1" selected="0">
            <x v="2"/>
          </reference>
        </references>
      </pivotArea>
    </chartFormat>
    <chartFormat chart="5" format="3" series="1">
      <pivotArea type="data" outline="0" fieldPosition="0">
        <references count="2">
          <reference field="4294967294" count="1" selected="0">
            <x v="0"/>
          </reference>
          <reference field="3" count="1" selected="0">
            <x v="0"/>
          </reference>
        </references>
      </pivotArea>
    </chartFormat>
    <chartFormat chart="5" format="4">
      <pivotArea type="data" outline="0" fieldPosition="0">
        <references count="3">
          <reference field="4294967294" count="1" selected="0">
            <x v="0"/>
          </reference>
          <reference field="3" count="1" selected="0">
            <x v="0"/>
          </reference>
          <reference field="5" count="1" selected="0">
            <x v="29"/>
          </reference>
        </references>
      </pivotArea>
    </chartFormat>
    <chartFormat chart="5" format="5">
      <pivotArea type="data" outline="0" fieldPosition="0">
        <references count="3">
          <reference field="4294967294" count="1" selected="0">
            <x v="0"/>
          </reference>
          <reference field="3" count="1" selected="0">
            <x v="0"/>
          </reference>
          <reference field="5" count="1" selected="0">
            <x v="59"/>
          </reference>
        </references>
      </pivotArea>
    </chartFormat>
    <chartFormat chart="5" format="6">
      <pivotArea type="data" outline="0" fieldPosition="0">
        <references count="3">
          <reference field="4294967294" count="1" selected="0">
            <x v="0"/>
          </reference>
          <reference field="3" count="1" selected="0">
            <x v="0"/>
          </reference>
          <reference field="5" count="1" selected="0">
            <x v="108"/>
          </reference>
        </references>
      </pivotArea>
    </chartFormat>
    <chartFormat chart="5" format="7">
      <pivotArea type="data" outline="0" fieldPosition="0">
        <references count="3">
          <reference field="4294967294" count="1" selected="0">
            <x v="0"/>
          </reference>
          <reference field="3" count="1" selected="0">
            <x v="0"/>
          </reference>
          <reference field="5" count="1" selected="0">
            <x v="111"/>
          </reference>
        </references>
      </pivotArea>
    </chartFormat>
    <chartFormat chart="5" format="8">
      <pivotArea type="data" outline="0" fieldPosition="0">
        <references count="3">
          <reference field="4294967294" count="1" selected="0">
            <x v="0"/>
          </reference>
          <reference field="3" count="1" selected="0">
            <x v="0"/>
          </reference>
          <reference field="5" count="1" selected="0">
            <x v="113"/>
          </reference>
        </references>
      </pivotArea>
    </chartFormat>
    <chartFormat chart="5" format="9">
      <pivotArea type="data" outline="0" fieldPosition="0">
        <references count="3">
          <reference field="4294967294" count="1" selected="0">
            <x v="0"/>
          </reference>
          <reference field="3" count="1" selected="0">
            <x v="0"/>
          </reference>
          <reference field="5" count="1" selected="0">
            <x v="115"/>
          </reference>
        </references>
      </pivotArea>
    </chartFormat>
    <chartFormat chart="5" format="10">
      <pivotArea type="data" outline="0" fieldPosition="0">
        <references count="3">
          <reference field="4294967294" count="1" selected="0">
            <x v="0"/>
          </reference>
          <reference field="3" count="1" selected="0">
            <x v="0"/>
          </reference>
          <reference field="5" count="1" selected="0">
            <x v="124"/>
          </reference>
        </references>
      </pivotArea>
    </chartFormat>
    <chartFormat chart="5" format="11">
      <pivotArea type="data" outline="0" fieldPosition="0">
        <references count="3">
          <reference field="4294967294" count="1" selected="0">
            <x v="0"/>
          </reference>
          <reference field="3" count="1" selected="0">
            <x v="0"/>
          </reference>
          <reference field="5" count="1" selected="0">
            <x v="126"/>
          </reference>
        </references>
      </pivotArea>
    </chartFormat>
    <chartFormat chart="5" format="12">
      <pivotArea type="data" outline="0" fieldPosition="0">
        <references count="3">
          <reference field="4294967294" count="1" selected="0">
            <x v="0"/>
          </reference>
          <reference field="3" count="1" selected="0">
            <x v="0"/>
          </reference>
          <reference field="5" count="1" selected="0">
            <x v="130"/>
          </reference>
        </references>
      </pivotArea>
    </chartFormat>
    <chartFormat chart="5" format="13">
      <pivotArea type="data" outline="0" fieldPosition="0">
        <references count="3">
          <reference field="4294967294" count="1" selected="0">
            <x v="0"/>
          </reference>
          <reference field="3" count="1" selected="0">
            <x v="0"/>
          </reference>
          <reference field="5" count="1" selected="0">
            <x v="179"/>
          </reference>
        </references>
      </pivotArea>
    </chartFormat>
    <chartFormat chart="5" format="14">
      <pivotArea type="data" outline="0" fieldPosition="0">
        <references count="3">
          <reference field="4294967294" count="1" selected="0">
            <x v="0"/>
          </reference>
          <reference field="3" count="1" selected="0">
            <x v="0"/>
          </reference>
          <reference field="5" count="1" selected="0">
            <x v="182"/>
          </reference>
        </references>
      </pivotArea>
    </chartFormat>
    <chartFormat chart="5" format="15">
      <pivotArea type="data" outline="0" fieldPosition="0">
        <references count="3">
          <reference field="4294967294" count="1" selected="0">
            <x v="0"/>
          </reference>
          <reference field="3" count="1" selected="0">
            <x v="0"/>
          </reference>
          <reference field="5" count="1" selected="0">
            <x v="186"/>
          </reference>
        </references>
      </pivotArea>
    </chartFormat>
    <chartFormat chart="5" format="16">
      <pivotArea type="data" outline="0" fieldPosition="0">
        <references count="3">
          <reference field="4294967294" count="1" selected="0">
            <x v="0"/>
          </reference>
          <reference field="3" count="1" selected="0">
            <x v="0"/>
          </reference>
          <reference field="5" count="1" selected="0">
            <x v="214"/>
          </reference>
        </references>
      </pivotArea>
    </chartFormat>
    <chartFormat chart="5" format="17">
      <pivotArea type="data" outline="0" fieldPosition="0">
        <references count="3">
          <reference field="4294967294" count="1" selected="0">
            <x v="0"/>
          </reference>
          <reference field="3" count="1" selected="0">
            <x v="0"/>
          </reference>
          <reference field="5" count="1" selected="0">
            <x v="221"/>
          </reference>
        </references>
      </pivotArea>
    </chartFormat>
    <chartFormat chart="5" format="18">
      <pivotArea type="data" outline="0" fieldPosition="0">
        <references count="3">
          <reference field="4294967294" count="1" selected="0">
            <x v="0"/>
          </reference>
          <reference field="3" count="1" selected="0">
            <x v="0"/>
          </reference>
          <reference field="5" count="1" selected="0">
            <x v="225"/>
          </reference>
        </references>
      </pivotArea>
    </chartFormat>
    <chartFormat chart="5" format="19" series="1">
      <pivotArea type="data" outline="0" fieldPosition="0">
        <references count="2">
          <reference field="4294967294" count="1" selected="0">
            <x v="0"/>
          </reference>
          <reference field="3" count="1" selected="0">
            <x v="1"/>
          </reference>
        </references>
      </pivotArea>
    </chartFormat>
    <chartFormat chart="5" format="20">
      <pivotArea type="data" outline="0" fieldPosition="0">
        <references count="3">
          <reference field="4294967294" count="1" selected="0">
            <x v="0"/>
          </reference>
          <reference field="3" count="1" selected="0">
            <x v="1"/>
          </reference>
          <reference field="5" count="1" selected="0">
            <x v="29"/>
          </reference>
        </references>
      </pivotArea>
    </chartFormat>
    <chartFormat chart="5" format="21">
      <pivotArea type="data" outline="0" fieldPosition="0">
        <references count="3">
          <reference field="4294967294" count="1" selected="0">
            <x v="0"/>
          </reference>
          <reference field="3" count="1" selected="0">
            <x v="1"/>
          </reference>
          <reference field="5" count="1" selected="0">
            <x v="59"/>
          </reference>
        </references>
      </pivotArea>
    </chartFormat>
    <chartFormat chart="5" format="22">
      <pivotArea type="data" outline="0" fieldPosition="0">
        <references count="3">
          <reference field="4294967294" count="1" selected="0">
            <x v="0"/>
          </reference>
          <reference field="3" count="1" selected="0">
            <x v="1"/>
          </reference>
          <reference field="5" count="1" selected="0">
            <x v="108"/>
          </reference>
        </references>
      </pivotArea>
    </chartFormat>
    <chartFormat chart="5" format="23">
      <pivotArea type="data" outline="0" fieldPosition="0">
        <references count="3">
          <reference field="4294967294" count="1" selected="0">
            <x v="0"/>
          </reference>
          <reference field="3" count="1" selected="0">
            <x v="1"/>
          </reference>
          <reference field="5" count="1" selected="0">
            <x v="111"/>
          </reference>
        </references>
      </pivotArea>
    </chartFormat>
    <chartFormat chart="5" format="24">
      <pivotArea type="data" outline="0" fieldPosition="0">
        <references count="3">
          <reference field="4294967294" count="1" selected="0">
            <x v="0"/>
          </reference>
          <reference field="3" count="1" selected="0">
            <x v="1"/>
          </reference>
          <reference field="5" count="1" selected="0">
            <x v="113"/>
          </reference>
        </references>
      </pivotArea>
    </chartFormat>
    <chartFormat chart="5" format="25">
      <pivotArea type="data" outline="0" fieldPosition="0">
        <references count="3">
          <reference field="4294967294" count="1" selected="0">
            <x v="0"/>
          </reference>
          <reference field="3" count="1" selected="0">
            <x v="1"/>
          </reference>
          <reference field="5" count="1" selected="0">
            <x v="115"/>
          </reference>
        </references>
      </pivotArea>
    </chartFormat>
    <chartFormat chart="5" format="26">
      <pivotArea type="data" outline="0" fieldPosition="0">
        <references count="3">
          <reference field="4294967294" count="1" selected="0">
            <x v="0"/>
          </reference>
          <reference field="3" count="1" selected="0">
            <x v="1"/>
          </reference>
          <reference field="5" count="1" selected="0">
            <x v="124"/>
          </reference>
        </references>
      </pivotArea>
    </chartFormat>
    <chartFormat chart="5" format="27">
      <pivotArea type="data" outline="0" fieldPosition="0">
        <references count="3">
          <reference field="4294967294" count="1" selected="0">
            <x v="0"/>
          </reference>
          <reference field="3" count="1" selected="0">
            <x v="1"/>
          </reference>
          <reference field="5" count="1" selected="0">
            <x v="126"/>
          </reference>
        </references>
      </pivotArea>
    </chartFormat>
    <chartFormat chart="5" format="28">
      <pivotArea type="data" outline="0" fieldPosition="0">
        <references count="3">
          <reference field="4294967294" count="1" selected="0">
            <x v="0"/>
          </reference>
          <reference field="3" count="1" selected="0">
            <x v="1"/>
          </reference>
          <reference field="5" count="1" selected="0">
            <x v="130"/>
          </reference>
        </references>
      </pivotArea>
    </chartFormat>
    <chartFormat chart="5" format="29">
      <pivotArea type="data" outline="0" fieldPosition="0">
        <references count="3">
          <reference field="4294967294" count="1" selected="0">
            <x v="0"/>
          </reference>
          <reference field="3" count="1" selected="0">
            <x v="1"/>
          </reference>
          <reference field="5" count="1" selected="0">
            <x v="179"/>
          </reference>
        </references>
      </pivotArea>
    </chartFormat>
    <chartFormat chart="5" format="30">
      <pivotArea type="data" outline="0" fieldPosition="0">
        <references count="3">
          <reference field="4294967294" count="1" selected="0">
            <x v="0"/>
          </reference>
          <reference field="3" count="1" selected="0">
            <x v="1"/>
          </reference>
          <reference field="5" count="1" selected="0">
            <x v="182"/>
          </reference>
        </references>
      </pivotArea>
    </chartFormat>
    <chartFormat chart="5" format="31">
      <pivotArea type="data" outline="0" fieldPosition="0">
        <references count="3">
          <reference field="4294967294" count="1" selected="0">
            <x v="0"/>
          </reference>
          <reference field="3" count="1" selected="0">
            <x v="1"/>
          </reference>
          <reference field="5" count="1" selected="0">
            <x v="186"/>
          </reference>
        </references>
      </pivotArea>
    </chartFormat>
    <chartFormat chart="5" format="32">
      <pivotArea type="data" outline="0" fieldPosition="0">
        <references count="3">
          <reference field="4294967294" count="1" selected="0">
            <x v="0"/>
          </reference>
          <reference field="3" count="1" selected="0">
            <x v="1"/>
          </reference>
          <reference field="5" count="1" selected="0">
            <x v="214"/>
          </reference>
        </references>
      </pivotArea>
    </chartFormat>
    <chartFormat chart="5" format="33">
      <pivotArea type="data" outline="0" fieldPosition="0">
        <references count="3">
          <reference field="4294967294" count="1" selected="0">
            <x v="0"/>
          </reference>
          <reference field="3" count="1" selected="0">
            <x v="1"/>
          </reference>
          <reference field="5" count="1" selected="0">
            <x v="221"/>
          </reference>
        </references>
      </pivotArea>
    </chartFormat>
    <chartFormat chart="5" format="34">
      <pivotArea type="data" outline="0" fieldPosition="0">
        <references count="3">
          <reference field="4294967294" count="1" selected="0">
            <x v="0"/>
          </reference>
          <reference field="3" count="1" selected="0">
            <x v="1"/>
          </reference>
          <reference field="5" count="1" selected="0">
            <x v="225"/>
          </reference>
        </references>
      </pivotArea>
    </chartFormat>
    <chartFormat chart="5" format="35" series="1">
      <pivotArea type="data" outline="0" fieldPosition="0">
        <references count="2">
          <reference field="4294967294" count="1" selected="0">
            <x v="0"/>
          </reference>
          <reference field="3" count="1" selected="0">
            <x v="2"/>
          </reference>
        </references>
      </pivotArea>
    </chartFormat>
    <chartFormat chart="5" format="36">
      <pivotArea type="data" outline="0" fieldPosition="0">
        <references count="3">
          <reference field="4294967294" count="1" selected="0">
            <x v="0"/>
          </reference>
          <reference field="3" count="1" selected="0">
            <x v="2"/>
          </reference>
          <reference field="5" count="1" selected="0">
            <x v="29"/>
          </reference>
        </references>
      </pivotArea>
    </chartFormat>
    <chartFormat chart="5" format="37">
      <pivotArea type="data" outline="0" fieldPosition="0">
        <references count="3">
          <reference field="4294967294" count="1" selected="0">
            <x v="0"/>
          </reference>
          <reference field="3" count="1" selected="0">
            <x v="2"/>
          </reference>
          <reference field="5" count="1" selected="0">
            <x v="59"/>
          </reference>
        </references>
      </pivotArea>
    </chartFormat>
    <chartFormat chart="5" format="38">
      <pivotArea type="data" outline="0" fieldPosition="0">
        <references count="3">
          <reference field="4294967294" count="1" selected="0">
            <x v="0"/>
          </reference>
          <reference field="3" count="1" selected="0">
            <x v="2"/>
          </reference>
          <reference field="5" count="1" selected="0">
            <x v="108"/>
          </reference>
        </references>
      </pivotArea>
    </chartFormat>
    <chartFormat chart="5" format="39">
      <pivotArea type="data" outline="0" fieldPosition="0">
        <references count="3">
          <reference field="4294967294" count="1" selected="0">
            <x v="0"/>
          </reference>
          <reference field="3" count="1" selected="0">
            <x v="2"/>
          </reference>
          <reference field="5" count="1" selected="0">
            <x v="111"/>
          </reference>
        </references>
      </pivotArea>
    </chartFormat>
    <chartFormat chart="5" format="40">
      <pivotArea type="data" outline="0" fieldPosition="0">
        <references count="3">
          <reference field="4294967294" count="1" selected="0">
            <x v="0"/>
          </reference>
          <reference field="3" count="1" selected="0">
            <x v="2"/>
          </reference>
          <reference field="5" count="1" selected="0">
            <x v="113"/>
          </reference>
        </references>
      </pivotArea>
    </chartFormat>
    <chartFormat chart="5" format="41">
      <pivotArea type="data" outline="0" fieldPosition="0">
        <references count="3">
          <reference field="4294967294" count="1" selected="0">
            <x v="0"/>
          </reference>
          <reference field="3" count="1" selected="0">
            <x v="2"/>
          </reference>
          <reference field="5" count="1" selected="0">
            <x v="115"/>
          </reference>
        </references>
      </pivotArea>
    </chartFormat>
    <chartFormat chart="5" format="42">
      <pivotArea type="data" outline="0" fieldPosition="0">
        <references count="3">
          <reference field="4294967294" count="1" selected="0">
            <x v="0"/>
          </reference>
          <reference field="3" count="1" selected="0">
            <x v="2"/>
          </reference>
          <reference field="5" count="1" selected="0">
            <x v="124"/>
          </reference>
        </references>
      </pivotArea>
    </chartFormat>
    <chartFormat chart="5" format="43">
      <pivotArea type="data" outline="0" fieldPosition="0">
        <references count="3">
          <reference field="4294967294" count="1" selected="0">
            <x v="0"/>
          </reference>
          <reference field="3" count="1" selected="0">
            <x v="2"/>
          </reference>
          <reference field="5" count="1" selected="0">
            <x v="126"/>
          </reference>
        </references>
      </pivotArea>
    </chartFormat>
    <chartFormat chart="5" format="44">
      <pivotArea type="data" outline="0" fieldPosition="0">
        <references count="3">
          <reference field="4294967294" count="1" selected="0">
            <x v="0"/>
          </reference>
          <reference field="3" count="1" selected="0">
            <x v="2"/>
          </reference>
          <reference field="5" count="1" selected="0">
            <x v="130"/>
          </reference>
        </references>
      </pivotArea>
    </chartFormat>
    <chartFormat chart="5" format="45">
      <pivotArea type="data" outline="0" fieldPosition="0">
        <references count="3">
          <reference field="4294967294" count="1" selected="0">
            <x v="0"/>
          </reference>
          <reference field="3" count="1" selected="0">
            <x v="2"/>
          </reference>
          <reference field="5" count="1" selected="0">
            <x v="179"/>
          </reference>
        </references>
      </pivotArea>
    </chartFormat>
    <chartFormat chart="5" format="46">
      <pivotArea type="data" outline="0" fieldPosition="0">
        <references count="3">
          <reference field="4294967294" count="1" selected="0">
            <x v="0"/>
          </reference>
          <reference field="3" count="1" selected="0">
            <x v="2"/>
          </reference>
          <reference field="5" count="1" selected="0">
            <x v="182"/>
          </reference>
        </references>
      </pivotArea>
    </chartFormat>
    <chartFormat chart="5" format="47">
      <pivotArea type="data" outline="0" fieldPosition="0">
        <references count="3">
          <reference field="4294967294" count="1" selected="0">
            <x v="0"/>
          </reference>
          <reference field="3" count="1" selected="0">
            <x v="2"/>
          </reference>
          <reference field="5" count="1" selected="0">
            <x v="186"/>
          </reference>
        </references>
      </pivotArea>
    </chartFormat>
    <chartFormat chart="5" format="48">
      <pivotArea type="data" outline="0" fieldPosition="0">
        <references count="3">
          <reference field="4294967294" count="1" selected="0">
            <x v="0"/>
          </reference>
          <reference field="3" count="1" selected="0">
            <x v="2"/>
          </reference>
          <reference field="5" count="1" selected="0">
            <x v="214"/>
          </reference>
        </references>
      </pivotArea>
    </chartFormat>
    <chartFormat chart="5" format="49">
      <pivotArea type="data" outline="0" fieldPosition="0">
        <references count="3">
          <reference field="4294967294" count="1" selected="0">
            <x v="0"/>
          </reference>
          <reference field="3" count="1" selected="0">
            <x v="2"/>
          </reference>
          <reference field="5" count="1" selected="0">
            <x v="221"/>
          </reference>
        </references>
      </pivotArea>
    </chartFormat>
    <chartFormat chart="5" format="50">
      <pivotArea type="data" outline="0" fieldPosition="0">
        <references count="3">
          <reference field="4294967294" count="1" selected="0">
            <x v="0"/>
          </reference>
          <reference field="3" count="1" selected="0">
            <x v="2"/>
          </reference>
          <reference field="5" count="1" selected="0">
            <x v="225"/>
          </reference>
        </references>
      </pivotArea>
    </chartFormat>
    <chartFormat chart="0" format="3" series="1">
      <pivotArea type="data" outline="0" fieldPosition="0">
        <references count="1">
          <reference field="4294967294" count="1" selected="0">
            <x v="0"/>
          </reference>
        </references>
      </pivotArea>
    </chartFormat>
    <chartFormat chart="7" format="4" series="1">
      <pivotArea type="data" outline="0" fieldPosition="0">
        <references count="2">
          <reference field="4294967294" count="1" selected="0">
            <x v="0"/>
          </reference>
          <reference field="3" count="1" selected="0">
            <x v="0"/>
          </reference>
        </references>
      </pivotArea>
    </chartFormat>
    <chartFormat chart="7" format="5" series="1">
      <pivotArea type="data" outline="0" fieldPosition="0">
        <references count="2">
          <reference field="4294967294" count="1" selected="0">
            <x v="0"/>
          </reference>
          <reference field="3" count="1" selected="0">
            <x v="1"/>
          </reference>
        </references>
      </pivotArea>
    </chartFormat>
    <chartFormat chart="7" format="6" series="1">
      <pivotArea type="data" outline="0" fieldPosition="0">
        <references count="2">
          <reference field="4294967294" count="1" selected="0">
            <x v="0"/>
          </reference>
          <reference field="3" count="1" selected="0">
            <x v="2"/>
          </reference>
        </references>
      </pivotArea>
    </chartFormat>
    <chartFormat chart="8" format="7" series="1">
      <pivotArea type="data" outline="0" fieldPosition="0">
        <references count="2">
          <reference field="4294967294" count="1" selected="0">
            <x v="0"/>
          </reference>
          <reference field="3" count="1" selected="0">
            <x v="0"/>
          </reference>
        </references>
      </pivotArea>
    </chartFormat>
    <chartFormat chart="8" format="8" series="1">
      <pivotArea type="data" outline="0" fieldPosition="0">
        <references count="2">
          <reference field="4294967294" count="1" selected="0">
            <x v="0"/>
          </reference>
          <reference field="3" count="1" selected="0">
            <x v="1"/>
          </reference>
        </references>
      </pivotArea>
    </chartFormat>
    <chartFormat chart="8" format="9" series="1">
      <pivotArea type="data" outline="0" fieldPosition="0">
        <references count="2">
          <reference field="4294967294" count="1" selected="0">
            <x v="0"/>
          </reference>
          <reference field="3" count="1" selected="0">
            <x v="2"/>
          </reference>
        </references>
      </pivotArea>
    </chartFormat>
    <chartFormat chart="8" format="10"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0"/>
          </reference>
        </references>
      </pivotArea>
    </chartFormat>
    <chartFormat chart="8" format="11">
      <pivotArea type="data" outline="0" fieldPosition="0">
        <references count="3">
          <reference field="4294967294" count="1" selected="0">
            <x v="0"/>
          </reference>
          <reference field="3" count="1" selected="0">
            <x v="0"/>
          </reference>
          <reference field="5" count="1" selected="0">
            <x v="21"/>
          </reference>
        </references>
      </pivotArea>
    </chartFormat>
    <chartFormat chart="8" format="12">
      <pivotArea type="data" outline="0" fieldPosition="0">
        <references count="3">
          <reference field="4294967294" count="1" selected="0">
            <x v="0"/>
          </reference>
          <reference field="3" count="1" selected="0">
            <x v="0"/>
          </reference>
          <reference field="5" count="1" selected="0">
            <x v="29"/>
          </reference>
        </references>
      </pivotArea>
    </chartFormat>
    <chartFormat chart="8" format="13">
      <pivotArea type="data" outline="0" fieldPosition="0">
        <references count="3">
          <reference field="4294967294" count="1" selected="0">
            <x v="0"/>
          </reference>
          <reference field="3" count="1" selected="0">
            <x v="0"/>
          </reference>
          <reference field="5" count="1" selected="0">
            <x v="104"/>
          </reference>
        </references>
      </pivotArea>
    </chartFormat>
    <chartFormat chart="8" format="14">
      <pivotArea type="data" outline="0" fieldPosition="0">
        <references count="3">
          <reference field="4294967294" count="1" selected="0">
            <x v="0"/>
          </reference>
          <reference field="3" count="1" selected="0">
            <x v="0"/>
          </reference>
          <reference field="5" count="1" selected="0">
            <x v="105"/>
          </reference>
        </references>
      </pivotArea>
    </chartFormat>
    <chartFormat chart="8" format="15">
      <pivotArea type="data" outline="0" fieldPosition="0">
        <references count="3">
          <reference field="4294967294" count="1" selected="0">
            <x v="0"/>
          </reference>
          <reference field="3" count="1" selected="0">
            <x v="0"/>
          </reference>
          <reference field="5" count="1" selected="0">
            <x v="108"/>
          </reference>
        </references>
      </pivotArea>
    </chartFormat>
    <chartFormat chart="8" format="16">
      <pivotArea type="data" outline="0" fieldPosition="0">
        <references count="3">
          <reference field="4294967294" count="1" selected="0">
            <x v="0"/>
          </reference>
          <reference field="3" count="1" selected="0">
            <x v="0"/>
          </reference>
          <reference field="5" count="1" selected="0">
            <x v="111"/>
          </reference>
        </references>
      </pivotArea>
    </chartFormat>
    <chartFormat chart="8" format="17">
      <pivotArea type="data" outline="0" fieldPosition="0">
        <references count="3">
          <reference field="4294967294" count="1" selected="0">
            <x v="0"/>
          </reference>
          <reference field="3" count="1" selected="0">
            <x v="0"/>
          </reference>
          <reference field="5" count="1" selected="0">
            <x v="115"/>
          </reference>
        </references>
      </pivotArea>
    </chartFormat>
    <chartFormat chart="8" format="18">
      <pivotArea type="data" outline="0" fieldPosition="0">
        <references count="3">
          <reference field="4294967294" count="1" selected="0">
            <x v="0"/>
          </reference>
          <reference field="3" count="1" selected="0">
            <x v="0"/>
          </reference>
          <reference field="5" count="1" selected="0">
            <x v="124"/>
          </reference>
        </references>
      </pivotArea>
    </chartFormat>
    <chartFormat chart="8" format="19">
      <pivotArea type="data" outline="0" fieldPosition="0">
        <references count="3">
          <reference field="4294967294" count="1" selected="0">
            <x v="0"/>
          </reference>
          <reference field="3" count="1" selected="0">
            <x v="0"/>
          </reference>
          <reference field="5" count="1" selected="0">
            <x v="130"/>
          </reference>
        </references>
      </pivotArea>
    </chartFormat>
    <chartFormat chart="8" format="20">
      <pivotArea type="data" outline="0" fieldPosition="0">
        <references count="3">
          <reference field="4294967294" count="1" selected="0">
            <x v="0"/>
          </reference>
          <reference field="3" count="1" selected="0">
            <x v="0"/>
          </reference>
          <reference field="5" count="1" selected="0">
            <x v="150"/>
          </reference>
        </references>
      </pivotArea>
    </chartFormat>
    <chartFormat chart="8" format="21">
      <pivotArea type="data" outline="0" fieldPosition="0">
        <references count="3">
          <reference field="4294967294" count="1" selected="0">
            <x v="0"/>
          </reference>
          <reference field="3" count="1" selected="0">
            <x v="0"/>
          </reference>
          <reference field="5" count="1" selected="0">
            <x v="179"/>
          </reference>
        </references>
      </pivotArea>
    </chartFormat>
    <chartFormat chart="8" format="22">
      <pivotArea type="data" outline="0" fieldPosition="0">
        <references count="3">
          <reference field="4294967294" count="1" selected="0">
            <x v="0"/>
          </reference>
          <reference field="3" count="1" selected="0">
            <x v="0"/>
          </reference>
          <reference field="5" count="1" selected="0">
            <x v="203"/>
          </reference>
        </references>
      </pivotArea>
    </chartFormat>
    <chartFormat chart="8" format="23">
      <pivotArea type="data" outline="0" fieldPosition="0">
        <references count="3">
          <reference field="4294967294" count="1" selected="0">
            <x v="0"/>
          </reference>
          <reference field="3" count="1" selected="0">
            <x v="0"/>
          </reference>
          <reference field="5" count="1" selected="0">
            <x v="214"/>
          </reference>
        </references>
      </pivotArea>
    </chartFormat>
    <chartFormat chart="8" format="24">
      <pivotArea type="data" outline="0" fieldPosition="0">
        <references count="3">
          <reference field="4294967294" count="1" selected="0">
            <x v="0"/>
          </reference>
          <reference field="3" count="1" selected="0">
            <x v="0"/>
          </reference>
          <reference field="5" count="1" selected="0">
            <x v="221"/>
          </reference>
        </references>
      </pivotArea>
    </chartFormat>
    <chartFormat chart="8" format="25">
      <pivotArea type="data" outline="0" fieldPosition="0">
        <references count="3">
          <reference field="4294967294" count="1" selected="0">
            <x v="0"/>
          </reference>
          <reference field="3" count="1" selected="0">
            <x v="0"/>
          </reference>
          <reference field="5" count="1" selected="0">
            <x v="225"/>
          </reference>
        </references>
      </pivotArea>
    </chartFormat>
    <chartFormat chart="8" format="26">
      <pivotArea type="data" outline="0" fieldPosition="0">
        <references count="3">
          <reference field="4294967294" count="1" selected="0">
            <x v="0"/>
          </reference>
          <reference field="3" count="1" selected="0">
            <x v="1"/>
          </reference>
          <reference field="5" count="1" selected="0">
            <x v="21"/>
          </reference>
        </references>
      </pivotArea>
    </chartFormat>
    <chartFormat chart="8" format="27">
      <pivotArea type="data" outline="0" fieldPosition="0">
        <references count="3">
          <reference field="4294967294" count="1" selected="0">
            <x v="0"/>
          </reference>
          <reference field="3" count="1" selected="0">
            <x v="1"/>
          </reference>
          <reference field="5" count="1" selected="0">
            <x v="29"/>
          </reference>
        </references>
      </pivotArea>
    </chartFormat>
    <chartFormat chart="8" format="28">
      <pivotArea type="data" outline="0" fieldPosition="0">
        <references count="3">
          <reference field="4294967294" count="1" selected="0">
            <x v="0"/>
          </reference>
          <reference field="3" count="1" selected="0">
            <x v="1"/>
          </reference>
          <reference field="5" count="1" selected="0">
            <x v="104"/>
          </reference>
        </references>
      </pivotArea>
    </chartFormat>
    <chartFormat chart="8" format="29">
      <pivotArea type="data" outline="0" fieldPosition="0">
        <references count="3">
          <reference field="4294967294" count="1" selected="0">
            <x v="0"/>
          </reference>
          <reference field="3" count="1" selected="0">
            <x v="1"/>
          </reference>
          <reference field="5" count="1" selected="0">
            <x v="105"/>
          </reference>
        </references>
      </pivotArea>
    </chartFormat>
    <chartFormat chart="8" format="30">
      <pivotArea type="data" outline="0" fieldPosition="0">
        <references count="3">
          <reference field="4294967294" count="1" selected="0">
            <x v="0"/>
          </reference>
          <reference field="3" count="1" selected="0">
            <x v="1"/>
          </reference>
          <reference field="5" count="1" selected="0">
            <x v="108"/>
          </reference>
        </references>
      </pivotArea>
    </chartFormat>
    <chartFormat chart="8" format="31">
      <pivotArea type="data" outline="0" fieldPosition="0">
        <references count="3">
          <reference field="4294967294" count="1" selected="0">
            <x v="0"/>
          </reference>
          <reference field="3" count="1" selected="0">
            <x v="1"/>
          </reference>
          <reference field="5" count="1" selected="0">
            <x v="111"/>
          </reference>
        </references>
      </pivotArea>
    </chartFormat>
    <chartFormat chart="8" format="32">
      <pivotArea type="data" outline="0" fieldPosition="0">
        <references count="3">
          <reference field="4294967294" count="1" selected="0">
            <x v="0"/>
          </reference>
          <reference field="3" count="1" selected="0">
            <x v="1"/>
          </reference>
          <reference field="5" count="1" selected="0">
            <x v="115"/>
          </reference>
        </references>
      </pivotArea>
    </chartFormat>
    <chartFormat chart="8" format="33">
      <pivotArea type="data" outline="0" fieldPosition="0">
        <references count="3">
          <reference field="4294967294" count="1" selected="0">
            <x v="0"/>
          </reference>
          <reference field="3" count="1" selected="0">
            <x v="1"/>
          </reference>
          <reference field="5" count="1" selected="0">
            <x v="124"/>
          </reference>
        </references>
      </pivotArea>
    </chartFormat>
    <chartFormat chart="8" format="34">
      <pivotArea type="data" outline="0" fieldPosition="0">
        <references count="3">
          <reference field="4294967294" count="1" selected="0">
            <x v="0"/>
          </reference>
          <reference field="3" count="1" selected="0">
            <x v="1"/>
          </reference>
          <reference field="5" count="1" selected="0">
            <x v="130"/>
          </reference>
        </references>
      </pivotArea>
    </chartFormat>
    <chartFormat chart="8" format="35">
      <pivotArea type="data" outline="0" fieldPosition="0">
        <references count="3">
          <reference field="4294967294" count="1" selected="0">
            <x v="0"/>
          </reference>
          <reference field="3" count="1" selected="0">
            <x v="1"/>
          </reference>
          <reference field="5" count="1" selected="0">
            <x v="150"/>
          </reference>
        </references>
      </pivotArea>
    </chartFormat>
    <chartFormat chart="8" format="36">
      <pivotArea type="data" outline="0" fieldPosition="0">
        <references count="3">
          <reference field="4294967294" count="1" selected="0">
            <x v="0"/>
          </reference>
          <reference field="3" count="1" selected="0">
            <x v="1"/>
          </reference>
          <reference field="5" count="1" selected="0">
            <x v="179"/>
          </reference>
        </references>
      </pivotArea>
    </chartFormat>
    <chartFormat chart="8" format="37">
      <pivotArea type="data" outline="0" fieldPosition="0">
        <references count="3">
          <reference field="4294967294" count="1" selected="0">
            <x v="0"/>
          </reference>
          <reference field="3" count="1" selected="0">
            <x v="1"/>
          </reference>
          <reference field="5" count="1" selected="0">
            <x v="203"/>
          </reference>
        </references>
      </pivotArea>
    </chartFormat>
    <chartFormat chart="8" format="38">
      <pivotArea type="data" outline="0" fieldPosition="0">
        <references count="3">
          <reference field="4294967294" count="1" selected="0">
            <x v="0"/>
          </reference>
          <reference field="3" count="1" selected="0">
            <x v="1"/>
          </reference>
          <reference field="5" count="1" selected="0">
            <x v="214"/>
          </reference>
        </references>
      </pivotArea>
    </chartFormat>
    <chartFormat chart="8" format="39">
      <pivotArea type="data" outline="0" fieldPosition="0">
        <references count="3">
          <reference field="4294967294" count="1" selected="0">
            <x v="0"/>
          </reference>
          <reference field="3" count="1" selected="0">
            <x v="1"/>
          </reference>
          <reference field="5" count="1" selected="0">
            <x v="221"/>
          </reference>
        </references>
      </pivotArea>
    </chartFormat>
    <chartFormat chart="8" format="40">
      <pivotArea type="data" outline="0" fieldPosition="0">
        <references count="3">
          <reference field="4294967294" count="1" selected="0">
            <x v="0"/>
          </reference>
          <reference field="3" count="1" selected="0">
            <x v="1"/>
          </reference>
          <reference field="5" count="1" selected="0">
            <x v="225"/>
          </reference>
        </references>
      </pivotArea>
    </chartFormat>
    <chartFormat chart="8" format="41">
      <pivotArea type="data" outline="0" fieldPosition="0">
        <references count="3">
          <reference field="4294967294" count="1" selected="0">
            <x v="0"/>
          </reference>
          <reference field="3" count="1" selected="0">
            <x v="2"/>
          </reference>
          <reference field="5" count="1" selected="0">
            <x v="21"/>
          </reference>
        </references>
      </pivotArea>
    </chartFormat>
    <chartFormat chart="8" format="42">
      <pivotArea type="data" outline="0" fieldPosition="0">
        <references count="3">
          <reference field="4294967294" count="1" selected="0">
            <x v="0"/>
          </reference>
          <reference field="3" count="1" selected="0">
            <x v="2"/>
          </reference>
          <reference field="5" count="1" selected="0">
            <x v="29"/>
          </reference>
        </references>
      </pivotArea>
    </chartFormat>
    <chartFormat chart="8" format="43">
      <pivotArea type="data" outline="0" fieldPosition="0">
        <references count="3">
          <reference field="4294967294" count="1" selected="0">
            <x v="0"/>
          </reference>
          <reference field="3" count="1" selected="0">
            <x v="2"/>
          </reference>
          <reference field="5" count="1" selected="0">
            <x v="104"/>
          </reference>
        </references>
      </pivotArea>
    </chartFormat>
    <chartFormat chart="8" format="44">
      <pivotArea type="data" outline="0" fieldPosition="0">
        <references count="3">
          <reference field="4294967294" count="1" selected="0">
            <x v="0"/>
          </reference>
          <reference field="3" count="1" selected="0">
            <x v="2"/>
          </reference>
          <reference field="5" count="1" selected="0">
            <x v="105"/>
          </reference>
        </references>
      </pivotArea>
    </chartFormat>
    <chartFormat chart="8" format="45">
      <pivotArea type="data" outline="0" fieldPosition="0">
        <references count="3">
          <reference field="4294967294" count="1" selected="0">
            <x v="0"/>
          </reference>
          <reference field="3" count="1" selected="0">
            <x v="2"/>
          </reference>
          <reference field="5" count="1" selected="0">
            <x v="108"/>
          </reference>
        </references>
      </pivotArea>
    </chartFormat>
    <chartFormat chart="8" format="46">
      <pivotArea type="data" outline="0" fieldPosition="0">
        <references count="3">
          <reference field="4294967294" count="1" selected="0">
            <x v="0"/>
          </reference>
          <reference field="3" count="1" selected="0">
            <x v="2"/>
          </reference>
          <reference field="5" count="1" selected="0">
            <x v="111"/>
          </reference>
        </references>
      </pivotArea>
    </chartFormat>
    <chartFormat chart="8" format="47">
      <pivotArea type="data" outline="0" fieldPosition="0">
        <references count="3">
          <reference field="4294967294" count="1" selected="0">
            <x v="0"/>
          </reference>
          <reference field="3" count="1" selected="0">
            <x v="2"/>
          </reference>
          <reference field="5" count="1" selected="0">
            <x v="115"/>
          </reference>
        </references>
      </pivotArea>
    </chartFormat>
    <chartFormat chart="8" format="48">
      <pivotArea type="data" outline="0" fieldPosition="0">
        <references count="3">
          <reference field="4294967294" count="1" selected="0">
            <x v="0"/>
          </reference>
          <reference field="3" count="1" selected="0">
            <x v="2"/>
          </reference>
          <reference field="5" count="1" selected="0">
            <x v="124"/>
          </reference>
        </references>
      </pivotArea>
    </chartFormat>
    <chartFormat chart="8" format="49">
      <pivotArea type="data" outline="0" fieldPosition="0">
        <references count="3">
          <reference field="4294967294" count="1" selected="0">
            <x v="0"/>
          </reference>
          <reference field="3" count="1" selected="0">
            <x v="2"/>
          </reference>
          <reference field="5" count="1" selected="0">
            <x v="130"/>
          </reference>
        </references>
      </pivotArea>
    </chartFormat>
    <chartFormat chart="8" format="50">
      <pivotArea type="data" outline="0" fieldPosition="0">
        <references count="3">
          <reference field="4294967294" count="1" selected="0">
            <x v="0"/>
          </reference>
          <reference field="3" count="1" selected="0">
            <x v="2"/>
          </reference>
          <reference field="5" count="1" selected="0">
            <x v="150"/>
          </reference>
        </references>
      </pivotArea>
    </chartFormat>
    <chartFormat chart="8" format="51">
      <pivotArea type="data" outline="0" fieldPosition="0">
        <references count="3">
          <reference field="4294967294" count="1" selected="0">
            <x v="0"/>
          </reference>
          <reference field="3" count="1" selected="0">
            <x v="2"/>
          </reference>
          <reference field="5" count="1" selected="0">
            <x v="179"/>
          </reference>
        </references>
      </pivotArea>
    </chartFormat>
    <chartFormat chart="8" format="52">
      <pivotArea type="data" outline="0" fieldPosition="0">
        <references count="3">
          <reference field="4294967294" count="1" selected="0">
            <x v="0"/>
          </reference>
          <reference field="3" count="1" selected="0">
            <x v="2"/>
          </reference>
          <reference field="5" count="1" selected="0">
            <x v="203"/>
          </reference>
        </references>
      </pivotArea>
    </chartFormat>
    <chartFormat chart="8" format="53">
      <pivotArea type="data" outline="0" fieldPosition="0">
        <references count="3">
          <reference field="4294967294" count="1" selected="0">
            <x v="0"/>
          </reference>
          <reference field="3" count="1" selected="0">
            <x v="2"/>
          </reference>
          <reference field="5" count="1" selected="0">
            <x v="214"/>
          </reference>
        </references>
      </pivotArea>
    </chartFormat>
    <chartFormat chart="8" format="54">
      <pivotArea type="data" outline="0" fieldPosition="0">
        <references count="3">
          <reference field="4294967294" count="1" selected="0">
            <x v="0"/>
          </reference>
          <reference field="3" count="1" selected="0">
            <x v="2"/>
          </reference>
          <reference field="5" count="1" selected="0">
            <x v="221"/>
          </reference>
        </references>
      </pivotArea>
    </chartFormat>
    <chartFormat chart="8" format="55">
      <pivotArea type="data" outline="0" fieldPosition="0">
        <references count="3">
          <reference field="4294967294" count="1" selected="0">
            <x v="0"/>
          </reference>
          <reference field="3" count="1" selected="0">
            <x v="2"/>
          </reference>
          <reference field="5" count="1" selected="0">
            <x v="225"/>
          </reference>
        </references>
      </pivotArea>
    </chartFormat>
    <chartFormat chart="8" format="56" series="1">
      <pivotArea type="data" outline="0" fieldPosition="0">
        <references count="2">
          <reference field="4294967294" count="1" selected="0">
            <x v="0"/>
          </reference>
          <reference field="5" count="1" selected="0">
            <x v="105"/>
          </reference>
        </references>
      </pivotArea>
    </chartFormat>
    <chartFormat chart="8" format="57" series="1">
      <pivotArea type="data" outline="0" fieldPosition="0">
        <references count="2">
          <reference field="4294967294" count="1" selected="0">
            <x v="0"/>
          </reference>
          <reference field="5" count="1" selected="0">
            <x v="108"/>
          </reference>
        </references>
      </pivotArea>
    </chartFormat>
    <chartFormat chart="8" format="58" series="1">
      <pivotArea type="data" outline="0" fieldPosition="0">
        <references count="2">
          <reference field="4294967294" count="1" selected="0">
            <x v="0"/>
          </reference>
          <reference field="5" count="1" selected="0">
            <x v="111"/>
          </reference>
        </references>
      </pivotArea>
    </chartFormat>
    <chartFormat chart="8" format="59" series="1">
      <pivotArea type="data" outline="0" fieldPosition="0">
        <references count="2">
          <reference field="4294967294" count="1" selected="0">
            <x v="0"/>
          </reference>
          <reference field="5" count="1" selected="0">
            <x v="115"/>
          </reference>
        </references>
      </pivotArea>
    </chartFormat>
    <chartFormat chart="8" format="60" series="1">
      <pivotArea type="data" outline="0" fieldPosition="0">
        <references count="2">
          <reference field="4294967294" count="1" selected="0">
            <x v="0"/>
          </reference>
          <reference field="5" count="1" selected="0">
            <x v="124"/>
          </reference>
        </references>
      </pivotArea>
    </chartFormat>
    <chartFormat chart="8" format="61" series="1">
      <pivotArea type="data" outline="0" fieldPosition="0">
        <references count="2">
          <reference field="4294967294" count="1" selected="0">
            <x v="0"/>
          </reference>
          <reference field="5" count="1" selected="0">
            <x v="130"/>
          </reference>
        </references>
      </pivotArea>
    </chartFormat>
    <chartFormat chart="8" format="62" series="1">
      <pivotArea type="data" outline="0" fieldPosition="0">
        <references count="2">
          <reference field="4294967294" count="1" selected="0">
            <x v="0"/>
          </reference>
          <reference field="5" count="1" selected="0">
            <x v="150"/>
          </reference>
        </references>
      </pivotArea>
    </chartFormat>
    <chartFormat chart="8" format="63" series="1">
      <pivotArea type="data" outline="0" fieldPosition="0">
        <references count="2">
          <reference field="4294967294" count="1" selected="0">
            <x v="0"/>
          </reference>
          <reference field="5" count="1" selected="0">
            <x v="179"/>
          </reference>
        </references>
      </pivotArea>
    </chartFormat>
    <chartFormat chart="8" format="64" series="1">
      <pivotArea type="data" outline="0" fieldPosition="0">
        <references count="2">
          <reference field="4294967294" count="1" selected="0">
            <x v="0"/>
          </reference>
          <reference field="5" count="1" selected="0">
            <x v="203"/>
          </reference>
        </references>
      </pivotArea>
    </chartFormat>
    <chartFormat chart="8" format="65" series="1">
      <pivotArea type="data" outline="0" fieldPosition="0">
        <references count="2">
          <reference field="4294967294" count="1" selected="0">
            <x v="0"/>
          </reference>
          <reference field="5" count="1" selected="0">
            <x v="214"/>
          </reference>
        </references>
      </pivotArea>
    </chartFormat>
    <chartFormat chart="8" format="66" series="1">
      <pivotArea type="data" outline="0" fieldPosition="0">
        <references count="2">
          <reference field="4294967294" count="1" selected="0">
            <x v="0"/>
          </reference>
          <reference field="5" count="1" selected="0">
            <x v="221"/>
          </reference>
        </references>
      </pivotArea>
    </chartFormat>
    <chartFormat chart="8" format="67" series="1">
      <pivotArea type="data" outline="0" fieldPosition="0">
        <references count="2">
          <reference field="4294967294" count="1" selected="0">
            <x v="0"/>
          </reference>
          <reference field="5" count="1" selected="0">
            <x v="225"/>
          </reference>
        </references>
      </pivotArea>
    </chartFormat>
    <chartFormat chart="0" format="4" series="1">
      <pivotArea type="data" outline="0" fieldPosition="0">
        <references count="2">
          <reference field="4294967294" count="1" selected="0">
            <x v="0"/>
          </reference>
          <reference field="5" count="1" selected="0">
            <x v="105"/>
          </reference>
        </references>
      </pivotArea>
    </chartFormat>
    <chartFormat chart="0" format="5" series="1">
      <pivotArea type="data" outline="0" fieldPosition="0">
        <references count="2">
          <reference field="4294967294" count="1" selected="0">
            <x v="0"/>
          </reference>
          <reference field="5" count="1" selected="0">
            <x v="108"/>
          </reference>
        </references>
      </pivotArea>
    </chartFormat>
    <chartFormat chart="0" format="6" series="1">
      <pivotArea type="data" outline="0" fieldPosition="0">
        <references count="2">
          <reference field="4294967294" count="1" selected="0">
            <x v="0"/>
          </reference>
          <reference field="5" count="1" selected="0">
            <x v="111"/>
          </reference>
        </references>
      </pivotArea>
    </chartFormat>
    <chartFormat chart="0" format="7" series="1">
      <pivotArea type="data" outline="0" fieldPosition="0">
        <references count="2">
          <reference field="4294967294" count="1" selected="0">
            <x v="0"/>
          </reference>
          <reference field="5" count="1" selected="0">
            <x v="115"/>
          </reference>
        </references>
      </pivotArea>
    </chartFormat>
    <chartFormat chart="0" format="8" series="1">
      <pivotArea type="data" outline="0" fieldPosition="0">
        <references count="2">
          <reference field="4294967294" count="1" selected="0">
            <x v="0"/>
          </reference>
          <reference field="5" count="1" selected="0">
            <x v="124"/>
          </reference>
        </references>
      </pivotArea>
    </chartFormat>
    <chartFormat chart="0" format="9" series="1">
      <pivotArea type="data" outline="0" fieldPosition="0">
        <references count="2">
          <reference field="4294967294" count="1" selected="0">
            <x v="0"/>
          </reference>
          <reference field="5" count="1" selected="0">
            <x v="130"/>
          </reference>
        </references>
      </pivotArea>
    </chartFormat>
    <chartFormat chart="0" format="10" series="1">
      <pivotArea type="data" outline="0" fieldPosition="0">
        <references count="2">
          <reference field="4294967294" count="1" selected="0">
            <x v="0"/>
          </reference>
          <reference field="5" count="1" selected="0">
            <x v="150"/>
          </reference>
        </references>
      </pivotArea>
    </chartFormat>
    <chartFormat chart="0" format="11" series="1">
      <pivotArea type="data" outline="0" fieldPosition="0">
        <references count="2">
          <reference field="4294967294" count="1" selected="0">
            <x v="0"/>
          </reference>
          <reference field="5" count="1" selected="0">
            <x v="179"/>
          </reference>
        </references>
      </pivotArea>
    </chartFormat>
    <chartFormat chart="0" format="12" series="1">
      <pivotArea type="data" outline="0" fieldPosition="0">
        <references count="2">
          <reference field="4294967294" count="1" selected="0">
            <x v="0"/>
          </reference>
          <reference field="5" count="1" selected="0">
            <x v="203"/>
          </reference>
        </references>
      </pivotArea>
    </chartFormat>
    <chartFormat chart="0" format="13" series="1">
      <pivotArea type="data" outline="0" fieldPosition="0">
        <references count="2">
          <reference field="4294967294" count="1" selected="0">
            <x v="0"/>
          </reference>
          <reference field="5" count="1" selected="0">
            <x v="214"/>
          </reference>
        </references>
      </pivotArea>
    </chartFormat>
    <chartFormat chart="0" format="14" series="1">
      <pivotArea type="data" outline="0" fieldPosition="0">
        <references count="2">
          <reference field="4294967294" count="1" selected="0">
            <x v="0"/>
          </reference>
          <reference field="5" count="1" selected="0">
            <x v="221"/>
          </reference>
        </references>
      </pivotArea>
    </chartFormat>
    <chartFormat chart="0" format="15" series="1">
      <pivotArea type="data" outline="0" fieldPosition="0">
        <references count="2">
          <reference field="4294967294" count="1" selected="0">
            <x v="0"/>
          </reference>
          <reference field="5" count="1" selected="0">
            <x v="225"/>
          </reference>
        </references>
      </pivotArea>
    </chartFormat>
    <chartFormat chart="8" format="68" series="1">
      <pivotArea type="data" outline="0" fieldPosition="0">
        <references count="2">
          <reference field="4294967294" count="1" selected="0">
            <x v="0"/>
          </reference>
          <reference field="5" count="1" selected="0">
            <x v="220"/>
          </reference>
        </references>
      </pivotArea>
    </chartFormat>
    <chartFormat chart="0" format="16" series="1">
      <pivotArea type="data" outline="0" fieldPosition="0">
        <references count="2">
          <reference field="4294967294" count="1" selected="0">
            <x v="0"/>
          </reference>
          <reference field="5" count="1" selected="0">
            <x v="220"/>
          </reference>
        </references>
      </pivotArea>
    </chartFormat>
    <chartFormat chart="8" format="69" series="1">
      <pivotArea type="data" outline="0" fieldPosition="0">
        <references count="2">
          <reference field="4294967294" count="1" selected="0">
            <x v="0"/>
          </reference>
          <reference field="5" count="1" selected="0">
            <x v="22"/>
          </reference>
        </references>
      </pivotArea>
    </chartFormat>
    <chartFormat chart="8" format="70" series="1">
      <pivotArea type="data" outline="0" fieldPosition="0">
        <references count="2">
          <reference field="4294967294" count="1" selected="0">
            <x v="0"/>
          </reference>
          <reference field="5" count="1" selected="0">
            <x v="40"/>
          </reference>
        </references>
      </pivotArea>
    </chartFormat>
    <chartFormat chart="8" format="71" series="1">
      <pivotArea type="data" outline="0" fieldPosition="0">
        <references count="2">
          <reference field="4294967294" count="1" selected="0">
            <x v="0"/>
          </reference>
          <reference field="5" count="1" selected="0">
            <x v="47"/>
          </reference>
        </references>
      </pivotArea>
    </chartFormat>
    <chartFormat chart="8" format="72" series="1">
      <pivotArea type="data" outline="0" fieldPosition="0">
        <references count="2">
          <reference field="4294967294" count="1" selected="0">
            <x v="0"/>
          </reference>
          <reference field="5" count="1" selected="0">
            <x v="57"/>
          </reference>
        </references>
      </pivotArea>
    </chartFormat>
    <chartFormat chart="8" format="73" series="1">
      <pivotArea type="data" outline="0" fieldPosition="0">
        <references count="2">
          <reference field="4294967294" count="1" selected="0">
            <x v="0"/>
          </reference>
          <reference field="5" count="1" selected="0">
            <x v="70"/>
          </reference>
        </references>
      </pivotArea>
    </chartFormat>
    <chartFormat chart="8" format="74" series="1">
      <pivotArea type="data" outline="0" fieldPosition="0">
        <references count="2">
          <reference field="4294967294" count="1" selected="0">
            <x v="0"/>
          </reference>
          <reference field="5" count="1" selected="0">
            <x v="123"/>
          </reference>
        </references>
      </pivotArea>
    </chartFormat>
    <chartFormat chart="8" format="75" series="1">
      <pivotArea type="data" outline="0" fieldPosition="0">
        <references count="2">
          <reference field="4294967294" count="1" selected="0">
            <x v="0"/>
          </reference>
          <reference field="5" count="1" selected="0">
            <x v="147"/>
          </reference>
        </references>
      </pivotArea>
    </chartFormat>
    <chartFormat chart="8" format="76" series="1">
      <pivotArea type="data" outline="0" fieldPosition="0">
        <references count="2">
          <reference field="4294967294" count="1" selected="0">
            <x v="0"/>
          </reference>
          <reference field="5" count="1" selected="0">
            <x v="151"/>
          </reference>
        </references>
      </pivotArea>
    </chartFormat>
    <chartFormat chart="8" format="77" series="1">
      <pivotArea type="data" outline="0" fieldPosition="0">
        <references count="2">
          <reference field="4294967294" count="1" selected="0">
            <x v="0"/>
          </reference>
          <reference field="5" count="1" selected="0">
            <x v="155"/>
          </reference>
        </references>
      </pivotArea>
    </chartFormat>
    <chartFormat chart="8" format="78" series="1">
      <pivotArea type="data" outline="0" fieldPosition="0">
        <references count="2">
          <reference field="4294967294" count="1" selected="0">
            <x v="0"/>
          </reference>
          <reference field="5" count="1" selected="0">
            <x v="162"/>
          </reference>
        </references>
      </pivotArea>
    </chartFormat>
    <chartFormat chart="8" format="79" series="1">
      <pivotArea type="data" outline="0" fieldPosition="0">
        <references count="2">
          <reference field="4294967294" count="1" selected="0">
            <x v="0"/>
          </reference>
          <reference field="5" count="1" selected="0">
            <x v="171"/>
          </reference>
        </references>
      </pivotArea>
    </chartFormat>
    <chartFormat chart="8" format="80" series="1">
      <pivotArea type="data" outline="0" fieldPosition="0">
        <references count="2">
          <reference field="4294967294" count="1" selected="0">
            <x v="0"/>
          </reference>
          <reference field="5" count="1" selected="0">
            <x v="178"/>
          </reference>
        </references>
      </pivotArea>
    </chartFormat>
    <chartFormat chart="8" format="81" series="1">
      <pivotArea type="data" outline="0" fieldPosition="0">
        <references count="2">
          <reference field="4294967294" count="1" selected="0">
            <x v="0"/>
          </reference>
          <reference field="5" count="1" selected="0">
            <x v="207"/>
          </reference>
        </references>
      </pivotArea>
    </chartFormat>
    <chartFormat chart="8" format="82" series="1">
      <pivotArea type="data" outline="0" fieldPosition="0">
        <references count="2">
          <reference field="4294967294" count="1" selected="0">
            <x v="0"/>
          </reference>
          <reference field="5" count="1" selected="0">
            <x v="229"/>
          </reference>
        </references>
      </pivotArea>
    </chartFormat>
    <chartFormat chart="0" format="17" series="1">
      <pivotArea type="data" outline="0" fieldPosition="0">
        <references count="2">
          <reference field="4294967294" count="1" selected="0">
            <x v="0"/>
          </reference>
          <reference field="5" count="1" selected="0">
            <x v="22"/>
          </reference>
        </references>
      </pivotArea>
    </chartFormat>
    <chartFormat chart="0" format="18" series="1">
      <pivotArea type="data" outline="0" fieldPosition="0">
        <references count="2">
          <reference field="4294967294" count="1" selected="0">
            <x v="0"/>
          </reference>
          <reference field="5" count="1" selected="0">
            <x v="40"/>
          </reference>
        </references>
      </pivotArea>
    </chartFormat>
    <chartFormat chart="0" format="19" series="1">
      <pivotArea type="data" outline="0" fieldPosition="0">
        <references count="2">
          <reference field="4294967294" count="1" selected="0">
            <x v="0"/>
          </reference>
          <reference field="5" count="1" selected="0">
            <x v="47"/>
          </reference>
        </references>
      </pivotArea>
    </chartFormat>
    <chartFormat chart="0" format="20" series="1">
      <pivotArea type="data" outline="0" fieldPosition="0">
        <references count="2">
          <reference field="4294967294" count="1" selected="0">
            <x v="0"/>
          </reference>
          <reference field="5" count="1" selected="0">
            <x v="57"/>
          </reference>
        </references>
      </pivotArea>
    </chartFormat>
    <chartFormat chart="0" format="21" series="1">
      <pivotArea type="data" outline="0" fieldPosition="0">
        <references count="2">
          <reference field="4294967294" count="1" selected="0">
            <x v="0"/>
          </reference>
          <reference field="5" count="1" selected="0">
            <x v="70"/>
          </reference>
        </references>
      </pivotArea>
    </chartFormat>
    <chartFormat chart="0" format="22" series="1">
      <pivotArea type="data" outline="0" fieldPosition="0">
        <references count="2">
          <reference field="4294967294" count="1" selected="0">
            <x v="0"/>
          </reference>
          <reference field="5" count="1" selected="0">
            <x v="123"/>
          </reference>
        </references>
      </pivotArea>
    </chartFormat>
    <chartFormat chart="0" format="23" series="1">
      <pivotArea type="data" outline="0" fieldPosition="0">
        <references count="2">
          <reference field="4294967294" count="1" selected="0">
            <x v="0"/>
          </reference>
          <reference field="5" count="1" selected="0">
            <x v="147"/>
          </reference>
        </references>
      </pivotArea>
    </chartFormat>
    <chartFormat chart="0" format="24" series="1">
      <pivotArea type="data" outline="0" fieldPosition="0">
        <references count="2">
          <reference field="4294967294" count="1" selected="0">
            <x v="0"/>
          </reference>
          <reference field="5" count="1" selected="0">
            <x v="151"/>
          </reference>
        </references>
      </pivotArea>
    </chartFormat>
    <chartFormat chart="0" format="25" series="1">
      <pivotArea type="data" outline="0" fieldPosition="0">
        <references count="2">
          <reference field="4294967294" count="1" selected="0">
            <x v="0"/>
          </reference>
          <reference field="5" count="1" selected="0">
            <x v="155"/>
          </reference>
        </references>
      </pivotArea>
    </chartFormat>
    <chartFormat chart="0" format="26" series="1">
      <pivotArea type="data" outline="0" fieldPosition="0">
        <references count="2">
          <reference field="4294967294" count="1" selected="0">
            <x v="0"/>
          </reference>
          <reference field="5" count="1" selected="0">
            <x v="162"/>
          </reference>
        </references>
      </pivotArea>
    </chartFormat>
    <chartFormat chart="0" format="27" series="1">
      <pivotArea type="data" outline="0" fieldPosition="0">
        <references count="2">
          <reference field="4294967294" count="1" selected="0">
            <x v="0"/>
          </reference>
          <reference field="5" count="1" selected="0">
            <x v="171"/>
          </reference>
        </references>
      </pivotArea>
    </chartFormat>
    <chartFormat chart="0" format="28" series="1">
      <pivotArea type="data" outline="0" fieldPosition="0">
        <references count="2">
          <reference field="4294967294" count="1" selected="0">
            <x v="0"/>
          </reference>
          <reference field="5" count="1" selected="0">
            <x v="178"/>
          </reference>
        </references>
      </pivotArea>
    </chartFormat>
    <chartFormat chart="0" format="29" series="1">
      <pivotArea type="data" outline="0" fieldPosition="0">
        <references count="2">
          <reference field="4294967294" count="1" selected="0">
            <x v="0"/>
          </reference>
          <reference field="5" count="1" selected="0">
            <x v="207"/>
          </reference>
        </references>
      </pivotArea>
    </chartFormat>
    <chartFormat chart="0" format="30" series="1">
      <pivotArea type="data" outline="0" fieldPosition="0">
        <references count="2">
          <reference field="4294967294" count="1" selected="0">
            <x v="0"/>
          </reference>
          <reference field="5" count="1" selected="0">
            <x v="229"/>
          </reference>
        </references>
      </pivotArea>
    </chartFormat>
    <chartFormat chart="8" format="83" series="1">
      <pivotArea type="data" outline="0" fieldPosition="0">
        <references count="2">
          <reference field="4294967294" count="1" selected="0">
            <x v="0"/>
          </reference>
          <reference field="5" count="1" selected="0">
            <x v="21"/>
          </reference>
        </references>
      </pivotArea>
    </chartFormat>
    <chartFormat chart="8" format="84" series="1">
      <pivotArea type="data" outline="0" fieldPosition="0">
        <references count="2">
          <reference field="4294967294" count="1" selected="0">
            <x v="0"/>
          </reference>
          <reference field="5" count="1" selected="0">
            <x v="29"/>
          </reference>
        </references>
      </pivotArea>
    </chartFormat>
    <chartFormat chart="8" format="85" series="1">
      <pivotArea type="data" outline="0" fieldPosition="0">
        <references count="2">
          <reference field="4294967294" count="1" selected="0">
            <x v="0"/>
          </reference>
          <reference field="5" count="1" selected="0">
            <x v="104"/>
          </reference>
        </references>
      </pivotArea>
    </chartFormat>
    <chartFormat chart="8" format="86" series="1">
      <pivotArea type="data" outline="0" fieldPosition="0">
        <references count="2">
          <reference field="4294967294" count="1" selected="0">
            <x v="0"/>
          </reference>
          <reference field="5" count="1" selected="0">
            <x v="236"/>
          </reference>
        </references>
      </pivotArea>
    </chartFormat>
    <chartFormat chart="0" format="31" series="1">
      <pivotArea type="data" outline="0" fieldPosition="0">
        <references count="2">
          <reference field="4294967294" count="1" selected="0">
            <x v="0"/>
          </reference>
          <reference field="5" count="1" selected="0">
            <x v="8"/>
          </reference>
        </references>
      </pivotArea>
    </chartFormat>
    <chartFormat chart="0" format="32" series="1">
      <pivotArea type="data" outline="0" fieldPosition="0">
        <references count="2">
          <reference field="4294967294" count="1" selected="0">
            <x v="0"/>
          </reference>
          <reference field="5" count="1" selected="0">
            <x v="27"/>
          </reference>
        </references>
      </pivotArea>
    </chartFormat>
    <chartFormat chart="0" format="33" series="1">
      <pivotArea type="data" outline="0" fieldPosition="0">
        <references count="2">
          <reference field="4294967294" count="1" selected="0">
            <x v="0"/>
          </reference>
          <reference field="5" count="1" selected="0">
            <x v="44"/>
          </reference>
        </references>
      </pivotArea>
    </chartFormat>
    <chartFormat chart="0" format="34" series="1">
      <pivotArea type="data" outline="0" fieldPosition="0">
        <references count="2">
          <reference field="4294967294" count="1" selected="0">
            <x v="0"/>
          </reference>
          <reference field="5" count="1" selected="0">
            <x v="121"/>
          </reference>
        </references>
      </pivotArea>
    </chartFormat>
    <chartFormat chart="0" format="35" series="1">
      <pivotArea type="data" outline="0" fieldPosition="0">
        <references count="2">
          <reference field="4294967294" count="1" selected="0">
            <x v="0"/>
          </reference>
          <reference field="5" count="1" selected="0">
            <x v="125"/>
          </reference>
        </references>
      </pivotArea>
    </chartFormat>
    <chartFormat chart="0" format="36" series="1">
      <pivotArea type="data" outline="0" fieldPosition="0">
        <references count="2">
          <reference field="4294967294" count="1" selected="0">
            <x v="0"/>
          </reference>
          <reference field="5" count="1" selected="0">
            <x v="127"/>
          </reference>
        </references>
      </pivotArea>
    </chartFormat>
    <chartFormat chart="0" format="37" series="1">
      <pivotArea type="data" outline="0" fieldPosition="0">
        <references count="2">
          <reference field="4294967294" count="1" selected="0">
            <x v="0"/>
          </reference>
          <reference field="5" count="1" selected="0">
            <x v="139"/>
          </reference>
        </references>
      </pivotArea>
    </chartFormat>
    <chartFormat chart="0" format="38" series="1">
      <pivotArea type="data" outline="0" fieldPosition="0">
        <references count="2">
          <reference field="4294967294" count="1" selected="0">
            <x v="0"/>
          </reference>
          <reference field="5" count="1" selected="0">
            <x v="141"/>
          </reference>
        </references>
      </pivotArea>
    </chartFormat>
    <chartFormat chart="0" format="39" series="1">
      <pivotArea type="data" outline="0" fieldPosition="0">
        <references count="2">
          <reference field="4294967294" count="1" selected="0">
            <x v="0"/>
          </reference>
          <reference field="5" count="1" selected="0">
            <x v="200"/>
          </reference>
        </references>
      </pivotArea>
    </chartFormat>
    <chartFormat chart="0" format="40" series="1">
      <pivotArea type="data" outline="0" fieldPosition="0">
        <references count="2">
          <reference field="4294967294" count="1" selected="0">
            <x v="0"/>
          </reference>
          <reference field="5" count="1" selected="0">
            <x v="215"/>
          </reference>
        </references>
      </pivotArea>
    </chartFormat>
    <chartFormat chart="0" format="41" series="1">
      <pivotArea type="data" outline="0" fieldPosition="0">
        <references count="2">
          <reference field="4294967294" count="1" selected="0">
            <x v="0"/>
          </reference>
          <reference field="5" count="1" selected="0">
            <x v="236"/>
          </reference>
        </references>
      </pivotArea>
    </chartFormat>
    <chartFormat chart="8" format="87" series="1">
      <pivotArea type="data" outline="0" fieldPosition="0">
        <references count="2">
          <reference field="4294967294" count="1" selected="0">
            <x v="0"/>
          </reference>
          <reference field="5" count="1" selected="0">
            <x v="121"/>
          </reference>
        </references>
      </pivotArea>
    </chartFormat>
    <chartFormat chart="8" format="88" series="1">
      <pivotArea type="data" outline="0" fieldPosition="0">
        <references count="2">
          <reference field="4294967294" count="1" selected="0">
            <x v="0"/>
          </reference>
          <reference field="5" count="1" selected="0">
            <x v="54"/>
          </reference>
        </references>
      </pivotArea>
    </chartFormat>
    <chartFormat chart="8" format="89" series="1">
      <pivotArea type="data" outline="0" fieldPosition="0">
        <references count="2">
          <reference field="4294967294" count="1" selected="0">
            <x v="0"/>
          </reference>
          <reference field="5" count="1" selected="0">
            <x v="141"/>
          </reference>
        </references>
      </pivotArea>
    </chartFormat>
    <chartFormat chart="0" format="42" series="1">
      <pivotArea type="data" outline="0" fieldPosition="0">
        <references count="2">
          <reference field="4294967294" count="1" selected="0">
            <x v="0"/>
          </reference>
          <reference field="5" count="1" selected="0">
            <x v="54"/>
          </reference>
        </references>
      </pivotArea>
    </chartFormat>
    <chartFormat chart="8" format="90" series="1">
      <pivotArea type="data" outline="0" fieldPosition="0">
        <references count="2">
          <reference field="4294967294" count="1" selected="0">
            <x v="0"/>
          </reference>
          <reference field="5" count="1" selected="0">
            <x v="191"/>
          </reference>
        </references>
      </pivotArea>
    </chartFormat>
    <chartFormat chart="0" format="43" series="1">
      <pivotArea type="data" outline="0" fieldPosition="0">
        <references count="2">
          <reference field="4294967294" count="1" selected="0">
            <x v="0"/>
          </reference>
          <reference field="5" count="1" selected="0">
            <x v="191"/>
          </reference>
        </references>
      </pivotArea>
    </chartFormat>
    <chartFormat chart="8" format="91" series="1">
      <pivotArea type="data" outline="0" fieldPosition="0">
        <references count="2">
          <reference field="4294967294" count="1" selected="0">
            <x v="0"/>
          </reference>
          <reference field="5" count="1" selected="0">
            <x v="53"/>
          </reference>
        </references>
      </pivotArea>
    </chartFormat>
    <chartFormat chart="8" format="92" series="1">
      <pivotArea type="data" outline="0" fieldPosition="0">
        <references count="2">
          <reference field="4294967294" count="1" selected="0">
            <x v="0"/>
          </reference>
          <reference field="5" count="1" selected="0">
            <x v="99"/>
          </reference>
        </references>
      </pivotArea>
    </chartFormat>
    <chartFormat chart="8" format="93" series="1">
      <pivotArea type="data" outline="0" fieldPosition="0">
        <references count="2">
          <reference field="4294967294" count="1" selected="0">
            <x v="0"/>
          </reference>
          <reference field="5" count="1" selected="0">
            <x v="119"/>
          </reference>
        </references>
      </pivotArea>
    </chartFormat>
    <chartFormat chart="0" format="44" series="1">
      <pivotArea type="data" outline="0" fieldPosition="0">
        <references count="2">
          <reference field="4294967294" count="1" selected="0">
            <x v="0"/>
          </reference>
          <reference field="5" count="1" selected="0">
            <x v="53"/>
          </reference>
        </references>
      </pivotArea>
    </chartFormat>
    <chartFormat chart="0" format="45" series="1">
      <pivotArea type="data" outline="0" fieldPosition="0">
        <references count="2">
          <reference field="4294967294" count="1" selected="0">
            <x v="0"/>
          </reference>
          <reference field="5" count="1" selected="0">
            <x v="99"/>
          </reference>
        </references>
      </pivotArea>
    </chartFormat>
    <chartFormat chart="0" format="46" series="1">
      <pivotArea type="data" outline="0" fieldPosition="0">
        <references count="2">
          <reference field="4294967294" count="1" selected="0">
            <x v="0"/>
          </reference>
          <reference field="5" count="1" selected="0">
            <x v="119"/>
          </reference>
        </references>
      </pivotArea>
    </chartFormat>
    <chartFormat chart="8" format="94" series="1">
      <pivotArea type="data" outline="0" fieldPosition="0">
        <references count="2">
          <reference field="4294967294" count="1" selected="0">
            <x v="0"/>
          </reference>
          <reference field="5" count="1" selected="0">
            <x v="91"/>
          </reference>
        </references>
      </pivotArea>
    </chartFormat>
    <chartFormat chart="0" format="47" series="1">
      <pivotArea type="data" outline="0" fieldPosition="0">
        <references count="2">
          <reference field="4294967294" count="1" selected="0">
            <x v="0"/>
          </reference>
          <reference field="5" count="1" selected="0">
            <x v="91"/>
          </reference>
        </references>
      </pivotArea>
    </chartFormat>
    <chartFormat chart="8" format="95" series="1">
      <pivotArea type="data" outline="0" fieldPosition="0">
        <references count="2">
          <reference field="4294967294" count="1" selected="0">
            <x v="0"/>
          </reference>
          <reference field="5" count="1" selected="0">
            <x v="85"/>
          </reference>
        </references>
      </pivotArea>
    </chartFormat>
    <chartFormat chart="8" format="96" series="1">
      <pivotArea type="data" outline="0" fieldPosition="0">
        <references count="2">
          <reference field="4294967294" count="1" selected="0">
            <x v="0"/>
          </reference>
          <reference field="5" count="1" selected="0">
            <x v="201"/>
          </reference>
        </references>
      </pivotArea>
    </chartFormat>
    <chartFormat chart="8" format="97" series="1">
      <pivotArea type="data" outline="0" fieldPosition="0">
        <references count="2">
          <reference field="4294967294" count="1" selected="0">
            <x v="0"/>
          </reference>
          <reference field="5" count="1" selected="0">
            <x v="213"/>
          </reference>
        </references>
      </pivotArea>
    </chartFormat>
    <chartFormat chart="0" format="48" series="1">
      <pivotArea type="data" outline="0" fieldPosition="0">
        <references count="2">
          <reference field="4294967294" count="1" selected="0">
            <x v="0"/>
          </reference>
          <reference field="5" count="1" selected="0">
            <x v="85"/>
          </reference>
        </references>
      </pivotArea>
    </chartFormat>
    <chartFormat chart="0" format="49" series="1">
      <pivotArea type="data" outline="0" fieldPosition="0">
        <references count="2">
          <reference field="4294967294" count="1" selected="0">
            <x v="0"/>
          </reference>
          <reference field="5" count="1" selected="0">
            <x v="201"/>
          </reference>
        </references>
      </pivotArea>
    </chartFormat>
    <chartFormat chart="0" format="50" series="1">
      <pivotArea type="data" outline="0" fieldPosition="0">
        <references count="2">
          <reference field="4294967294" count="1" selected="0">
            <x v="0"/>
          </reference>
          <reference field="5" count="1" selected="0">
            <x v="213"/>
          </reference>
        </references>
      </pivotArea>
    </chartFormat>
    <chartFormat chart="8" format="98" series="1">
      <pivotArea type="data" outline="0" fieldPosition="0">
        <references count="2">
          <reference field="4294967294" count="1" selected="0">
            <x v="0"/>
          </reference>
          <reference field="5" count="1" selected="0">
            <x v="112"/>
          </reference>
        </references>
      </pivotArea>
    </chartFormat>
    <chartFormat chart="8" format="99" series="1">
      <pivotArea type="data" outline="0" fieldPosition="0">
        <references count="2">
          <reference field="4294967294" count="1" selected="0">
            <x v="0"/>
          </reference>
          <reference field="5" count="1" selected="0">
            <x v="145"/>
          </reference>
        </references>
      </pivotArea>
    </chartFormat>
    <chartFormat chart="8" format="100" series="1">
      <pivotArea type="data" outline="0" fieldPosition="0">
        <references count="2">
          <reference field="4294967294" count="1" selected="0">
            <x v="0"/>
          </reference>
          <reference field="5" count="1" selected="0">
            <x v="159"/>
          </reference>
        </references>
      </pivotArea>
    </chartFormat>
    <chartFormat chart="8" format="101" series="1">
      <pivotArea type="data" outline="0" fieldPosition="0">
        <references count="2">
          <reference field="4294967294" count="1" selected="0">
            <x v="0"/>
          </reference>
          <reference field="5" count="1" selected="0">
            <x v="177"/>
          </reference>
        </references>
      </pivotArea>
    </chartFormat>
    <chartFormat chart="0" format="51" series="1">
      <pivotArea type="data" outline="0" fieldPosition="0">
        <references count="2">
          <reference field="4294967294" count="1" selected="0">
            <x v="0"/>
          </reference>
          <reference field="5" count="1" selected="0">
            <x v="104"/>
          </reference>
        </references>
      </pivotArea>
    </chartFormat>
    <chartFormat chart="0" format="52" series="1">
      <pivotArea type="data" outline="0" fieldPosition="0">
        <references count="2">
          <reference field="4294967294" count="1" selected="0">
            <x v="0"/>
          </reference>
          <reference field="5" count="1" selected="0">
            <x v="112"/>
          </reference>
        </references>
      </pivotArea>
    </chartFormat>
    <chartFormat chart="0" format="53" series="1">
      <pivotArea type="data" outline="0" fieldPosition="0">
        <references count="2">
          <reference field="4294967294" count="1" selected="0">
            <x v="0"/>
          </reference>
          <reference field="5" count="1" selected="0">
            <x v="145"/>
          </reference>
        </references>
      </pivotArea>
    </chartFormat>
    <chartFormat chart="0" format="54" series="1">
      <pivotArea type="data" outline="0" fieldPosition="0">
        <references count="2">
          <reference field="4294967294" count="1" selected="0">
            <x v="0"/>
          </reference>
          <reference field="5" count="1" selected="0">
            <x v="159"/>
          </reference>
        </references>
      </pivotArea>
    </chartFormat>
    <chartFormat chart="0" format="55" series="1">
      <pivotArea type="data" outline="0" fieldPosition="0">
        <references count="2">
          <reference field="4294967294" count="1" selected="0">
            <x v="0"/>
          </reference>
          <reference field="5" count="1" selected="0">
            <x v="177"/>
          </reference>
        </references>
      </pivotArea>
    </chartFormat>
    <chartFormat chart="8" format="102" series="1">
      <pivotArea type="data" outline="0" fieldPosition="0">
        <references count="2">
          <reference field="4294967294" count="1" selected="0">
            <x v="0"/>
          </reference>
          <reference field="5" count="1" selected="0">
            <x v="133"/>
          </reference>
        </references>
      </pivotArea>
    </chartFormat>
    <chartFormat chart="8" format="103" series="1">
      <pivotArea type="data" outline="0" fieldPosition="0">
        <references count="2">
          <reference field="4294967294" count="1" selected="0">
            <x v="0"/>
          </reference>
          <reference field="5" count="1" selected="0">
            <x v="160"/>
          </reference>
        </references>
      </pivotArea>
    </chartFormat>
    <chartFormat chart="8" format="104" series="1">
      <pivotArea type="data" outline="0" fieldPosition="0">
        <references count="2">
          <reference field="4294967294" count="1" selected="0">
            <x v="0"/>
          </reference>
          <reference field="5" count="1" selected="0">
            <x v="180"/>
          </reference>
        </references>
      </pivotArea>
    </chartFormat>
    <chartFormat chart="0" format="56" series="1">
      <pivotArea type="data" outline="0" fieldPosition="0">
        <references count="2">
          <reference field="4294967294" count="1" selected="0">
            <x v="0"/>
          </reference>
          <reference field="5" count="1" selected="0">
            <x v="133"/>
          </reference>
        </references>
      </pivotArea>
    </chartFormat>
    <chartFormat chart="0" format="57" series="1">
      <pivotArea type="data" outline="0" fieldPosition="0">
        <references count="2">
          <reference field="4294967294" count="1" selected="0">
            <x v="0"/>
          </reference>
          <reference field="5" count="1" selected="0">
            <x v="160"/>
          </reference>
        </references>
      </pivotArea>
    </chartFormat>
    <chartFormat chart="0" format="58" series="1">
      <pivotArea type="data" outline="0" fieldPosition="0">
        <references count="2">
          <reference field="4294967294" count="1" selected="0">
            <x v="0"/>
          </reference>
          <reference field="5" count="1" selected="0">
            <x v="180"/>
          </reference>
        </references>
      </pivotArea>
    </chartFormat>
    <chartFormat chart="8" format="105" series="1">
      <pivotArea type="data" outline="0" fieldPosition="0">
        <references count="2">
          <reference field="4294967294" count="1" selected="0">
            <x v="0"/>
          </reference>
          <reference field="5" count="1" selected="0">
            <x v="164"/>
          </reference>
        </references>
      </pivotArea>
    </chartFormat>
    <chartFormat chart="8" format="106" series="1">
      <pivotArea type="data" outline="0" fieldPosition="0">
        <references count="2">
          <reference field="4294967294" count="1" selected="0">
            <x v="0"/>
          </reference>
          <reference field="5" count="1" selected="0">
            <x v="186"/>
          </reference>
        </references>
      </pivotArea>
    </chartFormat>
    <chartFormat chart="8" format="107" series="1">
      <pivotArea type="data" outline="0" fieldPosition="0">
        <references count="2">
          <reference field="4294967294" count="1" selected="0">
            <x v="0"/>
          </reference>
          <reference field="5" count="1" selected="0">
            <x v="192"/>
          </reference>
        </references>
      </pivotArea>
    </chartFormat>
    <chartFormat chart="8" format="108" series="1">
      <pivotArea type="data" outline="0" fieldPosition="0">
        <references count="2">
          <reference field="4294967294" count="1" selected="0">
            <x v="0"/>
          </reference>
          <reference field="5" count="1" selected="0">
            <x v="215"/>
          </reference>
        </references>
      </pivotArea>
    </chartFormat>
    <chartFormat chart="0" format="59" series="1">
      <pivotArea type="data" outline="0" fieldPosition="0">
        <references count="2">
          <reference field="4294967294" count="1" selected="0">
            <x v="0"/>
          </reference>
          <reference field="5" count="1" selected="0">
            <x v="164"/>
          </reference>
        </references>
      </pivotArea>
    </chartFormat>
    <chartFormat chart="0" format="60" series="1">
      <pivotArea type="data" outline="0" fieldPosition="0">
        <references count="2">
          <reference field="4294967294" count="1" selected="0">
            <x v="0"/>
          </reference>
          <reference field="5" count="1" selected="0">
            <x v="186"/>
          </reference>
        </references>
      </pivotArea>
    </chartFormat>
    <chartFormat chart="0" format="61" series="1">
      <pivotArea type="data" outline="0" fieldPosition="0">
        <references count="2">
          <reference field="4294967294" count="1" selected="0">
            <x v="0"/>
          </reference>
          <reference field="5" count="1" selected="0">
            <x v="192"/>
          </reference>
        </references>
      </pivotArea>
    </chartFormat>
    <chartFormat chart="8" format="109" series="1">
      <pivotArea type="data" outline="0" fieldPosition="0">
        <references count="2">
          <reference field="4294967294" count="1" selected="0">
            <x v="0"/>
          </reference>
          <reference field="5" count="1" selected="0">
            <x v="59"/>
          </reference>
        </references>
      </pivotArea>
    </chartFormat>
    <chartFormat chart="8" format="110" series="1">
      <pivotArea type="data" outline="0" fieldPosition="0">
        <references count="2">
          <reference field="4294967294" count="1" selected="0">
            <x v="0"/>
          </reference>
          <reference field="5" count="1" selected="0">
            <x v="61"/>
          </reference>
        </references>
      </pivotArea>
    </chartFormat>
    <chartFormat chart="8" format="111" series="1">
      <pivotArea type="data" outline="0" fieldPosition="0">
        <references count="2">
          <reference field="4294967294" count="1" selected="0">
            <x v="0"/>
          </reference>
          <reference field="5" count="1" selected="0">
            <x v="134"/>
          </reference>
        </references>
      </pivotArea>
    </chartFormat>
    <chartFormat chart="0" format="62" series="1">
      <pivotArea type="data" outline="0" fieldPosition="0">
        <references count="2">
          <reference field="4294967294" count="1" selected="0">
            <x v="0"/>
          </reference>
          <reference field="5" count="1" selected="0">
            <x v="29"/>
          </reference>
        </references>
      </pivotArea>
    </chartFormat>
    <chartFormat chart="0" format="63" series="1">
      <pivotArea type="data" outline="0" fieldPosition="0">
        <references count="2">
          <reference field="4294967294" count="1" selected="0">
            <x v="0"/>
          </reference>
          <reference field="5" count="1" selected="0">
            <x v="59"/>
          </reference>
        </references>
      </pivotArea>
    </chartFormat>
    <chartFormat chart="0" format="64" series="1">
      <pivotArea type="data" outline="0" fieldPosition="0">
        <references count="2">
          <reference field="4294967294" count="1" selected="0">
            <x v="0"/>
          </reference>
          <reference field="5" count="1" selected="0">
            <x v="61"/>
          </reference>
        </references>
      </pivotArea>
    </chartFormat>
    <chartFormat chart="0" format="65" series="1">
      <pivotArea type="data" outline="0" fieldPosition="0">
        <references count="2">
          <reference field="4294967294" count="1" selected="0">
            <x v="0"/>
          </reference>
          <reference field="5" count="1" selected="0">
            <x v="134"/>
          </reference>
        </references>
      </pivotArea>
    </chartFormat>
    <chartFormat chart="8" format="112" series="1">
      <pivotArea type="data" outline="0" fieldPosition="0">
        <references count="2">
          <reference field="4294967294" count="1" selected="0">
            <x v="0"/>
          </reference>
          <reference field="5" count="1" selected="0">
            <x v="116"/>
          </reference>
        </references>
      </pivotArea>
    </chartFormat>
    <chartFormat chart="8" format="113" series="1">
      <pivotArea type="data" outline="0" fieldPosition="0">
        <references count="2">
          <reference field="4294967294" count="1" selected="0">
            <x v="0"/>
          </reference>
          <reference field="5" count="1" selected="0">
            <x v="127"/>
          </reference>
        </references>
      </pivotArea>
    </chartFormat>
    <chartFormat chart="8" format="114" series="1">
      <pivotArea type="data" outline="0" fieldPosition="0">
        <references count="2">
          <reference field="4294967294" count="1" selected="0">
            <x v="0"/>
          </reference>
          <reference field="5" count="1" selected="0">
            <x v="165"/>
          </reference>
        </references>
      </pivotArea>
    </chartFormat>
    <chartFormat chart="8" format="115" series="1">
      <pivotArea type="data" outline="0" fieldPosition="0">
        <references count="2">
          <reference field="4294967294" count="1" selected="0">
            <x v="0"/>
          </reference>
          <reference field="5" count="1" selected="0">
            <x v="166"/>
          </reference>
        </references>
      </pivotArea>
    </chartFormat>
    <chartFormat chart="8" format="116" series="1">
      <pivotArea type="data" outline="0" fieldPosition="0">
        <references count="2">
          <reference field="4294967294" count="1" selected="0">
            <x v="0"/>
          </reference>
          <reference field="5" count="1" selected="0">
            <x v="197"/>
          </reference>
        </references>
      </pivotArea>
    </chartFormat>
    <chartFormat chart="0" format="66" series="1">
      <pivotArea type="data" outline="0" fieldPosition="0">
        <references count="2">
          <reference field="4294967294" count="1" selected="0">
            <x v="0"/>
          </reference>
          <reference field="5" count="1" selected="0">
            <x v="116"/>
          </reference>
        </references>
      </pivotArea>
    </chartFormat>
    <chartFormat chart="0" format="67" series="1">
      <pivotArea type="data" outline="0" fieldPosition="0">
        <references count="2">
          <reference field="4294967294" count="1" selected="0">
            <x v="0"/>
          </reference>
          <reference field="5" count="1" selected="0">
            <x v="165"/>
          </reference>
        </references>
      </pivotArea>
    </chartFormat>
    <chartFormat chart="0" format="68" series="1">
      <pivotArea type="data" outline="0" fieldPosition="0">
        <references count="2">
          <reference field="4294967294" count="1" selected="0">
            <x v="0"/>
          </reference>
          <reference field="5" count="1" selected="0">
            <x v="166"/>
          </reference>
        </references>
      </pivotArea>
    </chartFormat>
    <chartFormat chart="0" format="69" series="1">
      <pivotArea type="data" outline="0" fieldPosition="0">
        <references count="2">
          <reference field="4294967294" count="1" selected="0">
            <x v="0"/>
          </reference>
          <reference field="5" count="1" selected="0">
            <x v="197"/>
          </reference>
        </references>
      </pivotArea>
    </chartFormat>
    <chartFormat chart="8" format="117" series="1">
      <pivotArea type="data" outline="0" fieldPosition="0">
        <references count="2">
          <reference field="4294967294" count="1" selected="0">
            <x v="0"/>
          </reference>
          <reference field="5" count="1" selected="0">
            <x v="16"/>
          </reference>
        </references>
      </pivotArea>
    </chartFormat>
    <chartFormat chart="8" format="118" series="1">
      <pivotArea type="data" outline="0" fieldPosition="0">
        <references count="2">
          <reference field="4294967294" count="1" selected="0">
            <x v="0"/>
          </reference>
          <reference field="5" count="1" selected="0">
            <x v="63"/>
          </reference>
        </references>
      </pivotArea>
    </chartFormat>
    <chartFormat chart="8" format="119" series="1">
      <pivotArea type="data" outline="0" fieldPosition="0">
        <references count="2">
          <reference field="4294967294" count="1" selected="0">
            <x v="0"/>
          </reference>
          <reference field="5" count="1" selected="0">
            <x v="107"/>
          </reference>
        </references>
      </pivotArea>
    </chartFormat>
    <chartFormat chart="8" format="120" series="1">
      <pivotArea type="data" outline="0" fieldPosition="0">
        <references count="2">
          <reference field="4294967294" count="1" selected="0">
            <x v="0"/>
          </reference>
          <reference field="5" count="1" selected="0">
            <x v="212"/>
          </reference>
        </references>
      </pivotArea>
    </chartFormat>
    <chartFormat chart="8" format="121" series="1">
      <pivotArea type="data" outline="0" fieldPosition="0">
        <references count="2">
          <reference field="4294967294" count="1" selected="0">
            <x v="0"/>
          </reference>
          <reference field="5" count="1" selected="0">
            <x v="232"/>
          </reference>
        </references>
      </pivotArea>
    </chartFormat>
    <chartFormat chart="0" format="70" series="1">
      <pivotArea type="data" outline="0" fieldPosition="0">
        <references count="2">
          <reference field="4294967294" count="1" selected="0">
            <x v="0"/>
          </reference>
          <reference field="5" count="1" selected="0">
            <x v="16"/>
          </reference>
        </references>
      </pivotArea>
    </chartFormat>
    <chartFormat chart="0" format="71" series="1">
      <pivotArea type="data" outline="0" fieldPosition="0">
        <references count="2">
          <reference field="4294967294" count="1" selected="0">
            <x v="0"/>
          </reference>
          <reference field="5" count="1" selected="0">
            <x v="63"/>
          </reference>
        </references>
      </pivotArea>
    </chartFormat>
    <chartFormat chart="0" format="72" series="1">
      <pivotArea type="data" outline="0" fieldPosition="0">
        <references count="2">
          <reference field="4294967294" count="1" selected="0">
            <x v="0"/>
          </reference>
          <reference field="5" count="1" selected="0">
            <x v="107"/>
          </reference>
        </references>
      </pivotArea>
    </chartFormat>
    <chartFormat chart="0" format="73" series="1">
      <pivotArea type="data" outline="0" fieldPosition="0">
        <references count="2">
          <reference field="4294967294" count="1" selected="0">
            <x v="0"/>
          </reference>
          <reference field="5" count="1" selected="0">
            <x v="212"/>
          </reference>
        </references>
      </pivotArea>
    </chartFormat>
    <chartFormat chart="0" format="74" series="1">
      <pivotArea type="data" outline="0" fieldPosition="0">
        <references count="2">
          <reference field="4294967294" count="1" selected="0">
            <x v="0"/>
          </reference>
          <reference field="5" count="1" selected="0">
            <x v="232"/>
          </reference>
        </references>
      </pivotArea>
    </chartFormat>
    <chartFormat chart="8" format="122" series="1">
      <pivotArea type="data" outline="0" fieldPosition="0">
        <references count="2">
          <reference field="4294967294" count="1" selected="0">
            <x v="0"/>
          </reference>
          <reference field="5" count="1" selected="0">
            <x v="182"/>
          </reference>
        </references>
      </pivotArea>
    </chartFormat>
    <chartFormat chart="0" format="75" series="1">
      <pivotArea type="data" outline="0" fieldPosition="0">
        <references count="2">
          <reference field="4294967294" count="1" selected="0">
            <x v="0"/>
          </reference>
          <reference field="5" count="1" selected="0">
            <x v="182"/>
          </reference>
        </references>
      </pivotArea>
    </chartFormat>
    <chartFormat chart="0" format="76" series="1">
      <pivotArea type="data" outline="0" fieldPosition="0">
        <references count="2">
          <reference field="4294967294" count="1" selected="0">
            <x v="0"/>
          </reference>
          <reference field="5" count="1" selected="0">
            <x v="21"/>
          </reference>
        </references>
      </pivotArea>
    </chartFormat>
    <chartFormat chart="8" format="123" series="1">
      <pivotArea type="data" outline="0" fieldPosition="0">
        <references count="2">
          <reference field="4294967294" count="1" selected="0">
            <x v="0"/>
          </reference>
          <reference field="5" count="1" selected="0">
            <x v="69"/>
          </reference>
        </references>
      </pivotArea>
    </chartFormat>
    <chartFormat chart="8" format="124" series="1">
      <pivotArea type="data" outline="0" fieldPosition="0">
        <references count="2">
          <reference field="4294967294" count="1" selected="0">
            <x v="0"/>
          </reference>
          <reference field="5" count="1" selected="0">
            <x v="83"/>
          </reference>
        </references>
      </pivotArea>
    </chartFormat>
    <chartFormat chart="8" format="125" series="1">
      <pivotArea type="data" outline="0" fieldPosition="0">
        <references count="2">
          <reference field="4294967294" count="1" selected="0">
            <x v="0"/>
          </reference>
          <reference field="5" count="1" selected="0">
            <x v="96"/>
          </reference>
        </references>
      </pivotArea>
    </chartFormat>
    <chartFormat chart="8" format="126" series="1">
      <pivotArea type="data" outline="0" fieldPosition="0">
        <references count="2">
          <reference field="4294967294" count="1" selected="0">
            <x v="0"/>
          </reference>
          <reference field="5" count="1" selected="0">
            <x v="102"/>
          </reference>
        </references>
      </pivotArea>
    </chartFormat>
    <chartFormat chart="8" format="127" series="1">
      <pivotArea type="data" outline="0" fieldPosition="0">
        <references count="2">
          <reference field="4294967294" count="1" selected="0">
            <x v="0"/>
          </reference>
          <reference field="5" count="1" selected="0">
            <x v="136"/>
          </reference>
        </references>
      </pivotArea>
    </chartFormat>
    <chartFormat chart="8" format="128" series="1">
      <pivotArea type="data" outline="0" fieldPosition="0">
        <references count="2">
          <reference field="4294967294" count="1" selected="0">
            <x v="0"/>
          </reference>
          <reference field="5" count="1" selected="0">
            <x v="167"/>
          </reference>
        </references>
      </pivotArea>
    </chartFormat>
    <chartFormat chart="8" format="129" series="1">
      <pivotArea type="data" outline="0" fieldPosition="0">
        <references count="2">
          <reference field="4294967294" count="1" selected="0">
            <x v="0"/>
          </reference>
          <reference field="5" count="1" selected="0">
            <x v="187"/>
          </reference>
        </references>
      </pivotArea>
    </chartFormat>
    <chartFormat chart="8" format="130" series="1">
      <pivotArea type="data" outline="0" fieldPosition="0">
        <references count="2">
          <reference field="4294967294" count="1" selected="0">
            <x v="0"/>
          </reference>
          <reference field="5" count="1" selected="0">
            <x v="190"/>
          </reference>
        </references>
      </pivotArea>
    </chartFormat>
    <chartFormat chart="0" format="77" series="1">
      <pivotArea type="data" outline="0" fieldPosition="0">
        <references count="2">
          <reference field="4294967294" count="1" selected="0">
            <x v="0"/>
          </reference>
          <reference field="5" count="1" selected="0">
            <x v="69"/>
          </reference>
        </references>
      </pivotArea>
    </chartFormat>
    <chartFormat chart="0" format="78" series="1">
      <pivotArea type="data" outline="0" fieldPosition="0">
        <references count="2">
          <reference field="4294967294" count="1" selected="0">
            <x v="0"/>
          </reference>
          <reference field="5" count="1" selected="0">
            <x v="83"/>
          </reference>
        </references>
      </pivotArea>
    </chartFormat>
    <chartFormat chart="0" format="79" series="1">
      <pivotArea type="data" outline="0" fieldPosition="0">
        <references count="2">
          <reference field="4294967294" count="1" selected="0">
            <x v="0"/>
          </reference>
          <reference field="5" count="1" selected="0">
            <x v="96"/>
          </reference>
        </references>
      </pivotArea>
    </chartFormat>
    <chartFormat chart="0" format="80" series="1">
      <pivotArea type="data" outline="0" fieldPosition="0">
        <references count="2">
          <reference field="4294967294" count="1" selected="0">
            <x v="0"/>
          </reference>
          <reference field="5" count="1" selected="0">
            <x v="102"/>
          </reference>
        </references>
      </pivotArea>
    </chartFormat>
    <chartFormat chart="0" format="81" series="1">
      <pivotArea type="data" outline="0" fieldPosition="0">
        <references count="2">
          <reference field="4294967294" count="1" selected="0">
            <x v="0"/>
          </reference>
          <reference field="5" count="1" selected="0">
            <x v="136"/>
          </reference>
        </references>
      </pivotArea>
    </chartFormat>
    <chartFormat chart="0" format="82" series="1">
      <pivotArea type="data" outline="0" fieldPosition="0">
        <references count="2">
          <reference field="4294967294" count="1" selected="0">
            <x v="0"/>
          </reference>
          <reference field="5" count="1" selected="0">
            <x v="167"/>
          </reference>
        </references>
      </pivotArea>
    </chartFormat>
    <chartFormat chart="0" format="83" series="1">
      <pivotArea type="data" outline="0" fieldPosition="0">
        <references count="2">
          <reference field="4294967294" count="1" selected="0">
            <x v="0"/>
          </reference>
          <reference field="5" count="1" selected="0">
            <x v="187"/>
          </reference>
        </references>
      </pivotArea>
    </chartFormat>
    <chartFormat chart="0" format="84" series="1">
      <pivotArea type="data" outline="0" fieldPosition="0">
        <references count="2">
          <reference field="4294967294" count="1" selected="0">
            <x v="0"/>
          </reference>
          <reference field="5" count="1" selected="0">
            <x v="190"/>
          </reference>
        </references>
      </pivotArea>
    </chartFormat>
    <chartFormat chart="8" format="131" series="1">
      <pivotArea type="data" outline="0" fieldPosition="0">
        <references count="2">
          <reference field="4294967294" count="1" selected="0">
            <x v="0"/>
          </reference>
          <reference field="5" count="1" selected="0">
            <x v="219"/>
          </reference>
        </references>
      </pivotArea>
    </chartFormat>
    <chartFormat chart="8" format="132" series="1">
      <pivotArea type="data" outline="0" fieldPosition="0">
        <references count="2">
          <reference field="4294967294" count="1" selected="0">
            <x v="0"/>
          </reference>
          <reference field="5" count="1" selected="0">
            <x v="222"/>
          </reference>
        </references>
      </pivotArea>
    </chartFormat>
    <chartFormat chart="0" format="85" series="1">
      <pivotArea type="data" outline="0" fieldPosition="0">
        <references count="2">
          <reference field="4294967294" count="1" selected="0">
            <x v="0"/>
          </reference>
          <reference field="5" count="1" selected="0">
            <x v="219"/>
          </reference>
        </references>
      </pivotArea>
    </chartFormat>
    <chartFormat chart="0" format="86" series="1">
      <pivotArea type="data" outline="0" fieldPosition="0">
        <references count="2">
          <reference field="4294967294" count="1" selected="0">
            <x v="0"/>
          </reference>
          <reference field="5" count="1" selected="0">
            <x v="222"/>
          </reference>
        </references>
      </pivotArea>
    </chartFormat>
    <chartFormat chart="8" format="133" series="1">
      <pivotArea type="data" outline="0" fieldPosition="0">
        <references count="2">
          <reference field="4294967294" count="1" selected="0">
            <x v="0"/>
          </reference>
          <reference field="5" count="1" selected="0">
            <x v="98"/>
          </reference>
        </references>
      </pivotArea>
    </chartFormat>
    <chartFormat chart="8" format="134" series="1">
      <pivotArea type="data" outline="0" fieldPosition="0">
        <references count="2">
          <reference field="4294967294" count="1" selected="0">
            <x v="0"/>
          </reference>
          <reference field="5" count="1" selected="0">
            <x v="126"/>
          </reference>
        </references>
      </pivotArea>
    </chartFormat>
    <chartFormat chart="0" format="87" series="1">
      <pivotArea type="data" outline="0" fieldPosition="0">
        <references count="2">
          <reference field="4294967294" count="1" selected="0">
            <x v="0"/>
          </reference>
          <reference field="5" count="1" selected="0">
            <x v="98"/>
          </reference>
        </references>
      </pivotArea>
    </chartFormat>
    <chartFormat chart="0" format="88" series="1">
      <pivotArea type="data" outline="0" fieldPosition="0">
        <references count="2">
          <reference field="4294967294" count="1" selected="0">
            <x v="0"/>
          </reference>
          <reference field="5" count="1" selected="0">
            <x v="126"/>
          </reference>
        </references>
      </pivotArea>
    </chartFormat>
    <chartFormat chart="8" format="135" series="1">
      <pivotArea type="data" outline="0" fieldPosition="0">
        <references count="2">
          <reference field="4294967294" count="1" selected="0">
            <x v="0"/>
          </reference>
          <reference field="5" count="1" selected="0">
            <x v="92"/>
          </reference>
        </references>
      </pivotArea>
    </chartFormat>
    <chartFormat chart="8" format="136" series="1">
      <pivotArea type="data" outline="0" fieldPosition="0">
        <references count="2">
          <reference field="4294967294" count="1" selected="0">
            <x v="0"/>
          </reference>
          <reference field="5" count="1" selected="0">
            <x v="132"/>
          </reference>
        </references>
      </pivotArea>
    </chartFormat>
    <chartFormat chart="0" format="89" series="1">
      <pivotArea type="data" outline="0" fieldPosition="0">
        <references count="2">
          <reference field="4294967294" count="1" selected="0">
            <x v="0"/>
          </reference>
          <reference field="5" count="1" selected="0">
            <x v="92"/>
          </reference>
        </references>
      </pivotArea>
    </chartFormat>
    <chartFormat chart="0" format="90" series="1">
      <pivotArea type="data" outline="0" fieldPosition="0">
        <references count="2">
          <reference field="4294967294" count="1" selected="0">
            <x v="0"/>
          </reference>
          <reference field="5" count="1" selected="0">
            <x v="132"/>
          </reference>
        </references>
      </pivotArea>
    </chartFormat>
    <chartFormat chart="8" format="137" series="1">
      <pivotArea type="data" outline="0" fieldPosition="0">
        <references count="2">
          <reference field="4294967294" count="1" selected="0">
            <x v="0"/>
          </reference>
          <reference field="5" count="1" selected="0">
            <x v="62"/>
          </reference>
        </references>
      </pivotArea>
    </chartFormat>
    <chartFormat chart="8" format="138" series="1">
      <pivotArea type="data" outline="0" fieldPosition="0">
        <references count="2">
          <reference field="4294967294" count="1" selected="0">
            <x v="0"/>
          </reference>
          <reference field="5" count="1" selected="0">
            <x v="137"/>
          </reference>
        </references>
      </pivotArea>
    </chartFormat>
    <chartFormat chart="0" format="91" series="1">
      <pivotArea type="data" outline="0" fieldPosition="0">
        <references count="2">
          <reference field="4294967294" count="1" selected="0">
            <x v="0"/>
          </reference>
          <reference field="5" count="1" selected="0">
            <x v="3"/>
          </reference>
        </references>
      </pivotArea>
    </chartFormat>
    <chartFormat chart="0" format="92" series="1">
      <pivotArea type="data" outline="0" fieldPosition="0">
        <references count="2">
          <reference field="4294967294" count="1" selected="0">
            <x v="0"/>
          </reference>
          <reference field="5" count="1" selected="0">
            <x v="13"/>
          </reference>
        </references>
      </pivotArea>
    </chartFormat>
    <chartFormat chart="0" format="93" series="1">
      <pivotArea type="data" outline="0" fieldPosition="0">
        <references count="2">
          <reference field="4294967294" count="1" selected="0">
            <x v="0"/>
          </reference>
          <reference field="5" count="1" selected="0">
            <x v="19"/>
          </reference>
        </references>
      </pivotArea>
    </chartFormat>
    <chartFormat chart="0" format="94" series="1">
      <pivotArea type="data" outline="0" fieldPosition="0">
        <references count="2">
          <reference field="4294967294" count="1" selected="0">
            <x v="0"/>
          </reference>
          <reference field="5" count="1" selected="0">
            <x v="38"/>
          </reference>
        </references>
      </pivotArea>
    </chartFormat>
    <chartFormat chart="0" format="95" series="1">
      <pivotArea type="data" outline="0" fieldPosition="0">
        <references count="2">
          <reference field="4294967294" count="1" selected="0">
            <x v="0"/>
          </reference>
          <reference field="5" count="1" selected="0">
            <x v="62"/>
          </reference>
        </references>
      </pivotArea>
    </chartFormat>
    <chartFormat chart="8" format="139" series="1">
      <pivotArea type="data" outline="0" fieldPosition="0">
        <references count="2">
          <reference field="4294967294" count="1" selected="0">
            <x v="0"/>
          </reference>
          <reference field="5" count="1" selected="0">
            <x v="94"/>
          </reference>
        </references>
      </pivotArea>
    </chartFormat>
    <chartFormat chart="8" format="140" series="1">
      <pivotArea type="data" outline="0" fieldPosition="0">
        <references count="2">
          <reference field="4294967294" count="1" selected="0">
            <x v="0"/>
          </reference>
          <reference field="5" count="1" selected="0">
            <x v="114"/>
          </reference>
        </references>
      </pivotArea>
    </chartFormat>
    <chartFormat chart="8" format="141" series="1">
      <pivotArea type="data" outline="0" fieldPosition="0">
        <references count="2">
          <reference field="4294967294" count="1" selected="0">
            <x v="0"/>
          </reference>
          <reference field="5" count="1" selected="0">
            <x v="228"/>
          </reference>
        </references>
      </pivotArea>
    </chartFormat>
    <chartFormat chart="0" format="96" series="1">
      <pivotArea type="data" outline="0" fieldPosition="0">
        <references count="2">
          <reference field="4294967294" count="1" selected="0">
            <x v="0"/>
          </reference>
          <reference field="5" count="1" selected="0">
            <x v="94"/>
          </reference>
        </references>
      </pivotArea>
    </chartFormat>
    <chartFormat chart="0" format="97" series="1">
      <pivotArea type="data" outline="0" fieldPosition="0">
        <references count="2">
          <reference field="4294967294" count="1" selected="0">
            <x v="0"/>
          </reference>
          <reference field="5" count="1" selected="0">
            <x v="114"/>
          </reference>
        </references>
      </pivotArea>
    </chartFormat>
    <chartFormat chart="0" format="98" series="1">
      <pivotArea type="data" outline="0" fieldPosition="0">
        <references count="2">
          <reference field="4294967294" count="1" selected="0">
            <x v="0"/>
          </reference>
          <reference field="5" count="1" selected="0">
            <x v="228"/>
          </reference>
        </references>
      </pivotArea>
    </chartFormat>
    <chartFormat chart="0" format="99" series="1">
      <pivotArea type="data" outline="0" fieldPosition="0">
        <references count="2">
          <reference field="4294967294" count="1" selected="0">
            <x v="0"/>
          </reference>
          <reference field="5" count="1" selected="0">
            <x v="137"/>
          </reference>
        </references>
      </pivotArea>
    </chartFormat>
  </chartFormats>
  <pivotTableStyleInfo name="PivotStyleLight16" showRowHeaders="1" showColHeaders="1" showRowStripes="0" showColStripes="0" showLastColumn="1"/>
  <filters count="1">
    <filter fld="5" type="count" evalOrder="-1" id="2" iMeasureFld="0">
      <autoFilter ref="A1">
        <filterColumn colId="0">
          <top10 val="15" filterVal="1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5F07FB3-44C7-4EE3-83BF-75D500DCDC65}"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600" firstHeaderRow="1" firstDataRow="1" firstDataCol="1"/>
  <pivotFields count="20">
    <pivotField showAll="0"/>
    <pivotField showAll="0"/>
    <pivotField showAll="0"/>
    <pivotField showAll="0">
      <items count="4">
        <item x="0"/>
        <item x="1"/>
        <item x="2"/>
        <item t="default"/>
      </items>
    </pivotField>
    <pivotField showAll="0"/>
    <pivotField showAll="0"/>
    <pivotField showAll="0"/>
    <pivotField dataField="1" showAll="0"/>
    <pivotField showAll="0"/>
    <pivotField showAll="0"/>
    <pivotField numFmtId="164" showAll="0"/>
    <pivotField numFmtId="164" showAll="0"/>
    <pivotField numFmtId="164" showAll="0"/>
    <pivotField numFmtId="164" showAll="0"/>
    <pivotField numFmtId="164" showAll="0"/>
    <pivotField axis="axisRow" numFmtId="14" showAll="0">
      <items count="598">
        <item sd="0"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t="default"/>
      </items>
    </pivotField>
    <pivotField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5">
        <item sd="0" x="0"/>
        <item sd="0" x="1"/>
        <item sd="0" x="2"/>
        <item sd="0" x="3"/>
        <item sd="0" x="4"/>
      </items>
    </pivotField>
  </pivotFields>
  <rowFields count="1">
    <field x="15"/>
  </rowFields>
  <rowItems count="59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rowItems>
  <colItems count="1">
    <i/>
  </colItems>
  <dataFields count="1">
    <dataField name="Sum of Total 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aler" xr10:uid="{ABC15C2A-23C3-4E91-A51D-CC8AB154D827}" sourceName="Dealer">
  <pivotTables>
    <pivotTable tabId="5" name="PivotTable2"/>
    <pivotTable tabId="2" name="PivotTable1"/>
    <pivotTable tabId="2" name="PivotTable2"/>
    <pivotTable tabId="2" name="PivotTable3"/>
    <pivotTable tabId="4" name="PivotTable1"/>
  </pivotTables>
  <data>
    <tabular pivotCacheId="245829708">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ckStatus" xr10:uid="{F5BA12E0-BA3E-4ECE-8259-5E3E3EF5DA15}" sourceName="StockStatus">
  <pivotTables>
    <pivotTable tabId="2" name="PivotTable1"/>
    <pivotTable tabId="2" name="PivotTable2"/>
    <pivotTable tabId="2" name="PivotTable3"/>
    <pivotTable tabId="4" name="PivotTable1"/>
    <pivotTable tabId="5" name="PivotTable2"/>
  </pivotTables>
  <data>
    <tabular pivotCacheId="245829708">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Order_Date1" xr10:uid="{886F8781-D322-4657-AF49-87D79C58DE43}" sourceName="Months (Order Date)">
  <pivotTables>
    <pivotTable tabId="4" name="PivotTable1"/>
    <pivotTable tabId="2" name="PivotTable1"/>
    <pivotTable tabId="2" name="PivotTable2"/>
    <pivotTable tabId="2" name="PivotTable3"/>
    <pivotTable tabId="5" name="PivotTable2"/>
  </pivotTables>
  <data>
    <tabular pivotCacheId="245829708">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F17913B-995E-4160-B175-CB967C5D89EB}" sourceName="Region">
  <pivotTables>
    <pivotTable tabId="2" name="PivotTable3"/>
    <pivotTable tabId="2" name="PivotTable1"/>
    <pivotTable tabId="2" name="PivotTable2"/>
    <pivotTable tabId="4" name="PivotTable1"/>
    <pivotTable tabId="5" name="PivotTable2"/>
  </pivotTables>
  <data>
    <tabular pivotCacheId="245829708">
      <items count="4">
        <i x="2" s="1"/>
        <i x="1"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ckStatus" xr10:uid="{FE04EC08-5480-470A-952C-8F8A50C883C8}" cache="Slicer_StockStatus" caption="StockStatus" rowHeight="251883"/>
  <slicer name="Region" xr10:uid="{6BD6B2CD-F468-4C00-8A96-77B969E9FAC6}" cache="Slicer_Region" caption="Region"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Order Date) 1" xr10:uid="{7E132F6D-472E-46B9-9FE6-D1D1415BD002}" cache="Slicer_Months__Order_Date1" caption="Months (Order Date)" startItem="5"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aler" xr10:uid="{7206A7FA-97FF-48DA-90F4-772D98D2087A}" cache="Slicer_Dealer" caption="Dealer"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aler 1" xr10:uid="{E47B4A50-2757-45E9-99D7-36A5DB4B5823}" cache="Slicer_Dealer" caption="Dealer" style="SlicerStyleDark5" rowHeight="251883"/>
  <slicer name="StockStatus 1" xr10:uid="{2C17568D-80AC-4DB7-8C45-E159EFE6DFA4}" cache="Slicer_StockStatus" caption="StockStatus" columnCount="2" style="SlicerStyleDark5" rowHeight="251883"/>
  <slicer name="Months (Order Date) 2" xr10:uid="{51E31899-36E6-4C95-BC0E-4055D4848BA9}" cache="Slicer_Months__Order_Date1" caption="Months (Order Date)" columnCount="2" style="SlicerStyleDark5" rowHeight="251883"/>
  <slicer name="Region 1" xr10:uid="{4245195F-933C-429B-85AC-9AB42AE01DDC}" cache="Slicer_Region" caption="Region" style="SlicerStyleDark5"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6B5A6D-0EC5-4DEE-A892-53F73C839A20}" name="Table1" displayName="Table1" ref="A1:E748" totalsRowShown="0">
  <autoFilter ref="A1:E748" xr:uid="{506B5A6D-0EC5-4DEE-A892-53F73C839A20}"/>
  <tableColumns count="5">
    <tableColumn id="1" xr3:uid="{5C208FA7-2910-4E98-877F-4B3984F44C10}" name="Row Labels" dataDxfId="6"/>
    <tableColumn id="2" xr3:uid="{5870CDA2-01C7-487D-8AA0-2106202D4312}" name="Sum of Total Sales"/>
    <tableColumn id="3" xr3:uid="{D5113041-EB29-4B86-BA99-2717E24E3C99}" name="Forecast(Sum of Total Sales)">
      <calculatedColumnFormula>_xlfn.FORECAST.ETS(A2,$B$2:$B$598,$A$2:$A$598,1,1)</calculatedColumnFormula>
    </tableColumn>
    <tableColumn id="4" xr3:uid="{E2ACE45A-6684-4DE9-A999-698E8191AE7C}" name="Lower Confidence Bound(Sum of Total Sales)" dataDxfId="5">
      <calculatedColumnFormula>C2-_xlfn.FORECAST.ETS.CONFINT(A2,$B$2:$B$598,$A$2:$A$598,0.95,1,1)</calculatedColumnFormula>
    </tableColumn>
    <tableColumn id="5" xr3:uid="{3BB34118-CC62-4F96-9356-E7BFA9633E80}" name="Upper Confidence Bound(Sum of Total Sales)" dataDxfId="4">
      <calculatedColumnFormula>C2+_xlfn.FORECAST.ETS.CONFINT(A2,$B$2:$B$598,$A$2:$A$598,0.95,1,1)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Subtle Solids">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7F57E-5C95-471D-8E36-1760956CD69C}">
  <dimension ref="A1:J25"/>
  <sheetViews>
    <sheetView zoomScale="104" zoomScaleNormal="104" workbookViewId="0">
      <selection activeCell="A577" sqref="A577"/>
    </sheetView>
  </sheetViews>
  <sheetFormatPr defaultRowHeight="14.5" x14ac:dyDescent="0.35"/>
  <cols>
    <col min="1" max="1" width="15" customWidth="1"/>
    <col min="2" max="2" width="22.5" customWidth="1"/>
    <col min="3" max="3" width="3.33203125" customWidth="1"/>
    <col min="4" max="4" width="13.83203125" customWidth="1"/>
    <col min="5" max="5" width="22.5" customWidth="1"/>
    <col min="6" max="6" width="3.5" customWidth="1"/>
    <col min="7" max="7" width="13.83203125" customWidth="1"/>
    <col min="8" max="8" width="22" customWidth="1"/>
    <col min="9" max="9" width="20.33203125" customWidth="1"/>
  </cols>
  <sheetData>
    <row r="1" spans="1:10" x14ac:dyDescent="0.35">
      <c r="C1" s="5"/>
      <c r="D1" s="5"/>
      <c r="E1" s="5"/>
      <c r="F1" s="5"/>
      <c r="G1" s="5"/>
      <c r="H1" s="5"/>
      <c r="I1" s="5"/>
      <c r="J1" s="5"/>
    </row>
    <row r="2" spans="1:10" x14ac:dyDescent="0.35">
      <c r="C2" s="5"/>
      <c r="D2" s="5"/>
      <c r="E2" s="5"/>
      <c r="F2" s="5"/>
      <c r="G2" s="5"/>
      <c r="H2" s="5"/>
      <c r="I2" s="5"/>
      <c r="J2" s="5"/>
    </row>
    <row r="3" spans="1:10" x14ac:dyDescent="0.35">
      <c r="A3" s="6" t="s">
        <v>529</v>
      </c>
      <c r="B3" s="5" t="s">
        <v>531</v>
      </c>
      <c r="C3" s="5"/>
      <c r="D3" s="6" t="s">
        <v>529</v>
      </c>
      <c r="E3" s="5" t="s">
        <v>531</v>
      </c>
      <c r="F3" s="5"/>
      <c r="G3" s="6" t="s">
        <v>529</v>
      </c>
      <c r="H3" s="5" t="s">
        <v>1645</v>
      </c>
      <c r="J3" s="5"/>
    </row>
    <row r="4" spans="1:10" x14ac:dyDescent="0.35">
      <c r="A4" s="7" t="s">
        <v>1250</v>
      </c>
      <c r="B4" s="5">
        <v>500</v>
      </c>
      <c r="C4" s="5"/>
      <c r="D4" s="7" t="s">
        <v>1656</v>
      </c>
      <c r="E4" s="5">
        <v>216</v>
      </c>
      <c r="F4" s="5"/>
      <c r="G4" s="7" t="s">
        <v>1646</v>
      </c>
      <c r="H4" s="8">
        <v>11412.623999999996</v>
      </c>
      <c r="J4" s="5"/>
    </row>
    <row r="5" spans="1:10" x14ac:dyDescent="0.35">
      <c r="A5" s="7" t="s">
        <v>1268</v>
      </c>
      <c r="B5" s="5">
        <v>498</v>
      </c>
      <c r="C5" s="5"/>
      <c r="D5" s="7" t="s">
        <v>532</v>
      </c>
      <c r="E5" s="5">
        <v>155850</v>
      </c>
      <c r="F5" s="5"/>
      <c r="G5" s="7" t="s">
        <v>1657</v>
      </c>
      <c r="H5" s="8">
        <v>8824.5698000000011</v>
      </c>
      <c r="J5" s="5"/>
    </row>
    <row r="6" spans="1:10" x14ac:dyDescent="0.35">
      <c r="A6" s="7" t="s">
        <v>1292</v>
      </c>
      <c r="B6" s="5">
        <v>497</v>
      </c>
      <c r="C6" s="5"/>
      <c r="D6" s="7" t="s">
        <v>530</v>
      </c>
      <c r="E6" s="5">
        <v>156066</v>
      </c>
      <c r="F6" s="5"/>
      <c r="G6" s="7" t="s">
        <v>1658</v>
      </c>
      <c r="H6" s="8">
        <v>11198.802999999998</v>
      </c>
      <c r="J6" s="5"/>
    </row>
    <row r="7" spans="1:10" x14ac:dyDescent="0.35">
      <c r="A7" s="7" t="s">
        <v>1305</v>
      </c>
      <c r="B7" s="5">
        <v>496</v>
      </c>
      <c r="C7" s="5"/>
      <c r="F7" s="5"/>
      <c r="G7" s="7" t="s">
        <v>1659</v>
      </c>
      <c r="H7" s="8">
        <v>31615.273999999998</v>
      </c>
      <c r="J7" s="5"/>
    </row>
    <row r="8" spans="1:10" x14ac:dyDescent="0.35">
      <c r="A8" s="7" t="s">
        <v>1434</v>
      </c>
      <c r="B8" s="5">
        <v>500</v>
      </c>
      <c r="C8" s="5"/>
      <c r="F8" s="5"/>
      <c r="G8" s="7" t="s">
        <v>1660</v>
      </c>
      <c r="H8" s="8">
        <v>11428.670000000002</v>
      </c>
      <c r="J8" s="5"/>
    </row>
    <row r="9" spans="1:10" x14ac:dyDescent="0.35">
      <c r="A9" s="7" t="s">
        <v>1458</v>
      </c>
      <c r="B9" s="5">
        <v>499</v>
      </c>
      <c r="C9" s="5"/>
      <c r="F9" s="5"/>
      <c r="G9" s="7" t="s">
        <v>1661</v>
      </c>
      <c r="H9" s="8">
        <v>9758.9305000000004</v>
      </c>
      <c r="J9" s="5"/>
    </row>
    <row r="10" spans="1:10" x14ac:dyDescent="0.35">
      <c r="A10" s="7" t="s">
        <v>1477</v>
      </c>
      <c r="B10" s="5">
        <v>499</v>
      </c>
      <c r="C10" s="5"/>
      <c r="F10" s="5"/>
      <c r="G10" s="7" t="s">
        <v>1662</v>
      </c>
      <c r="H10" s="8">
        <v>16216.615000000002</v>
      </c>
      <c r="J10" s="5"/>
    </row>
    <row r="11" spans="1:10" x14ac:dyDescent="0.35">
      <c r="A11" s="7" t="s">
        <v>1539</v>
      </c>
      <c r="B11" s="5">
        <v>499</v>
      </c>
      <c r="C11" s="5"/>
      <c r="F11" s="5"/>
      <c r="G11" s="7" t="s">
        <v>1663</v>
      </c>
      <c r="H11" s="8">
        <v>6383.822000000001</v>
      </c>
      <c r="J11" s="5"/>
    </row>
    <row r="12" spans="1:10" x14ac:dyDescent="0.35">
      <c r="A12" s="7" t="s">
        <v>1636</v>
      </c>
      <c r="B12" s="5">
        <v>500</v>
      </c>
      <c r="C12" s="5"/>
      <c r="F12" s="5"/>
      <c r="G12" s="7" t="s">
        <v>1664</v>
      </c>
      <c r="H12" s="8">
        <v>8243.4509999999991</v>
      </c>
      <c r="J12" s="5"/>
    </row>
    <row r="13" spans="1:10" x14ac:dyDescent="0.35">
      <c r="A13" s="7" t="s">
        <v>1134</v>
      </c>
      <c r="B13" s="5">
        <v>500</v>
      </c>
      <c r="C13" s="5"/>
      <c r="F13" s="5"/>
      <c r="G13" s="7" t="s">
        <v>1665</v>
      </c>
      <c r="H13" s="8">
        <v>8477.2120000000014</v>
      </c>
      <c r="J13" s="5"/>
    </row>
    <row r="14" spans="1:10" x14ac:dyDescent="0.35">
      <c r="A14" s="7" t="s">
        <v>530</v>
      </c>
      <c r="B14" s="5">
        <v>4988</v>
      </c>
      <c r="C14" s="5"/>
      <c r="F14" s="5"/>
      <c r="G14" s="7" t="s">
        <v>1666</v>
      </c>
      <c r="H14" s="8">
        <v>14220.697</v>
      </c>
      <c r="J14" s="5"/>
    </row>
    <row r="15" spans="1:10" x14ac:dyDescent="0.35">
      <c r="C15" s="5"/>
      <c r="F15" s="5"/>
      <c r="G15" s="7" t="s">
        <v>1667</v>
      </c>
      <c r="H15" s="8">
        <v>17909.319799999994</v>
      </c>
      <c r="J15" s="5"/>
    </row>
    <row r="16" spans="1:10" x14ac:dyDescent="0.35">
      <c r="C16" s="5"/>
      <c r="F16" s="5"/>
      <c r="G16" s="7" t="s">
        <v>530</v>
      </c>
      <c r="H16" s="8">
        <v>155689.98810000002</v>
      </c>
      <c r="J16" s="5"/>
    </row>
    <row r="17" spans="3:10" x14ac:dyDescent="0.35">
      <c r="C17" s="5"/>
      <c r="F17" s="5"/>
      <c r="J17" s="5"/>
    </row>
    <row r="18" spans="3:10" x14ac:dyDescent="0.35">
      <c r="C18" s="5"/>
      <c r="F18" s="5"/>
      <c r="J18" s="5"/>
    </row>
    <row r="19" spans="3:10" x14ac:dyDescent="0.35">
      <c r="C19" s="5"/>
      <c r="F19" s="5"/>
      <c r="G19" s="5"/>
      <c r="H19" s="5"/>
      <c r="I19" s="5"/>
      <c r="J19" s="5"/>
    </row>
    <row r="20" spans="3:10" x14ac:dyDescent="0.35">
      <c r="C20" s="5"/>
      <c r="F20" s="5"/>
      <c r="G20" s="5"/>
    </row>
    <row r="21" spans="3:10" x14ac:dyDescent="0.35">
      <c r="C21" s="5"/>
      <c r="F21" s="5"/>
      <c r="G21" s="5"/>
    </row>
    <row r="22" spans="3:10" x14ac:dyDescent="0.35">
      <c r="C22" s="5"/>
      <c r="F22" s="5"/>
      <c r="G22" s="5"/>
    </row>
    <row r="23" spans="3:10" x14ac:dyDescent="0.35">
      <c r="C23" s="5"/>
      <c r="F23" s="5"/>
      <c r="G23" s="5"/>
    </row>
    <row r="24" spans="3:10" x14ac:dyDescent="0.35">
      <c r="G24" s="5"/>
    </row>
    <row r="25" spans="3:10" x14ac:dyDescent="0.35">
      <c r="G25" s="5"/>
    </row>
  </sheetData>
  <conditionalFormatting sqref="D4:D5">
    <cfRule type="colorScale" priority="5">
      <colorScale>
        <cfvo type="min"/>
        <cfvo type="max"/>
        <color rgb="FFFF0000"/>
        <color rgb="FFFFEF9C"/>
      </colorScale>
    </cfRule>
  </conditionalFormatting>
  <conditionalFormatting pivot="1" sqref="E4 E5">
    <cfRule type="colorScale" priority="4">
      <colorScale>
        <cfvo type="min"/>
        <cfvo type="max"/>
        <color rgb="FFDDCF4B"/>
        <color rgb="FFFFEF9C"/>
      </colorScale>
    </cfRule>
  </conditionalFormatting>
  <conditionalFormatting sqref="I4:I15">
    <cfRule type="colorScale" priority="3">
      <colorScale>
        <cfvo type="min"/>
        <cfvo type="percentile" val="50"/>
        <cfvo type="max"/>
        <color rgb="FFF8696B"/>
        <color rgb="FFFFEB84"/>
        <color rgb="FF63BE7B"/>
      </colorScale>
    </cfRule>
  </conditionalFormatting>
  <conditionalFormatting pivot="1">
    <cfRule type="colorScale" priority="2">
      <colorScale>
        <cfvo type="min"/>
        <cfvo type="percentile" val="50"/>
        <cfvo type="max"/>
        <color rgb="FFF8696B"/>
        <color rgb="FFFFEB84"/>
        <color rgb="FF63BE7B"/>
      </colorScale>
    </cfRule>
  </conditionalFormatting>
  <conditionalFormatting pivot="1" sqref="E4 E5">
    <cfRule type="colorScale" priority="1">
      <colorScale>
        <cfvo type="min"/>
        <cfvo type="percentile" val="50"/>
        <cfvo type="max"/>
        <color rgb="FF63BE7B"/>
        <color rgb="FFFFEB84"/>
        <color rgb="FFF8696B"/>
      </colorScale>
    </cfRule>
  </conditionalFormatting>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25819-4DE6-4A3B-845B-A8D60DEA0CB8}">
  <dimension ref="A3:B7"/>
  <sheetViews>
    <sheetView topLeftCell="A2" workbookViewId="0">
      <selection activeCell="A577" sqref="A577"/>
    </sheetView>
  </sheetViews>
  <sheetFormatPr defaultRowHeight="14.5" x14ac:dyDescent="0.35"/>
  <cols>
    <col min="1" max="1" width="12.58203125" bestFit="1" customWidth="1"/>
    <col min="2" max="2" width="16.58203125" bestFit="1" customWidth="1"/>
    <col min="3" max="3" width="20.25" customWidth="1"/>
  </cols>
  <sheetData>
    <row r="3" spans="1:2" x14ac:dyDescent="0.35">
      <c r="A3" s="9" t="s">
        <v>529</v>
      </c>
      <c r="B3" t="s">
        <v>1645</v>
      </c>
    </row>
    <row r="4" spans="1:2" x14ac:dyDescent="0.35">
      <c r="A4" s="10" t="s">
        <v>1668</v>
      </c>
      <c r="B4" s="2">
        <v>23340.608</v>
      </c>
    </row>
    <row r="5" spans="1:2" x14ac:dyDescent="0.35">
      <c r="A5" s="10" t="s">
        <v>1669</v>
      </c>
      <c r="B5" s="2">
        <v>19177.8</v>
      </c>
    </row>
    <row r="6" spans="1:2" x14ac:dyDescent="0.35">
      <c r="A6" s="10" t="s">
        <v>1647</v>
      </c>
      <c r="B6" s="2">
        <v>9085.91</v>
      </c>
    </row>
    <row r="7" spans="1:2" x14ac:dyDescent="0.35">
      <c r="A7" s="10" t="s">
        <v>530</v>
      </c>
      <c r="B7" s="2">
        <v>51604.317999999992</v>
      </c>
    </row>
  </sheetData>
  <sortState xmlns:xlrd2="http://schemas.microsoft.com/office/spreadsheetml/2017/richdata2" ref="A3:B7">
    <sortCondition descending="1" ref="B4"/>
  </sortState>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DE893-D573-4435-AF01-374015F27568}">
  <dimension ref="A3:S8"/>
  <sheetViews>
    <sheetView topLeftCell="A9" workbookViewId="0">
      <selection activeCell="A577" sqref="A577"/>
    </sheetView>
  </sheetViews>
  <sheetFormatPr defaultRowHeight="14.5" x14ac:dyDescent="0.35"/>
  <cols>
    <col min="1" max="1" width="19.1640625" bestFit="1" customWidth="1"/>
    <col min="2" max="2" width="15.4140625" bestFit="1" customWidth="1"/>
    <col min="3" max="3" width="15.08203125" bestFit="1" customWidth="1"/>
    <col min="4" max="4" width="16.6640625" bestFit="1" customWidth="1"/>
    <col min="5" max="5" width="9.75" bestFit="1" customWidth="1"/>
    <col min="6" max="6" width="14.75" bestFit="1" customWidth="1"/>
    <col min="7" max="7" width="14.83203125" bestFit="1" customWidth="1"/>
    <col min="8" max="8" width="16.4140625" bestFit="1" customWidth="1"/>
    <col min="9" max="9" width="11" bestFit="1" customWidth="1"/>
    <col min="10" max="10" width="12.83203125" bestFit="1" customWidth="1"/>
    <col min="11" max="11" width="12.33203125" bestFit="1" customWidth="1"/>
    <col min="12" max="12" width="14.08203125" bestFit="1" customWidth="1"/>
    <col min="13" max="13" width="11.4140625" bestFit="1" customWidth="1"/>
    <col min="14" max="14" width="12.6640625" bestFit="1" customWidth="1"/>
    <col min="15" max="15" width="9" bestFit="1" customWidth="1"/>
    <col min="16" max="16" width="16.6640625" bestFit="1" customWidth="1"/>
    <col min="17" max="17" width="14.25" bestFit="1" customWidth="1"/>
    <col min="18" max="18" width="14.83203125" bestFit="1" customWidth="1"/>
    <col min="19" max="20" width="11" bestFit="1" customWidth="1"/>
  </cols>
  <sheetData>
    <row r="3" spans="1:19" x14ac:dyDescent="0.35">
      <c r="A3" s="9" t="s">
        <v>1650</v>
      </c>
      <c r="B3" s="9" t="s">
        <v>1649</v>
      </c>
    </row>
    <row r="4" spans="1:19" x14ac:dyDescent="0.35">
      <c r="A4" s="9" t="s">
        <v>529</v>
      </c>
      <c r="B4" t="s">
        <v>168</v>
      </c>
      <c r="C4" t="s">
        <v>15</v>
      </c>
      <c r="D4" t="s">
        <v>86</v>
      </c>
      <c r="E4" t="s">
        <v>341</v>
      </c>
      <c r="F4" t="s">
        <v>512</v>
      </c>
      <c r="G4" t="s">
        <v>144</v>
      </c>
      <c r="H4" t="s">
        <v>138</v>
      </c>
      <c r="I4" t="s">
        <v>209</v>
      </c>
      <c r="J4" t="s">
        <v>362</v>
      </c>
      <c r="K4" t="s">
        <v>228</v>
      </c>
      <c r="L4" t="s">
        <v>137</v>
      </c>
      <c r="M4" t="s">
        <v>189</v>
      </c>
      <c r="N4" t="s">
        <v>296</v>
      </c>
      <c r="O4" t="s">
        <v>24</v>
      </c>
      <c r="P4" t="s">
        <v>125</v>
      </c>
      <c r="Q4" t="s">
        <v>62</v>
      </c>
      <c r="R4" t="s">
        <v>38</v>
      </c>
      <c r="S4" t="s">
        <v>530</v>
      </c>
    </row>
    <row r="5" spans="1:19" x14ac:dyDescent="0.35">
      <c r="A5" s="10" t="s">
        <v>7</v>
      </c>
      <c r="B5">
        <v>8</v>
      </c>
      <c r="C5">
        <v>10</v>
      </c>
      <c r="D5">
        <v>17</v>
      </c>
      <c r="E5">
        <v>5</v>
      </c>
      <c r="G5">
        <v>9</v>
      </c>
      <c r="H5">
        <v>8</v>
      </c>
      <c r="J5">
        <v>22</v>
      </c>
      <c r="K5">
        <v>15</v>
      </c>
      <c r="L5">
        <v>6</v>
      </c>
      <c r="M5">
        <v>19</v>
      </c>
      <c r="N5">
        <v>5</v>
      </c>
      <c r="O5">
        <v>7</v>
      </c>
      <c r="P5">
        <v>4</v>
      </c>
      <c r="Q5">
        <v>6</v>
      </c>
      <c r="R5">
        <v>10</v>
      </c>
      <c r="S5">
        <v>151</v>
      </c>
    </row>
    <row r="6" spans="1:19" x14ac:dyDescent="0.35">
      <c r="A6" s="10" t="s">
        <v>10</v>
      </c>
      <c r="B6">
        <v>32</v>
      </c>
      <c r="C6">
        <v>22</v>
      </c>
      <c r="D6">
        <v>17</v>
      </c>
      <c r="E6">
        <v>27</v>
      </c>
      <c r="F6">
        <v>15</v>
      </c>
      <c r="G6">
        <v>17</v>
      </c>
      <c r="H6">
        <v>40</v>
      </c>
      <c r="I6">
        <v>37</v>
      </c>
      <c r="J6">
        <v>15</v>
      </c>
      <c r="K6">
        <v>17</v>
      </c>
      <c r="L6">
        <v>31</v>
      </c>
      <c r="M6">
        <v>17</v>
      </c>
      <c r="N6">
        <v>20</v>
      </c>
      <c r="O6">
        <v>35</v>
      </c>
      <c r="P6">
        <v>30</v>
      </c>
      <c r="Q6">
        <v>34</v>
      </c>
      <c r="R6">
        <v>57</v>
      </c>
      <c r="S6">
        <v>463</v>
      </c>
    </row>
    <row r="7" spans="1:19" x14ac:dyDescent="0.35">
      <c r="A7" s="10" t="s">
        <v>16</v>
      </c>
      <c r="B7">
        <v>5</v>
      </c>
      <c r="C7">
        <v>2</v>
      </c>
      <c r="D7">
        <v>7</v>
      </c>
      <c r="E7">
        <v>8</v>
      </c>
      <c r="F7">
        <v>19</v>
      </c>
      <c r="G7">
        <v>9</v>
      </c>
      <c r="H7">
        <v>1</v>
      </c>
      <c r="I7">
        <v>9</v>
      </c>
      <c r="J7">
        <v>10</v>
      </c>
      <c r="K7">
        <v>2</v>
      </c>
      <c r="M7">
        <v>1</v>
      </c>
      <c r="N7">
        <v>10</v>
      </c>
      <c r="P7">
        <v>15</v>
      </c>
      <c r="Q7">
        <v>4</v>
      </c>
      <c r="R7">
        <v>10</v>
      </c>
      <c r="S7">
        <v>112</v>
      </c>
    </row>
    <row r="8" spans="1:19" x14ac:dyDescent="0.35">
      <c r="A8" s="10" t="s">
        <v>530</v>
      </c>
      <c r="B8">
        <v>45</v>
      </c>
      <c r="C8">
        <v>34</v>
      </c>
      <c r="D8">
        <v>41</v>
      </c>
      <c r="E8">
        <v>40</v>
      </c>
      <c r="F8">
        <v>34</v>
      </c>
      <c r="G8">
        <v>35</v>
      </c>
      <c r="H8">
        <v>49</v>
      </c>
      <c r="I8">
        <v>46</v>
      </c>
      <c r="J8">
        <v>47</v>
      </c>
      <c r="K8">
        <v>34</v>
      </c>
      <c r="L8">
        <v>37</v>
      </c>
      <c r="M8">
        <v>37</v>
      </c>
      <c r="N8">
        <v>35</v>
      </c>
      <c r="O8">
        <v>42</v>
      </c>
      <c r="P8">
        <v>49</v>
      </c>
      <c r="Q8">
        <v>44</v>
      </c>
      <c r="R8">
        <v>77</v>
      </c>
      <c r="S8">
        <v>726</v>
      </c>
    </row>
  </sheetData>
  <conditionalFormatting sqref="E3">
    <cfRule type="top10" dxfId="3" priority="8" rank="10"/>
  </conditionalFormatting>
  <conditionalFormatting sqref="A3:E4 A36:E242 A5:A35 D22:E35">
    <cfRule type="top10" dxfId="2" priority="7" rank="10"/>
  </conditionalFormatting>
  <conditionalFormatting sqref="A3:E4 A5:A20">
    <cfRule type="top10" dxfId="1" priority="4" rank="10"/>
  </conditionalFormatting>
  <conditionalFormatting sqref="J4">
    <cfRule type="top10" dxfId="0" priority="3" rank="5"/>
  </conditionalFormatting>
  <conditionalFormatting pivot="1" sqref="C5:C7 E5:E7 H5:K7 O5:R7">
    <cfRule type="dataBar" priority="1">
      <dataBar>
        <cfvo type="min"/>
        <cfvo type="max"/>
        <color rgb="FF638EC6"/>
      </dataBar>
      <extLst>
        <ext xmlns:x14="http://schemas.microsoft.com/office/spreadsheetml/2009/9/main" uri="{B025F937-C7B1-47D3-B67F-A62EFF666E3E}">
          <x14:id>{22A02CFC-99C7-4506-A4CD-E7F0CFA1BA69}</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22A02CFC-99C7-4506-A4CD-E7F0CFA1BA69}">
            <x14:dataBar minLength="0" maxLength="100" border="1" negativeBarBorderColorSameAsPositive="0">
              <x14:cfvo type="autoMin"/>
              <x14:cfvo type="autoMax"/>
              <x14:borderColor rgb="FF638EC6"/>
              <x14:negativeFillColor rgb="FFFF0000"/>
              <x14:negativeBorderColor rgb="FFFF0000"/>
              <x14:axisColor rgb="FF000000"/>
            </x14:dataBar>
          </x14:cfRule>
          <xm:sqref>C5:C7 E5:E7 H5:K7 O5:R7</xm:sqref>
        </x14:conditionalFormatting>
      </x14:conditionalFormattings>
    </ex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E7ACC-2811-4026-904F-774AA60097F7}">
  <dimension ref="A1:E748"/>
  <sheetViews>
    <sheetView topLeftCell="A2" workbookViewId="0">
      <selection activeCell="A577" sqref="A577"/>
    </sheetView>
  </sheetViews>
  <sheetFormatPr defaultRowHeight="14.5" x14ac:dyDescent="0.35"/>
  <cols>
    <col min="1" max="1" width="12.1640625" customWidth="1"/>
    <col min="2" max="2" width="18.1640625" customWidth="1"/>
    <col min="3" max="3" width="26.83203125" customWidth="1"/>
    <col min="4" max="4" width="41" customWidth="1"/>
    <col min="5" max="5" width="40.9140625" customWidth="1"/>
  </cols>
  <sheetData>
    <row r="1" spans="1:5" x14ac:dyDescent="0.35">
      <c r="A1" t="s">
        <v>529</v>
      </c>
      <c r="B1" t="s">
        <v>1645</v>
      </c>
      <c r="C1" t="s">
        <v>1670</v>
      </c>
      <c r="D1" t="s">
        <v>1671</v>
      </c>
      <c r="E1" t="s">
        <v>1672</v>
      </c>
    </row>
    <row r="2" spans="1:5" x14ac:dyDescent="0.35">
      <c r="A2" s="1">
        <v>43047</v>
      </c>
      <c r="B2">
        <v>261.95999999999998</v>
      </c>
    </row>
    <row r="3" spans="1:5" x14ac:dyDescent="0.35">
      <c r="A3" s="1">
        <v>43048</v>
      </c>
      <c r="B3">
        <v>731.94</v>
      </c>
    </row>
    <row r="4" spans="1:5" x14ac:dyDescent="0.35">
      <c r="A4" s="1">
        <v>43049</v>
      </c>
      <c r="B4">
        <v>14.62</v>
      </c>
    </row>
    <row r="5" spans="1:5" x14ac:dyDescent="0.35">
      <c r="A5" s="1">
        <v>43050</v>
      </c>
      <c r="B5">
        <v>957.57749999999999</v>
      </c>
    </row>
    <row r="6" spans="1:5" x14ac:dyDescent="0.35">
      <c r="A6" s="1">
        <v>43051</v>
      </c>
      <c r="B6">
        <v>22.367999999999999</v>
      </c>
    </row>
    <row r="7" spans="1:5" x14ac:dyDescent="0.35">
      <c r="A7" s="1">
        <v>43052</v>
      </c>
      <c r="B7">
        <v>48.86</v>
      </c>
    </row>
    <row r="8" spans="1:5" x14ac:dyDescent="0.35">
      <c r="A8" s="1">
        <v>43053</v>
      </c>
      <c r="B8">
        <v>7.28</v>
      </c>
    </row>
    <row r="9" spans="1:5" x14ac:dyDescent="0.35">
      <c r="A9" s="1">
        <v>43054</v>
      </c>
      <c r="B9">
        <v>907.15200000000004</v>
      </c>
    </row>
    <row r="10" spans="1:5" x14ac:dyDescent="0.35">
      <c r="A10" s="1">
        <v>43055</v>
      </c>
      <c r="B10">
        <v>18.504000000000001</v>
      </c>
    </row>
    <row r="11" spans="1:5" x14ac:dyDescent="0.35">
      <c r="A11" s="1">
        <v>43056</v>
      </c>
      <c r="B11">
        <v>114.9</v>
      </c>
    </row>
    <row r="12" spans="1:5" x14ac:dyDescent="0.35">
      <c r="A12" s="1">
        <v>43057</v>
      </c>
      <c r="B12">
        <v>1706.184</v>
      </c>
    </row>
    <row r="13" spans="1:5" x14ac:dyDescent="0.35">
      <c r="A13" s="1">
        <v>43058</v>
      </c>
      <c r="B13">
        <v>911.42399999999998</v>
      </c>
    </row>
    <row r="14" spans="1:5" x14ac:dyDescent="0.35">
      <c r="A14" s="1">
        <v>43059</v>
      </c>
      <c r="B14">
        <v>15.552</v>
      </c>
    </row>
    <row r="15" spans="1:5" x14ac:dyDescent="0.35">
      <c r="A15" s="1">
        <v>43060</v>
      </c>
      <c r="B15">
        <v>407.976</v>
      </c>
    </row>
    <row r="16" spans="1:5" x14ac:dyDescent="0.35">
      <c r="A16" s="1">
        <v>43061</v>
      </c>
      <c r="B16">
        <v>68.81</v>
      </c>
    </row>
    <row r="17" spans="1:2" x14ac:dyDescent="0.35">
      <c r="A17" s="1">
        <v>43062</v>
      </c>
      <c r="B17">
        <v>2.544</v>
      </c>
    </row>
    <row r="18" spans="1:2" x14ac:dyDescent="0.35">
      <c r="A18" s="1">
        <v>43063</v>
      </c>
      <c r="B18">
        <v>665.88</v>
      </c>
    </row>
    <row r="19" spans="1:2" x14ac:dyDescent="0.35">
      <c r="A19" s="1">
        <v>43064</v>
      </c>
      <c r="B19">
        <v>55.5</v>
      </c>
    </row>
    <row r="20" spans="1:2" x14ac:dyDescent="0.35">
      <c r="A20" s="1">
        <v>43065</v>
      </c>
      <c r="B20">
        <v>8.56</v>
      </c>
    </row>
    <row r="21" spans="1:2" x14ac:dyDescent="0.35">
      <c r="A21" s="1">
        <v>43066</v>
      </c>
      <c r="B21">
        <v>213.48</v>
      </c>
    </row>
    <row r="22" spans="1:2" x14ac:dyDescent="0.35">
      <c r="A22" s="1">
        <v>43067</v>
      </c>
      <c r="B22">
        <v>22.72</v>
      </c>
    </row>
    <row r="23" spans="1:2" x14ac:dyDescent="0.35">
      <c r="A23" s="1">
        <v>43068</v>
      </c>
      <c r="B23">
        <v>19.46</v>
      </c>
    </row>
    <row r="24" spans="1:2" x14ac:dyDescent="0.35">
      <c r="A24" s="1">
        <v>43069</v>
      </c>
      <c r="B24">
        <v>60.34</v>
      </c>
    </row>
    <row r="25" spans="1:2" x14ac:dyDescent="0.35">
      <c r="A25" s="1">
        <v>43070</v>
      </c>
      <c r="B25">
        <v>71.372</v>
      </c>
    </row>
    <row r="26" spans="1:2" x14ac:dyDescent="0.35">
      <c r="A26" s="1">
        <v>43071</v>
      </c>
      <c r="B26">
        <v>1044.6300000000001</v>
      </c>
    </row>
    <row r="27" spans="1:2" x14ac:dyDescent="0.35">
      <c r="A27" s="1">
        <v>43072</v>
      </c>
      <c r="B27">
        <v>11.648</v>
      </c>
    </row>
    <row r="28" spans="1:2" x14ac:dyDescent="0.35">
      <c r="A28" s="1">
        <v>43073</v>
      </c>
      <c r="B28">
        <v>90.57</v>
      </c>
    </row>
    <row r="29" spans="1:2" x14ac:dyDescent="0.35">
      <c r="A29" s="1">
        <v>43074</v>
      </c>
      <c r="B29">
        <v>3083.43</v>
      </c>
    </row>
    <row r="30" spans="1:2" x14ac:dyDescent="0.35">
      <c r="A30" s="1">
        <v>43075</v>
      </c>
      <c r="B30">
        <v>9.6180000000000003</v>
      </c>
    </row>
    <row r="31" spans="1:2" x14ac:dyDescent="0.35">
      <c r="A31" s="1">
        <v>43076</v>
      </c>
      <c r="B31">
        <v>124.2</v>
      </c>
    </row>
    <row r="32" spans="1:2" x14ac:dyDescent="0.35">
      <c r="A32" s="1">
        <v>43077</v>
      </c>
      <c r="B32">
        <v>3.2639999999999998</v>
      </c>
    </row>
    <row r="33" spans="1:2" x14ac:dyDescent="0.35">
      <c r="A33" s="1">
        <v>43078</v>
      </c>
      <c r="B33">
        <v>86.304000000000002</v>
      </c>
    </row>
    <row r="34" spans="1:2" x14ac:dyDescent="0.35">
      <c r="A34" s="1">
        <v>43079</v>
      </c>
      <c r="B34">
        <v>6.8579999999999997</v>
      </c>
    </row>
    <row r="35" spans="1:2" x14ac:dyDescent="0.35">
      <c r="A35" s="1">
        <v>43080</v>
      </c>
      <c r="B35">
        <v>15.76</v>
      </c>
    </row>
    <row r="36" spans="1:2" x14ac:dyDescent="0.35">
      <c r="A36" s="1">
        <v>43081</v>
      </c>
      <c r="B36">
        <v>29.472000000000001</v>
      </c>
    </row>
    <row r="37" spans="1:2" x14ac:dyDescent="0.35">
      <c r="A37" s="1">
        <v>43082</v>
      </c>
      <c r="B37">
        <v>1097.5440000000001</v>
      </c>
    </row>
    <row r="38" spans="1:2" x14ac:dyDescent="0.35">
      <c r="A38" s="1">
        <v>43083</v>
      </c>
      <c r="B38">
        <v>190.92</v>
      </c>
    </row>
    <row r="39" spans="1:2" x14ac:dyDescent="0.35">
      <c r="A39" s="1">
        <v>43084</v>
      </c>
      <c r="B39">
        <v>113.328</v>
      </c>
    </row>
    <row r="40" spans="1:2" x14ac:dyDescent="0.35">
      <c r="A40" s="1">
        <v>43085</v>
      </c>
      <c r="B40">
        <v>532.39919999999995</v>
      </c>
    </row>
    <row r="41" spans="1:2" x14ac:dyDescent="0.35">
      <c r="A41" s="1">
        <v>43086</v>
      </c>
      <c r="B41">
        <v>212.05799999999999</v>
      </c>
    </row>
    <row r="42" spans="1:2" x14ac:dyDescent="0.35">
      <c r="A42" s="1">
        <v>43087</v>
      </c>
      <c r="B42">
        <v>371.16800000000001</v>
      </c>
    </row>
    <row r="43" spans="1:2" x14ac:dyDescent="0.35">
      <c r="A43" s="1">
        <v>43088</v>
      </c>
      <c r="B43">
        <v>147.16800000000001</v>
      </c>
    </row>
    <row r="44" spans="1:2" x14ac:dyDescent="0.35">
      <c r="A44" s="1">
        <v>43089</v>
      </c>
      <c r="B44">
        <v>77.88</v>
      </c>
    </row>
    <row r="45" spans="1:2" x14ac:dyDescent="0.35">
      <c r="A45" s="1">
        <v>43090</v>
      </c>
      <c r="B45">
        <v>95.616</v>
      </c>
    </row>
    <row r="46" spans="1:2" x14ac:dyDescent="0.35">
      <c r="A46" s="1">
        <v>43091</v>
      </c>
      <c r="B46">
        <v>45.98</v>
      </c>
    </row>
    <row r="47" spans="1:2" x14ac:dyDescent="0.35">
      <c r="A47" s="1">
        <v>43092</v>
      </c>
      <c r="B47">
        <v>17.46</v>
      </c>
    </row>
    <row r="48" spans="1:2" x14ac:dyDescent="0.35">
      <c r="A48" s="1">
        <v>43093</v>
      </c>
      <c r="B48">
        <v>211.96</v>
      </c>
    </row>
    <row r="49" spans="1:2" x14ac:dyDescent="0.35">
      <c r="A49" s="1">
        <v>43094</v>
      </c>
      <c r="B49">
        <v>45</v>
      </c>
    </row>
    <row r="50" spans="1:2" x14ac:dyDescent="0.35">
      <c r="A50" s="1">
        <v>43095</v>
      </c>
      <c r="B50">
        <v>21.8</v>
      </c>
    </row>
    <row r="51" spans="1:2" x14ac:dyDescent="0.35">
      <c r="A51" s="1">
        <v>43096</v>
      </c>
      <c r="B51">
        <v>38.22</v>
      </c>
    </row>
    <row r="52" spans="1:2" x14ac:dyDescent="0.35">
      <c r="A52" s="1">
        <v>43097</v>
      </c>
      <c r="B52">
        <v>75.180000000000007</v>
      </c>
    </row>
    <row r="53" spans="1:2" x14ac:dyDescent="0.35">
      <c r="A53" s="1">
        <v>43098</v>
      </c>
      <c r="B53">
        <v>6.16</v>
      </c>
    </row>
    <row r="54" spans="1:2" x14ac:dyDescent="0.35">
      <c r="A54" s="1">
        <v>43099</v>
      </c>
      <c r="B54">
        <v>89.99</v>
      </c>
    </row>
    <row r="55" spans="1:2" x14ac:dyDescent="0.35">
      <c r="A55" s="1">
        <v>43100</v>
      </c>
      <c r="B55">
        <v>15.26</v>
      </c>
    </row>
    <row r="56" spans="1:2" x14ac:dyDescent="0.35">
      <c r="A56" s="1">
        <v>43101</v>
      </c>
      <c r="B56">
        <v>1029.95</v>
      </c>
    </row>
    <row r="57" spans="1:2" x14ac:dyDescent="0.35">
      <c r="A57" s="1">
        <v>43102</v>
      </c>
      <c r="B57">
        <v>208.56</v>
      </c>
    </row>
    <row r="58" spans="1:2" x14ac:dyDescent="0.35">
      <c r="A58" s="1">
        <v>43103</v>
      </c>
      <c r="B58">
        <v>32.4</v>
      </c>
    </row>
    <row r="59" spans="1:2" x14ac:dyDescent="0.35">
      <c r="A59" s="1">
        <v>43104</v>
      </c>
      <c r="B59">
        <v>319.41000000000003</v>
      </c>
    </row>
    <row r="60" spans="1:2" x14ac:dyDescent="0.35">
      <c r="A60" s="1">
        <v>43105</v>
      </c>
      <c r="B60">
        <v>14.56</v>
      </c>
    </row>
    <row r="61" spans="1:2" x14ac:dyDescent="0.35">
      <c r="A61" s="1">
        <v>43106</v>
      </c>
      <c r="B61">
        <v>30</v>
      </c>
    </row>
    <row r="62" spans="1:2" x14ac:dyDescent="0.35">
      <c r="A62" s="1">
        <v>43107</v>
      </c>
      <c r="B62">
        <v>48.48</v>
      </c>
    </row>
    <row r="63" spans="1:2" x14ac:dyDescent="0.35">
      <c r="A63" s="1">
        <v>43108</v>
      </c>
      <c r="B63">
        <v>1.68</v>
      </c>
    </row>
    <row r="64" spans="1:2" x14ac:dyDescent="0.35">
      <c r="A64" s="1">
        <v>43109</v>
      </c>
      <c r="B64">
        <v>13.98</v>
      </c>
    </row>
    <row r="65" spans="1:2" x14ac:dyDescent="0.35">
      <c r="A65" s="1">
        <v>43110</v>
      </c>
      <c r="B65">
        <v>25.824000000000002</v>
      </c>
    </row>
    <row r="66" spans="1:2" x14ac:dyDescent="0.35">
      <c r="A66" s="1">
        <v>43111</v>
      </c>
      <c r="B66">
        <v>146.72999999999999</v>
      </c>
    </row>
    <row r="67" spans="1:2" x14ac:dyDescent="0.35">
      <c r="A67" s="1">
        <v>43112</v>
      </c>
      <c r="B67">
        <v>79.760000000000005</v>
      </c>
    </row>
    <row r="68" spans="1:2" x14ac:dyDescent="0.35">
      <c r="A68" s="1">
        <v>43113</v>
      </c>
      <c r="B68">
        <v>213.11500000000001</v>
      </c>
    </row>
    <row r="69" spans="1:2" x14ac:dyDescent="0.35">
      <c r="A69" s="1">
        <v>43114</v>
      </c>
      <c r="B69">
        <v>1113.0239999999999</v>
      </c>
    </row>
    <row r="70" spans="1:2" x14ac:dyDescent="0.35">
      <c r="A70" s="1">
        <v>43115</v>
      </c>
      <c r="B70">
        <v>167.96799999999999</v>
      </c>
    </row>
    <row r="71" spans="1:2" x14ac:dyDescent="0.35">
      <c r="A71" s="1">
        <v>43116</v>
      </c>
      <c r="B71">
        <v>75.88</v>
      </c>
    </row>
    <row r="72" spans="1:2" x14ac:dyDescent="0.35">
      <c r="A72" s="1">
        <v>43117</v>
      </c>
      <c r="B72">
        <v>4.6159999999999997</v>
      </c>
    </row>
    <row r="73" spans="1:2" x14ac:dyDescent="0.35">
      <c r="A73" s="1">
        <v>43118</v>
      </c>
      <c r="B73">
        <v>19.05</v>
      </c>
    </row>
    <row r="74" spans="1:2" x14ac:dyDescent="0.35">
      <c r="A74" s="1">
        <v>43119</v>
      </c>
      <c r="B74">
        <v>831.93600000000004</v>
      </c>
    </row>
    <row r="75" spans="1:2" x14ac:dyDescent="0.35">
      <c r="A75" s="1">
        <v>43120</v>
      </c>
      <c r="B75">
        <v>97.04</v>
      </c>
    </row>
    <row r="76" spans="1:2" x14ac:dyDescent="0.35">
      <c r="A76" s="1">
        <v>43121</v>
      </c>
      <c r="B76">
        <v>72.784000000000006</v>
      </c>
    </row>
    <row r="77" spans="1:2" x14ac:dyDescent="0.35">
      <c r="A77" s="1">
        <v>43122</v>
      </c>
      <c r="B77">
        <v>1.248</v>
      </c>
    </row>
    <row r="78" spans="1:2" x14ac:dyDescent="0.35">
      <c r="A78" s="1">
        <v>43123</v>
      </c>
      <c r="B78">
        <v>9.7080000000000002</v>
      </c>
    </row>
    <row r="79" spans="1:2" x14ac:dyDescent="0.35">
      <c r="A79" s="1">
        <v>43124</v>
      </c>
      <c r="B79">
        <v>27.24</v>
      </c>
    </row>
    <row r="80" spans="1:2" x14ac:dyDescent="0.35">
      <c r="A80" s="1">
        <v>43125</v>
      </c>
      <c r="B80">
        <v>19.3</v>
      </c>
    </row>
    <row r="81" spans="1:2" x14ac:dyDescent="0.35">
      <c r="A81" s="1">
        <v>43126</v>
      </c>
      <c r="B81">
        <v>208.16</v>
      </c>
    </row>
    <row r="82" spans="1:2" x14ac:dyDescent="0.35">
      <c r="A82" s="1">
        <v>43127</v>
      </c>
      <c r="B82">
        <v>16.739999999999998</v>
      </c>
    </row>
    <row r="83" spans="1:2" x14ac:dyDescent="0.35">
      <c r="A83" s="1">
        <v>43128</v>
      </c>
      <c r="B83">
        <v>14.9</v>
      </c>
    </row>
    <row r="84" spans="1:2" x14ac:dyDescent="0.35">
      <c r="A84" s="1">
        <v>43129</v>
      </c>
      <c r="B84">
        <v>21.39</v>
      </c>
    </row>
    <row r="85" spans="1:2" x14ac:dyDescent="0.35">
      <c r="A85" s="1">
        <v>43130</v>
      </c>
      <c r="B85">
        <v>200.98400000000001</v>
      </c>
    </row>
    <row r="86" spans="1:2" x14ac:dyDescent="0.35">
      <c r="A86" s="1">
        <v>43131</v>
      </c>
      <c r="B86">
        <v>230.376</v>
      </c>
    </row>
    <row r="87" spans="1:2" x14ac:dyDescent="0.35">
      <c r="A87" s="1">
        <v>43132</v>
      </c>
      <c r="B87">
        <v>301.95999999999998</v>
      </c>
    </row>
    <row r="88" spans="1:2" x14ac:dyDescent="0.35">
      <c r="A88" s="1">
        <v>43133</v>
      </c>
      <c r="B88">
        <v>19.989999999999998</v>
      </c>
    </row>
    <row r="89" spans="1:2" x14ac:dyDescent="0.35">
      <c r="A89" s="1">
        <v>43134</v>
      </c>
      <c r="B89">
        <v>6.16</v>
      </c>
    </row>
    <row r="90" spans="1:2" x14ac:dyDescent="0.35">
      <c r="A90" s="1">
        <v>43135</v>
      </c>
      <c r="B90">
        <v>158.36799999999999</v>
      </c>
    </row>
    <row r="91" spans="1:2" x14ac:dyDescent="0.35">
      <c r="A91" s="1">
        <v>43136</v>
      </c>
      <c r="B91">
        <v>20.100000000000001</v>
      </c>
    </row>
    <row r="92" spans="1:2" x14ac:dyDescent="0.35">
      <c r="A92" s="1">
        <v>43137</v>
      </c>
      <c r="B92">
        <v>73.584000000000003</v>
      </c>
    </row>
    <row r="93" spans="1:2" x14ac:dyDescent="0.35">
      <c r="A93" s="1">
        <v>43138</v>
      </c>
      <c r="B93">
        <v>6.48</v>
      </c>
    </row>
    <row r="94" spans="1:2" x14ac:dyDescent="0.35">
      <c r="A94" s="1">
        <v>43139</v>
      </c>
      <c r="B94">
        <v>12.96</v>
      </c>
    </row>
    <row r="95" spans="1:2" x14ac:dyDescent="0.35">
      <c r="A95" s="1">
        <v>43140</v>
      </c>
      <c r="B95">
        <v>53.34</v>
      </c>
    </row>
    <row r="96" spans="1:2" x14ac:dyDescent="0.35">
      <c r="A96" s="1">
        <v>43141</v>
      </c>
      <c r="B96">
        <v>32.96</v>
      </c>
    </row>
    <row r="97" spans="1:2" x14ac:dyDescent="0.35">
      <c r="A97" s="1">
        <v>43142</v>
      </c>
      <c r="B97">
        <v>5.6820000000000004</v>
      </c>
    </row>
    <row r="98" spans="1:2" x14ac:dyDescent="0.35">
      <c r="A98" s="1">
        <v>43143</v>
      </c>
      <c r="B98">
        <v>96.53</v>
      </c>
    </row>
    <row r="99" spans="1:2" x14ac:dyDescent="0.35">
      <c r="A99" s="1">
        <v>43144</v>
      </c>
      <c r="B99">
        <v>51.311999999999998</v>
      </c>
    </row>
    <row r="100" spans="1:2" x14ac:dyDescent="0.35">
      <c r="A100" s="1">
        <v>43145</v>
      </c>
      <c r="B100">
        <v>77.88</v>
      </c>
    </row>
    <row r="101" spans="1:2" x14ac:dyDescent="0.35">
      <c r="A101" s="1">
        <v>43146</v>
      </c>
      <c r="B101">
        <v>64.623999999999995</v>
      </c>
    </row>
    <row r="102" spans="1:2" x14ac:dyDescent="0.35">
      <c r="A102" s="1">
        <v>43147</v>
      </c>
      <c r="B102">
        <v>95.975999999999999</v>
      </c>
    </row>
    <row r="103" spans="1:2" x14ac:dyDescent="0.35">
      <c r="A103" s="1">
        <v>43148</v>
      </c>
      <c r="B103">
        <v>1.788</v>
      </c>
    </row>
    <row r="104" spans="1:2" x14ac:dyDescent="0.35">
      <c r="A104" s="1">
        <v>43149</v>
      </c>
      <c r="B104">
        <v>23.92</v>
      </c>
    </row>
    <row r="105" spans="1:2" x14ac:dyDescent="0.35">
      <c r="A105" s="1">
        <v>43150</v>
      </c>
      <c r="B105">
        <v>238.89599999999999</v>
      </c>
    </row>
    <row r="106" spans="1:2" x14ac:dyDescent="0.35">
      <c r="A106" s="1">
        <v>43151</v>
      </c>
      <c r="B106">
        <v>102.36</v>
      </c>
    </row>
    <row r="107" spans="1:2" x14ac:dyDescent="0.35">
      <c r="A107" s="1">
        <v>43152</v>
      </c>
      <c r="B107">
        <v>36.881999999999998</v>
      </c>
    </row>
    <row r="108" spans="1:2" x14ac:dyDescent="0.35">
      <c r="A108" s="1">
        <v>43153</v>
      </c>
      <c r="B108">
        <v>74.111999999999995</v>
      </c>
    </row>
    <row r="109" spans="1:2" x14ac:dyDescent="0.35">
      <c r="A109" s="1">
        <v>43154</v>
      </c>
      <c r="B109">
        <v>27.992000000000001</v>
      </c>
    </row>
    <row r="110" spans="1:2" x14ac:dyDescent="0.35">
      <c r="A110" s="1">
        <v>43155</v>
      </c>
      <c r="B110">
        <v>3.3039999999999998</v>
      </c>
    </row>
    <row r="111" spans="1:2" x14ac:dyDescent="0.35">
      <c r="A111" s="1">
        <v>43156</v>
      </c>
      <c r="B111">
        <v>339.96</v>
      </c>
    </row>
    <row r="112" spans="1:2" x14ac:dyDescent="0.35">
      <c r="A112" s="1">
        <v>43157</v>
      </c>
      <c r="B112">
        <v>41.96</v>
      </c>
    </row>
    <row r="113" spans="1:2" x14ac:dyDescent="0.35">
      <c r="A113" s="1">
        <v>43158</v>
      </c>
      <c r="B113">
        <v>75.959999999999994</v>
      </c>
    </row>
    <row r="114" spans="1:2" x14ac:dyDescent="0.35">
      <c r="A114" s="1">
        <v>43159</v>
      </c>
      <c r="B114">
        <v>27.24</v>
      </c>
    </row>
    <row r="115" spans="1:2" x14ac:dyDescent="0.35">
      <c r="A115" s="1">
        <v>43160</v>
      </c>
      <c r="B115">
        <v>40.095999999999997</v>
      </c>
    </row>
    <row r="116" spans="1:2" x14ac:dyDescent="0.35">
      <c r="A116" s="1">
        <v>43161</v>
      </c>
      <c r="B116">
        <v>4.72</v>
      </c>
    </row>
    <row r="117" spans="1:2" x14ac:dyDescent="0.35">
      <c r="A117" s="1">
        <v>43162</v>
      </c>
      <c r="B117">
        <v>23.975999999999999</v>
      </c>
    </row>
    <row r="118" spans="1:2" x14ac:dyDescent="0.35">
      <c r="A118" s="1">
        <v>43163</v>
      </c>
      <c r="B118">
        <v>130.464</v>
      </c>
    </row>
    <row r="119" spans="1:2" x14ac:dyDescent="0.35">
      <c r="A119" s="1">
        <v>43164</v>
      </c>
      <c r="B119">
        <v>787.53</v>
      </c>
    </row>
    <row r="120" spans="1:2" x14ac:dyDescent="0.35">
      <c r="A120" s="1">
        <v>43165</v>
      </c>
      <c r="B120">
        <v>157.79400000000001</v>
      </c>
    </row>
    <row r="121" spans="1:2" x14ac:dyDescent="0.35">
      <c r="A121" s="1">
        <v>43166</v>
      </c>
      <c r="B121">
        <v>47.04</v>
      </c>
    </row>
    <row r="122" spans="1:2" x14ac:dyDescent="0.35">
      <c r="A122" s="1">
        <v>43167</v>
      </c>
      <c r="B122">
        <v>30.84</v>
      </c>
    </row>
    <row r="123" spans="1:2" x14ac:dyDescent="0.35">
      <c r="A123" s="1">
        <v>43168</v>
      </c>
      <c r="B123">
        <v>226.56</v>
      </c>
    </row>
    <row r="124" spans="1:2" x14ac:dyDescent="0.35">
      <c r="A124" s="1">
        <v>43169</v>
      </c>
      <c r="B124">
        <v>115.02</v>
      </c>
    </row>
    <row r="125" spans="1:2" x14ac:dyDescent="0.35">
      <c r="A125" s="1">
        <v>43170</v>
      </c>
      <c r="B125">
        <v>68.040000000000006</v>
      </c>
    </row>
    <row r="126" spans="1:2" x14ac:dyDescent="0.35">
      <c r="A126" s="1">
        <v>43171</v>
      </c>
      <c r="B126">
        <v>600.55799999999999</v>
      </c>
    </row>
    <row r="127" spans="1:2" x14ac:dyDescent="0.35">
      <c r="A127" s="1">
        <v>43172</v>
      </c>
      <c r="B127">
        <v>617.70000000000005</v>
      </c>
    </row>
    <row r="128" spans="1:2" x14ac:dyDescent="0.35">
      <c r="A128" s="1">
        <v>43173</v>
      </c>
      <c r="B128">
        <v>2.3879999999999999</v>
      </c>
    </row>
    <row r="129" spans="1:2" x14ac:dyDescent="0.35">
      <c r="A129" s="1">
        <v>43174</v>
      </c>
      <c r="B129">
        <v>243.99199999999999</v>
      </c>
    </row>
    <row r="130" spans="1:2" x14ac:dyDescent="0.35">
      <c r="A130" s="1">
        <v>43175</v>
      </c>
      <c r="B130">
        <v>81.424000000000007</v>
      </c>
    </row>
    <row r="131" spans="1:2" x14ac:dyDescent="0.35">
      <c r="A131" s="1">
        <v>43176</v>
      </c>
      <c r="B131">
        <v>238.56</v>
      </c>
    </row>
    <row r="132" spans="1:2" x14ac:dyDescent="0.35">
      <c r="A132" s="1">
        <v>43177</v>
      </c>
      <c r="B132">
        <v>59.97</v>
      </c>
    </row>
    <row r="133" spans="1:2" x14ac:dyDescent="0.35">
      <c r="A133" s="1">
        <v>43178</v>
      </c>
      <c r="B133">
        <v>78.304000000000002</v>
      </c>
    </row>
    <row r="134" spans="1:2" x14ac:dyDescent="0.35">
      <c r="A134" s="1">
        <v>43179</v>
      </c>
      <c r="B134">
        <v>21.456</v>
      </c>
    </row>
    <row r="135" spans="1:2" x14ac:dyDescent="0.35">
      <c r="A135" s="1">
        <v>43180</v>
      </c>
      <c r="B135">
        <v>20.04</v>
      </c>
    </row>
    <row r="136" spans="1:2" x14ac:dyDescent="0.35">
      <c r="A136" s="1">
        <v>43181</v>
      </c>
      <c r="B136">
        <v>35.44</v>
      </c>
    </row>
    <row r="137" spans="1:2" x14ac:dyDescent="0.35">
      <c r="A137" s="1">
        <v>43182</v>
      </c>
      <c r="B137">
        <v>11.52</v>
      </c>
    </row>
    <row r="138" spans="1:2" x14ac:dyDescent="0.35">
      <c r="A138" s="1">
        <v>43183</v>
      </c>
      <c r="B138">
        <v>4.0199999999999996</v>
      </c>
    </row>
    <row r="139" spans="1:2" x14ac:dyDescent="0.35">
      <c r="A139" s="1">
        <v>43184</v>
      </c>
      <c r="B139">
        <v>76.176000000000002</v>
      </c>
    </row>
    <row r="140" spans="1:2" x14ac:dyDescent="0.35">
      <c r="A140" s="1">
        <v>43185</v>
      </c>
      <c r="B140">
        <v>65.88</v>
      </c>
    </row>
    <row r="141" spans="1:2" x14ac:dyDescent="0.35">
      <c r="A141" s="1">
        <v>43186</v>
      </c>
      <c r="B141">
        <v>43.12</v>
      </c>
    </row>
    <row r="142" spans="1:2" x14ac:dyDescent="0.35">
      <c r="A142" s="1">
        <v>43187</v>
      </c>
      <c r="B142">
        <v>82.8</v>
      </c>
    </row>
    <row r="143" spans="1:2" x14ac:dyDescent="0.35">
      <c r="A143" s="1">
        <v>43188</v>
      </c>
      <c r="B143">
        <v>8.82</v>
      </c>
    </row>
    <row r="144" spans="1:2" x14ac:dyDescent="0.35">
      <c r="A144" s="1">
        <v>43189</v>
      </c>
      <c r="B144">
        <v>10.86</v>
      </c>
    </row>
    <row r="145" spans="1:2" x14ac:dyDescent="0.35">
      <c r="A145" s="1">
        <v>43190</v>
      </c>
      <c r="B145">
        <v>143.69999999999999</v>
      </c>
    </row>
    <row r="146" spans="1:2" x14ac:dyDescent="0.35">
      <c r="A146" s="1">
        <v>43191</v>
      </c>
      <c r="B146">
        <v>839.43</v>
      </c>
    </row>
    <row r="147" spans="1:2" x14ac:dyDescent="0.35">
      <c r="A147" s="1">
        <v>43192</v>
      </c>
      <c r="B147">
        <v>671.93</v>
      </c>
    </row>
    <row r="148" spans="1:2" x14ac:dyDescent="0.35">
      <c r="A148" s="1">
        <v>43193</v>
      </c>
      <c r="B148">
        <v>93.888000000000005</v>
      </c>
    </row>
    <row r="149" spans="1:2" x14ac:dyDescent="0.35">
      <c r="A149" s="1">
        <v>43194</v>
      </c>
      <c r="B149">
        <v>384.45</v>
      </c>
    </row>
    <row r="150" spans="1:2" x14ac:dyDescent="0.35">
      <c r="A150" s="1">
        <v>43195</v>
      </c>
      <c r="B150">
        <v>149.97</v>
      </c>
    </row>
    <row r="151" spans="1:2" x14ac:dyDescent="0.35">
      <c r="A151" s="1">
        <v>43196</v>
      </c>
      <c r="B151">
        <v>1951.84</v>
      </c>
    </row>
    <row r="152" spans="1:2" x14ac:dyDescent="0.35">
      <c r="A152" s="1">
        <v>43197</v>
      </c>
      <c r="B152">
        <v>171.55</v>
      </c>
    </row>
    <row r="153" spans="1:2" x14ac:dyDescent="0.35">
      <c r="A153" s="1">
        <v>43198</v>
      </c>
      <c r="B153">
        <v>157.91999999999999</v>
      </c>
    </row>
    <row r="154" spans="1:2" x14ac:dyDescent="0.35">
      <c r="A154" s="1">
        <v>43199</v>
      </c>
      <c r="B154">
        <v>203.184</v>
      </c>
    </row>
    <row r="155" spans="1:2" x14ac:dyDescent="0.35">
      <c r="A155" s="1">
        <v>43200</v>
      </c>
      <c r="B155">
        <v>58.38</v>
      </c>
    </row>
    <row r="156" spans="1:2" x14ac:dyDescent="0.35">
      <c r="A156" s="1">
        <v>43201</v>
      </c>
      <c r="B156">
        <v>105.52</v>
      </c>
    </row>
    <row r="157" spans="1:2" x14ac:dyDescent="0.35">
      <c r="A157" s="1">
        <v>43202</v>
      </c>
      <c r="B157">
        <v>80.88</v>
      </c>
    </row>
    <row r="158" spans="1:2" x14ac:dyDescent="0.35">
      <c r="A158" s="1">
        <v>43203</v>
      </c>
      <c r="B158">
        <v>6.63</v>
      </c>
    </row>
    <row r="159" spans="1:2" x14ac:dyDescent="0.35">
      <c r="A159" s="1">
        <v>43204</v>
      </c>
      <c r="B159">
        <v>457.56799999999998</v>
      </c>
    </row>
    <row r="160" spans="1:2" x14ac:dyDescent="0.35">
      <c r="A160" s="1">
        <v>43205</v>
      </c>
      <c r="B160">
        <v>14.62</v>
      </c>
    </row>
    <row r="161" spans="1:2" x14ac:dyDescent="0.35">
      <c r="A161" s="1">
        <v>43206</v>
      </c>
      <c r="B161">
        <v>944.93</v>
      </c>
    </row>
    <row r="162" spans="1:2" x14ac:dyDescent="0.35">
      <c r="A162" s="1">
        <v>43207</v>
      </c>
      <c r="B162">
        <v>5.98</v>
      </c>
    </row>
    <row r="163" spans="1:2" x14ac:dyDescent="0.35">
      <c r="A163" s="1">
        <v>43208</v>
      </c>
      <c r="B163">
        <v>54.384</v>
      </c>
    </row>
    <row r="164" spans="1:2" x14ac:dyDescent="0.35">
      <c r="A164" s="1">
        <v>43209</v>
      </c>
      <c r="B164">
        <v>28.4</v>
      </c>
    </row>
    <row r="165" spans="1:2" x14ac:dyDescent="0.35">
      <c r="A165" s="1">
        <v>43210</v>
      </c>
      <c r="B165">
        <v>27.68</v>
      </c>
    </row>
    <row r="166" spans="1:2" x14ac:dyDescent="0.35">
      <c r="A166" s="1">
        <v>43211</v>
      </c>
      <c r="B166">
        <v>9.9359999999999999</v>
      </c>
    </row>
    <row r="167" spans="1:2" x14ac:dyDescent="0.35">
      <c r="A167" s="1">
        <v>43212</v>
      </c>
      <c r="B167">
        <v>8159.9520000000002</v>
      </c>
    </row>
    <row r="168" spans="1:2" x14ac:dyDescent="0.35">
      <c r="A168" s="1">
        <v>43213</v>
      </c>
      <c r="B168">
        <v>275.928</v>
      </c>
    </row>
    <row r="169" spans="1:2" x14ac:dyDescent="0.35">
      <c r="A169" s="1">
        <v>43214</v>
      </c>
      <c r="B169">
        <v>1740.06</v>
      </c>
    </row>
    <row r="170" spans="1:2" x14ac:dyDescent="0.35">
      <c r="A170" s="1">
        <v>43215</v>
      </c>
      <c r="B170">
        <v>32.064</v>
      </c>
    </row>
    <row r="171" spans="1:2" x14ac:dyDescent="0.35">
      <c r="A171" s="1">
        <v>43216</v>
      </c>
      <c r="B171">
        <v>177.98</v>
      </c>
    </row>
    <row r="172" spans="1:2" x14ac:dyDescent="0.35">
      <c r="A172" s="1">
        <v>43217</v>
      </c>
      <c r="B172">
        <v>143.976</v>
      </c>
    </row>
    <row r="173" spans="1:2" x14ac:dyDescent="0.35">
      <c r="A173" s="1">
        <v>43218</v>
      </c>
      <c r="B173">
        <v>20.94</v>
      </c>
    </row>
    <row r="174" spans="1:2" x14ac:dyDescent="0.35">
      <c r="A174" s="1">
        <v>43219</v>
      </c>
      <c r="B174">
        <v>110.96</v>
      </c>
    </row>
    <row r="175" spans="1:2" x14ac:dyDescent="0.35">
      <c r="A175" s="1">
        <v>43220</v>
      </c>
      <c r="B175">
        <v>340.14400000000001</v>
      </c>
    </row>
    <row r="176" spans="1:2" x14ac:dyDescent="0.35">
      <c r="A176" s="1">
        <v>43221</v>
      </c>
      <c r="B176">
        <v>52.448</v>
      </c>
    </row>
    <row r="177" spans="1:2" x14ac:dyDescent="0.35">
      <c r="A177" s="1">
        <v>43222</v>
      </c>
      <c r="B177">
        <v>20.16</v>
      </c>
    </row>
    <row r="178" spans="1:2" x14ac:dyDescent="0.35">
      <c r="A178" s="1">
        <v>43223</v>
      </c>
      <c r="B178">
        <v>97.263999999999996</v>
      </c>
    </row>
    <row r="179" spans="1:2" x14ac:dyDescent="0.35">
      <c r="A179" s="1">
        <v>43224</v>
      </c>
      <c r="B179">
        <v>396.80200000000002</v>
      </c>
    </row>
    <row r="180" spans="1:2" x14ac:dyDescent="0.35">
      <c r="A180" s="1">
        <v>43225</v>
      </c>
      <c r="B180">
        <v>15.88</v>
      </c>
    </row>
    <row r="181" spans="1:2" x14ac:dyDescent="0.35">
      <c r="A181" s="1">
        <v>43226</v>
      </c>
      <c r="B181">
        <v>3.28</v>
      </c>
    </row>
    <row r="182" spans="1:2" x14ac:dyDescent="0.35">
      <c r="A182" s="1">
        <v>43227</v>
      </c>
      <c r="B182">
        <v>24.815999999999999</v>
      </c>
    </row>
    <row r="183" spans="1:2" x14ac:dyDescent="0.35">
      <c r="A183" s="1">
        <v>43228</v>
      </c>
      <c r="B183">
        <v>408.74400000000003</v>
      </c>
    </row>
    <row r="184" spans="1:2" x14ac:dyDescent="0.35">
      <c r="A184" s="1">
        <v>43229</v>
      </c>
      <c r="B184">
        <v>503.96</v>
      </c>
    </row>
    <row r="185" spans="1:2" x14ac:dyDescent="0.35">
      <c r="A185" s="1">
        <v>43230</v>
      </c>
      <c r="B185">
        <v>149.94999999999999</v>
      </c>
    </row>
    <row r="186" spans="1:2" x14ac:dyDescent="0.35">
      <c r="A186" s="1">
        <v>43231</v>
      </c>
      <c r="B186">
        <v>29</v>
      </c>
    </row>
    <row r="187" spans="1:2" x14ac:dyDescent="0.35">
      <c r="A187" s="1">
        <v>43232</v>
      </c>
      <c r="B187">
        <v>7.16</v>
      </c>
    </row>
    <row r="188" spans="1:2" x14ac:dyDescent="0.35">
      <c r="A188" s="1">
        <v>43233</v>
      </c>
      <c r="B188">
        <v>176.8</v>
      </c>
    </row>
    <row r="189" spans="1:2" x14ac:dyDescent="0.35">
      <c r="A189" s="1">
        <v>43234</v>
      </c>
      <c r="B189">
        <v>37.223999999999997</v>
      </c>
    </row>
    <row r="190" spans="1:2" x14ac:dyDescent="0.35">
      <c r="A190" s="1">
        <v>43235</v>
      </c>
      <c r="B190">
        <v>20.015999999999998</v>
      </c>
    </row>
    <row r="191" spans="1:2" x14ac:dyDescent="0.35">
      <c r="A191" s="1">
        <v>43236</v>
      </c>
      <c r="B191">
        <v>899.13599999999997</v>
      </c>
    </row>
    <row r="192" spans="1:2" x14ac:dyDescent="0.35">
      <c r="A192" s="1">
        <v>43237</v>
      </c>
      <c r="B192">
        <v>71.760000000000005</v>
      </c>
    </row>
    <row r="193" spans="1:2" x14ac:dyDescent="0.35">
      <c r="A193" s="1">
        <v>43238</v>
      </c>
      <c r="B193">
        <v>51.84</v>
      </c>
    </row>
    <row r="194" spans="1:2" x14ac:dyDescent="0.35">
      <c r="A194" s="1">
        <v>43239</v>
      </c>
      <c r="B194">
        <v>626.35199999999998</v>
      </c>
    </row>
    <row r="195" spans="1:2" x14ac:dyDescent="0.35">
      <c r="A195" s="1">
        <v>43240</v>
      </c>
      <c r="B195">
        <v>19.899999999999999</v>
      </c>
    </row>
    <row r="196" spans="1:2" x14ac:dyDescent="0.35">
      <c r="A196" s="1">
        <v>43241</v>
      </c>
      <c r="B196">
        <v>14.28</v>
      </c>
    </row>
    <row r="197" spans="1:2" x14ac:dyDescent="0.35">
      <c r="A197" s="1">
        <v>43242</v>
      </c>
      <c r="B197">
        <v>7.4080000000000004</v>
      </c>
    </row>
    <row r="198" spans="1:2" x14ac:dyDescent="0.35">
      <c r="A198" s="1">
        <v>43243</v>
      </c>
      <c r="B198">
        <v>6.048</v>
      </c>
    </row>
    <row r="199" spans="1:2" x14ac:dyDescent="0.35">
      <c r="A199" s="1">
        <v>43244</v>
      </c>
      <c r="B199">
        <v>46.26</v>
      </c>
    </row>
    <row r="200" spans="1:2" x14ac:dyDescent="0.35">
      <c r="A200" s="1">
        <v>43245</v>
      </c>
      <c r="B200">
        <v>2.9460000000000002</v>
      </c>
    </row>
    <row r="201" spans="1:2" x14ac:dyDescent="0.35">
      <c r="A201" s="1">
        <v>43246</v>
      </c>
      <c r="B201">
        <v>16.056000000000001</v>
      </c>
    </row>
    <row r="202" spans="1:2" x14ac:dyDescent="0.35">
      <c r="A202" s="1">
        <v>43247</v>
      </c>
      <c r="B202">
        <v>21.744</v>
      </c>
    </row>
    <row r="203" spans="1:2" x14ac:dyDescent="0.35">
      <c r="A203" s="1">
        <v>43248</v>
      </c>
      <c r="B203">
        <v>218.75</v>
      </c>
    </row>
    <row r="204" spans="1:2" x14ac:dyDescent="0.35">
      <c r="A204" s="1">
        <v>43249</v>
      </c>
      <c r="B204">
        <v>2.6</v>
      </c>
    </row>
    <row r="205" spans="1:2" x14ac:dyDescent="0.35">
      <c r="A205" s="1">
        <v>43250</v>
      </c>
      <c r="B205">
        <v>66.284000000000006</v>
      </c>
    </row>
    <row r="206" spans="1:2" x14ac:dyDescent="0.35">
      <c r="A206" s="1">
        <v>43251</v>
      </c>
      <c r="B206">
        <v>35.167999999999999</v>
      </c>
    </row>
    <row r="207" spans="1:2" x14ac:dyDescent="0.35">
      <c r="A207" s="1">
        <v>43252</v>
      </c>
      <c r="B207">
        <v>444.76799999999997</v>
      </c>
    </row>
    <row r="208" spans="1:2" x14ac:dyDescent="0.35">
      <c r="A208" s="1">
        <v>43253</v>
      </c>
      <c r="B208">
        <v>83.92</v>
      </c>
    </row>
    <row r="209" spans="1:2" x14ac:dyDescent="0.35">
      <c r="A209" s="1">
        <v>43254</v>
      </c>
      <c r="B209">
        <v>131.97999999999999</v>
      </c>
    </row>
    <row r="210" spans="1:2" x14ac:dyDescent="0.35">
      <c r="A210" s="1">
        <v>43255</v>
      </c>
      <c r="B210">
        <v>15.92</v>
      </c>
    </row>
    <row r="211" spans="1:2" x14ac:dyDescent="0.35">
      <c r="A211" s="1">
        <v>43256</v>
      </c>
      <c r="B211">
        <v>52.29</v>
      </c>
    </row>
    <row r="212" spans="1:2" x14ac:dyDescent="0.35">
      <c r="A212" s="1">
        <v>43257</v>
      </c>
      <c r="B212">
        <v>91.99</v>
      </c>
    </row>
    <row r="213" spans="1:2" x14ac:dyDescent="0.35">
      <c r="A213" s="1">
        <v>43258</v>
      </c>
      <c r="B213">
        <v>20.8</v>
      </c>
    </row>
    <row r="214" spans="1:2" x14ac:dyDescent="0.35">
      <c r="A214" s="1">
        <v>43259</v>
      </c>
      <c r="B214">
        <v>23.68</v>
      </c>
    </row>
    <row r="215" spans="1:2" x14ac:dyDescent="0.35">
      <c r="A215" s="1">
        <v>43260</v>
      </c>
      <c r="B215">
        <v>452.45</v>
      </c>
    </row>
    <row r="216" spans="1:2" x14ac:dyDescent="0.35">
      <c r="A216" s="1">
        <v>43261</v>
      </c>
      <c r="B216">
        <v>62.981999999999999</v>
      </c>
    </row>
    <row r="217" spans="1:2" x14ac:dyDescent="0.35">
      <c r="A217" s="1">
        <v>43262</v>
      </c>
      <c r="B217">
        <v>1188</v>
      </c>
    </row>
    <row r="218" spans="1:2" x14ac:dyDescent="0.35">
      <c r="A218" s="1">
        <v>43263</v>
      </c>
      <c r="B218">
        <v>89.584000000000003</v>
      </c>
    </row>
    <row r="219" spans="1:2" x14ac:dyDescent="0.35">
      <c r="A219" s="1">
        <v>43264</v>
      </c>
      <c r="B219">
        <v>93.06</v>
      </c>
    </row>
    <row r="220" spans="1:2" x14ac:dyDescent="0.35">
      <c r="A220" s="1">
        <v>43265</v>
      </c>
      <c r="B220">
        <v>302.37599999999998</v>
      </c>
    </row>
    <row r="221" spans="1:2" x14ac:dyDescent="0.35">
      <c r="A221" s="1">
        <v>43266</v>
      </c>
      <c r="B221">
        <v>5.5839999999999996</v>
      </c>
    </row>
    <row r="222" spans="1:2" x14ac:dyDescent="0.35">
      <c r="A222" s="1">
        <v>43267</v>
      </c>
      <c r="B222">
        <v>22.704000000000001</v>
      </c>
    </row>
    <row r="223" spans="1:2" x14ac:dyDescent="0.35">
      <c r="A223" s="1">
        <v>43268</v>
      </c>
      <c r="B223">
        <v>19.776</v>
      </c>
    </row>
    <row r="224" spans="1:2" x14ac:dyDescent="0.35">
      <c r="A224" s="1">
        <v>43269</v>
      </c>
      <c r="B224">
        <v>72.703999999999994</v>
      </c>
    </row>
    <row r="225" spans="1:2" x14ac:dyDescent="0.35">
      <c r="A225" s="1">
        <v>43270</v>
      </c>
      <c r="B225">
        <v>479.988</v>
      </c>
    </row>
    <row r="226" spans="1:2" x14ac:dyDescent="0.35">
      <c r="A226" s="1">
        <v>43271</v>
      </c>
      <c r="B226">
        <v>27.167999999999999</v>
      </c>
    </row>
    <row r="227" spans="1:2" x14ac:dyDescent="0.35">
      <c r="A227" s="1">
        <v>43272</v>
      </c>
      <c r="B227">
        <v>2.2000000000000002</v>
      </c>
    </row>
    <row r="228" spans="1:2" x14ac:dyDescent="0.35">
      <c r="A228" s="1">
        <v>43273</v>
      </c>
      <c r="B228">
        <v>622.45000000000005</v>
      </c>
    </row>
    <row r="229" spans="1:2" x14ac:dyDescent="0.35">
      <c r="A229" s="1">
        <v>43274</v>
      </c>
      <c r="B229">
        <v>21.98</v>
      </c>
    </row>
    <row r="230" spans="1:2" x14ac:dyDescent="0.35">
      <c r="A230" s="1">
        <v>43275</v>
      </c>
      <c r="B230">
        <v>161.56800000000001</v>
      </c>
    </row>
    <row r="231" spans="1:2" x14ac:dyDescent="0.35">
      <c r="A231" s="1">
        <v>43276</v>
      </c>
      <c r="B231">
        <v>389.69600000000003</v>
      </c>
    </row>
    <row r="232" spans="1:2" x14ac:dyDescent="0.35">
      <c r="A232" s="1">
        <v>43277</v>
      </c>
      <c r="B232">
        <v>18.648</v>
      </c>
    </row>
    <row r="233" spans="1:2" x14ac:dyDescent="0.35">
      <c r="A233" s="1">
        <v>43278</v>
      </c>
      <c r="B233">
        <v>233.86</v>
      </c>
    </row>
    <row r="234" spans="1:2" x14ac:dyDescent="0.35">
      <c r="A234" s="1">
        <v>43279</v>
      </c>
      <c r="B234">
        <v>620.61450000000002</v>
      </c>
    </row>
    <row r="235" spans="1:2" x14ac:dyDescent="0.35">
      <c r="A235" s="1">
        <v>43280</v>
      </c>
      <c r="B235">
        <v>5.3280000000000003</v>
      </c>
    </row>
    <row r="236" spans="1:2" x14ac:dyDescent="0.35">
      <c r="A236" s="1">
        <v>43281</v>
      </c>
      <c r="B236">
        <v>258.072</v>
      </c>
    </row>
    <row r="237" spans="1:2" x14ac:dyDescent="0.35">
      <c r="A237" s="1">
        <v>43282</v>
      </c>
      <c r="B237">
        <v>617.976</v>
      </c>
    </row>
    <row r="238" spans="1:2" x14ac:dyDescent="0.35">
      <c r="A238" s="1">
        <v>43283</v>
      </c>
      <c r="B238">
        <v>10.56</v>
      </c>
    </row>
    <row r="239" spans="1:2" x14ac:dyDescent="0.35">
      <c r="A239" s="1">
        <v>43284</v>
      </c>
      <c r="B239">
        <v>25.92</v>
      </c>
    </row>
    <row r="240" spans="1:2" x14ac:dyDescent="0.35">
      <c r="A240" s="1">
        <v>43285</v>
      </c>
      <c r="B240">
        <v>419.68</v>
      </c>
    </row>
    <row r="241" spans="1:2" x14ac:dyDescent="0.35">
      <c r="A241" s="1">
        <v>43286</v>
      </c>
      <c r="B241">
        <v>11.688000000000001</v>
      </c>
    </row>
    <row r="242" spans="1:2" x14ac:dyDescent="0.35">
      <c r="A242" s="1">
        <v>43287</v>
      </c>
      <c r="B242">
        <v>31.984000000000002</v>
      </c>
    </row>
    <row r="243" spans="1:2" x14ac:dyDescent="0.35">
      <c r="A243" s="1">
        <v>43288</v>
      </c>
      <c r="B243">
        <v>177.22499999999999</v>
      </c>
    </row>
    <row r="244" spans="1:2" x14ac:dyDescent="0.35">
      <c r="A244" s="1">
        <v>43289</v>
      </c>
      <c r="B244">
        <v>4.0439999999999996</v>
      </c>
    </row>
    <row r="245" spans="1:2" x14ac:dyDescent="0.35">
      <c r="A245" s="1">
        <v>43290</v>
      </c>
      <c r="B245">
        <v>7.4080000000000004</v>
      </c>
    </row>
    <row r="246" spans="1:2" x14ac:dyDescent="0.35">
      <c r="A246" s="1">
        <v>43291</v>
      </c>
      <c r="B246">
        <v>2001.86</v>
      </c>
    </row>
    <row r="247" spans="1:2" x14ac:dyDescent="0.35">
      <c r="A247" s="1">
        <v>43292</v>
      </c>
      <c r="B247">
        <v>166.72</v>
      </c>
    </row>
    <row r="248" spans="1:2" x14ac:dyDescent="0.35">
      <c r="A248" s="1">
        <v>43293</v>
      </c>
      <c r="B248">
        <v>47.88</v>
      </c>
    </row>
    <row r="249" spans="1:2" x14ac:dyDescent="0.35">
      <c r="A249" s="1">
        <v>43294</v>
      </c>
      <c r="B249">
        <v>1503.25</v>
      </c>
    </row>
    <row r="250" spans="1:2" x14ac:dyDescent="0.35">
      <c r="A250" s="1">
        <v>43295</v>
      </c>
      <c r="B250">
        <v>25.92</v>
      </c>
    </row>
    <row r="251" spans="1:2" x14ac:dyDescent="0.35">
      <c r="A251" s="1">
        <v>43296</v>
      </c>
      <c r="B251">
        <v>321.56799999999998</v>
      </c>
    </row>
    <row r="252" spans="1:2" x14ac:dyDescent="0.35">
      <c r="A252" s="1">
        <v>43297</v>
      </c>
      <c r="B252">
        <v>7.61</v>
      </c>
    </row>
    <row r="253" spans="1:2" x14ac:dyDescent="0.35">
      <c r="A253" s="1">
        <v>43298</v>
      </c>
      <c r="B253">
        <v>3347.37</v>
      </c>
    </row>
    <row r="254" spans="1:2" x14ac:dyDescent="0.35">
      <c r="A254" s="1">
        <v>43299</v>
      </c>
      <c r="B254">
        <v>80.58</v>
      </c>
    </row>
    <row r="255" spans="1:2" x14ac:dyDescent="0.35">
      <c r="A255" s="1">
        <v>43300</v>
      </c>
      <c r="B255">
        <v>361.92</v>
      </c>
    </row>
    <row r="256" spans="1:2" x14ac:dyDescent="0.35">
      <c r="A256" s="1">
        <v>43301</v>
      </c>
      <c r="B256">
        <v>12.132</v>
      </c>
    </row>
    <row r="257" spans="1:2" x14ac:dyDescent="0.35">
      <c r="A257" s="1">
        <v>43302</v>
      </c>
      <c r="B257">
        <v>82.367999999999995</v>
      </c>
    </row>
    <row r="258" spans="1:2" x14ac:dyDescent="0.35">
      <c r="A258" s="1">
        <v>43303</v>
      </c>
      <c r="B258">
        <v>53.92</v>
      </c>
    </row>
    <row r="259" spans="1:2" x14ac:dyDescent="0.35">
      <c r="A259" s="1">
        <v>43304</v>
      </c>
      <c r="B259">
        <v>647.904</v>
      </c>
    </row>
    <row r="260" spans="1:2" x14ac:dyDescent="0.35">
      <c r="A260" s="1">
        <v>43305</v>
      </c>
      <c r="B260">
        <v>20.37</v>
      </c>
    </row>
    <row r="261" spans="1:2" x14ac:dyDescent="0.35">
      <c r="A261" s="1">
        <v>43306</v>
      </c>
      <c r="B261">
        <v>221.55</v>
      </c>
    </row>
    <row r="262" spans="1:2" x14ac:dyDescent="0.35">
      <c r="A262" s="1">
        <v>43307</v>
      </c>
      <c r="B262">
        <v>17.52</v>
      </c>
    </row>
    <row r="263" spans="1:2" x14ac:dyDescent="0.35">
      <c r="A263" s="1">
        <v>43308</v>
      </c>
      <c r="B263">
        <v>1.6240000000000001</v>
      </c>
    </row>
    <row r="264" spans="1:2" x14ac:dyDescent="0.35">
      <c r="A264" s="1">
        <v>43309</v>
      </c>
      <c r="B264">
        <v>3059.982</v>
      </c>
    </row>
    <row r="265" spans="1:2" x14ac:dyDescent="0.35">
      <c r="A265" s="1">
        <v>43310</v>
      </c>
      <c r="B265">
        <v>2519.9580000000001</v>
      </c>
    </row>
    <row r="266" spans="1:2" x14ac:dyDescent="0.35">
      <c r="A266" s="1">
        <v>43311</v>
      </c>
      <c r="B266">
        <v>328.22399999999999</v>
      </c>
    </row>
    <row r="267" spans="1:2" x14ac:dyDescent="0.35">
      <c r="A267" s="1">
        <v>43312</v>
      </c>
      <c r="B267">
        <v>79.900000000000006</v>
      </c>
    </row>
    <row r="268" spans="1:2" x14ac:dyDescent="0.35">
      <c r="A268" s="1">
        <v>43313</v>
      </c>
      <c r="B268">
        <v>14.016</v>
      </c>
    </row>
    <row r="269" spans="1:2" x14ac:dyDescent="0.35">
      <c r="A269" s="1">
        <v>43314</v>
      </c>
      <c r="B269">
        <v>7.56</v>
      </c>
    </row>
    <row r="270" spans="1:2" x14ac:dyDescent="0.35">
      <c r="A270" s="1">
        <v>43315</v>
      </c>
      <c r="B270">
        <v>37.207999999999998</v>
      </c>
    </row>
    <row r="271" spans="1:2" x14ac:dyDescent="0.35">
      <c r="A271" s="1">
        <v>43316</v>
      </c>
      <c r="B271">
        <v>57.576000000000001</v>
      </c>
    </row>
    <row r="272" spans="1:2" x14ac:dyDescent="0.35">
      <c r="A272" s="1">
        <v>43317</v>
      </c>
      <c r="B272">
        <v>725.84</v>
      </c>
    </row>
    <row r="273" spans="1:2" x14ac:dyDescent="0.35">
      <c r="A273" s="1">
        <v>43318</v>
      </c>
      <c r="B273">
        <v>209.93</v>
      </c>
    </row>
    <row r="274" spans="1:2" x14ac:dyDescent="0.35">
      <c r="A274" s="1">
        <v>43319</v>
      </c>
      <c r="B274">
        <v>5.28</v>
      </c>
    </row>
    <row r="275" spans="1:2" x14ac:dyDescent="0.35">
      <c r="A275" s="1">
        <v>43320</v>
      </c>
      <c r="B275">
        <v>10.92</v>
      </c>
    </row>
    <row r="276" spans="1:2" x14ac:dyDescent="0.35">
      <c r="A276" s="1">
        <v>43321</v>
      </c>
      <c r="B276">
        <v>8.82</v>
      </c>
    </row>
    <row r="277" spans="1:2" x14ac:dyDescent="0.35">
      <c r="A277" s="1">
        <v>43322</v>
      </c>
      <c r="B277">
        <v>5.98</v>
      </c>
    </row>
    <row r="278" spans="1:2" x14ac:dyDescent="0.35">
      <c r="A278" s="1">
        <v>43323</v>
      </c>
      <c r="B278">
        <v>11.648</v>
      </c>
    </row>
    <row r="279" spans="1:2" x14ac:dyDescent="0.35">
      <c r="A279" s="1">
        <v>43324</v>
      </c>
      <c r="B279">
        <v>18.175999999999998</v>
      </c>
    </row>
    <row r="280" spans="1:2" x14ac:dyDescent="0.35">
      <c r="A280" s="1">
        <v>43325</v>
      </c>
      <c r="B280">
        <v>59.712000000000003</v>
      </c>
    </row>
    <row r="281" spans="1:2" x14ac:dyDescent="0.35">
      <c r="A281" s="1">
        <v>43326</v>
      </c>
      <c r="B281">
        <v>24.84</v>
      </c>
    </row>
    <row r="282" spans="1:2" x14ac:dyDescent="0.35">
      <c r="A282" s="1">
        <v>43327</v>
      </c>
      <c r="B282">
        <v>2.08</v>
      </c>
    </row>
    <row r="283" spans="1:2" x14ac:dyDescent="0.35">
      <c r="A283" s="1">
        <v>43328</v>
      </c>
      <c r="B283">
        <v>1114.4000000000001</v>
      </c>
    </row>
    <row r="284" spans="1:2" x14ac:dyDescent="0.35">
      <c r="A284" s="1">
        <v>43329</v>
      </c>
      <c r="B284">
        <v>1038.8399999999999</v>
      </c>
    </row>
    <row r="285" spans="1:2" x14ac:dyDescent="0.35">
      <c r="A285" s="1">
        <v>43330</v>
      </c>
      <c r="B285">
        <v>141.76</v>
      </c>
    </row>
    <row r="286" spans="1:2" x14ac:dyDescent="0.35">
      <c r="A286" s="1">
        <v>43331</v>
      </c>
      <c r="B286">
        <v>239.8</v>
      </c>
    </row>
    <row r="287" spans="1:2" x14ac:dyDescent="0.35">
      <c r="A287" s="1">
        <v>43332</v>
      </c>
      <c r="B287">
        <v>31.103999999999999</v>
      </c>
    </row>
    <row r="288" spans="1:2" x14ac:dyDescent="0.35">
      <c r="A288" s="1">
        <v>43333</v>
      </c>
      <c r="B288">
        <v>254.05799999999999</v>
      </c>
    </row>
    <row r="289" spans="1:2" x14ac:dyDescent="0.35">
      <c r="A289" s="1">
        <v>43334</v>
      </c>
      <c r="B289">
        <v>194.52799999999999</v>
      </c>
    </row>
    <row r="290" spans="1:2" x14ac:dyDescent="0.35">
      <c r="A290" s="1">
        <v>43335</v>
      </c>
      <c r="B290">
        <v>961.48</v>
      </c>
    </row>
    <row r="291" spans="1:2" x14ac:dyDescent="0.35">
      <c r="A291" s="1">
        <v>43336</v>
      </c>
      <c r="B291">
        <v>19.096</v>
      </c>
    </row>
    <row r="292" spans="1:2" x14ac:dyDescent="0.35">
      <c r="A292" s="1">
        <v>43337</v>
      </c>
      <c r="B292">
        <v>18.495999999999999</v>
      </c>
    </row>
    <row r="293" spans="1:2" x14ac:dyDescent="0.35">
      <c r="A293" s="1">
        <v>43338</v>
      </c>
      <c r="B293">
        <v>255.98400000000001</v>
      </c>
    </row>
    <row r="294" spans="1:2" x14ac:dyDescent="0.35">
      <c r="A294" s="1">
        <v>43339</v>
      </c>
      <c r="B294">
        <v>86.97</v>
      </c>
    </row>
    <row r="295" spans="1:2" x14ac:dyDescent="0.35">
      <c r="A295" s="1">
        <v>43340</v>
      </c>
      <c r="B295">
        <v>300.416</v>
      </c>
    </row>
    <row r="296" spans="1:2" x14ac:dyDescent="0.35">
      <c r="A296" s="1">
        <v>43341</v>
      </c>
      <c r="B296">
        <v>230.352</v>
      </c>
    </row>
    <row r="297" spans="1:2" x14ac:dyDescent="0.35">
      <c r="A297" s="1">
        <v>43342</v>
      </c>
      <c r="B297">
        <v>218.352</v>
      </c>
    </row>
    <row r="298" spans="1:2" x14ac:dyDescent="0.35">
      <c r="A298" s="1">
        <v>43343</v>
      </c>
      <c r="B298">
        <v>78.599999999999994</v>
      </c>
    </row>
    <row r="299" spans="1:2" x14ac:dyDescent="0.35">
      <c r="A299" s="1">
        <v>43344</v>
      </c>
      <c r="B299">
        <v>27.552</v>
      </c>
    </row>
    <row r="300" spans="1:2" x14ac:dyDescent="0.35">
      <c r="A300" s="1">
        <v>43345</v>
      </c>
      <c r="B300">
        <v>32.4</v>
      </c>
    </row>
    <row r="301" spans="1:2" x14ac:dyDescent="0.35">
      <c r="A301" s="1">
        <v>43346</v>
      </c>
      <c r="B301">
        <v>1082.48</v>
      </c>
    </row>
    <row r="302" spans="1:2" x14ac:dyDescent="0.35">
      <c r="A302" s="1">
        <v>43347</v>
      </c>
      <c r="B302">
        <v>56.91</v>
      </c>
    </row>
    <row r="303" spans="1:2" x14ac:dyDescent="0.35">
      <c r="A303" s="1">
        <v>43348</v>
      </c>
      <c r="B303">
        <v>77.599999999999994</v>
      </c>
    </row>
    <row r="304" spans="1:2" x14ac:dyDescent="0.35">
      <c r="A304" s="1">
        <v>43349</v>
      </c>
      <c r="B304">
        <v>14.28</v>
      </c>
    </row>
    <row r="305" spans="1:2" x14ac:dyDescent="0.35">
      <c r="A305" s="1">
        <v>43350</v>
      </c>
      <c r="B305">
        <v>219.07499999999999</v>
      </c>
    </row>
    <row r="306" spans="1:2" x14ac:dyDescent="0.35">
      <c r="A306" s="1">
        <v>43351</v>
      </c>
      <c r="B306">
        <v>26.8</v>
      </c>
    </row>
    <row r="307" spans="1:2" x14ac:dyDescent="0.35">
      <c r="A307" s="1">
        <v>43352</v>
      </c>
      <c r="B307">
        <v>9.84</v>
      </c>
    </row>
    <row r="308" spans="1:2" x14ac:dyDescent="0.35">
      <c r="A308" s="1">
        <v>43353</v>
      </c>
      <c r="B308">
        <v>45.48</v>
      </c>
    </row>
    <row r="309" spans="1:2" x14ac:dyDescent="0.35">
      <c r="A309" s="1">
        <v>43354</v>
      </c>
      <c r="B309">
        <v>289.2</v>
      </c>
    </row>
    <row r="310" spans="1:2" x14ac:dyDescent="0.35">
      <c r="A310" s="1">
        <v>43355</v>
      </c>
      <c r="B310">
        <v>4.8899999999999997</v>
      </c>
    </row>
    <row r="311" spans="1:2" x14ac:dyDescent="0.35">
      <c r="A311" s="1">
        <v>43356</v>
      </c>
      <c r="B311">
        <v>15.135999999999999</v>
      </c>
    </row>
    <row r="312" spans="1:2" x14ac:dyDescent="0.35">
      <c r="A312" s="1">
        <v>43357</v>
      </c>
      <c r="B312">
        <v>466.76799999999997</v>
      </c>
    </row>
    <row r="313" spans="1:2" x14ac:dyDescent="0.35">
      <c r="A313" s="1">
        <v>43358</v>
      </c>
      <c r="B313">
        <v>15.231999999999999</v>
      </c>
    </row>
    <row r="314" spans="1:2" x14ac:dyDescent="0.35">
      <c r="A314" s="1">
        <v>43359</v>
      </c>
      <c r="B314">
        <v>6.2640000000000002</v>
      </c>
    </row>
    <row r="315" spans="1:2" x14ac:dyDescent="0.35">
      <c r="A315" s="1">
        <v>43360</v>
      </c>
      <c r="B315">
        <v>87.54</v>
      </c>
    </row>
    <row r="316" spans="1:2" x14ac:dyDescent="0.35">
      <c r="A316" s="1">
        <v>43361</v>
      </c>
      <c r="B316">
        <v>178.38399999999999</v>
      </c>
    </row>
    <row r="317" spans="1:2" x14ac:dyDescent="0.35">
      <c r="A317" s="1">
        <v>43362</v>
      </c>
      <c r="B317">
        <v>15.552</v>
      </c>
    </row>
    <row r="318" spans="1:2" x14ac:dyDescent="0.35">
      <c r="A318" s="1">
        <v>43363</v>
      </c>
      <c r="B318">
        <v>99.135999999999996</v>
      </c>
    </row>
    <row r="319" spans="1:2" x14ac:dyDescent="0.35">
      <c r="A319" s="1">
        <v>43364</v>
      </c>
      <c r="B319">
        <v>135.88200000000001</v>
      </c>
    </row>
    <row r="320" spans="1:2" x14ac:dyDescent="0.35">
      <c r="A320" s="1">
        <v>43365</v>
      </c>
      <c r="B320">
        <v>3991.98</v>
      </c>
    </row>
    <row r="321" spans="1:2" x14ac:dyDescent="0.35">
      <c r="A321" s="1">
        <v>43366</v>
      </c>
      <c r="B321">
        <v>275.94</v>
      </c>
    </row>
    <row r="322" spans="1:2" x14ac:dyDescent="0.35">
      <c r="A322" s="1">
        <v>43367</v>
      </c>
      <c r="B322">
        <v>360</v>
      </c>
    </row>
    <row r="323" spans="1:2" x14ac:dyDescent="0.35">
      <c r="A323" s="1">
        <v>43368</v>
      </c>
      <c r="B323">
        <v>43.57</v>
      </c>
    </row>
    <row r="324" spans="1:2" x14ac:dyDescent="0.35">
      <c r="A324" s="1">
        <v>43369</v>
      </c>
      <c r="B324">
        <v>7.16</v>
      </c>
    </row>
    <row r="325" spans="1:2" x14ac:dyDescent="0.35">
      <c r="A325" s="1">
        <v>43370</v>
      </c>
      <c r="B325">
        <v>251.52</v>
      </c>
    </row>
    <row r="326" spans="1:2" x14ac:dyDescent="0.35">
      <c r="A326" s="1">
        <v>43371</v>
      </c>
      <c r="B326">
        <v>99.99</v>
      </c>
    </row>
    <row r="327" spans="1:2" x14ac:dyDescent="0.35">
      <c r="A327" s="1">
        <v>43372</v>
      </c>
      <c r="B327">
        <v>15.992000000000001</v>
      </c>
    </row>
    <row r="328" spans="1:2" x14ac:dyDescent="0.35">
      <c r="A328" s="1">
        <v>43373</v>
      </c>
      <c r="B328">
        <v>290.89800000000002</v>
      </c>
    </row>
    <row r="329" spans="1:2" x14ac:dyDescent="0.35">
      <c r="A329" s="1">
        <v>43374</v>
      </c>
      <c r="B329">
        <v>54.223999999999997</v>
      </c>
    </row>
    <row r="330" spans="1:2" x14ac:dyDescent="0.35">
      <c r="A330" s="1">
        <v>43375</v>
      </c>
      <c r="B330">
        <v>786.74400000000003</v>
      </c>
    </row>
    <row r="331" spans="1:2" x14ac:dyDescent="0.35">
      <c r="A331" s="1">
        <v>43376</v>
      </c>
      <c r="B331">
        <v>100.24</v>
      </c>
    </row>
    <row r="332" spans="1:2" x14ac:dyDescent="0.35">
      <c r="A332" s="1">
        <v>43377</v>
      </c>
      <c r="B332">
        <v>37.764000000000003</v>
      </c>
    </row>
    <row r="333" spans="1:2" x14ac:dyDescent="0.35">
      <c r="A333" s="1">
        <v>43378</v>
      </c>
      <c r="B333">
        <v>82.8</v>
      </c>
    </row>
    <row r="334" spans="1:2" x14ac:dyDescent="0.35">
      <c r="A334" s="1">
        <v>43379</v>
      </c>
      <c r="B334">
        <v>20.724</v>
      </c>
    </row>
    <row r="335" spans="1:2" x14ac:dyDescent="0.35">
      <c r="A335" s="1">
        <v>43380</v>
      </c>
      <c r="B335">
        <v>4.8959999999999999</v>
      </c>
    </row>
    <row r="336" spans="1:2" x14ac:dyDescent="0.35">
      <c r="A336" s="1">
        <v>43381</v>
      </c>
      <c r="B336">
        <v>4.7519999999999998</v>
      </c>
    </row>
    <row r="337" spans="1:2" x14ac:dyDescent="0.35">
      <c r="A337" s="1">
        <v>43382</v>
      </c>
      <c r="B337">
        <v>959.98400000000004</v>
      </c>
    </row>
    <row r="338" spans="1:2" x14ac:dyDescent="0.35">
      <c r="A338" s="1">
        <v>43383</v>
      </c>
      <c r="B338">
        <v>14.368</v>
      </c>
    </row>
    <row r="339" spans="1:2" x14ac:dyDescent="0.35">
      <c r="A339" s="1">
        <v>43384</v>
      </c>
      <c r="B339">
        <v>7.7119999999999997</v>
      </c>
    </row>
    <row r="340" spans="1:2" x14ac:dyDescent="0.35">
      <c r="A340" s="1">
        <v>43385</v>
      </c>
      <c r="B340">
        <v>698.35199999999998</v>
      </c>
    </row>
    <row r="341" spans="1:2" x14ac:dyDescent="0.35">
      <c r="A341" s="1">
        <v>43386</v>
      </c>
      <c r="B341">
        <v>4.96</v>
      </c>
    </row>
    <row r="342" spans="1:2" x14ac:dyDescent="0.35">
      <c r="A342" s="1">
        <v>43387</v>
      </c>
      <c r="B342">
        <v>17.856000000000002</v>
      </c>
    </row>
    <row r="343" spans="1:2" x14ac:dyDescent="0.35">
      <c r="A343" s="1">
        <v>43388</v>
      </c>
      <c r="B343">
        <v>509.97</v>
      </c>
    </row>
    <row r="344" spans="1:2" x14ac:dyDescent="0.35">
      <c r="A344" s="1">
        <v>43389</v>
      </c>
      <c r="B344">
        <v>30.992000000000001</v>
      </c>
    </row>
    <row r="345" spans="1:2" x14ac:dyDescent="0.35">
      <c r="A345" s="1">
        <v>43390</v>
      </c>
      <c r="B345">
        <v>71.927999999999997</v>
      </c>
    </row>
    <row r="346" spans="1:2" x14ac:dyDescent="0.35">
      <c r="A346" s="1">
        <v>43391</v>
      </c>
      <c r="B346">
        <v>88.8</v>
      </c>
    </row>
    <row r="347" spans="1:2" x14ac:dyDescent="0.35">
      <c r="A347" s="1">
        <v>43392</v>
      </c>
      <c r="B347">
        <v>47.975999999999999</v>
      </c>
    </row>
    <row r="348" spans="1:2" x14ac:dyDescent="0.35">
      <c r="A348" s="1">
        <v>43393</v>
      </c>
      <c r="B348">
        <v>7.56</v>
      </c>
    </row>
    <row r="349" spans="1:2" x14ac:dyDescent="0.35">
      <c r="A349" s="1">
        <v>43394</v>
      </c>
      <c r="B349">
        <v>24.56</v>
      </c>
    </row>
    <row r="350" spans="1:2" x14ac:dyDescent="0.35">
      <c r="A350" s="1">
        <v>43395</v>
      </c>
      <c r="B350">
        <v>12.96</v>
      </c>
    </row>
    <row r="351" spans="1:2" x14ac:dyDescent="0.35">
      <c r="A351" s="1">
        <v>43396</v>
      </c>
      <c r="B351">
        <v>6.79</v>
      </c>
    </row>
    <row r="352" spans="1:2" x14ac:dyDescent="0.35">
      <c r="A352" s="1">
        <v>43397</v>
      </c>
      <c r="B352">
        <v>24.56</v>
      </c>
    </row>
    <row r="353" spans="1:2" x14ac:dyDescent="0.35">
      <c r="A353" s="1">
        <v>43398</v>
      </c>
      <c r="B353">
        <v>3.048</v>
      </c>
    </row>
    <row r="354" spans="1:2" x14ac:dyDescent="0.35">
      <c r="A354" s="1">
        <v>43399</v>
      </c>
      <c r="B354">
        <v>49.12</v>
      </c>
    </row>
    <row r="355" spans="1:2" x14ac:dyDescent="0.35">
      <c r="A355" s="1">
        <v>43400</v>
      </c>
      <c r="B355">
        <v>4355.1679999999997</v>
      </c>
    </row>
    <row r="356" spans="1:2" x14ac:dyDescent="0.35">
      <c r="A356" s="1">
        <v>43401</v>
      </c>
      <c r="B356">
        <v>388.70400000000001</v>
      </c>
    </row>
    <row r="357" spans="1:2" x14ac:dyDescent="0.35">
      <c r="A357" s="1">
        <v>43402</v>
      </c>
      <c r="B357">
        <v>8.26</v>
      </c>
    </row>
    <row r="358" spans="1:2" x14ac:dyDescent="0.35">
      <c r="A358" s="1">
        <v>43403</v>
      </c>
      <c r="B358">
        <v>17.04</v>
      </c>
    </row>
    <row r="359" spans="1:2" x14ac:dyDescent="0.35">
      <c r="A359" s="1">
        <v>43404</v>
      </c>
      <c r="B359">
        <v>34.4</v>
      </c>
    </row>
    <row r="360" spans="1:2" x14ac:dyDescent="0.35">
      <c r="A360" s="1">
        <v>43405</v>
      </c>
      <c r="B360">
        <v>36.24</v>
      </c>
    </row>
    <row r="361" spans="1:2" x14ac:dyDescent="0.35">
      <c r="A361" s="1">
        <v>43406</v>
      </c>
      <c r="B361">
        <v>647.84</v>
      </c>
    </row>
    <row r="362" spans="1:2" x14ac:dyDescent="0.35">
      <c r="A362" s="1">
        <v>43407</v>
      </c>
      <c r="B362">
        <v>20.7</v>
      </c>
    </row>
    <row r="363" spans="1:2" x14ac:dyDescent="0.35">
      <c r="A363" s="1">
        <v>43408</v>
      </c>
      <c r="B363">
        <v>20.7</v>
      </c>
    </row>
    <row r="364" spans="1:2" x14ac:dyDescent="0.35">
      <c r="A364" s="1">
        <v>43409</v>
      </c>
      <c r="B364">
        <v>488.64600000000002</v>
      </c>
    </row>
    <row r="365" spans="1:2" x14ac:dyDescent="0.35">
      <c r="A365" s="1">
        <v>43410</v>
      </c>
      <c r="B365">
        <v>5.56</v>
      </c>
    </row>
    <row r="366" spans="1:2" x14ac:dyDescent="0.35">
      <c r="A366" s="1">
        <v>43411</v>
      </c>
      <c r="B366">
        <v>47.12</v>
      </c>
    </row>
    <row r="367" spans="1:2" x14ac:dyDescent="0.35">
      <c r="A367" s="1">
        <v>43412</v>
      </c>
      <c r="B367">
        <v>211.96</v>
      </c>
    </row>
    <row r="368" spans="1:2" x14ac:dyDescent="0.35">
      <c r="A368" s="1">
        <v>43413</v>
      </c>
      <c r="B368">
        <v>23.2</v>
      </c>
    </row>
    <row r="369" spans="1:2" x14ac:dyDescent="0.35">
      <c r="A369" s="1">
        <v>43414</v>
      </c>
      <c r="B369">
        <v>7.36</v>
      </c>
    </row>
    <row r="370" spans="1:2" x14ac:dyDescent="0.35">
      <c r="A370" s="1">
        <v>43415</v>
      </c>
      <c r="B370">
        <v>104.79</v>
      </c>
    </row>
    <row r="371" spans="1:2" x14ac:dyDescent="0.35">
      <c r="A371" s="1">
        <v>43416</v>
      </c>
      <c r="B371">
        <v>1043.92</v>
      </c>
    </row>
    <row r="372" spans="1:2" x14ac:dyDescent="0.35">
      <c r="A372" s="1">
        <v>43417</v>
      </c>
      <c r="B372">
        <v>25.92</v>
      </c>
    </row>
    <row r="373" spans="1:2" x14ac:dyDescent="0.35">
      <c r="A373" s="1">
        <v>43418</v>
      </c>
      <c r="B373">
        <v>53.423999999999999</v>
      </c>
    </row>
    <row r="374" spans="1:2" x14ac:dyDescent="0.35">
      <c r="A374" s="1">
        <v>43419</v>
      </c>
      <c r="B374">
        <v>8.16</v>
      </c>
    </row>
    <row r="375" spans="1:2" x14ac:dyDescent="0.35">
      <c r="A375" s="1">
        <v>43420</v>
      </c>
      <c r="B375">
        <v>1023.936</v>
      </c>
    </row>
    <row r="376" spans="1:2" x14ac:dyDescent="0.35">
      <c r="A376" s="1">
        <v>43421</v>
      </c>
      <c r="B376">
        <v>9.24</v>
      </c>
    </row>
    <row r="377" spans="1:2" x14ac:dyDescent="0.35">
      <c r="A377" s="1">
        <v>43422</v>
      </c>
      <c r="B377">
        <v>479.04</v>
      </c>
    </row>
    <row r="378" spans="1:2" x14ac:dyDescent="0.35">
      <c r="A378" s="1">
        <v>43423</v>
      </c>
      <c r="B378">
        <v>99.135999999999996</v>
      </c>
    </row>
    <row r="379" spans="1:2" x14ac:dyDescent="0.35">
      <c r="A379" s="1">
        <v>43424</v>
      </c>
      <c r="B379">
        <v>1488.424</v>
      </c>
    </row>
    <row r="380" spans="1:2" x14ac:dyDescent="0.35">
      <c r="A380" s="1">
        <v>43425</v>
      </c>
      <c r="B380">
        <v>8.6519999999999992</v>
      </c>
    </row>
    <row r="381" spans="1:2" x14ac:dyDescent="0.35">
      <c r="A381" s="1">
        <v>43426</v>
      </c>
      <c r="B381">
        <v>23.832000000000001</v>
      </c>
    </row>
    <row r="382" spans="1:2" x14ac:dyDescent="0.35">
      <c r="A382" s="1">
        <v>43427</v>
      </c>
      <c r="B382">
        <v>12.176</v>
      </c>
    </row>
    <row r="383" spans="1:2" x14ac:dyDescent="0.35">
      <c r="A383" s="1">
        <v>43428</v>
      </c>
      <c r="B383">
        <v>50.96</v>
      </c>
    </row>
    <row r="384" spans="1:2" x14ac:dyDescent="0.35">
      <c r="A384" s="1">
        <v>43429</v>
      </c>
      <c r="B384">
        <v>49.536000000000001</v>
      </c>
    </row>
    <row r="385" spans="1:2" x14ac:dyDescent="0.35">
      <c r="A385" s="1">
        <v>43430</v>
      </c>
      <c r="B385">
        <v>41.9</v>
      </c>
    </row>
    <row r="386" spans="1:2" x14ac:dyDescent="0.35">
      <c r="A386" s="1">
        <v>43431</v>
      </c>
      <c r="B386">
        <v>375.45749999999998</v>
      </c>
    </row>
    <row r="387" spans="1:2" x14ac:dyDescent="0.35">
      <c r="A387" s="1">
        <v>43432</v>
      </c>
      <c r="B387">
        <v>83.975999999999999</v>
      </c>
    </row>
    <row r="388" spans="1:2" x14ac:dyDescent="0.35">
      <c r="A388" s="1">
        <v>43433</v>
      </c>
      <c r="B388">
        <v>482.34</v>
      </c>
    </row>
    <row r="389" spans="1:2" x14ac:dyDescent="0.35">
      <c r="A389" s="1">
        <v>43434</v>
      </c>
      <c r="B389">
        <v>2.96</v>
      </c>
    </row>
    <row r="390" spans="1:2" x14ac:dyDescent="0.35">
      <c r="A390" s="1">
        <v>43435</v>
      </c>
      <c r="B390">
        <v>2.6240000000000001</v>
      </c>
    </row>
    <row r="391" spans="1:2" x14ac:dyDescent="0.35">
      <c r="A391" s="1">
        <v>43436</v>
      </c>
      <c r="B391">
        <v>23.36</v>
      </c>
    </row>
    <row r="392" spans="1:2" x14ac:dyDescent="0.35">
      <c r="A392" s="1">
        <v>43437</v>
      </c>
      <c r="B392">
        <v>39.979999999999997</v>
      </c>
    </row>
    <row r="393" spans="1:2" x14ac:dyDescent="0.35">
      <c r="A393" s="1">
        <v>43438</v>
      </c>
      <c r="B393">
        <v>246.38399999999999</v>
      </c>
    </row>
    <row r="394" spans="1:2" x14ac:dyDescent="0.35">
      <c r="A394" s="1">
        <v>43439</v>
      </c>
      <c r="B394">
        <v>1799.97</v>
      </c>
    </row>
    <row r="395" spans="1:2" x14ac:dyDescent="0.35">
      <c r="A395" s="1">
        <v>43440</v>
      </c>
      <c r="B395">
        <v>12.462</v>
      </c>
    </row>
    <row r="396" spans="1:2" x14ac:dyDescent="0.35">
      <c r="A396" s="1">
        <v>43441</v>
      </c>
      <c r="B396">
        <v>75.792000000000002</v>
      </c>
    </row>
    <row r="397" spans="1:2" x14ac:dyDescent="0.35">
      <c r="A397" s="1">
        <v>43442</v>
      </c>
      <c r="B397">
        <v>49.96</v>
      </c>
    </row>
    <row r="398" spans="1:2" x14ac:dyDescent="0.35">
      <c r="A398" s="1">
        <v>43443</v>
      </c>
      <c r="B398">
        <v>12.96</v>
      </c>
    </row>
    <row r="399" spans="1:2" x14ac:dyDescent="0.35">
      <c r="A399" s="1">
        <v>43444</v>
      </c>
      <c r="B399">
        <v>70.12</v>
      </c>
    </row>
    <row r="400" spans="1:2" x14ac:dyDescent="0.35">
      <c r="A400" s="1">
        <v>43445</v>
      </c>
      <c r="B400">
        <v>35.951999999999998</v>
      </c>
    </row>
    <row r="401" spans="1:2" x14ac:dyDescent="0.35">
      <c r="A401" s="1">
        <v>43446</v>
      </c>
      <c r="B401">
        <v>2396.2656000000002</v>
      </c>
    </row>
    <row r="402" spans="1:2" x14ac:dyDescent="0.35">
      <c r="A402" s="1">
        <v>43447</v>
      </c>
      <c r="B402">
        <v>131.136</v>
      </c>
    </row>
    <row r="403" spans="1:2" x14ac:dyDescent="0.35">
      <c r="A403" s="1">
        <v>43448</v>
      </c>
      <c r="B403">
        <v>57.584000000000003</v>
      </c>
    </row>
    <row r="404" spans="1:2" x14ac:dyDescent="0.35">
      <c r="A404" s="1">
        <v>43449</v>
      </c>
      <c r="B404">
        <v>9.5679999999999996</v>
      </c>
    </row>
    <row r="405" spans="1:2" x14ac:dyDescent="0.35">
      <c r="A405" s="1">
        <v>43450</v>
      </c>
      <c r="B405">
        <v>39.072000000000003</v>
      </c>
    </row>
    <row r="406" spans="1:2" x14ac:dyDescent="0.35">
      <c r="A406" s="1">
        <v>43451</v>
      </c>
      <c r="B406">
        <v>35.909999999999997</v>
      </c>
    </row>
    <row r="407" spans="1:2" x14ac:dyDescent="0.35">
      <c r="A407" s="1">
        <v>43452</v>
      </c>
      <c r="B407">
        <v>179.95</v>
      </c>
    </row>
    <row r="408" spans="1:2" x14ac:dyDescent="0.35">
      <c r="A408" s="1">
        <v>43453</v>
      </c>
      <c r="B408">
        <v>1199.9760000000001</v>
      </c>
    </row>
    <row r="409" spans="1:2" x14ac:dyDescent="0.35">
      <c r="A409" s="1">
        <v>43454</v>
      </c>
      <c r="B409">
        <v>27.15</v>
      </c>
    </row>
    <row r="410" spans="1:2" x14ac:dyDescent="0.35">
      <c r="A410" s="1">
        <v>43455</v>
      </c>
      <c r="B410">
        <v>1004.024</v>
      </c>
    </row>
    <row r="411" spans="1:2" x14ac:dyDescent="0.35">
      <c r="A411" s="1">
        <v>43456</v>
      </c>
      <c r="B411">
        <v>9.68</v>
      </c>
    </row>
    <row r="412" spans="1:2" x14ac:dyDescent="0.35">
      <c r="A412" s="1">
        <v>43457</v>
      </c>
      <c r="B412">
        <v>28.35</v>
      </c>
    </row>
    <row r="413" spans="1:2" x14ac:dyDescent="0.35">
      <c r="A413" s="1">
        <v>43458</v>
      </c>
      <c r="B413">
        <v>55.98</v>
      </c>
    </row>
    <row r="414" spans="1:2" x14ac:dyDescent="0.35">
      <c r="A414" s="1">
        <v>43459</v>
      </c>
      <c r="B414">
        <v>1336.829</v>
      </c>
    </row>
    <row r="415" spans="1:2" x14ac:dyDescent="0.35">
      <c r="A415" s="1">
        <v>43460</v>
      </c>
      <c r="B415">
        <v>113.568</v>
      </c>
    </row>
    <row r="416" spans="1:2" x14ac:dyDescent="0.35">
      <c r="A416" s="1">
        <v>43461</v>
      </c>
      <c r="B416">
        <v>139.86000000000001</v>
      </c>
    </row>
    <row r="417" spans="1:2" x14ac:dyDescent="0.35">
      <c r="A417" s="1">
        <v>43462</v>
      </c>
      <c r="B417">
        <v>307.13600000000002</v>
      </c>
    </row>
    <row r="418" spans="1:2" x14ac:dyDescent="0.35">
      <c r="A418" s="1">
        <v>43463</v>
      </c>
      <c r="B418">
        <v>95.92</v>
      </c>
    </row>
    <row r="419" spans="1:2" x14ac:dyDescent="0.35">
      <c r="A419" s="1">
        <v>43464</v>
      </c>
      <c r="B419">
        <v>383.8</v>
      </c>
    </row>
    <row r="420" spans="1:2" x14ac:dyDescent="0.35">
      <c r="A420" s="1">
        <v>43465</v>
      </c>
      <c r="B420">
        <v>5.78</v>
      </c>
    </row>
    <row r="421" spans="1:2" x14ac:dyDescent="0.35">
      <c r="A421" s="1">
        <v>43466</v>
      </c>
      <c r="B421">
        <v>9.32</v>
      </c>
    </row>
    <row r="422" spans="1:2" x14ac:dyDescent="0.35">
      <c r="A422" s="1">
        <v>43467</v>
      </c>
      <c r="B422">
        <v>15.25</v>
      </c>
    </row>
    <row r="423" spans="1:2" x14ac:dyDescent="0.35">
      <c r="A423" s="1">
        <v>43468</v>
      </c>
      <c r="B423">
        <v>196.75200000000001</v>
      </c>
    </row>
    <row r="424" spans="1:2" x14ac:dyDescent="0.35">
      <c r="A424" s="1">
        <v>43469</v>
      </c>
      <c r="B424">
        <v>56.56</v>
      </c>
    </row>
    <row r="425" spans="1:2" x14ac:dyDescent="0.35">
      <c r="A425" s="1">
        <v>43470</v>
      </c>
      <c r="B425">
        <v>32.700000000000003</v>
      </c>
    </row>
    <row r="426" spans="1:2" x14ac:dyDescent="0.35">
      <c r="A426" s="1">
        <v>43471</v>
      </c>
      <c r="B426">
        <v>866.4</v>
      </c>
    </row>
    <row r="427" spans="1:2" x14ac:dyDescent="0.35">
      <c r="A427" s="1">
        <v>43472</v>
      </c>
      <c r="B427">
        <v>28.4</v>
      </c>
    </row>
    <row r="428" spans="1:2" x14ac:dyDescent="0.35">
      <c r="A428" s="1">
        <v>43473</v>
      </c>
      <c r="B428">
        <v>287.92</v>
      </c>
    </row>
    <row r="429" spans="1:2" x14ac:dyDescent="0.35">
      <c r="A429" s="1">
        <v>43474</v>
      </c>
      <c r="B429">
        <v>69.989999999999995</v>
      </c>
    </row>
    <row r="430" spans="1:2" x14ac:dyDescent="0.35">
      <c r="A430" s="1">
        <v>43475</v>
      </c>
      <c r="B430">
        <v>6.6719999999999997</v>
      </c>
    </row>
    <row r="431" spans="1:2" x14ac:dyDescent="0.35">
      <c r="A431" s="1">
        <v>43476</v>
      </c>
      <c r="B431">
        <v>189.58799999999999</v>
      </c>
    </row>
    <row r="432" spans="1:2" x14ac:dyDescent="0.35">
      <c r="A432" s="1">
        <v>43477</v>
      </c>
      <c r="B432">
        <v>408.74400000000003</v>
      </c>
    </row>
    <row r="433" spans="1:2" x14ac:dyDescent="0.35">
      <c r="A433" s="1">
        <v>43478</v>
      </c>
      <c r="B433">
        <v>291.95999999999998</v>
      </c>
    </row>
    <row r="434" spans="1:2" x14ac:dyDescent="0.35">
      <c r="A434" s="1">
        <v>43479</v>
      </c>
      <c r="B434">
        <v>4.7679999999999998</v>
      </c>
    </row>
    <row r="435" spans="1:2" x14ac:dyDescent="0.35">
      <c r="A435" s="1">
        <v>43480</v>
      </c>
      <c r="B435">
        <v>714.3</v>
      </c>
    </row>
    <row r="436" spans="1:2" x14ac:dyDescent="0.35">
      <c r="A436" s="1">
        <v>43481</v>
      </c>
      <c r="B436">
        <v>4.8120000000000003</v>
      </c>
    </row>
    <row r="437" spans="1:2" x14ac:dyDescent="0.35">
      <c r="A437" s="1">
        <v>43482</v>
      </c>
      <c r="B437">
        <v>247.8</v>
      </c>
    </row>
    <row r="438" spans="1:2" x14ac:dyDescent="0.35">
      <c r="A438" s="1">
        <v>43483</v>
      </c>
      <c r="B438">
        <v>1007.979</v>
      </c>
    </row>
    <row r="439" spans="1:2" x14ac:dyDescent="0.35">
      <c r="A439" s="1">
        <v>43484</v>
      </c>
      <c r="B439">
        <v>313.488</v>
      </c>
    </row>
    <row r="440" spans="1:2" x14ac:dyDescent="0.35">
      <c r="A440" s="1">
        <v>43485</v>
      </c>
      <c r="B440">
        <v>31.872</v>
      </c>
    </row>
    <row r="441" spans="1:2" x14ac:dyDescent="0.35">
      <c r="A441" s="1">
        <v>43486</v>
      </c>
      <c r="B441">
        <v>207.846</v>
      </c>
    </row>
    <row r="442" spans="1:2" x14ac:dyDescent="0.35">
      <c r="A442" s="1">
        <v>43487</v>
      </c>
      <c r="B442">
        <v>12.22</v>
      </c>
    </row>
    <row r="443" spans="1:2" x14ac:dyDescent="0.35">
      <c r="A443" s="1">
        <v>43488</v>
      </c>
      <c r="B443">
        <v>194.94</v>
      </c>
    </row>
    <row r="444" spans="1:2" x14ac:dyDescent="0.35">
      <c r="A444" s="1">
        <v>43489</v>
      </c>
      <c r="B444">
        <v>70.95</v>
      </c>
    </row>
    <row r="445" spans="1:2" x14ac:dyDescent="0.35">
      <c r="A445" s="1">
        <v>43490</v>
      </c>
      <c r="B445">
        <v>91.36</v>
      </c>
    </row>
    <row r="446" spans="1:2" x14ac:dyDescent="0.35">
      <c r="A446" s="1">
        <v>43491</v>
      </c>
      <c r="B446">
        <v>242.94</v>
      </c>
    </row>
    <row r="447" spans="1:2" x14ac:dyDescent="0.35">
      <c r="A447" s="1">
        <v>43492</v>
      </c>
      <c r="B447">
        <v>22.05</v>
      </c>
    </row>
    <row r="448" spans="1:2" x14ac:dyDescent="0.35">
      <c r="A448" s="1">
        <v>43493</v>
      </c>
      <c r="B448">
        <v>2.91</v>
      </c>
    </row>
    <row r="449" spans="1:2" x14ac:dyDescent="0.35">
      <c r="A449" s="1">
        <v>43494</v>
      </c>
      <c r="B449">
        <v>59.52</v>
      </c>
    </row>
    <row r="450" spans="1:2" x14ac:dyDescent="0.35">
      <c r="A450" s="1">
        <v>43495</v>
      </c>
      <c r="B450">
        <v>161.94</v>
      </c>
    </row>
    <row r="451" spans="1:2" x14ac:dyDescent="0.35">
      <c r="A451" s="1">
        <v>43496</v>
      </c>
      <c r="B451">
        <v>263.88</v>
      </c>
    </row>
    <row r="452" spans="1:2" x14ac:dyDescent="0.35">
      <c r="A452" s="1">
        <v>43497</v>
      </c>
      <c r="B452">
        <v>30.48</v>
      </c>
    </row>
    <row r="453" spans="1:2" x14ac:dyDescent="0.35">
      <c r="A453" s="1">
        <v>43498</v>
      </c>
      <c r="B453">
        <v>9.84</v>
      </c>
    </row>
    <row r="454" spans="1:2" x14ac:dyDescent="0.35">
      <c r="A454" s="1">
        <v>43499</v>
      </c>
      <c r="B454">
        <v>35.119999999999997</v>
      </c>
    </row>
    <row r="455" spans="1:2" x14ac:dyDescent="0.35">
      <c r="A455" s="1">
        <v>43500</v>
      </c>
      <c r="B455">
        <v>284.36399999999998</v>
      </c>
    </row>
    <row r="456" spans="1:2" x14ac:dyDescent="0.35">
      <c r="A456" s="1">
        <v>43501</v>
      </c>
      <c r="B456">
        <v>665.40800000000002</v>
      </c>
    </row>
    <row r="457" spans="1:2" x14ac:dyDescent="0.35">
      <c r="A457" s="1">
        <v>43502</v>
      </c>
      <c r="B457">
        <v>63.88</v>
      </c>
    </row>
    <row r="458" spans="1:2" x14ac:dyDescent="0.35">
      <c r="A458" s="1">
        <v>43503</v>
      </c>
      <c r="B458">
        <v>129.56800000000001</v>
      </c>
    </row>
    <row r="459" spans="1:2" x14ac:dyDescent="0.35">
      <c r="A459" s="1">
        <v>43504</v>
      </c>
      <c r="B459">
        <v>747.55799999999999</v>
      </c>
    </row>
    <row r="460" spans="1:2" x14ac:dyDescent="0.35">
      <c r="A460" s="1">
        <v>43505</v>
      </c>
      <c r="B460">
        <v>8.9280000000000008</v>
      </c>
    </row>
    <row r="461" spans="1:2" x14ac:dyDescent="0.35">
      <c r="A461" s="1">
        <v>43506</v>
      </c>
      <c r="B461">
        <v>103.92</v>
      </c>
    </row>
    <row r="462" spans="1:2" x14ac:dyDescent="0.35">
      <c r="A462" s="1">
        <v>43507</v>
      </c>
      <c r="B462">
        <v>899.91</v>
      </c>
    </row>
    <row r="463" spans="1:2" x14ac:dyDescent="0.35">
      <c r="A463" s="1">
        <v>43508</v>
      </c>
      <c r="B463">
        <v>51.311999999999998</v>
      </c>
    </row>
    <row r="464" spans="1:2" x14ac:dyDescent="0.35">
      <c r="A464" s="1">
        <v>43509</v>
      </c>
      <c r="B464">
        <v>23.56</v>
      </c>
    </row>
    <row r="465" spans="1:2" x14ac:dyDescent="0.35">
      <c r="A465" s="1">
        <v>43510</v>
      </c>
      <c r="B465">
        <v>1272.6300000000001</v>
      </c>
    </row>
    <row r="466" spans="1:2" x14ac:dyDescent="0.35">
      <c r="A466" s="1">
        <v>43511</v>
      </c>
      <c r="B466">
        <v>28.484999999999999</v>
      </c>
    </row>
    <row r="467" spans="1:2" x14ac:dyDescent="0.35">
      <c r="A467" s="1">
        <v>43512</v>
      </c>
      <c r="B467">
        <v>185.376</v>
      </c>
    </row>
    <row r="468" spans="1:2" x14ac:dyDescent="0.35">
      <c r="A468" s="1">
        <v>43513</v>
      </c>
      <c r="B468">
        <v>78.272000000000006</v>
      </c>
    </row>
    <row r="469" spans="1:2" x14ac:dyDescent="0.35">
      <c r="A469" s="1">
        <v>43514</v>
      </c>
      <c r="B469">
        <v>254.744</v>
      </c>
    </row>
    <row r="470" spans="1:2" x14ac:dyDescent="0.35">
      <c r="A470" s="1">
        <v>43515</v>
      </c>
      <c r="B470">
        <v>205.33279999999999</v>
      </c>
    </row>
    <row r="471" spans="1:2" x14ac:dyDescent="0.35">
      <c r="A471" s="1">
        <v>43516</v>
      </c>
      <c r="B471">
        <v>4.7880000000000003</v>
      </c>
    </row>
    <row r="472" spans="1:2" x14ac:dyDescent="0.35">
      <c r="A472" s="1">
        <v>43517</v>
      </c>
      <c r="B472">
        <v>55.48</v>
      </c>
    </row>
    <row r="473" spans="1:2" x14ac:dyDescent="0.35">
      <c r="A473" s="1">
        <v>43518</v>
      </c>
      <c r="B473">
        <v>340.92</v>
      </c>
    </row>
    <row r="474" spans="1:2" x14ac:dyDescent="0.35">
      <c r="A474" s="1">
        <v>43519</v>
      </c>
      <c r="B474">
        <v>222.666</v>
      </c>
    </row>
    <row r="475" spans="1:2" x14ac:dyDescent="0.35">
      <c r="A475" s="1">
        <v>43520</v>
      </c>
      <c r="B475">
        <v>703.96799999999996</v>
      </c>
    </row>
    <row r="476" spans="1:2" x14ac:dyDescent="0.35">
      <c r="A476" s="1">
        <v>43521</v>
      </c>
      <c r="B476">
        <v>92.52</v>
      </c>
    </row>
    <row r="477" spans="1:2" x14ac:dyDescent="0.35">
      <c r="A477" s="1">
        <v>43522</v>
      </c>
      <c r="B477">
        <v>62.65</v>
      </c>
    </row>
    <row r="478" spans="1:2" x14ac:dyDescent="0.35">
      <c r="A478" s="1">
        <v>43523</v>
      </c>
      <c r="B478">
        <v>94.85</v>
      </c>
    </row>
    <row r="479" spans="1:2" x14ac:dyDescent="0.35">
      <c r="A479" s="1">
        <v>43524</v>
      </c>
      <c r="B479">
        <v>95.76</v>
      </c>
    </row>
    <row r="480" spans="1:2" x14ac:dyDescent="0.35">
      <c r="A480" s="1">
        <v>43525</v>
      </c>
      <c r="B480">
        <v>40.200000000000003</v>
      </c>
    </row>
    <row r="481" spans="1:2" x14ac:dyDescent="0.35">
      <c r="A481" s="1">
        <v>43526</v>
      </c>
      <c r="B481">
        <v>14.7</v>
      </c>
    </row>
    <row r="482" spans="1:2" x14ac:dyDescent="0.35">
      <c r="A482" s="1">
        <v>43527</v>
      </c>
      <c r="B482">
        <v>704.25</v>
      </c>
    </row>
    <row r="483" spans="1:2" x14ac:dyDescent="0.35">
      <c r="A483" s="1">
        <v>43528</v>
      </c>
      <c r="B483">
        <v>9.09</v>
      </c>
    </row>
    <row r="484" spans="1:2" x14ac:dyDescent="0.35">
      <c r="A484" s="1">
        <v>43529</v>
      </c>
      <c r="B484">
        <v>5.96</v>
      </c>
    </row>
    <row r="485" spans="1:2" x14ac:dyDescent="0.35">
      <c r="A485" s="1">
        <v>43530</v>
      </c>
      <c r="B485">
        <v>159.97999999999999</v>
      </c>
    </row>
    <row r="486" spans="1:2" x14ac:dyDescent="0.35">
      <c r="A486" s="1">
        <v>43531</v>
      </c>
      <c r="B486">
        <v>29.6</v>
      </c>
    </row>
    <row r="487" spans="1:2" x14ac:dyDescent="0.35">
      <c r="A487" s="1">
        <v>43532</v>
      </c>
      <c r="B487">
        <v>514.16499999999996</v>
      </c>
    </row>
    <row r="488" spans="1:2" x14ac:dyDescent="0.35">
      <c r="A488" s="1">
        <v>43533</v>
      </c>
      <c r="B488">
        <v>279.95999999999998</v>
      </c>
    </row>
    <row r="489" spans="1:2" x14ac:dyDescent="0.35">
      <c r="A489" s="1">
        <v>43534</v>
      </c>
      <c r="B489">
        <v>2735.9520000000002</v>
      </c>
    </row>
    <row r="490" spans="1:2" x14ac:dyDescent="0.35">
      <c r="A490" s="1">
        <v>43535</v>
      </c>
      <c r="B490">
        <v>7.992</v>
      </c>
    </row>
    <row r="491" spans="1:2" x14ac:dyDescent="0.35">
      <c r="A491" s="1">
        <v>43536</v>
      </c>
      <c r="B491">
        <v>63.984000000000002</v>
      </c>
    </row>
    <row r="492" spans="1:2" x14ac:dyDescent="0.35">
      <c r="A492" s="1">
        <v>43537</v>
      </c>
      <c r="B492">
        <v>70.367999999999995</v>
      </c>
    </row>
    <row r="493" spans="1:2" x14ac:dyDescent="0.35">
      <c r="A493" s="1">
        <v>43538</v>
      </c>
      <c r="B493">
        <v>449.15</v>
      </c>
    </row>
    <row r="494" spans="1:2" x14ac:dyDescent="0.35">
      <c r="A494" s="1">
        <v>43539</v>
      </c>
      <c r="B494">
        <v>11.07</v>
      </c>
    </row>
    <row r="495" spans="1:2" x14ac:dyDescent="0.35">
      <c r="A495" s="1">
        <v>43540</v>
      </c>
      <c r="B495">
        <v>93.98</v>
      </c>
    </row>
    <row r="496" spans="1:2" x14ac:dyDescent="0.35">
      <c r="A496" s="1">
        <v>43541</v>
      </c>
      <c r="B496">
        <v>189.88200000000001</v>
      </c>
    </row>
    <row r="497" spans="1:2" x14ac:dyDescent="0.35">
      <c r="A497" s="1">
        <v>43542</v>
      </c>
      <c r="B497">
        <v>105.42</v>
      </c>
    </row>
    <row r="498" spans="1:2" x14ac:dyDescent="0.35">
      <c r="A498" s="1">
        <v>43543</v>
      </c>
      <c r="B498">
        <v>119.616</v>
      </c>
    </row>
    <row r="499" spans="1:2" x14ac:dyDescent="0.35">
      <c r="A499" s="1">
        <v>43544</v>
      </c>
      <c r="B499">
        <v>255.76</v>
      </c>
    </row>
    <row r="500" spans="1:2" x14ac:dyDescent="0.35">
      <c r="A500" s="1">
        <v>43545</v>
      </c>
      <c r="B500">
        <v>241.56800000000001</v>
      </c>
    </row>
    <row r="501" spans="1:2" x14ac:dyDescent="0.35">
      <c r="A501" s="1">
        <v>43546</v>
      </c>
      <c r="B501">
        <v>69.3</v>
      </c>
    </row>
    <row r="502" spans="1:2" x14ac:dyDescent="0.35">
      <c r="A502" s="1">
        <v>43547</v>
      </c>
      <c r="B502">
        <v>22.62</v>
      </c>
    </row>
    <row r="503" spans="1:2" x14ac:dyDescent="0.35">
      <c r="A503" s="1">
        <v>43548</v>
      </c>
      <c r="B503">
        <v>14.952</v>
      </c>
    </row>
    <row r="504" spans="1:2" x14ac:dyDescent="0.35">
      <c r="A504" s="1">
        <v>43549</v>
      </c>
      <c r="B504">
        <v>801.56799999999998</v>
      </c>
    </row>
    <row r="505" spans="1:2" x14ac:dyDescent="0.35">
      <c r="A505" s="1">
        <v>43550</v>
      </c>
      <c r="B505">
        <v>2.3759999999999999</v>
      </c>
    </row>
    <row r="506" spans="1:2" x14ac:dyDescent="0.35">
      <c r="A506" s="1">
        <v>43551</v>
      </c>
      <c r="B506">
        <v>32.792000000000002</v>
      </c>
    </row>
    <row r="507" spans="1:2" x14ac:dyDescent="0.35">
      <c r="A507" s="1">
        <v>43552</v>
      </c>
      <c r="B507">
        <v>15.92</v>
      </c>
    </row>
    <row r="508" spans="1:2" x14ac:dyDescent="0.35">
      <c r="A508" s="1">
        <v>43553</v>
      </c>
      <c r="B508">
        <v>2.74</v>
      </c>
    </row>
    <row r="509" spans="1:2" x14ac:dyDescent="0.35">
      <c r="A509" s="1">
        <v>43554</v>
      </c>
      <c r="B509">
        <v>8.34</v>
      </c>
    </row>
    <row r="510" spans="1:2" x14ac:dyDescent="0.35">
      <c r="A510" s="1">
        <v>43555</v>
      </c>
      <c r="B510">
        <v>46.74</v>
      </c>
    </row>
    <row r="511" spans="1:2" x14ac:dyDescent="0.35">
      <c r="A511" s="1">
        <v>43556</v>
      </c>
      <c r="B511">
        <v>6354.95</v>
      </c>
    </row>
    <row r="512" spans="1:2" x14ac:dyDescent="0.35">
      <c r="A512" s="1">
        <v>43557</v>
      </c>
      <c r="B512">
        <v>126.3</v>
      </c>
    </row>
    <row r="513" spans="1:2" x14ac:dyDescent="0.35">
      <c r="A513" s="1">
        <v>43558</v>
      </c>
      <c r="B513">
        <v>38.04</v>
      </c>
    </row>
    <row r="514" spans="1:2" x14ac:dyDescent="0.35">
      <c r="A514" s="1">
        <v>43559</v>
      </c>
      <c r="B514">
        <v>7.1520000000000001</v>
      </c>
    </row>
    <row r="515" spans="1:2" x14ac:dyDescent="0.35">
      <c r="A515" s="1">
        <v>43560</v>
      </c>
      <c r="B515">
        <v>6.63</v>
      </c>
    </row>
    <row r="516" spans="1:2" x14ac:dyDescent="0.35">
      <c r="A516" s="1">
        <v>43561</v>
      </c>
      <c r="B516">
        <v>5.88</v>
      </c>
    </row>
    <row r="517" spans="1:2" x14ac:dyDescent="0.35">
      <c r="A517" s="1">
        <v>43562</v>
      </c>
      <c r="B517">
        <v>2999.95</v>
      </c>
    </row>
    <row r="518" spans="1:2" x14ac:dyDescent="0.35">
      <c r="A518" s="1">
        <v>43563</v>
      </c>
      <c r="B518">
        <v>51.45</v>
      </c>
    </row>
    <row r="519" spans="1:2" x14ac:dyDescent="0.35">
      <c r="A519" s="1">
        <v>43564</v>
      </c>
      <c r="B519">
        <v>11.96</v>
      </c>
    </row>
    <row r="520" spans="1:2" x14ac:dyDescent="0.35">
      <c r="A520" s="1">
        <v>43565</v>
      </c>
      <c r="B520">
        <v>1126.02</v>
      </c>
    </row>
    <row r="521" spans="1:2" x14ac:dyDescent="0.35">
      <c r="A521" s="1">
        <v>43566</v>
      </c>
      <c r="B521">
        <v>18.391999999999999</v>
      </c>
    </row>
    <row r="522" spans="1:2" x14ac:dyDescent="0.35">
      <c r="A522" s="1">
        <v>43567</v>
      </c>
      <c r="B522">
        <v>129.56800000000001</v>
      </c>
    </row>
    <row r="523" spans="1:2" x14ac:dyDescent="0.35">
      <c r="A523" s="1">
        <v>43568</v>
      </c>
      <c r="B523">
        <v>14.112</v>
      </c>
    </row>
    <row r="524" spans="1:2" x14ac:dyDescent="0.35">
      <c r="A524" s="1">
        <v>43569</v>
      </c>
      <c r="B524">
        <v>210.98</v>
      </c>
    </row>
    <row r="525" spans="1:2" x14ac:dyDescent="0.35">
      <c r="A525" s="1">
        <v>43570</v>
      </c>
      <c r="B525">
        <v>55.176000000000002</v>
      </c>
    </row>
    <row r="526" spans="1:2" x14ac:dyDescent="0.35">
      <c r="A526" s="1">
        <v>43571</v>
      </c>
      <c r="B526">
        <v>66.260000000000005</v>
      </c>
    </row>
    <row r="527" spans="1:2" x14ac:dyDescent="0.35">
      <c r="A527" s="1">
        <v>43572</v>
      </c>
      <c r="B527">
        <v>22.2</v>
      </c>
    </row>
    <row r="528" spans="1:2" x14ac:dyDescent="0.35">
      <c r="A528" s="1">
        <v>43573</v>
      </c>
      <c r="B528">
        <v>683.952</v>
      </c>
    </row>
    <row r="529" spans="1:2" x14ac:dyDescent="0.35">
      <c r="A529" s="1">
        <v>43574</v>
      </c>
      <c r="B529">
        <v>45.695999999999998</v>
      </c>
    </row>
    <row r="530" spans="1:2" x14ac:dyDescent="0.35">
      <c r="A530" s="1">
        <v>43575</v>
      </c>
      <c r="B530">
        <v>36.335999999999999</v>
      </c>
    </row>
    <row r="531" spans="1:2" x14ac:dyDescent="0.35">
      <c r="A531" s="1">
        <v>43576</v>
      </c>
      <c r="B531">
        <v>666.24800000000005</v>
      </c>
    </row>
    <row r="532" spans="1:2" x14ac:dyDescent="0.35">
      <c r="A532" s="1">
        <v>43577</v>
      </c>
      <c r="B532">
        <v>52.512</v>
      </c>
    </row>
    <row r="533" spans="1:2" x14ac:dyDescent="0.35">
      <c r="A533" s="1">
        <v>43578</v>
      </c>
      <c r="B533">
        <v>190.72</v>
      </c>
    </row>
    <row r="534" spans="1:2" x14ac:dyDescent="0.35">
      <c r="A534" s="1">
        <v>43579</v>
      </c>
      <c r="B534">
        <v>47.94</v>
      </c>
    </row>
    <row r="535" spans="1:2" x14ac:dyDescent="0.35">
      <c r="A535" s="1">
        <v>43580</v>
      </c>
      <c r="B535">
        <v>979.95</v>
      </c>
    </row>
    <row r="536" spans="1:2" x14ac:dyDescent="0.35">
      <c r="A536" s="1">
        <v>43581</v>
      </c>
      <c r="B536">
        <v>22.75</v>
      </c>
    </row>
    <row r="537" spans="1:2" x14ac:dyDescent="0.35">
      <c r="A537" s="1">
        <v>43582</v>
      </c>
      <c r="B537">
        <v>16.768000000000001</v>
      </c>
    </row>
    <row r="538" spans="1:2" x14ac:dyDescent="0.35">
      <c r="A538" s="1">
        <v>43583</v>
      </c>
      <c r="B538">
        <v>42.616</v>
      </c>
    </row>
    <row r="539" spans="1:2" x14ac:dyDescent="0.35">
      <c r="A539" s="1">
        <v>43584</v>
      </c>
      <c r="B539">
        <v>10.752000000000001</v>
      </c>
    </row>
    <row r="540" spans="1:2" x14ac:dyDescent="0.35">
      <c r="A540" s="1">
        <v>43585</v>
      </c>
      <c r="B540">
        <v>152.94</v>
      </c>
    </row>
    <row r="541" spans="1:2" x14ac:dyDescent="0.35">
      <c r="A541" s="1">
        <v>43586</v>
      </c>
      <c r="B541">
        <v>283.92</v>
      </c>
    </row>
    <row r="542" spans="1:2" x14ac:dyDescent="0.35">
      <c r="A542" s="1">
        <v>43587</v>
      </c>
      <c r="B542">
        <v>468.9</v>
      </c>
    </row>
    <row r="543" spans="1:2" x14ac:dyDescent="0.35">
      <c r="A543" s="1">
        <v>43588</v>
      </c>
      <c r="B543">
        <v>380.86399999999998</v>
      </c>
    </row>
    <row r="544" spans="1:2" x14ac:dyDescent="0.35">
      <c r="A544" s="1">
        <v>43589</v>
      </c>
      <c r="B544">
        <v>646.77599999999995</v>
      </c>
    </row>
    <row r="545" spans="1:2" x14ac:dyDescent="0.35">
      <c r="A545" s="1">
        <v>43590</v>
      </c>
      <c r="B545">
        <v>58.112000000000002</v>
      </c>
    </row>
    <row r="546" spans="1:2" x14ac:dyDescent="0.35">
      <c r="A546" s="1">
        <v>43591</v>
      </c>
      <c r="B546">
        <v>100.792</v>
      </c>
    </row>
    <row r="547" spans="1:2" x14ac:dyDescent="0.35">
      <c r="A547" s="1">
        <v>43592</v>
      </c>
      <c r="B547">
        <v>66.111999999999995</v>
      </c>
    </row>
    <row r="548" spans="1:2" x14ac:dyDescent="0.35">
      <c r="A548" s="1">
        <v>43593</v>
      </c>
      <c r="B548">
        <v>41.28</v>
      </c>
    </row>
    <row r="549" spans="1:2" x14ac:dyDescent="0.35">
      <c r="A549" s="1">
        <v>43594</v>
      </c>
      <c r="B549">
        <v>13.36</v>
      </c>
    </row>
    <row r="550" spans="1:2" x14ac:dyDescent="0.35">
      <c r="A550" s="1">
        <v>43595</v>
      </c>
      <c r="B550">
        <v>250.27199999999999</v>
      </c>
    </row>
    <row r="551" spans="1:2" x14ac:dyDescent="0.35">
      <c r="A551" s="1">
        <v>43596</v>
      </c>
      <c r="B551">
        <v>11.364000000000001</v>
      </c>
    </row>
    <row r="552" spans="1:2" x14ac:dyDescent="0.35">
      <c r="A552" s="1">
        <v>43597</v>
      </c>
      <c r="B552">
        <v>8.7200000000000006</v>
      </c>
    </row>
    <row r="553" spans="1:2" x14ac:dyDescent="0.35">
      <c r="A553" s="1">
        <v>43598</v>
      </c>
      <c r="B553">
        <v>1121.568</v>
      </c>
    </row>
    <row r="554" spans="1:2" x14ac:dyDescent="0.35">
      <c r="A554" s="1">
        <v>43599</v>
      </c>
      <c r="B554">
        <v>34.503999999999998</v>
      </c>
    </row>
    <row r="555" spans="1:2" x14ac:dyDescent="0.35">
      <c r="A555" s="1">
        <v>43600</v>
      </c>
      <c r="B555">
        <v>10.824</v>
      </c>
    </row>
    <row r="556" spans="1:2" x14ac:dyDescent="0.35">
      <c r="A556" s="1">
        <v>43601</v>
      </c>
      <c r="B556">
        <v>1295.78</v>
      </c>
    </row>
    <row r="557" spans="1:2" x14ac:dyDescent="0.35">
      <c r="A557" s="1">
        <v>43602</v>
      </c>
      <c r="B557">
        <v>19.456</v>
      </c>
    </row>
    <row r="558" spans="1:2" x14ac:dyDescent="0.35">
      <c r="A558" s="1">
        <v>43603</v>
      </c>
      <c r="B558">
        <v>20.7</v>
      </c>
    </row>
    <row r="559" spans="1:2" x14ac:dyDescent="0.35">
      <c r="A559" s="1">
        <v>43604</v>
      </c>
      <c r="B559">
        <v>1335.68</v>
      </c>
    </row>
    <row r="560" spans="1:2" x14ac:dyDescent="0.35">
      <c r="A560" s="1">
        <v>43605</v>
      </c>
      <c r="B560">
        <v>32.4</v>
      </c>
    </row>
    <row r="561" spans="1:2" x14ac:dyDescent="0.35">
      <c r="A561" s="1">
        <v>43606</v>
      </c>
      <c r="B561">
        <v>42.6</v>
      </c>
    </row>
    <row r="562" spans="1:2" x14ac:dyDescent="0.35">
      <c r="A562" s="1">
        <v>43607</v>
      </c>
      <c r="B562">
        <v>84.055999999999997</v>
      </c>
    </row>
    <row r="563" spans="1:2" x14ac:dyDescent="0.35">
      <c r="A563" s="1">
        <v>43608</v>
      </c>
      <c r="B563">
        <v>13</v>
      </c>
    </row>
    <row r="564" spans="1:2" x14ac:dyDescent="0.35">
      <c r="A564" s="1">
        <v>43609</v>
      </c>
      <c r="B564">
        <v>13.128</v>
      </c>
    </row>
    <row r="565" spans="1:2" x14ac:dyDescent="0.35">
      <c r="A565" s="1">
        <v>43610</v>
      </c>
      <c r="B565">
        <v>3.96</v>
      </c>
    </row>
    <row r="566" spans="1:2" x14ac:dyDescent="0.35">
      <c r="A566" s="1">
        <v>43611</v>
      </c>
      <c r="B566">
        <v>2.61</v>
      </c>
    </row>
    <row r="567" spans="1:2" x14ac:dyDescent="0.35">
      <c r="A567" s="1">
        <v>43612</v>
      </c>
      <c r="B567">
        <v>374.37599999999998</v>
      </c>
    </row>
    <row r="568" spans="1:2" x14ac:dyDescent="0.35">
      <c r="A568" s="1">
        <v>43613</v>
      </c>
      <c r="B568">
        <v>91.84</v>
      </c>
    </row>
    <row r="569" spans="1:2" x14ac:dyDescent="0.35">
      <c r="A569" s="1">
        <v>43614</v>
      </c>
      <c r="B569">
        <v>81.087999999999994</v>
      </c>
    </row>
    <row r="570" spans="1:2" x14ac:dyDescent="0.35">
      <c r="A570" s="1">
        <v>43615</v>
      </c>
      <c r="B570">
        <v>19.440000000000001</v>
      </c>
    </row>
    <row r="571" spans="1:2" x14ac:dyDescent="0.35">
      <c r="A571" s="1">
        <v>43616</v>
      </c>
      <c r="B571">
        <v>451.15199999999999</v>
      </c>
    </row>
    <row r="572" spans="1:2" x14ac:dyDescent="0.35">
      <c r="A572" s="1">
        <v>43617</v>
      </c>
      <c r="B572">
        <v>72.45</v>
      </c>
    </row>
    <row r="573" spans="1:2" x14ac:dyDescent="0.35">
      <c r="A573" s="1">
        <v>43618</v>
      </c>
      <c r="B573">
        <v>13.96</v>
      </c>
    </row>
    <row r="574" spans="1:2" x14ac:dyDescent="0.35">
      <c r="A574" s="1">
        <v>43619</v>
      </c>
      <c r="B574">
        <v>33.264000000000003</v>
      </c>
    </row>
    <row r="575" spans="1:2" x14ac:dyDescent="0.35">
      <c r="A575" s="1">
        <v>43620</v>
      </c>
      <c r="B575">
        <v>14.85</v>
      </c>
    </row>
    <row r="576" spans="1:2" x14ac:dyDescent="0.35">
      <c r="A576" s="1">
        <v>43621</v>
      </c>
      <c r="B576">
        <v>8.82</v>
      </c>
    </row>
    <row r="577" spans="1:2" x14ac:dyDescent="0.35">
      <c r="A577" s="1">
        <v>43622</v>
      </c>
      <c r="B577">
        <v>160.72</v>
      </c>
    </row>
    <row r="578" spans="1:2" x14ac:dyDescent="0.35">
      <c r="A578" s="1">
        <v>43623</v>
      </c>
      <c r="B578">
        <v>19.920000000000002</v>
      </c>
    </row>
    <row r="579" spans="1:2" x14ac:dyDescent="0.35">
      <c r="A579" s="1">
        <v>43624</v>
      </c>
      <c r="B579">
        <v>7.3</v>
      </c>
    </row>
    <row r="580" spans="1:2" x14ac:dyDescent="0.35">
      <c r="A580" s="1">
        <v>43625</v>
      </c>
      <c r="B580">
        <v>69.712000000000003</v>
      </c>
    </row>
    <row r="581" spans="1:2" x14ac:dyDescent="0.35">
      <c r="A581" s="1">
        <v>43626</v>
      </c>
      <c r="B581">
        <v>8.7919999999999998</v>
      </c>
    </row>
    <row r="582" spans="1:2" x14ac:dyDescent="0.35">
      <c r="A582" s="1">
        <v>43627</v>
      </c>
      <c r="B582">
        <v>51.52</v>
      </c>
    </row>
    <row r="583" spans="1:2" x14ac:dyDescent="0.35">
      <c r="A583" s="1">
        <v>43628</v>
      </c>
      <c r="B583">
        <v>470.37599999999998</v>
      </c>
    </row>
    <row r="584" spans="1:2" x14ac:dyDescent="0.35">
      <c r="A584" s="1">
        <v>43629</v>
      </c>
      <c r="B584">
        <v>105.584</v>
      </c>
    </row>
    <row r="585" spans="1:2" x14ac:dyDescent="0.35">
      <c r="A585" s="1">
        <v>43630</v>
      </c>
      <c r="B585">
        <v>31.152000000000001</v>
      </c>
    </row>
    <row r="586" spans="1:2" x14ac:dyDescent="0.35">
      <c r="A586" s="1">
        <v>43631</v>
      </c>
      <c r="B586">
        <v>6.7830000000000004</v>
      </c>
    </row>
    <row r="587" spans="1:2" x14ac:dyDescent="0.35">
      <c r="A587" s="1">
        <v>43632</v>
      </c>
      <c r="B587">
        <v>406.36799999999999</v>
      </c>
    </row>
    <row r="588" spans="1:2" x14ac:dyDescent="0.35">
      <c r="A588" s="1">
        <v>43633</v>
      </c>
      <c r="B588">
        <v>70.98</v>
      </c>
    </row>
    <row r="589" spans="1:2" x14ac:dyDescent="0.35">
      <c r="A589" s="1">
        <v>43634</v>
      </c>
      <c r="B589">
        <v>294.93</v>
      </c>
    </row>
    <row r="590" spans="1:2" x14ac:dyDescent="0.35">
      <c r="A590" s="1">
        <v>43635</v>
      </c>
      <c r="B590">
        <v>84.784000000000006</v>
      </c>
    </row>
    <row r="591" spans="1:2" x14ac:dyDescent="0.35">
      <c r="A591" s="1">
        <v>43636</v>
      </c>
      <c r="B591">
        <v>20.736000000000001</v>
      </c>
    </row>
    <row r="592" spans="1:2" x14ac:dyDescent="0.35">
      <c r="A592" s="1">
        <v>43637</v>
      </c>
      <c r="B592">
        <v>16.821000000000002</v>
      </c>
    </row>
    <row r="593" spans="1:5" x14ac:dyDescent="0.35">
      <c r="A593" s="1">
        <v>43638</v>
      </c>
      <c r="B593">
        <v>10.368</v>
      </c>
    </row>
    <row r="594" spans="1:5" x14ac:dyDescent="0.35">
      <c r="A594" s="1">
        <v>43639</v>
      </c>
      <c r="B594">
        <v>9.3439999999999994</v>
      </c>
    </row>
    <row r="595" spans="1:5" x14ac:dyDescent="0.35">
      <c r="A595" s="1">
        <v>43640</v>
      </c>
      <c r="B595">
        <v>31.2</v>
      </c>
    </row>
    <row r="596" spans="1:5" x14ac:dyDescent="0.35">
      <c r="A596" s="1">
        <v>43641</v>
      </c>
      <c r="B596">
        <v>76.12</v>
      </c>
    </row>
    <row r="597" spans="1:5" x14ac:dyDescent="0.35">
      <c r="A597" s="1">
        <v>43642</v>
      </c>
      <c r="B597">
        <v>1199.9760000000001</v>
      </c>
    </row>
    <row r="598" spans="1:5" x14ac:dyDescent="0.35">
      <c r="A598" s="1">
        <v>43643</v>
      </c>
      <c r="B598">
        <v>445.96</v>
      </c>
      <c r="C598">
        <v>445.96</v>
      </c>
      <c r="D598" s="13">
        <v>445.96</v>
      </c>
      <c r="E598" s="13">
        <v>445.96</v>
      </c>
    </row>
    <row r="599" spans="1:5" x14ac:dyDescent="0.35">
      <c r="A599" s="1">
        <v>43644</v>
      </c>
      <c r="C599">
        <f t="shared" ref="C599:C630" si="0">_xlfn.FORECAST.ETS(A599,$B$2:$B$598,$A$2:$A$598,1,1)</f>
        <v>446.00253993758747</v>
      </c>
      <c r="D599" s="13">
        <f t="shared" ref="D599:D630" si="1">C599-_xlfn.FORECAST.ETS.CONFINT(A599,$B$2:$B$598,$A$2:$A$598,0.95,1,1)</f>
        <v>-837.71184436600356</v>
      </c>
      <c r="E599" s="13">
        <f t="shared" ref="E599:E630" si="2">C599+_xlfn.FORECAST.ETS.CONFINT(A599,$B$2:$B$598,$A$2:$A$598,0.95,1,1)</f>
        <v>1729.7169242411785</v>
      </c>
    </row>
    <row r="600" spans="1:5" x14ac:dyDescent="0.35">
      <c r="A600" s="1">
        <v>43645</v>
      </c>
      <c r="C600">
        <f t="shared" si="0"/>
        <v>446.04507987515632</v>
      </c>
      <c r="D600" s="13">
        <f t="shared" si="1"/>
        <v>-844.20027629526658</v>
      </c>
      <c r="E600" s="13">
        <f t="shared" si="2"/>
        <v>1736.2904360455791</v>
      </c>
    </row>
    <row r="601" spans="1:5" x14ac:dyDescent="0.35">
      <c r="A601" s="1">
        <v>43646</v>
      </c>
      <c r="C601">
        <f t="shared" si="0"/>
        <v>446.08761981274381</v>
      </c>
      <c r="D601" s="13">
        <f t="shared" si="1"/>
        <v>-850.78479722090162</v>
      </c>
      <c r="E601" s="13">
        <f t="shared" si="2"/>
        <v>1742.9600368463894</v>
      </c>
    </row>
    <row r="602" spans="1:5" x14ac:dyDescent="0.35">
      <c r="A602" s="1">
        <v>43647</v>
      </c>
      <c r="C602">
        <f t="shared" si="0"/>
        <v>446.13015975031266</v>
      </c>
      <c r="D602" s="13">
        <f t="shared" si="1"/>
        <v>-857.46520582262224</v>
      </c>
      <c r="E602" s="13">
        <f t="shared" si="2"/>
        <v>1749.7255253232477</v>
      </c>
    </row>
    <row r="603" spans="1:5" x14ac:dyDescent="0.35">
      <c r="A603" s="1">
        <v>43648</v>
      </c>
      <c r="C603">
        <f t="shared" si="0"/>
        <v>446.17269968790015</v>
      </c>
      <c r="D603" s="13">
        <f t="shared" si="1"/>
        <v>-864.24128383265725</v>
      </c>
      <c r="E603" s="13">
        <f t="shared" si="2"/>
        <v>1756.5866832084575</v>
      </c>
    </row>
    <row r="604" spans="1:5" x14ac:dyDescent="0.35">
      <c r="A604" s="1">
        <v>43649</v>
      </c>
      <c r="C604">
        <f t="shared" si="0"/>
        <v>446.21523962546905</v>
      </c>
      <c r="D604" s="13">
        <f t="shared" si="1"/>
        <v>-871.11279662703362</v>
      </c>
      <c r="E604" s="13">
        <f t="shared" si="2"/>
        <v>1763.5432758779716</v>
      </c>
    </row>
    <row r="605" spans="1:5" x14ac:dyDescent="0.35">
      <c r="A605" s="1">
        <v>43650</v>
      </c>
      <c r="C605">
        <f t="shared" si="0"/>
        <v>446.25777956305654</v>
      </c>
      <c r="D605" s="13">
        <f t="shared" si="1"/>
        <v>-878.07949381576555</v>
      </c>
      <c r="E605" s="13">
        <f t="shared" si="2"/>
        <v>1770.5950529418787</v>
      </c>
    </row>
    <row r="606" spans="1:5" x14ac:dyDescent="0.35">
      <c r="A606" s="1">
        <v>43651</v>
      </c>
      <c r="C606">
        <f t="shared" si="0"/>
        <v>446.30031950062539</v>
      </c>
      <c r="D606" s="13">
        <f t="shared" si="1"/>
        <v>-885.14110983158162</v>
      </c>
      <c r="E606" s="13">
        <f t="shared" si="2"/>
        <v>1777.7417488328324</v>
      </c>
    </row>
    <row r="607" spans="1:5" x14ac:dyDescent="0.35">
      <c r="A607" s="1">
        <v>43652</v>
      </c>
      <c r="C607">
        <f t="shared" si="0"/>
        <v>446.34285943821288</v>
      </c>
      <c r="D607" s="13">
        <f t="shared" si="1"/>
        <v>-892.2973645156801</v>
      </c>
      <c r="E607" s="13">
        <f t="shared" si="2"/>
        <v>1784.9830833921058</v>
      </c>
    </row>
    <row r="608" spans="1:5" x14ac:dyDescent="0.35">
      <c r="A608" s="1">
        <v>43653</v>
      </c>
      <c r="C608">
        <f t="shared" si="0"/>
        <v>446.38539937578173</v>
      </c>
      <c r="D608" s="13">
        <f t="shared" si="1"/>
        <v>-899.54796370023166</v>
      </c>
      <c r="E608" s="13">
        <f t="shared" si="2"/>
        <v>1792.318762451795</v>
      </c>
    </row>
    <row r="609" spans="1:5" x14ac:dyDescent="0.35">
      <c r="A609" s="1">
        <v>43654</v>
      </c>
      <c r="C609">
        <f t="shared" si="0"/>
        <v>446.42793931336922</v>
      </c>
      <c r="D609" s="13">
        <f t="shared" si="1"/>
        <v>-906.89259978620794</v>
      </c>
      <c r="E609" s="13">
        <f t="shared" si="2"/>
        <v>1799.7484784129465</v>
      </c>
    </row>
    <row r="610" spans="1:5" x14ac:dyDescent="0.35">
      <c r="A610" s="1">
        <v>43655</v>
      </c>
      <c r="C610">
        <f t="shared" si="0"/>
        <v>446.47047925093807</v>
      </c>
      <c r="D610" s="13">
        <f t="shared" si="1"/>
        <v>-914.33095231634115</v>
      </c>
      <c r="E610" s="13">
        <f t="shared" si="2"/>
        <v>1807.2719108182173</v>
      </c>
    </row>
    <row r="611" spans="1:5" x14ac:dyDescent="0.35">
      <c r="A611" s="1">
        <v>43656</v>
      </c>
      <c r="C611">
        <f t="shared" si="0"/>
        <v>446.51301918852556</v>
      </c>
      <c r="D611" s="13">
        <f t="shared" si="1"/>
        <v>-921.86268854188643</v>
      </c>
      <c r="E611" s="13">
        <f t="shared" si="2"/>
        <v>1814.8887269189374</v>
      </c>
    </row>
    <row r="612" spans="1:5" x14ac:dyDescent="0.35">
      <c r="A612" s="1">
        <v>43657</v>
      </c>
      <c r="C612">
        <f t="shared" si="0"/>
        <v>446.55555912609441</v>
      </c>
      <c r="D612" s="13">
        <f t="shared" si="1"/>
        <v>-929.48746398308924</v>
      </c>
      <c r="E612" s="13">
        <f t="shared" si="2"/>
        <v>1822.5985822352782</v>
      </c>
    </row>
    <row r="613" spans="1:5" x14ac:dyDescent="0.35">
      <c r="A613" s="1">
        <v>43658</v>
      </c>
      <c r="C613">
        <f t="shared" si="0"/>
        <v>446.5980990636819</v>
      </c>
      <c r="D613" s="13">
        <f t="shared" si="1"/>
        <v>-937.20492298210888</v>
      </c>
      <c r="E613" s="13">
        <f t="shared" si="2"/>
        <v>1830.4011211094728</v>
      </c>
    </row>
    <row r="614" spans="1:5" x14ac:dyDescent="0.35">
      <c r="A614" s="1">
        <v>43659</v>
      </c>
      <c r="C614">
        <f t="shared" si="0"/>
        <v>446.6406390012508</v>
      </c>
      <c r="D614" s="13">
        <f t="shared" si="1"/>
        <v>-945.01469924840058</v>
      </c>
      <c r="E614" s="13">
        <f t="shared" si="2"/>
        <v>1838.2959772509021</v>
      </c>
    </row>
    <row r="615" spans="1:5" x14ac:dyDescent="0.35">
      <c r="A615" s="1">
        <v>43660</v>
      </c>
      <c r="C615">
        <f t="shared" si="0"/>
        <v>446.6831789388383</v>
      </c>
      <c r="D615" s="13">
        <f t="shared" si="1"/>
        <v>-952.9164163954016</v>
      </c>
      <c r="E615" s="13">
        <f t="shared" si="2"/>
        <v>1846.2827742730783</v>
      </c>
    </row>
    <row r="616" spans="1:5" x14ac:dyDescent="0.35">
      <c r="A616" s="1">
        <v>43661</v>
      </c>
      <c r="C616">
        <f t="shared" si="0"/>
        <v>446.72571887640714</v>
      </c>
      <c r="D616" s="13">
        <f t="shared" si="1"/>
        <v>-960.90968846860346</v>
      </c>
      <c r="E616" s="13">
        <f t="shared" si="2"/>
        <v>1854.3611262214179</v>
      </c>
    </row>
    <row r="617" spans="1:5" x14ac:dyDescent="0.35">
      <c r="A617" s="1">
        <v>43662</v>
      </c>
      <c r="C617">
        <f t="shared" si="0"/>
        <v>446.76825881399463</v>
      </c>
      <c r="D617" s="13">
        <f t="shared" si="1"/>
        <v>-968.99412046395105</v>
      </c>
      <c r="E617" s="13">
        <f t="shared" si="2"/>
        <v>1862.5306380919403</v>
      </c>
    </row>
    <row r="618" spans="1:5" x14ac:dyDescent="0.35">
      <c r="A618" s="1">
        <v>43663</v>
      </c>
      <c r="C618">
        <f t="shared" si="0"/>
        <v>446.81079875156348</v>
      </c>
      <c r="D618" s="13">
        <f t="shared" si="1"/>
        <v>-977.1693088367399</v>
      </c>
      <c r="E618" s="13">
        <f t="shared" si="2"/>
        <v>1870.7909063398668</v>
      </c>
    </row>
    <row r="619" spans="1:5" x14ac:dyDescent="0.35">
      <c r="A619" s="1">
        <v>43664</v>
      </c>
      <c r="C619">
        <f t="shared" si="0"/>
        <v>446.85333868915097</v>
      </c>
      <c r="D619" s="13">
        <f t="shared" si="1"/>
        <v>-985.43484200003388</v>
      </c>
      <c r="E619" s="13">
        <f t="shared" si="2"/>
        <v>1879.1415193783359</v>
      </c>
    </row>
    <row r="620" spans="1:5" x14ac:dyDescent="0.35">
      <c r="A620" s="1">
        <v>43665</v>
      </c>
      <c r="C620">
        <f t="shared" si="0"/>
        <v>446.89587862671982</v>
      </c>
      <c r="D620" s="13">
        <f t="shared" si="1"/>
        <v>-993.79030081285737</v>
      </c>
      <c r="E620" s="13">
        <f t="shared" si="2"/>
        <v>1887.5820580662971</v>
      </c>
    </row>
    <row r="621" spans="1:5" x14ac:dyDescent="0.35">
      <c r="A621" s="1">
        <v>43666</v>
      </c>
      <c r="C621">
        <f t="shared" si="0"/>
        <v>446.93841856430731</v>
      </c>
      <c r="D621" s="13">
        <f t="shared" si="1"/>
        <v>-1002.2352590572712</v>
      </c>
      <c r="E621" s="13">
        <f t="shared" si="2"/>
        <v>1896.1120961858858</v>
      </c>
    </row>
    <row r="622" spans="1:5" x14ac:dyDescent="0.35">
      <c r="A622" s="1">
        <v>43667</v>
      </c>
      <c r="C622">
        <f t="shared" si="0"/>
        <v>446.98095850187616</v>
      </c>
      <c r="D622" s="13">
        <f t="shared" si="1"/>
        <v>-1010.7692839046586</v>
      </c>
      <c r="E622" s="13">
        <f t="shared" si="2"/>
        <v>1904.7312009084108</v>
      </c>
    </row>
    <row r="623" spans="1:5" x14ac:dyDescent="0.35">
      <c r="A623" s="1">
        <v>43668</v>
      </c>
      <c r="C623">
        <f t="shared" si="0"/>
        <v>447.02349843946365</v>
      </c>
      <c r="D623" s="13">
        <f t="shared" si="1"/>
        <v>-1019.3919363704082</v>
      </c>
      <c r="E623" s="13">
        <f t="shared" si="2"/>
        <v>1913.4389332493356</v>
      </c>
    </row>
    <row r="624" spans="1:5" x14ac:dyDescent="0.35">
      <c r="A624" s="1">
        <v>43669</v>
      </c>
      <c r="C624">
        <f t="shared" si="0"/>
        <v>447.06603837703256</v>
      </c>
      <c r="D624" s="13">
        <f t="shared" si="1"/>
        <v>-1028.1027717574</v>
      </c>
      <c r="E624" s="13">
        <f t="shared" si="2"/>
        <v>1922.2348485114651</v>
      </c>
    </row>
    <row r="625" spans="1:5" x14ac:dyDescent="0.35">
      <c r="A625" s="1">
        <v>43670</v>
      </c>
      <c r="C625">
        <f t="shared" si="0"/>
        <v>447.10857831462005</v>
      </c>
      <c r="D625" s="13">
        <f t="shared" si="1"/>
        <v>-1036.9013400875406</v>
      </c>
      <c r="E625" s="13">
        <f t="shared" si="2"/>
        <v>1931.1184967167806</v>
      </c>
    </row>
    <row r="626" spans="1:5" x14ac:dyDescent="0.35">
      <c r="A626" s="1">
        <v>43671</v>
      </c>
      <c r="C626">
        <f t="shared" si="0"/>
        <v>447.15111825218889</v>
      </c>
      <c r="D626" s="13">
        <f t="shared" si="1"/>
        <v>-1045.7871865218276</v>
      </c>
      <c r="E626" s="13">
        <f t="shared" si="2"/>
        <v>1940.0894230262052</v>
      </c>
    </row>
    <row r="627" spans="1:5" x14ac:dyDescent="0.35">
      <c r="A627" s="1">
        <v>43672</v>
      </c>
      <c r="C627">
        <f t="shared" si="0"/>
        <v>447.19365818977639</v>
      </c>
      <c r="D627" s="13">
        <f t="shared" si="1"/>
        <v>-1054.7598517682586</v>
      </c>
      <c r="E627" s="13">
        <f t="shared" si="2"/>
        <v>1949.1471681478115</v>
      </c>
    </row>
    <row r="628" spans="1:5" x14ac:dyDescent="0.35">
      <c r="A628" s="1">
        <v>43673</v>
      </c>
      <c r="C628">
        <f t="shared" si="0"/>
        <v>447.23619812734523</v>
      </c>
      <c r="D628" s="13">
        <f t="shared" si="1"/>
        <v>-1063.8188724781137</v>
      </c>
      <c r="E628" s="13">
        <f t="shared" si="2"/>
        <v>1958.2912687328042</v>
      </c>
    </row>
    <row r="629" spans="1:5" x14ac:dyDescent="0.35">
      <c r="A629" s="1">
        <v>43674</v>
      </c>
      <c r="C629">
        <f t="shared" si="0"/>
        <v>447.27873806493272</v>
      </c>
      <c r="D629" s="13">
        <f t="shared" si="1"/>
        <v>-1072.963781629993</v>
      </c>
      <c r="E629" s="13">
        <f t="shared" si="2"/>
        <v>1967.5212577598584</v>
      </c>
    </row>
    <row r="630" spans="1:5" x14ac:dyDescent="0.35">
      <c r="A630" s="1">
        <v>43675</v>
      </c>
      <c r="C630">
        <f t="shared" si="0"/>
        <v>447.32127800250157</v>
      </c>
      <c r="D630" s="13">
        <f t="shared" si="1"/>
        <v>-1082.1941089021961</v>
      </c>
      <c r="E630" s="13">
        <f t="shared" si="2"/>
        <v>1976.8366649071991</v>
      </c>
    </row>
    <row r="631" spans="1:5" x14ac:dyDescent="0.35">
      <c r="A631" s="1">
        <v>43676</v>
      </c>
      <c r="C631">
        <f t="shared" ref="C631:C662" si="3">_xlfn.FORECAST.ETS(A631,$B$2:$B$598,$A$2:$A$598,1,1)</f>
        <v>447.36381794008906</v>
      </c>
      <c r="D631" s="13">
        <f t="shared" ref="D631:D662" si="4">C631-_xlfn.FORECAST.ETS.CONFINT(A631,$B$2:$B$598,$A$2:$A$598,0.95,1,1)</f>
        <v>-1091.5093810328676</v>
      </c>
      <c r="E631" s="13">
        <f t="shared" ref="E631:E662" si="5">C631+_xlfn.FORECAST.ETS.CONFINT(A631,$B$2:$B$598,$A$2:$A$598,0.95,1,1)</f>
        <v>1986.2370169130459</v>
      </c>
    </row>
    <row r="632" spans="1:5" x14ac:dyDescent="0.35">
      <c r="A632" s="1">
        <v>43677</v>
      </c>
      <c r="C632">
        <f t="shared" si="3"/>
        <v>447.40635787765791</v>
      </c>
      <c r="D632" s="13">
        <f t="shared" si="4"/>
        <v>-1100.9091221685499</v>
      </c>
      <c r="E632" s="13">
        <f t="shared" si="5"/>
        <v>1995.7218379238657</v>
      </c>
    </row>
    <row r="633" spans="1:5" x14ac:dyDescent="0.35">
      <c r="A633" s="1">
        <v>43678</v>
      </c>
      <c r="C633">
        <f t="shared" si="3"/>
        <v>447.4488978152454</v>
      </c>
      <c r="D633" s="13">
        <f t="shared" si="4"/>
        <v>-1110.3928542006136</v>
      </c>
      <c r="E633" s="13">
        <f t="shared" si="5"/>
        <v>2005.2906498311042</v>
      </c>
    </row>
    <row r="634" spans="1:5" x14ac:dyDescent="0.35">
      <c r="A634" s="1">
        <v>43679</v>
      </c>
      <c r="C634">
        <f t="shared" si="3"/>
        <v>447.49143775281431</v>
      </c>
      <c r="D634" s="13">
        <f t="shared" si="4"/>
        <v>-1119.960097090247</v>
      </c>
      <c r="E634" s="13">
        <f t="shared" si="5"/>
        <v>2014.9429725958757</v>
      </c>
    </row>
    <row r="635" spans="1:5" x14ac:dyDescent="0.35">
      <c r="A635" s="1">
        <v>43680</v>
      </c>
      <c r="C635">
        <f t="shared" si="3"/>
        <v>447.5339776904018</v>
      </c>
      <c r="D635" s="13">
        <f t="shared" si="4"/>
        <v>-1129.6103691815149</v>
      </c>
      <c r="E635" s="13">
        <f t="shared" si="5"/>
        <v>2024.6783245623185</v>
      </c>
    </row>
    <row r="636" spans="1:5" x14ac:dyDescent="0.35">
      <c r="A636" s="1">
        <v>43681</v>
      </c>
      <c r="C636">
        <f t="shared" si="3"/>
        <v>447.57651762797065</v>
      </c>
      <c r="D636" s="13">
        <f t="shared" si="4"/>
        <v>-1139.3431875032018</v>
      </c>
      <c r="E636" s="13">
        <f t="shared" si="5"/>
        <v>2034.4962227591429</v>
      </c>
    </row>
    <row r="637" spans="1:5" x14ac:dyDescent="0.35">
      <c r="A637" s="1">
        <v>43682</v>
      </c>
      <c r="C637">
        <f t="shared" si="3"/>
        <v>447.61905756555814</v>
      </c>
      <c r="D637" s="13">
        <f t="shared" si="4"/>
        <v>-1149.1580680589918</v>
      </c>
      <c r="E637" s="13">
        <f t="shared" si="5"/>
        <v>2044.3961831901083</v>
      </c>
    </row>
    <row r="638" spans="1:5" x14ac:dyDescent="0.35">
      <c r="A638" s="1">
        <v>43683</v>
      </c>
      <c r="C638">
        <f t="shared" si="3"/>
        <v>447.66159750312698</v>
      </c>
      <c r="D638" s="13">
        <f t="shared" si="4"/>
        <v>-1159.0545261067223</v>
      </c>
      <c r="E638" s="13">
        <f t="shared" si="5"/>
        <v>2054.3777211129764</v>
      </c>
    </row>
    <row r="639" spans="1:5" x14ac:dyDescent="0.35">
      <c r="A639" s="1">
        <v>43684</v>
      </c>
      <c r="C639">
        <f t="shared" si="3"/>
        <v>447.70413744071448</v>
      </c>
      <c r="D639" s="13">
        <f t="shared" si="4"/>
        <v>-1169.0320764262949</v>
      </c>
      <c r="E639" s="13">
        <f t="shared" si="5"/>
        <v>2064.4403513077241</v>
      </c>
    </row>
    <row r="640" spans="1:5" x14ac:dyDescent="0.35">
      <c r="A640" s="1">
        <v>43685</v>
      </c>
      <c r="C640">
        <f t="shared" si="3"/>
        <v>447.74667737828332</v>
      </c>
      <c r="D640" s="13">
        <f t="shared" si="4"/>
        <v>-1179.0902335770083</v>
      </c>
      <c r="E640" s="13">
        <f t="shared" si="5"/>
        <v>2074.5835883335749</v>
      </c>
    </row>
    <row r="641" spans="1:5" x14ac:dyDescent="0.35">
      <c r="A641" s="1">
        <v>43686</v>
      </c>
      <c r="C641">
        <f t="shared" si="3"/>
        <v>447.78921731587081</v>
      </c>
      <c r="D641" s="13">
        <f t="shared" si="4"/>
        <v>-1189.2285121439149</v>
      </c>
      <c r="E641" s="13">
        <f t="shared" si="5"/>
        <v>2084.8069467756563</v>
      </c>
    </row>
    <row r="642" spans="1:5" x14ac:dyDescent="0.35">
      <c r="A642" s="1">
        <v>43687</v>
      </c>
      <c r="C642">
        <f t="shared" si="3"/>
        <v>447.83175725343966</v>
      </c>
      <c r="D642" s="13">
        <f t="shared" si="4"/>
        <v>-1199.4464269739908</v>
      </c>
      <c r="E642" s="13">
        <f t="shared" si="5"/>
        <v>2095.10994148087</v>
      </c>
    </row>
    <row r="643" spans="1:5" x14ac:dyDescent="0.35">
      <c r="A643" s="1">
        <v>43688</v>
      </c>
      <c r="C643">
        <f t="shared" si="3"/>
        <v>447.87429719102715</v>
      </c>
      <c r="D643" s="13">
        <f t="shared" si="4"/>
        <v>-1209.743493401739</v>
      </c>
      <c r="E643" s="13">
        <f t="shared" si="5"/>
        <v>2105.4920877837931</v>
      </c>
    </row>
    <row r="644" spans="1:5" x14ac:dyDescent="0.35">
      <c r="A644" s="1">
        <v>43689</v>
      </c>
      <c r="C644">
        <f t="shared" si="3"/>
        <v>447.916837128596</v>
      </c>
      <c r="D644" s="13">
        <f t="shared" si="4"/>
        <v>-1220.1192274650273</v>
      </c>
      <c r="E644" s="13">
        <f t="shared" si="5"/>
        <v>2115.9529017222194</v>
      </c>
    </row>
    <row r="645" spans="1:5" x14ac:dyDescent="0.35">
      <c r="A645" s="1">
        <v>43690</v>
      </c>
      <c r="C645">
        <f t="shared" si="3"/>
        <v>447.95937706618355</v>
      </c>
      <c r="D645" s="13">
        <f t="shared" si="4"/>
        <v>-1230.573146110796</v>
      </c>
      <c r="E645" s="13">
        <f t="shared" si="5"/>
        <v>2126.4919002431629</v>
      </c>
    </row>
    <row r="646" spans="1:5" x14ac:dyDescent="0.35">
      <c r="A646" s="1">
        <v>43691</v>
      </c>
      <c r="C646">
        <f t="shared" si="3"/>
        <v>448.0019170037524</v>
      </c>
      <c r="D646" s="13">
        <f t="shared" si="4"/>
        <v>-1241.1047673914545</v>
      </c>
      <c r="E646" s="13">
        <f t="shared" si="5"/>
        <v>2137.1086013989593</v>
      </c>
    </row>
    <row r="647" spans="1:5" x14ac:dyDescent="0.35">
      <c r="A647" s="1">
        <v>43692</v>
      </c>
      <c r="C647">
        <f t="shared" si="3"/>
        <v>448.04445694133989</v>
      </c>
      <c r="D647" s="13">
        <f t="shared" si="4"/>
        <v>-1251.7136106516043</v>
      </c>
      <c r="E647" s="13">
        <f t="shared" si="5"/>
        <v>2147.8025245342842</v>
      </c>
    </row>
    <row r="648" spans="1:5" x14ac:dyDescent="0.35">
      <c r="A648" s="1">
        <v>43693</v>
      </c>
      <c r="C648">
        <f t="shared" si="3"/>
        <v>448.08699687890874</v>
      </c>
      <c r="D648" s="13">
        <f t="shared" si="4"/>
        <v>-1262.3991967059178</v>
      </c>
      <c r="E648" s="13">
        <f t="shared" si="5"/>
        <v>2158.5731904637355</v>
      </c>
    </row>
    <row r="649" spans="1:5" x14ac:dyDescent="0.35">
      <c r="A649" s="1">
        <v>43694</v>
      </c>
      <c r="C649">
        <f t="shared" si="3"/>
        <v>448.12953681649623</v>
      </c>
      <c r="D649" s="13">
        <f t="shared" si="4"/>
        <v>-1273.16104800782</v>
      </c>
      <c r="E649" s="13">
        <f t="shared" si="5"/>
        <v>2169.4201216408123</v>
      </c>
    </row>
    <row r="650" spans="1:5" x14ac:dyDescent="0.35">
      <c r="A650" s="1">
        <v>43695</v>
      </c>
      <c r="C650">
        <f t="shared" si="3"/>
        <v>448.17207675406507</v>
      </c>
      <c r="D650" s="13">
        <f t="shared" si="4"/>
        <v>-1283.9986888098058</v>
      </c>
      <c r="E650" s="13">
        <f t="shared" si="5"/>
        <v>2180.3428423179357</v>
      </c>
    </row>
    <row r="651" spans="1:5" x14ac:dyDescent="0.35">
      <c r="A651" s="1">
        <v>43696</v>
      </c>
      <c r="C651">
        <f t="shared" si="3"/>
        <v>448.21461669165257</v>
      </c>
      <c r="D651" s="13">
        <f t="shared" si="4"/>
        <v>-1294.9116453150382</v>
      </c>
      <c r="E651" s="13">
        <f t="shared" si="5"/>
        <v>2191.3408786983432</v>
      </c>
    </row>
    <row r="652" spans="1:5" x14ac:dyDescent="0.35">
      <c r="A652" s="1">
        <v>43697</v>
      </c>
      <c r="C652">
        <f t="shared" si="3"/>
        <v>448.25715662922141</v>
      </c>
      <c r="D652" s="13">
        <f t="shared" si="4"/>
        <v>-1305.8994458210709</v>
      </c>
      <c r="E652" s="13">
        <f t="shared" si="5"/>
        <v>2202.4137590795135</v>
      </c>
    </row>
    <row r="653" spans="1:5" x14ac:dyDescent="0.35">
      <c r="A653" s="1">
        <v>43698</v>
      </c>
      <c r="C653">
        <f t="shared" si="3"/>
        <v>448.2996965668089</v>
      </c>
      <c r="D653" s="13">
        <f t="shared" si="4"/>
        <v>-1316.9616208553371</v>
      </c>
      <c r="E653" s="13">
        <f t="shared" si="5"/>
        <v>2213.561013988955</v>
      </c>
    </row>
    <row r="654" spans="1:5" x14ac:dyDescent="0.35">
      <c r="A654" s="1">
        <v>43699</v>
      </c>
      <c r="C654">
        <f t="shared" si="3"/>
        <v>448.34223650437775</v>
      </c>
      <c r="D654" s="13">
        <f t="shared" si="4"/>
        <v>-1328.0977033032459</v>
      </c>
      <c r="E654" s="13">
        <f t="shared" si="5"/>
        <v>2224.7821763120014</v>
      </c>
    </row>
    <row r="655" spans="1:5" x14ac:dyDescent="0.35">
      <c r="A655" s="1">
        <v>43700</v>
      </c>
      <c r="C655">
        <f t="shared" si="3"/>
        <v>448.3847764419653</v>
      </c>
      <c r="D655" s="13">
        <f t="shared" si="4"/>
        <v>-1339.307228528528</v>
      </c>
      <c r="E655" s="13">
        <f t="shared" si="5"/>
        <v>2236.0767814124583</v>
      </c>
    </row>
    <row r="656" spans="1:5" x14ac:dyDescent="0.35">
      <c r="A656" s="1">
        <v>43701</v>
      </c>
      <c r="C656">
        <f t="shared" si="3"/>
        <v>448.42731637953415</v>
      </c>
      <c r="D656" s="13">
        <f t="shared" si="4"/>
        <v>-1350.5897344866701</v>
      </c>
      <c r="E656" s="13">
        <f t="shared" si="5"/>
        <v>2247.4443672457382</v>
      </c>
    </row>
    <row r="657" spans="1:5" x14ac:dyDescent="0.35">
      <c r="A657" s="1">
        <v>43702</v>
      </c>
      <c r="C657">
        <f t="shared" si="3"/>
        <v>448.46985631712164</v>
      </c>
      <c r="D657" s="13">
        <f t="shared" si="4"/>
        <v>-1361.9447618310796</v>
      </c>
      <c r="E657" s="13">
        <f t="shared" si="5"/>
        <v>2258.8844744653229</v>
      </c>
    </row>
    <row r="658" spans="1:5" x14ac:dyDescent="0.35">
      <c r="A658" s="1">
        <v>43703</v>
      </c>
      <c r="C658">
        <f t="shared" si="3"/>
        <v>448.51239625469049</v>
      </c>
      <c r="D658" s="13">
        <f t="shared" si="4"/>
        <v>-1373.3718540128034</v>
      </c>
      <c r="E658" s="13">
        <f t="shared" si="5"/>
        <v>2270.3966465221843</v>
      </c>
    </row>
    <row r="659" spans="1:5" x14ac:dyDescent="0.35">
      <c r="A659" s="1">
        <v>43704</v>
      </c>
      <c r="C659">
        <f t="shared" si="3"/>
        <v>448.55493619227798</v>
      </c>
      <c r="D659" s="13">
        <f t="shared" si="4"/>
        <v>-1384.8705573734483</v>
      </c>
      <c r="E659" s="13">
        <f t="shared" si="5"/>
        <v>2281.9804297580044</v>
      </c>
    </row>
    <row r="660" spans="1:5" x14ac:dyDescent="0.35">
      <c r="A660" s="1">
        <v>43705</v>
      </c>
      <c r="C660">
        <f t="shared" si="3"/>
        <v>448.59747612984683</v>
      </c>
      <c r="D660" s="13">
        <f t="shared" si="4"/>
        <v>-1396.4404212321226</v>
      </c>
      <c r="E660" s="13">
        <f t="shared" si="5"/>
        <v>2293.6353734918162</v>
      </c>
    </row>
    <row r="661" spans="1:5" x14ac:dyDescent="0.35">
      <c r="A661" s="1">
        <v>43706</v>
      </c>
      <c r="C661">
        <f t="shared" si="3"/>
        <v>448.64001606743432</v>
      </c>
      <c r="D661" s="13">
        <f t="shared" si="4"/>
        <v>-1408.0809979660253</v>
      </c>
      <c r="E661" s="13">
        <f t="shared" si="5"/>
        <v>2305.3610301008939</v>
      </c>
    </row>
    <row r="662" spans="1:5" x14ac:dyDescent="0.35">
      <c r="A662" s="1">
        <v>43707</v>
      </c>
      <c r="C662">
        <f t="shared" si="3"/>
        <v>448.68255600500316</v>
      </c>
      <c r="D662" s="13">
        <f t="shared" si="4"/>
        <v>-1419.7918430855091</v>
      </c>
      <c r="E662" s="13">
        <f t="shared" si="5"/>
        <v>2317.1569550955155</v>
      </c>
    </row>
    <row r="663" spans="1:5" x14ac:dyDescent="0.35">
      <c r="A663" s="1">
        <v>43708</v>
      </c>
      <c r="C663">
        <f t="shared" ref="C663:C694" si="6">_xlfn.FORECAST.ETS(A663,$B$2:$B$598,$A$2:$A$598,1,1)</f>
        <v>448.72509594259066</v>
      </c>
      <c r="D663" s="13">
        <f t="shared" ref="D663:D694" si="7">C663-_xlfn.FORECAST.ETS.CONFINT(A663,$B$2:$B$598,$A$2:$A$598,0.95,1,1)</f>
        <v>-1431.5725153032349</v>
      </c>
      <c r="E663" s="13">
        <f t="shared" ref="E663:E694" si="8">C663+_xlfn.FORECAST.ETS.CONFINT(A663,$B$2:$B$598,$A$2:$A$598,0.95,1,1)</f>
        <v>2329.022707188416</v>
      </c>
    </row>
    <row r="664" spans="1:5" x14ac:dyDescent="0.35">
      <c r="A664" s="1">
        <v>43709</v>
      </c>
      <c r="C664">
        <f t="shared" si="6"/>
        <v>448.7676358801595</v>
      </c>
      <c r="D664" s="13">
        <f t="shared" si="7"/>
        <v>-1443.4225765982258</v>
      </c>
      <c r="E664" s="13">
        <f t="shared" si="8"/>
        <v>2340.9578483585447</v>
      </c>
    </row>
    <row r="665" spans="1:5" x14ac:dyDescent="0.35">
      <c r="A665" s="1">
        <v>43710</v>
      </c>
      <c r="C665">
        <f t="shared" si="6"/>
        <v>448.81017581774705</v>
      </c>
      <c r="D665" s="13">
        <f t="shared" si="7"/>
        <v>-1455.3415922744425</v>
      </c>
      <c r="E665" s="13">
        <f t="shared" si="8"/>
        <v>2352.9619439099365</v>
      </c>
    </row>
    <row r="666" spans="1:5" x14ac:dyDescent="0.35">
      <c r="A666" s="1">
        <v>43711</v>
      </c>
      <c r="C666">
        <f t="shared" si="6"/>
        <v>448.8527157553159</v>
      </c>
      <c r="D666" s="13">
        <f t="shared" si="7"/>
        <v>-1467.3291310146724</v>
      </c>
      <c r="E666" s="13">
        <f t="shared" si="8"/>
        <v>2365.034562525304</v>
      </c>
    </row>
    <row r="667" spans="1:5" x14ac:dyDescent="0.35">
      <c r="A667" s="1">
        <v>43712</v>
      </c>
      <c r="C667">
        <f t="shared" si="6"/>
        <v>448.89525569290339</v>
      </c>
      <c r="D667" s="13">
        <f t="shared" si="7"/>
        <v>-1479.3847649293425</v>
      </c>
      <c r="E667" s="13">
        <f t="shared" si="8"/>
        <v>2377.1752763151494</v>
      </c>
    </row>
    <row r="668" spans="1:5" x14ac:dyDescent="0.35">
      <c r="A668" s="1">
        <v>43713</v>
      </c>
      <c r="C668">
        <f t="shared" si="6"/>
        <v>448.93779563047224</v>
      </c>
      <c r="D668" s="13">
        <f t="shared" si="7"/>
        <v>-1491.5080696010509</v>
      </c>
      <c r="E668" s="13">
        <f t="shared" si="8"/>
        <v>2389.3836608619954</v>
      </c>
    </row>
    <row r="669" spans="1:5" x14ac:dyDescent="0.35">
      <c r="A669" s="1">
        <v>43714</v>
      </c>
      <c r="C669">
        <f t="shared" si="6"/>
        <v>448.98033556805973</v>
      </c>
      <c r="D669" s="13">
        <f t="shared" si="7"/>
        <v>-1503.6986241244031</v>
      </c>
      <c r="E669" s="13">
        <f t="shared" si="8"/>
        <v>2401.6592952605224</v>
      </c>
    </row>
    <row r="670" spans="1:5" x14ac:dyDescent="0.35">
      <c r="A670" s="1">
        <v>43715</v>
      </c>
      <c r="C670">
        <f t="shared" si="6"/>
        <v>449.02287550562858</v>
      </c>
      <c r="D670" s="13">
        <f t="shared" si="7"/>
        <v>-1515.956011141946</v>
      </c>
      <c r="E670" s="13">
        <f t="shared" si="8"/>
        <v>2414.0017621532029</v>
      </c>
    </row>
    <row r="671" spans="1:5" x14ac:dyDescent="0.35">
      <c r="A671" s="1">
        <v>43716</v>
      </c>
      <c r="C671">
        <f t="shared" si="6"/>
        <v>449.06541544321607</v>
      </c>
      <c r="D671" s="13">
        <f t="shared" si="7"/>
        <v>-1528.2798168757804</v>
      </c>
      <c r="E671" s="13">
        <f t="shared" si="8"/>
        <v>2426.4106477622126</v>
      </c>
    </row>
    <row r="672" spans="1:5" x14ac:dyDescent="0.35">
      <c r="A672" s="1">
        <v>43717</v>
      </c>
      <c r="C672">
        <f t="shared" si="6"/>
        <v>449.10795538078492</v>
      </c>
      <c r="D672" s="13">
        <f t="shared" si="7"/>
        <v>-1540.6696311556227</v>
      </c>
      <c r="E672" s="13">
        <f t="shared" si="8"/>
        <v>2438.8855419171923</v>
      </c>
    </row>
    <row r="673" spans="1:5" x14ac:dyDescent="0.35">
      <c r="A673" s="1">
        <v>43718</v>
      </c>
      <c r="C673">
        <f t="shared" si="6"/>
        <v>449.15049531837241</v>
      </c>
      <c r="D673" s="13">
        <f t="shared" si="7"/>
        <v>-1553.1250474428978</v>
      </c>
      <c r="E673" s="13">
        <f t="shared" si="8"/>
        <v>2451.4260380796427</v>
      </c>
    </row>
    <row r="674" spans="1:5" x14ac:dyDescent="0.35">
      <c r="A674" s="1">
        <v>43719</v>
      </c>
      <c r="C674">
        <f t="shared" si="6"/>
        <v>449.19303525594125</v>
      </c>
      <c r="D674" s="13">
        <f t="shared" si="7"/>
        <v>-1565.6456628516194</v>
      </c>
      <c r="E674" s="13">
        <f t="shared" si="8"/>
        <v>2464.0317333635021</v>
      </c>
    </row>
    <row r="675" spans="1:5" x14ac:dyDescent="0.35">
      <c r="A675" s="1">
        <v>43720</v>
      </c>
      <c r="C675">
        <f t="shared" si="6"/>
        <v>449.2355751935288</v>
      </c>
      <c r="D675" s="13">
        <f t="shared" si="7"/>
        <v>-1578.231078165629</v>
      </c>
      <c r="E675" s="13">
        <f t="shared" si="8"/>
        <v>2476.7022285526864</v>
      </c>
    </row>
    <row r="676" spans="1:5" x14ac:dyDescent="0.35">
      <c r="A676" s="1">
        <v>43721</v>
      </c>
      <c r="C676">
        <f t="shared" si="6"/>
        <v>449.27811513109765</v>
      </c>
      <c r="D676" s="13">
        <f t="shared" si="7"/>
        <v>-1590.8808978529457</v>
      </c>
      <c r="E676" s="13">
        <f t="shared" si="8"/>
        <v>2489.4371281151411</v>
      </c>
    </row>
    <row r="677" spans="1:5" x14ac:dyDescent="0.35">
      <c r="A677" s="1">
        <v>43722</v>
      </c>
      <c r="C677">
        <f t="shared" si="6"/>
        <v>449.32065506868514</v>
      </c>
      <c r="D677" s="13">
        <f t="shared" si="7"/>
        <v>-1603.5947300767748</v>
      </c>
      <c r="E677" s="13">
        <f t="shared" si="8"/>
        <v>2502.2360402141449</v>
      </c>
    </row>
    <row r="678" spans="1:5" x14ac:dyDescent="0.35">
      <c r="A678" s="1">
        <v>43723</v>
      </c>
      <c r="C678">
        <f t="shared" si="6"/>
        <v>449.36319500625399</v>
      </c>
      <c r="D678" s="13">
        <f t="shared" si="7"/>
        <v>-1616.3721867039362</v>
      </c>
      <c r="E678" s="13">
        <f t="shared" si="8"/>
        <v>2515.0985767164443</v>
      </c>
    </row>
    <row r="679" spans="1:5" x14ac:dyDescent="0.35">
      <c r="A679" s="1">
        <v>43724</v>
      </c>
      <c r="C679">
        <f t="shared" si="6"/>
        <v>449.40573494384148</v>
      </c>
      <c r="D679" s="13">
        <f t="shared" si="7"/>
        <v>-1629.2128833102399</v>
      </c>
      <c r="E679" s="13">
        <f t="shared" si="8"/>
        <v>2528.0243531979231</v>
      </c>
    </row>
    <row r="680" spans="1:5" x14ac:dyDescent="0.35">
      <c r="A680" s="1">
        <v>43725</v>
      </c>
      <c r="C680">
        <f t="shared" si="6"/>
        <v>449.44827488141033</v>
      </c>
      <c r="D680" s="13">
        <f t="shared" si="7"/>
        <v>-1642.1164391835546</v>
      </c>
      <c r="E680" s="13">
        <f t="shared" si="8"/>
        <v>2541.0129889463751</v>
      </c>
    </row>
    <row r="681" spans="1:5" x14ac:dyDescent="0.35">
      <c r="A681" s="1">
        <v>43726</v>
      </c>
      <c r="C681">
        <f t="shared" si="6"/>
        <v>449.49081481899782</v>
      </c>
      <c r="D681" s="13">
        <f t="shared" si="7"/>
        <v>-1655.0824773241002</v>
      </c>
      <c r="E681" s="13">
        <f t="shared" si="8"/>
        <v>2554.064106962096</v>
      </c>
    </row>
    <row r="682" spans="1:5" x14ac:dyDescent="0.35">
      <c r="A682" s="1">
        <v>43727</v>
      </c>
      <c r="C682">
        <f t="shared" si="6"/>
        <v>449.53335475656667</v>
      </c>
      <c r="D682" s="13">
        <f t="shared" si="7"/>
        <v>-1668.1106244426962</v>
      </c>
      <c r="E682" s="13">
        <f t="shared" si="8"/>
        <v>2567.1773339558295</v>
      </c>
    </row>
    <row r="683" spans="1:5" x14ac:dyDescent="0.35">
      <c r="A683" s="1">
        <v>43728</v>
      </c>
      <c r="C683">
        <f t="shared" si="6"/>
        <v>449.57589469415416</v>
      </c>
      <c r="D683" s="13">
        <f t="shared" si="7"/>
        <v>-1681.2005109564839</v>
      </c>
      <c r="E683" s="13">
        <f t="shared" si="8"/>
        <v>2580.3523003447922</v>
      </c>
    </row>
    <row r="684" spans="1:5" x14ac:dyDescent="0.35">
      <c r="A684" s="1">
        <v>43729</v>
      </c>
      <c r="C684">
        <f t="shared" si="6"/>
        <v>449.61843463172301</v>
      </c>
      <c r="D684" s="13">
        <f t="shared" si="7"/>
        <v>-1694.3517709828436</v>
      </c>
      <c r="E684" s="13">
        <f t="shared" si="8"/>
        <v>2593.5886402462897</v>
      </c>
    </row>
    <row r="685" spans="1:5" x14ac:dyDescent="0.35">
      <c r="A685" s="1">
        <v>43730</v>
      </c>
      <c r="C685">
        <f t="shared" si="6"/>
        <v>449.6609745693105</v>
      </c>
      <c r="D685" s="13">
        <f t="shared" si="7"/>
        <v>-1707.564042331031</v>
      </c>
      <c r="E685" s="13">
        <f t="shared" si="8"/>
        <v>2606.8859914696518</v>
      </c>
    </row>
    <row r="686" spans="1:5" x14ac:dyDescent="0.35">
      <c r="A686" s="1">
        <v>43731</v>
      </c>
      <c r="C686">
        <f t="shared" si="6"/>
        <v>449.7035145068794</v>
      </c>
      <c r="D686" s="13">
        <f t="shared" si="7"/>
        <v>-1720.8369664922243</v>
      </c>
      <c r="E686" s="13">
        <f t="shared" si="8"/>
        <v>2620.2439955059831</v>
      </c>
    </row>
    <row r="687" spans="1:5" x14ac:dyDescent="0.35">
      <c r="A687" s="1">
        <v>43732</v>
      </c>
      <c r="C687">
        <f t="shared" si="6"/>
        <v>449.74605444446689</v>
      </c>
      <c r="D687" s="13">
        <f t="shared" si="7"/>
        <v>-1734.1701886275148</v>
      </c>
      <c r="E687" s="13">
        <f t="shared" si="8"/>
        <v>2633.6622975164487</v>
      </c>
    </row>
    <row r="688" spans="1:5" x14ac:dyDescent="0.35">
      <c r="A688" s="1">
        <v>43733</v>
      </c>
      <c r="C688">
        <f t="shared" si="6"/>
        <v>449.78859438203574</v>
      </c>
      <c r="D688" s="13">
        <f t="shared" si="7"/>
        <v>-1747.5633575545162</v>
      </c>
      <c r="E688" s="13">
        <f t="shared" si="8"/>
        <v>2647.1405463185874</v>
      </c>
    </row>
    <row r="689" spans="1:5" x14ac:dyDescent="0.35">
      <c r="A689" s="1">
        <v>43734</v>
      </c>
      <c r="C689">
        <f t="shared" si="6"/>
        <v>449.83113431962323</v>
      </c>
      <c r="D689" s="13">
        <f t="shared" si="7"/>
        <v>-1761.0161257321129</v>
      </c>
      <c r="E689" s="13">
        <f t="shared" si="8"/>
        <v>2660.6783943713594</v>
      </c>
    </row>
    <row r="690" spans="1:5" x14ac:dyDescent="0.35">
      <c r="A690" s="1">
        <v>43735</v>
      </c>
      <c r="C690">
        <f t="shared" si="6"/>
        <v>449.87367425719208</v>
      </c>
      <c r="D690" s="13">
        <f t="shared" si="7"/>
        <v>-1774.5281492440297</v>
      </c>
      <c r="E690" s="13">
        <f t="shared" si="8"/>
        <v>2674.2754977584136</v>
      </c>
    </row>
    <row r="691" spans="1:5" x14ac:dyDescent="0.35">
      <c r="A691" s="1">
        <v>43736</v>
      </c>
      <c r="C691">
        <f t="shared" si="6"/>
        <v>449.91621419477957</v>
      </c>
      <c r="D691" s="13">
        <f t="shared" si="7"/>
        <v>-1788.0990877807208</v>
      </c>
      <c r="E691" s="13">
        <f t="shared" si="8"/>
        <v>2687.9315161702798</v>
      </c>
    </row>
    <row r="692" spans="1:5" x14ac:dyDescent="0.35">
      <c r="A692" s="1">
        <v>43737</v>
      </c>
      <c r="C692">
        <f t="shared" si="6"/>
        <v>449.95875413234842</v>
      </c>
      <c r="D692" s="13">
        <f t="shared" si="7"/>
        <v>-1801.7286046202607</v>
      </c>
      <c r="E692" s="13">
        <f t="shared" si="8"/>
        <v>2701.6461128849578</v>
      </c>
    </row>
    <row r="693" spans="1:5" x14ac:dyDescent="0.35">
      <c r="A693" s="1">
        <v>43738</v>
      </c>
      <c r="C693">
        <f t="shared" si="6"/>
        <v>450.00129406993591</v>
      </c>
      <c r="D693" s="13">
        <f t="shared" si="7"/>
        <v>-1815.4163666077222</v>
      </c>
      <c r="E693" s="13">
        <f t="shared" si="8"/>
        <v>2715.4189547475939</v>
      </c>
    </row>
    <row r="694" spans="1:5" x14ac:dyDescent="0.35">
      <c r="A694" s="1">
        <v>43739</v>
      </c>
      <c r="C694">
        <f t="shared" si="6"/>
        <v>450.04383400750476</v>
      </c>
      <c r="D694" s="13">
        <f t="shared" si="7"/>
        <v>-1829.1620441337232</v>
      </c>
      <c r="E694" s="13">
        <f t="shared" si="8"/>
        <v>2729.2497121487327</v>
      </c>
    </row>
    <row r="695" spans="1:5" x14ac:dyDescent="0.35">
      <c r="A695" s="1">
        <v>43740</v>
      </c>
      <c r="C695">
        <f t="shared" ref="C695:C726" si="9">_xlfn.FORECAST.ETS(A695,$B$2:$B$598,$A$2:$A$598,1,1)</f>
        <v>450.08637394509225</v>
      </c>
      <c r="D695" s="13">
        <f t="shared" ref="D695:D726" si="10">C695-_xlfn.FORECAST.ETS.CONFINT(A695,$B$2:$B$598,$A$2:$A$598,0.95,1,1)</f>
        <v>-1842.9653111116188</v>
      </c>
      <c r="E695" s="13">
        <f t="shared" ref="E695:E726" si="11">C695+_xlfn.FORECAST.ETS.CONFINT(A695,$B$2:$B$598,$A$2:$A$598,0.95,1,1)</f>
        <v>2743.1380590018034</v>
      </c>
    </row>
    <row r="696" spans="1:5" x14ac:dyDescent="0.35">
      <c r="A696" s="1">
        <v>43741</v>
      </c>
      <c r="C696">
        <f t="shared" si="9"/>
        <v>450.12891388266115</v>
      </c>
      <c r="D696" s="13">
        <f t="shared" si="10"/>
        <v>-1856.8258449540101</v>
      </c>
      <c r="E696" s="13">
        <f t="shared" si="11"/>
        <v>2757.0836727193323</v>
      </c>
    </row>
    <row r="697" spans="1:5" x14ac:dyDescent="0.35">
      <c r="A697" s="1">
        <v>43742</v>
      </c>
      <c r="C697">
        <f t="shared" si="9"/>
        <v>450.17145382024864</v>
      </c>
      <c r="D697" s="13">
        <f t="shared" si="10"/>
        <v>-1870.7433265480418</v>
      </c>
      <c r="E697" s="13">
        <f t="shared" si="11"/>
        <v>2771.086234188539</v>
      </c>
    </row>
    <row r="698" spans="1:5" x14ac:dyDescent="0.35">
      <c r="A698" s="1">
        <v>43743</v>
      </c>
      <c r="C698">
        <f t="shared" si="9"/>
        <v>450.21399375781749</v>
      </c>
      <c r="D698" s="13">
        <f t="shared" si="10"/>
        <v>-1884.7174402301573</v>
      </c>
      <c r="E698" s="13">
        <f t="shared" si="11"/>
        <v>2785.1454277457924</v>
      </c>
    </row>
    <row r="699" spans="1:5" x14ac:dyDescent="0.35">
      <c r="A699" s="1">
        <v>43744</v>
      </c>
      <c r="C699">
        <f t="shared" si="9"/>
        <v>450.25653369540498</v>
      </c>
      <c r="D699" s="13">
        <f t="shared" si="10"/>
        <v>-1898.7478737597744</v>
      </c>
      <c r="E699" s="13">
        <f t="shared" si="11"/>
        <v>2799.2609411505841</v>
      </c>
    </row>
    <row r="700" spans="1:5" x14ac:dyDescent="0.35">
      <c r="A700" s="1">
        <v>43745</v>
      </c>
      <c r="C700">
        <f t="shared" si="9"/>
        <v>450.29907363297383</v>
      </c>
      <c r="D700" s="13">
        <f t="shared" si="10"/>
        <v>-1912.83431829254</v>
      </c>
      <c r="E700" s="13">
        <f t="shared" si="11"/>
        <v>2813.4324655584878</v>
      </c>
    </row>
    <row r="701" spans="1:5" x14ac:dyDescent="0.35">
      <c r="A701" s="1">
        <v>43746</v>
      </c>
      <c r="C701">
        <f t="shared" si="9"/>
        <v>450.34161357056132</v>
      </c>
      <c r="D701" s="13">
        <f t="shared" si="10"/>
        <v>-1926.9764683526294</v>
      </c>
      <c r="E701" s="13">
        <f t="shared" si="11"/>
        <v>2827.6596954937522</v>
      </c>
    </row>
    <row r="702" spans="1:5" x14ac:dyDescent="0.35">
      <c r="A702" s="1">
        <v>43747</v>
      </c>
      <c r="C702">
        <f t="shared" si="9"/>
        <v>450.38415350813017</v>
      </c>
      <c r="D702" s="13">
        <f t="shared" si="10"/>
        <v>-1941.1740218047398</v>
      </c>
      <c r="E702" s="13">
        <f t="shared" si="11"/>
        <v>2841.942328821</v>
      </c>
    </row>
    <row r="703" spans="1:5" x14ac:dyDescent="0.35">
      <c r="A703" s="1">
        <v>43748</v>
      </c>
      <c r="C703">
        <f t="shared" si="9"/>
        <v>450.42669344571766</v>
      </c>
      <c r="D703" s="13">
        <f t="shared" si="10"/>
        <v>-1955.4266798252338</v>
      </c>
      <c r="E703" s="13">
        <f t="shared" si="11"/>
        <v>2856.2800667166694</v>
      </c>
    </row>
    <row r="704" spans="1:5" x14ac:dyDescent="0.35">
      <c r="A704" s="1">
        <v>43749</v>
      </c>
      <c r="C704">
        <f t="shared" si="9"/>
        <v>450.46923338328651</v>
      </c>
      <c r="D704" s="13">
        <f t="shared" si="10"/>
        <v>-1969.7341468730881</v>
      </c>
      <c r="E704" s="13">
        <f t="shared" si="11"/>
        <v>2870.672613639661</v>
      </c>
    </row>
    <row r="705" spans="1:5" x14ac:dyDescent="0.35">
      <c r="A705" s="1">
        <v>43750</v>
      </c>
      <c r="C705">
        <f t="shared" si="9"/>
        <v>450.511773320874</v>
      </c>
      <c r="D705" s="13">
        <f t="shared" si="10"/>
        <v>-1984.0961306600852</v>
      </c>
      <c r="E705" s="13">
        <f t="shared" si="11"/>
        <v>2885.1196773018332</v>
      </c>
    </row>
    <row r="706" spans="1:5" x14ac:dyDescent="0.35">
      <c r="A706" s="1">
        <v>43751</v>
      </c>
      <c r="C706">
        <f t="shared" si="9"/>
        <v>450.5543132584429</v>
      </c>
      <c r="D706" s="13">
        <f t="shared" si="10"/>
        <v>-1998.5123421209059</v>
      </c>
      <c r="E706" s="13">
        <f t="shared" si="11"/>
        <v>2899.620968637792</v>
      </c>
    </row>
    <row r="707" spans="1:5" x14ac:dyDescent="0.35">
      <c r="A707" s="1">
        <v>43752</v>
      </c>
      <c r="C707">
        <f t="shared" si="9"/>
        <v>450.59685319603039</v>
      </c>
      <c r="D707" s="13">
        <f t="shared" si="10"/>
        <v>-2012.9824953825607</v>
      </c>
      <c r="E707" s="13">
        <f t="shared" si="11"/>
        <v>2914.1762017746214</v>
      </c>
    </row>
    <row r="708" spans="1:5" x14ac:dyDescent="0.35">
      <c r="A708" s="1">
        <v>43753</v>
      </c>
      <c r="C708">
        <f t="shared" si="9"/>
        <v>450.63939313359924</v>
      </c>
      <c r="D708" s="13">
        <f t="shared" si="10"/>
        <v>-2027.5063077338009</v>
      </c>
      <c r="E708" s="13">
        <f t="shared" si="11"/>
        <v>2928.7850940009994</v>
      </c>
    </row>
    <row r="709" spans="1:5" x14ac:dyDescent="0.35">
      <c r="A709" s="1">
        <v>43754</v>
      </c>
      <c r="C709">
        <f t="shared" si="9"/>
        <v>450.68193307118673</v>
      </c>
      <c r="D709" s="13">
        <f t="shared" si="10"/>
        <v>-2042.0834995939515</v>
      </c>
      <c r="E709" s="13">
        <f t="shared" si="11"/>
        <v>2943.4473657363251</v>
      </c>
    </row>
    <row r="710" spans="1:5" x14ac:dyDescent="0.35">
      <c r="A710" s="1">
        <v>43755</v>
      </c>
      <c r="C710">
        <f t="shared" si="9"/>
        <v>450.72447300875558</v>
      </c>
      <c r="D710" s="13">
        <f t="shared" si="10"/>
        <v>-2056.7137944818055</v>
      </c>
      <c r="E710" s="13">
        <f t="shared" si="11"/>
        <v>2958.1627404993164</v>
      </c>
    </row>
    <row r="711" spans="1:5" x14ac:dyDescent="0.35">
      <c r="A711" s="1">
        <v>43756</v>
      </c>
      <c r="C711">
        <f t="shared" si="9"/>
        <v>450.76701294634307</v>
      </c>
      <c r="D711" s="13">
        <f t="shared" si="10"/>
        <v>-2071.39691898401</v>
      </c>
      <c r="E711" s="13">
        <f t="shared" si="11"/>
        <v>2972.9309448766962</v>
      </c>
    </row>
    <row r="712" spans="1:5" x14ac:dyDescent="0.35">
      <c r="A712" s="1">
        <v>43757</v>
      </c>
      <c r="C712">
        <f t="shared" si="9"/>
        <v>450.80955288391192</v>
      </c>
      <c r="D712" s="13">
        <f t="shared" si="10"/>
        <v>-2086.13260272358</v>
      </c>
      <c r="E712" s="13">
        <f t="shared" si="11"/>
        <v>2987.7517084914043</v>
      </c>
    </row>
    <row r="713" spans="1:5" x14ac:dyDescent="0.35">
      <c r="A713" s="1">
        <v>43758</v>
      </c>
      <c r="C713">
        <f t="shared" si="9"/>
        <v>450.85209282149941</v>
      </c>
      <c r="D713" s="13">
        <f t="shared" si="10"/>
        <v>-2100.9205783279781</v>
      </c>
      <c r="E713" s="13">
        <f t="shared" si="11"/>
        <v>3002.6247639709768</v>
      </c>
    </row>
    <row r="714" spans="1:5" x14ac:dyDescent="0.35">
      <c r="A714" s="1">
        <v>43759</v>
      </c>
      <c r="C714">
        <f t="shared" si="9"/>
        <v>450.89463275906826</v>
      </c>
      <c r="D714" s="13">
        <f t="shared" si="10"/>
        <v>-2115.7605813973773</v>
      </c>
      <c r="E714" s="13">
        <f t="shared" si="11"/>
        <v>3017.5498469155141</v>
      </c>
    </row>
    <row r="715" spans="1:5" x14ac:dyDescent="0.35">
      <c r="A715" s="1">
        <v>43760</v>
      </c>
      <c r="C715">
        <f t="shared" si="9"/>
        <v>450.93717269665575</v>
      </c>
      <c r="D715" s="13">
        <f t="shared" si="10"/>
        <v>-2130.6523504725533</v>
      </c>
      <c r="E715" s="13">
        <f t="shared" si="11"/>
        <v>3032.5266958658644</v>
      </c>
    </row>
    <row r="716" spans="1:5" x14ac:dyDescent="0.35">
      <c r="A716" s="1">
        <v>43761</v>
      </c>
      <c r="C716">
        <f t="shared" si="9"/>
        <v>450.9797126342246</v>
      </c>
      <c r="D716" s="13">
        <f t="shared" si="10"/>
        <v>-2145.5956270030138</v>
      </c>
      <c r="E716" s="13">
        <f t="shared" si="11"/>
        <v>3047.555052271463</v>
      </c>
    </row>
    <row r="717" spans="1:5" x14ac:dyDescent="0.35">
      <c r="A717" s="1">
        <v>43762</v>
      </c>
      <c r="C717">
        <f t="shared" si="9"/>
        <v>451.02225257181215</v>
      </c>
      <c r="D717" s="13">
        <f t="shared" si="10"/>
        <v>-2160.5901553148092</v>
      </c>
      <c r="E717" s="13">
        <f t="shared" si="11"/>
        <v>3062.6346604584337</v>
      </c>
    </row>
    <row r="718" spans="1:5" x14ac:dyDescent="0.35">
      <c r="A718" s="1">
        <v>43763</v>
      </c>
      <c r="C718">
        <f t="shared" si="9"/>
        <v>451.06479250938099</v>
      </c>
      <c r="D718" s="13">
        <f t="shared" si="10"/>
        <v>-2175.635682578637</v>
      </c>
      <c r="E718" s="13">
        <f t="shared" si="11"/>
        <v>3077.7652675973986</v>
      </c>
    </row>
    <row r="719" spans="1:5" x14ac:dyDescent="0.35">
      <c r="A719" s="1">
        <v>43764</v>
      </c>
      <c r="C719">
        <f t="shared" si="9"/>
        <v>451.10733244696848</v>
      </c>
      <c r="D719" s="13">
        <f t="shared" si="10"/>
        <v>-2190.7319587776642</v>
      </c>
      <c r="E719" s="13">
        <f t="shared" si="11"/>
        <v>3092.9466236716012</v>
      </c>
    </row>
    <row r="720" spans="1:5" x14ac:dyDescent="0.35">
      <c r="A720" s="1">
        <v>43765</v>
      </c>
      <c r="C720">
        <f t="shared" si="9"/>
        <v>451.14987238453733</v>
      </c>
      <c r="D720" s="13">
        <f t="shared" si="10"/>
        <v>-2205.8787366756928</v>
      </c>
      <c r="E720" s="13">
        <f t="shared" si="11"/>
        <v>3108.1784814447678</v>
      </c>
    </row>
    <row r="721" spans="1:5" x14ac:dyDescent="0.35">
      <c r="A721" s="1">
        <v>43766</v>
      </c>
      <c r="C721">
        <f t="shared" si="9"/>
        <v>451.19241232212482</v>
      </c>
      <c r="D721" s="13">
        <f t="shared" si="10"/>
        <v>-2221.0757717850929</v>
      </c>
      <c r="E721" s="13">
        <f t="shared" si="11"/>
        <v>3123.4605964293423</v>
      </c>
    </row>
    <row r="722" spans="1:5" x14ac:dyDescent="0.35">
      <c r="A722" s="1">
        <v>43767</v>
      </c>
      <c r="C722">
        <f t="shared" si="9"/>
        <v>451.23495225969367</v>
      </c>
      <c r="D722" s="13">
        <f t="shared" si="10"/>
        <v>-2236.3228223351034</v>
      </c>
      <c r="E722" s="13">
        <f t="shared" si="11"/>
        <v>3138.7927268544909</v>
      </c>
    </row>
    <row r="723" spans="1:5" x14ac:dyDescent="0.35">
      <c r="A723" s="1">
        <v>43768</v>
      </c>
      <c r="C723">
        <f t="shared" si="9"/>
        <v>451.27749219728116</v>
      </c>
      <c r="D723" s="13">
        <f t="shared" si="10"/>
        <v>-2251.6196492399467</v>
      </c>
      <c r="E723" s="13">
        <f t="shared" si="11"/>
        <v>3154.1746336345095</v>
      </c>
    </row>
    <row r="724" spans="1:5" x14ac:dyDescent="0.35">
      <c r="A724" s="1">
        <v>43769</v>
      </c>
      <c r="C724">
        <f t="shared" si="9"/>
        <v>451.32003213485001</v>
      </c>
      <c r="D724" s="13">
        <f t="shared" si="10"/>
        <v>-2266.9660160673488</v>
      </c>
      <c r="E724" s="13">
        <f t="shared" si="11"/>
        <v>3169.6060803370488</v>
      </c>
    </row>
    <row r="725" spans="1:5" x14ac:dyDescent="0.35">
      <c r="A725" s="1">
        <v>43770</v>
      </c>
      <c r="C725">
        <f t="shared" si="9"/>
        <v>451.3625720724375</v>
      </c>
      <c r="D725" s="13">
        <f t="shared" si="10"/>
        <v>-2282.3616890068956</v>
      </c>
      <c r="E725" s="13">
        <f t="shared" si="11"/>
        <v>3185.0868331517709</v>
      </c>
    </row>
    <row r="726" spans="1:5" x14ac:dyDescent="0.35">
      <c r="A726" s="1">
        <v>43771</v>
      </c>
      <c r="C726">
        <f t="shared" si="9"/>
        <v>451.40511201000635</v>
      </c>
      <c r="D726" s="13">
        <f t="shared" si="10"/>
        <v>-2297.8064368388341</v>
      </c>
      <c r="E726" s="13">
        <f t="shared" si="11"/>
        <v>3200.6166608588464</v>
      </c>
    </row>
    <row r="727" spans="1:5" x14ac:dyDescent="0.35">
      <c r="A727" s="1">
        <v>43772</v>
      </c>
      <c r="C727">
        <f t="shared" ref="C727:C748" si="12">_xlfn.FORECAST.ETS(A727,$B$2:$B$598,$A$2:$A$598,1,1)</f>
        <v>451.4476519475939</v>
      </c>
      <c r="D727" s="13">
        <f t="shared" ref="D727:D758" si="13">C727-_xlfn.FORECAST.ETS.CONFINT(A727,$B$2:$B$598,$A$2:$A$598,0.95,1,1)</f>
        <v>-2313.300030902732</v>
      </c>
      <c r="E727" s="13">
        <f t="shared" ref="E727:E748" si="14">C727+_xlfn.FORECAST.ETS.CONFINT(A727,$B$2:$B$598,$A$2:$A$598,0.95,1,1)</f>
        <v>3216.1953347979197</v>
      </c>
    </row>
    <row r="728" spans="1:5" x14ac:dyDescent="0.35">
      <c r="A728" s="1">
        <v>43773</v>
      </c>
      <c r="C728">
        <f t="shared" si="12"/>
        <v>451.49019188516274</v>
      </c>
      <c r="D728" s="13">
        <f t="shared" si="13"/>
        <v>-2328.8422450666139</v>
      </c>
      <c r="E728" s="13">
        <f t="shared" si="14"/>
        <v>3231.8226288369397</v>
      </c>
    </row>
    <row r="729" spans="1:5" x14ac:dyDescent="0.35">
      <c r="A729" s="1">
        <v>43774</v>
      </c>
      <c r="C729">
        <f t="shared" si="12"/>
        <v>451.53273182275024</v>
      </c>
      <c r="D729" s="13">
        <f t="shared" si="13"/>
        <v>-2344.4328556959804</v>
      </c>
      <c r="E729" s="13">
        <f t="shared" si="14"/>
        <v>3247.4983193414805</v>
      </c>
    </row>
    <row r="730" spans="1:5" x14ac:dyDescent="0.35">
      <c r="A730" s="1">
        <v>43775</v>
      </c>
      <c r="C730">
        <f t="shared" si="12"/>
        <v>451.57527176031908</v>
      </c>
      <c r="D730" s="13">
        <f t="shared" si="13"/>
        <v>-2360.0716416233213</v>
      </c>
      <c r="E730" s="13">
        <f t="shared" si="14"/>
        <v>3263.2221851439595</v>
      </c>
    </row>
    <row r="731" spans="1:5" x14ac:dyDescent="0.35">
      <c r="A731" s="1">
        <v>43776</v>
      </c>
      <c r="C731">
        <f t="shared" si="12"/>
        <v>451.61781169790657</v>
      </c>
      <c r="D731" s="13">
        <f t="shared" si="13"/>
        <v>-2375.7583841175388</v>
      </c>
      <c r="E731" s="13">
        <f t="shared" si="14"/>
        <v>3278.9940075133522</v>
      </c>
    </row>
    <row r="732" spans="1:5" x14ac:dyDescent="0.35">
      <c r="A732" s="1">
        <v>43777</v>
      </c>
      <c r="C732">
        <f t="shared" si="12"/>
        <v>451.66035163547542</v>
      </c>
      <c r="D732" s="13">
        <f t="shared" si="13"/>
        <v>-2391.4928668538837</v>
      </c>
      <c r="E732" s="13">
        <f t="shared" si="14"/>
        <v>3294.8135701248343</v>
      </c>
    </row>
    <row r="733" spans="1:5" x14ac:dyDescent="0.35">
      <c r="A733" s="1">
        <v>43778</v>
      </c>
      <c r="C733">
        <f t="shared" si="12"/>
        <v>451.70289157306291</v>
      </c>
      <c r="D733" s="13">
        <f t="shared" si="13"/>
        <v>-2407.2748758838206</v>
      </c>
      <c r="E733" s="13">
        <f t="shared" si="14"/>
        <v>3310.6806590299466</v>
      </c>
    </row>
    <row r="734" spans="1:5" x14ac:dyDescent="0.35">
      <c r="A734" s="1">
        <v>43779</v>
      </c>
      <c r="C734">
        <f t="shared" si="12"/>
        <v>451.74543151063176</v>
      </c>
      <c r="D734" s="13">
        <f t="shared" si="13"/>
        <v>-2423.1041996054182</v>
      </c>
      <c r="E734" s="13">
        <f t="shared" si="14"/>
        <v>3326.5950626266813</v>
      </c>
    </row>
    <row r="735" spans="1:5" x14ac:dyDescent="0.35">
      <c r="A735" s="1">
        <v>43780</v>
      </c>
      <c r="C735">
        <f t="shared" si="12"/>
        <v>451.78797144821925</v>
      </c>
      <c r="D735" s="13">
        <f t="shared" si="13"/>
        <v>-2438.9806287336896</v>
      </c>
      <c r="E735" s="13">
        <f t="shared" si="14"/>
        <v>3342.556571630128</v>
      </c>
    </row>
    <row r="736" spans="1:5" x14ac:dyDescent="0.35">
      <c r="A736" s="1">
        <v>43781</v>
      </c>
      <c r="C736">
        <f t="shared" si="12"/>
        <v>451.8305113857881</v>
      </c>
      <c r="D736" s="13">
        <f t="shared" si="13"/>
        <v>-2454.903956271472</v>
      </c>
      <c r="E736" s="13">
        <f t="shared" si="14"/>
        <v>3358.5649790430484</v>
      </c>
    </row>
    <row r="737" spans="1:5" x14ac:dyDescent="0.35">
      <c r="A737" s="1">
        <v>43782</v>
      </c>
      <c r="C737">
        <f t="shared" si="12"/>
        <v>451.87305132337565</v>
      </c>
      <c r="D737" s="13">
        <f t="shared" si="13"/>
        <v>-2470.8739774802671</v>
      </c>
      <c r="E737" s="13">
        <f t="shared" si="14"/>
        <v>3374.6200801270188</v>
      </c>
    </row>
    <row r="738" spans="1:5" x14ac:dyDescent="0.35">
      <c r="A738" s="1">
        <v>43783</v>
      </c>
      <c r="C738">
        <f t="shared" si="12"/>
        <v>451.9155912609445</v>
      </c>
      <c r="D738" s="13">
        <f t="shared" si="13"/>
        <v>-2486.8904898516339</v>
      </c>
      <c r="E738" s="13">
        <f t="shared" si="14"/>
        <v>3390.7216723735228</v>
      </c>
    </row>
    <row r="739" spans="1:5" x14ac:dyDescent="0.35">
      <c r="A739" s="1">
        <v>43784</v>
      </c>
      <c r="C739">
        <f t="shared" si="12"/>
        <v>451.95813119853199</v>
      </c>
      <c r="D739" s="13">
        <f t="shared" si="13"/>
        <v>-2502.9532930785522</v>
      </c>
      <c r="E739" s="13">
        <f t="shared" si="14"/>
        <v>3406.8695554756164</v>
      </c>
    </row>
    <row r="740" spans="1:5" x14ac:dyDescent="0.35">
      <c r="A740" s="1">
        <v>43785</v>
      </c>
      <c r="C740">
        <f t="shared" si="12"/>
        <v>452.00067113610083</v>
      </c>
      <c r="D740" s="13">
        <f t="shared" si="13"/>
        <v>-2519.0621890273501</v>
      </c>
      <c r="E740" s="13">
        <f t="shared" si="14"/>
        <v>3423.0635312995514</v>
      </c>
    </row>
    <row r="741" spans="1:5" x14ac:dyDescent="0.35">
      <c r="A741" s="1">
        <v>43786</v>
      </c>
      <c r="C741">
        <f t="shared" si="12"/>
        <v>452.04321107368833</v>
      </c>
      <c r="D741" s="13">
        <f t="shared" si="13"/>
        <v>-2535.2169817096101</v>
      </c>
      <c r="E741" s="13">
        <f t="shared" si="14"/>
        <v>3439.3034038569867</v>
      </c>
    </row>
    <row r="742" spans="1:5" x14ac:dyDescent="0.35">
      <c r="A742" s="1">
        <v>43787</v>
      </c>
      <c r="C742">
        <f t="shared" si="12"/>
        <v>452.08575101125717</v>
      </c>
      <c r="D742" s="13">
        <f t="shared" si="13"/>
        <v>-2551.4174772546485</v>
      </c>
      <c r="E742" s="13">
        <f t="shared" si="14"/>
        <v>3455.5889792771632</v>
      </c>
    </row>
    <row r="743" spans="1:5" x14ac:dyDescent="0.35">
      <c r="A743" s="1">
        <v>43788</v>
      </c>
      <c r="C743">
        <f t="shared" si="12"/>
        <v>452.12829094884466</v>
      </c>
      <c r="D743" s="13">
        <f t="shared" si="13"/>
        <v>-2567.66348388198</v>
      </c>
      <c r="E743" s="13">
        <f t="shared" si="14"/>
        <v>3471.9200657796691</v>
      </c>
    </row>
    <row r="744" spans="1:5" x14ac:dyDescent="0.35">
      <c r="A744" s="1">
        <v>43789</v>
      </c>
      <c r="C744">
        <f t="shared" si="12"/>
        <v>452.17083088641351</v>
      </c>
      <c r="D744" s="13">
        <f t="shared" si="13"/>
        <v>-2583.9548118743551</v>
      </c>
      <c r="E744" s="13">
        <f t="shared" si="14"/>
        <v>3488.2964736471822</v>
      </c>
    </row>
    <row r="745" spans="1:5" x14ac:dyDescent="0.35">
      <c r="A745" s="1">
        <v>43790</v>
      </c>
      <c r="C745">
        <f t="shared" si="12"/>
        <v>452.213370824001</v>
      </c>
      <c r="D745" s="13">
        <f t="shared" si="13"/>
        <v>-2600.2912735507998</v>
      </c>
      <c r="E745" s="13">
        <f t="shared" si="14"/>
        <v>3504.7180151988014</v>
      </c>
    </row>
    <row r="746" spans="1:5" x14ac:dyDescent="0.35">
      <c r="A746" s="1">
        <v>43791</v>
      </c>
      <c r="C746">
        <f t="shared" si="12"/>
        <v>452.25591076156985</v>
      </c>
      <c r="D746" s="13">
        <f t="shared" si="13"/>
        <v>-2616.6726832402292</v>
      </c>
      <c r="E746" s="13">
        <f t="shared" si="14"/>
        <v>3521.1845047633687</v>
      </c>
    </row>
    <row r="747" spans="1:5" x14ac:dyDescent="0.35">
      <c r="A747" s="1">
        <v>43792</v>
      </c>
      <c r="C747">
        <f t="shared" si="12"/>
        <v>452.2984506991574</v>
      </c>
      <c r="D747" s="13">
        <f t="shared" si="13"/>
        <v>-2633.0988572550573</v>
      </c>
      <c r="E747" s="13">
        <f t="shared" si="14"/>
        <v>3537.6957586533722</v>
      </c>
    </row>
    <row r="748" spans="1:5" x14ac:dyDescent="0.35">
      <c r="A748" s="1">
        <v>43793</v>
      </c>
      <c r="C748">
        <f t="shared" si="12"/>
        <v>452.34099063672625</v>
      </c>
      <c r="D748" s="13">
        <f t="shared" si="13"/>
        <v>-2649.5696138654002</v>
      </c>
      <c r="E748" s="13">
        <f t="shared" si="14"/>
        <v>3554.2515951388532</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55270-E633-4D94-B719-8EDC894667BF}">
  <dimension ref="A3:C600"/>
  <sheetViews>
    <sheetView topLeftCell="A589" workbookViewId="0">
      <selection activeCell="A577" sqref="A577"/>
    </sheetView>
  </sheetViews>
  <sheetFormatPr defaultRowHeight="14.5" x14ac:dyDescent="0.35"/>
  <cols>
    <col min="1" max="1" width="12.58203125" bestFit="1" customWidth="1"/>
    <col min="2" max="2" width="16.58203125" bestFit="1" customWidth="1"/>
    <col min="3" max="3" width="13.83203125" bestFit="1" customWidth="1"/>
    <col min="4" max="4" width="11.75" bestFit="1" customWidth="1"/>
    <col min="5" max="5" width="12.83203125" bestFit="1" customWidth="1"/>
    <col min="6" max="6" width="13.83203125" bestFit="1" customWidth="1"/>
    <col min="7" max="7" width="10.58203125" bestFit="1" customWidth="1"/>
    <col min="8" max="8" width="21.6640625" bestFit="1" customWidth="1"/>
    <col min="9" max="9" width="21.1640625" bestFit="1" customWidth="1"/>
    <col min="10" max="13" width="11.4140625" bestFit="1" customWidth="1"/>
    <col min="14" max="14" width="10.33203125" bestFit="1" customWidth="1"/>
    <col min="15" max="24" width="11.4140625" bestFit="1" customWidth="1"/>
    <col min="25" max="25" width="10.33203125" bestFit="1" customWidth="1"/>
    <col min="26" max="35" width="11.4140625" bestFit="1" customWidth="1"/>
    <col min="36" max="36" width="10.33203125" bestFit="1" customWidth="1"/>
    <col min="37" max="46" width="11.4140625" bestFit="1" customWidth="1"/>
    <col min="47" max="47" width="10.33203125" bestFit="1" customWidth="1"/>
    <col min="48" max="57" width="11.4140625" bestFit="1" customWidth="1"/>
    <col min="58" max="58" width="10.33203125" bestFit="1" customWidth="1"/>
    <col min="59" max="68" width="11.4140625" bestFit="1" customWidth="1"/>
    <col min="69" max="69" width="10.33203125" bestFit="1" customWidth="1"/>
    <col min="70" max="79" width="11.4140625" bestFit="1" customWidth="1"/>
    <col min="80" max="80" width="10.33203125" bestFit="1" customWidth="1"/>
    <col min="81" max="90" width="11.4140625" bestFit="1" customWidth="1"/>
    <col min="91" max="91" width="10.33203125" bestFit="1" customWidth="1"/>
    <col min="92" max="101" width="11.4140625" bestFit="1" customWidth="1"/>
    <col min="102" max="102" width="10.33203125" bestFit="1" customWidth="1"/>
    <col min="103" max="112" width="11.4140625" bestFit="1" customWidth="1"/>
    <col min="113" max="113" width="9.25" bestFit="1" customWidth="1"/>
    <col min="114" max="114" width="10.33203125" bestFit="1" customWidth="1"/>
    <col min="115" max="124" width="11.4140625" bestFit="1" customWidth="1"/>
    <col min="125" max="125" width="10.33203125" bestFit="1" customWidth="1"/>
    <col min="126" max="135" width="11.4140625" bestFit="1" customWidth="1"/>
    <col min="136" max="136" width="10.33203125" bestFit="1" customWidth="1"/>
    <col min="137" max="146" width="11.4140625" bestFit="1" customWidth="1"/>
    <col min="147" max="147" width="10.33203125" bestFit="1" customWidth="1"/>
    <col min="148" max="157" width="11.4140625" bestFit="1" customWidth="1"/>
    <col min="158" max="158" width="10.33203125" bestFit="1" customWidth="1"/>
    <col min="159" max="168" width="11.4140625" bestFit="1" customWidth="1"/>
    <col min="169" max="169" width="10.33203125" bestFit="1" customWidth="1"/>
    <col min="170" max="179" width="11.4140625" bestFit="1" customWidth="1"/>
    <col min="180" max="180" width="10.33203125" bestFit="1" customWidth="1"/>
    <col min="181" max="190" width="11.4140625" bestFit="1" customWidth="1"/>
    <col min="191" max="191" width="10.33203125" bestFit="1" customWidth="1"/>
    <col min="192" max="201" width="11.4140625" bestFit="1" customWidth="1"/>
    <col min="202" max="202" width="10.33203125" bestFit="1" customWidth="1"/>
    <col min="203" max="212" width="11.4140625" bestFit="1" customWidth="1"/>
    <col min="213" max="213" width="10.33203125" bestFit="1" customWidth="1"/>
    <col min="214" max="223" width="11.4140625" bestFit="1" customWidth="1"/>
    <col min="224" max="224" width="9.25" bestFit="1" customWidth="1"/>
    <col min="225" max="225" width="10.33203125" bestFit="1" customWidth="1"/>
    <col min="226" max="235" width="11.4140625" bestFit="1" customWidth="1"/>
    <col min="236" max="236" width="10.33203125" bestFit="1" customWidth="1"/>
    <col min="237" max="246" width="11.4140625" bestFit="1" customWidth="1"/>
    <col min="247" max="247" width="10.33203125" bestFit="1" customWidth="1"/>
    <col min="248" max="257" width="11.4140625" bestFit="1" customWidth="1"/>
    <col min="258" max="258" width="10.33203125" bestFit="1" customWidth="1"/>
    <col min="259" max="268" width="11.4140625" bestFit="1" customWidth="1"/>
    <col min="269" max="269" width="10.33203125" bestFit="1" customWidth="1"/>
    <col min="270" max="279" width="11.4140625" bestFit="1" customWidth="1"/>
    <col min="280" max="280" width="10.33203125" bestFit="1" customWidth="1"/>
    <col min="281" max="290" width="11.4140625" bestFit="1" customWidth="1"/>
    <col min="291" max="291" width="10.33203125" bestFit="1" customWidth="1"/>
    <col min="292" max="301" width="11.4140625" bestFit="1" customWidth="1"/>
    <col min="302" max="302" width="10.33203125" bestFit="1" customWidth="1"/>
    <col min="303" max="312" width="11.4140625" bestFit="1" customWidth="1"/>
    <col min="313" max="313" width="10.33203125" bestFit="1" customWidth="1"/>
    <col min="314" max="323" width="11.4140625" bestFit="1" customWidth="1"/>
    <col min="324" max="324" width="10.33203125" bestFit="1" customWidth="1"/>
    <col min="325" max="334" width="11.4140625" bestFit="1" customWidth="1"/>
    <col min="335" max="335" width="9.58203125" bestFit="1" customWidth="1"/>
    <col min="336" max="336" width="10.33203125" bestFit="1" customWidth="1"/>
    <col min="337" max="346" width="11.4140625" bestFit="1" customWidth="1"/>
    <col min="347" max="347" width="10.33203125" bestFit="1" customWidth="1"/>
    <col min="348" max="357" width="11.4140625" bestFit="1" customWidth="1"/>
    <col min="358" max="358" width="10.33203125" bestFit="1" customWidth="1"/>
    <col min="359" max="368" width="11.4140625" bestFit="1" customWidth="1"/>
    <col min="369" max="369" width="10.33203125" bestFit="1" customWidth="1"/>
    <col min="370" max="379" width="11.4140625" bestFit="1" customWidth="1"/>
    <col min="380" max="380" width="10.33203125" bestFit="1" customWidth="1"/>
    <col min="381" max="390" width="11.4140625" bestFit="1" customWidth="1"/>
    <col min="391" max="391" width="10.33203125" bestFit="1" customWidth="1"/>
    <col min="392" max="401" width="11.4140625" bestFit="1" customWidth="1"/>
    <col min="402" max="402" width="10.33203125" bestFit="1" customWidth="1"/>
    <col min="403" max="412" width="11.4140625" bestFit="1" customWidth="1"/>
    <col min="413" max="413" width="10.33203125" bestFit="1" customWidth="1"/>
    <col min="414" max="423" width="11.4140625" bestFit="1" customWidth="1"/>
    <col min="424" max="424" width="10.33203125" bestFit="1" customWidth="1"/>
    <col min="425" max="434" width="11.4140625" bestFit="1" customWidth="1"/>
    <col min="435" max="435" width="10.33203125" bestFit="1" customWidth="1"/>
    <col min="436" max="445" width="11.4140625" bestFit="1" customWidth="1"/>
    <col min="446" max="446" width="9.25" bestFit="1" customWidth="1"/>
    <col min="447" max="447" width="10.33203125" bestFit="1" customWidth="1"/>
    <col min="448" max="457" width="11.4140625" bestFit="1" customWidth="1"/>
    <col min="458" max="458" width="10.33203125" bestFit="1" customWidth="1"/>
    <col min="459" max="468" width="11.4140625" bestFit="1" customWidth="1"/>
    <col min="469" max="469" width="10.33203125" bestFit="1" customWidth="1"/>
    <col min="470" max="479" width="11.4140625" bestFit="1" customWidth="1"/>
    <col min="480" max="480" width="10.33203125" bestFit="1" customWidth="1"/>
    <col min="481" max="490" width="11.4140625" bestFit="1" customWidth="1"/>
    <col min="491" max="491" width="10.33203125" bestFit="1" customWidth="1"/>
    <col min="492" max="501" width="11.4140625" bestFit="1" customWidth="1"/>
    <col min="502" max="502" width="10.33203125" bestFit="1" customWidth="1"/>
    <col min="503" max="512" width="11.4140625" bestFit="1" customWidth="1"/>
    <col min="513" max="513" width="10.33203125" bestFit="1" customWidth="1"/>
    <col min="514" max="523" width="11.4140625" bestFit="1" customWidth="1"/>
    <col min="524" max="524" width="10.33203125" bestFit="1" customWidth="1"/>
    <col min="525" max="534" width="11.4140625" bestFit="1" customWidth="1"/>
    <col min="535" max="535" width="10.33203125" bestFit="1" customWidth="1"/>
    <col min="536" max="545" width="11.4140625" bestFit="1" customWidth="1"/>
    <col min="546" max="546" width="10.33203125" bestFit="1" customWidth="1"/>
    <col min="547" max="554" width="11.4140625" bestFit="1" customWidth="1"/>
    <col min="555" max="555" width="9.25" bestFit="1" customWidth="1"/>
    <col min="556" max="565" width="10.33203125" bestFit="1" customWidth="1"/>
    <col min="566" max="566" width="9.25" bestFit="1" customWidth="1"/>
    <col min="567" max="576" width="10.33203125" bestFit="1" customWidth="1"/>
    <col min="577" max="577" width="9.25" bestFit="1" customWidth="1"/>
    <col min="578" max="587" width="10.33203125" bestFit="1" customWidth="1"/>
    <col min="588" max="588" width="9.25" bestFit="1" customWidth="1"/>
    <col min="589" max="598" width="10.33203125" bestFit="1" customWidth="1"/>
    <col min="599" max="599" width="12.83203125" bestFit="1" customWidth="1"/>
  </cols>
  <sheetData>
    <row r="3" spans="1:2" x14ac:dyDescent="0.35">
      <c r="A3" s="9" t="s">
        <v>529</v>
      </c>
      <c r="B3" t="s">
        <v>1645</v>
      </c>
    </row>
    <row r="4" spans="1:2" x14ac:dyDescent="0.35">
      <c r="A4" s="12">
        <v>43047</v>
      </c>
      <c r="B4">
        <v>261.95999999999998</v>
      </c>
    </row>
    <row r="5" spans="1:2" x14ac:dyDescent="0.35">
      <c r="A5" s="12">
        <v>43048</v>
      </c>
      <c r="B5">
        <v>731.94</v>
      </c>
    </row>
    <row r="6" spans="1:2" x14ac:dyDescent="0.35">
      <c r="A6" s="12">
        <v>43049</v>
      </c>
      <c r="B6">
        <v>14.62</v>
      </c>
    </row>
    <row r="7" spans="1:2" x14ac:dyDescent="0.35">
      <c r="A7" s="12">
        <v>43050</v>
      </c>
      <c r="B7">
        <v>957.57749999999999</v>
      </c>
    </row>
    <row r="8" spans="1:2" x14ac:dyDescent="0.35">
      <c r="A8" s="12">
        <v>43051</v>
      </c>
      <c r="B8">
        <v>22.367999999999999</v>
      </c>
    </row>
    <row r="9" spans="1:2" x14ac:dyDescent="0.35">
      <c r="A9" s="12">
        <v>43052</v>
      </c>
      <c r="B9">
        <v>48.86</v>
      </c>
    </row>
    <row r="10" spans="1:2" x14ac:dyDescent="0.35">
      <c r="A10" s="12">
        <v>43053</v>
      </c>
      <c r="B10">
        <v>7.28</v>
      </c>
    </row>
    <row r="11" spans="1:2" x14ac:dyDescent="0.35">
      <c r="A11" s="12">
        <v>43054</v>
      </c>
      <c r="B11">
        <v>907.15200000000004</v>
      </c>
    </row>
    <row r="12" spans="1:2" x14ac:dyDescent="0.35">
      <c r="A12" s="12">
        <v>43055</v>
      </c>
      <c r="B12">
        <v>18.504000000000001</v>
      </c>
    </row>
    <row r="13" spans="1:2" x14ac:dyDescent="0.35">
      <c r="A13" s="12">
        <v>43056</v>
      </c>
      <c r="B13">
        <v>114.9</v>
      </c>
    </row>
    <row r="14" spans="1:2" x14ac:dyDescent="0.35">
      <c r="A14" s="12">
        <v>43057</v>
      </c>
      <c r="B14">
        <v>1706.184</v>
      </c>
    </row>
    <row r="15" spans="1:2" x14ac:dyDescent="0.35">
      <c r="A15" s="12">
        <v>43058</v>
      </c>
      <c r="B15">
        <v>911.42399999999998</v>
      </c>
    </row>
    <row r="16" spans="1:2" x14ac:dyDescent="0.35">
      <c r="A16" s="12">
        <v>43059</v>
      </c>
      <c r="B16">
        <v>15.552</v>
      </c>
    </row>
    <row r="17" spans="1:2" x14ac:dyDescent="0.35">
      <c r="A17" s="12">
        <v>43060</v>
      </c>
      <c r="B17">
        <v>407.976</v>
      </c>
    </row>
    <row r="18" spans="1:2" x14ac:dyDescent="0.35">
      <c r="A18" s="12">
        <v>43061</v>
      </c>
      <c r="B18">
        <v>68.81</v>
      </c>
    </row>
    <row r="19" spans="1:2" x14ac:dyDescent="0.35">
      <c r="A19" s="12">
        <v>43062</v>
      </c>
      <c r="B19">
        <v>2.544</v>
      </c>
    </row>
    <row r="20" spans="1:2" x14ac:dyDescent="0.35">
      <c r="A20" s="12">
        <v>43063</v>
      </c>
      <c r="B20">
        <v>665.88</v>
      </c>
    </row>
    <row r="21" spans="1:2" x14ac:dyDescent="0.35">
      <c r="A21" s="12">
        <v>43064</v>
      </c>
      <c r="B21">
        <v>55.5</v>
      </c>
    </row>
    <row r="22" spans="1:2" x14ac:dyDescent="0.35">
      <c r="A22" s="12">
        <v>43065</v>
      </c>
      <c r="B22">
        <v>8.56</v>
      </c>
    </row>
    <row r="23" spans="1:2" x14ac:dyDescent="0.35">
      <c r="A23" s="12">
        <v>43066</v>
      </c>
      <c r="B23">
        <v>213.48</v>
      </c>
    </row>
    <row r="24" spans="1:2" x14ac:dyDescent="0.35">
      <c r="A24" s="12">
        <v>43067</v>
      </c>
      <c r="B24">
        <v>22.72</v>
      </c>
    </row>
    <row r="25" spans="1:2" x14ac:dyDescent="0.35">
      <c r="A25" s="12">
        <v>43068</v>
      </c>
      <c r="B25">
        <v>19.46</v>
      </c>
    </row>
    <row r="26" spans="1:2" x14ac:dyDescent="0.35">
      <c r="A26" s="12">
        <v>43069</v>
      </c>
      <c r="B26">
        <v>60.34</v>
      </c>
    </row>
    <row r="27" spans="1:2" x14ac:dyDescent="0.35">
      <c r="A27" s="12">
        <v>43070</v>
      </c>
      <c r="B27">
        <v>71.372</v>
      </c>
    </row>
    <row r="28" spans="1:2" x14ac:dyDescent="0.35">
      <c r="A28" s="12">
        <v>43071</v>
      </c>
      <c r="B28">
        <v>1044.6300000000001</v>
      </c>
    </row>
    <row r="29" spans="1:2" x14ac:dyDescent="0.35">
      <c r="A29" s="12">
        <v>43072</v>
      </c>
      <c r="B29">
        <v>11.648</v>
      </c>
    </row>
    <row r="30" spans="1:2" x14ac:dyDescent="0.35">
      <c r="A30" s="12">
        <v>43073</v>
      </c>
      <c r="B30">
        <v>90.57</v>
      </c>
    </row>
    <row r="31" spans="1:2" x14ac:dyDescent="0.35">
      <c r="A31" s="12">
        <v>43074</v>
      </c>
      <c r="B31">
        <v>3083.43</v>
      </c>
    </row>
    <row r="32" spans="1:2" x14ac:dyDescent="0.35">
      <c r="A32" s="12">
        <v>43075</v>
      </c>
      <c r="B32">
        <v>9.6180000000000003</v>
      </c>
    </row>
    <row r="33" spans="1:2" x14ac:dyDescent="0.35">
      <c r="A33" s="12">
        <v>43076</v>
      </c>
      <c r="B33">
        <v>124.2</v>
      </c>
    </row>
    <row r="34" spans="1:2" x14ac:dyDescent="0.35">
      <c r="A34" s="12">
        <v>43077</v>
      </c>
      <c r="B34">
        <v>3.2639999999999998</v>
      </c>
    </row>
    <row r="35" spans="1:2" x14ac:dyDescent="0.35">
      <c r="A35" s="12">
        <v>43078</v>
      </c>
      <c r="B35">
        <v>86.304000000000002</v>
      </c>
    </row>
    <row r="36" spans="1:2" x14ac:dyDescent="0.35">
      <c r="A36" s="12">
        <v>43079</v>
      </c>
      <c r="B36">
        <v>6.8579999999999997</v>
      </c>
    </row>
    <row r="37" spans="1:2" x14ac:dyDescent="0.35">
      <c r="A37" s="12">
        <v>43080</v>
      </c>
      <c r="B37">
        <v>15.76</v>
      </c>
    </row>
    <row r="38" spans="1:2" x14ac:dyDescent="0.35">
      <c r="A38" s="12">
        <v>43081</v>
      </c>
      <c r="B38">
        <v>29.472000000000001</v>
      </c>
    </row>
    <row r="39" spans="1:2" x14ac:dyDescent="0.35">
      <c r="A39" s="12">
        <v>43082</v>
      </c>
      <c r="B39">
        <v>1097.5440000000001</v>
      </c>
    </row>
    <row r="40" spans="1:2" x14ac:dyDescent="0.35">
      <c r="A40" s="12">
        <v>43083</v>
      </c>
      <c r="B40">
        <v>190.92</v>
      </c>
    </row>
    <row r="41" spans="1:2" x14ac:dyDescent="0.35">
      <c r="A41" s="12">
        <v>43084</v>
      </c>
      <c r="B41">
        <v>113.328</v>
      </c>
    </row>
    <row r="42" spans="1:2" x14ac:dyDescent="0.35">
      <c r="A42" s="12">
        <v>43085</v>
      </c>
      <c r="B42">
        <v>532.39919999999995</v>
      </c>
    </row>
    <row r="43" spans="1:2" x14ac:dyDescent="0.35">
      <c r="A43" s="12">
        <v>43086</v>
      </c>
      <c r="B43">
        <v>212.05799999999999</v>
      </c>
    </row>
    <row r="44" spans="1:2" x14ac:dyDescent="0.35">
      <c r="A44" s="12">
        <v>43087</v>
      </c>
      <c r="B44">
        <v>371.16800000000001</v>
      </c>
    </row>
    <row r="45" spans="1:2" x14ac:dyDescent="0.35">
      <c r="A45" s="12">
        <v>43088</v>
      </c>
      <c r="B45">
        <v>147.16800000000001</v>
      </c>
    </row>
    <row r="46" spans="1:2" x14ac:dyDescent="0.35">
      <c r="A46" s="12">
        <v>43089</v>
      </c>
      <c r="B46">
        <v>77.88</v>
      </c>
    </row>
    <row r="47" spans="1:2" x14ac:dyDescent="0.35">
      <c r="A47" s="12">
        <v>43090</v>
      </c>
      <c r="B47">
        <v>95.616</v>
      </c>
    </row>
    <row r="48" spans="1:2" x14ac:dyDescent="0.35">
      <c r="A48" s="12">
        <v>43091</v>
      </c>
      <c r="B48">
        <v>45.98</v>
      </c>
    </row>
    <row r="49" spans="1:3" x14ac:dyDescent="0.35">
      <c r="A49" s="12">
        <v>43092</v>
      </c>
      <c r="B49">
        <v>17.46</v>
      </c>
    </row>
    <row r="50" spans="1:3" x14ac:dyDescent="0.35">
      <c r="A50" s="12">
        <v>43093</v>
      </c>
      <c r="B50">
        <v>211.96</v>
      </c>
    </row>
    <row r="51" spans="1:3" x14ac:dyDescent="0.35">
      <c r="A51" s="12">
        <v>43094</v>
      </c>
      <c r="B51">
        <v>45</v>
      </c>
    </row>
    <row r="52" spans="1:3" x14ac:dyDescent="0.35">
      <c r="A52" s="12">
        <v>43095</v>
      </c>
      <c r="B52">
        <v>21.8</v>
      </c>
    </row>
    <row r="53" spans="1:3" x14ac:dyDescent="0.35">
      <c r="A53" s="12">
        <v>43096</v>
      </c>
      <c r="B53">
        <v>38.22</v>
      </c>
    </row>
    <row r="54" spans="1:3" x14ac:dyDescent="0.35">
      <c r="A54" s="12">
        <v>43097</v>
      </c>
      <c r="B54">
        <v>75.180000000000007</v>
      </c>
    </row>
    <row r="55" spans="1:3" x14ac:dyDescent="0.35">
      <c r="A55" s="12">
        <v>43098</v>
      </c>
      <c r="B55">
        <v>6.16</v>
      </c>
    </row>
    <row r="56" spans="1:3" x14ac:dyDescent="0.35">
      <c r="A56" s="12">
        <v>43099</v>
      </c>
      <c r="B56">
        <v>89.99</v>
      </c>
    </row>
    <row r="57" spans="1:3" x14ac:dyDescent="0.35">
      <c r="A57" s="12">
        <v>43100</v>
      </c>
      <c r="B57">
        <v>15.26</v>
      </c>
      <c r="C57">
        <f>AVERAGE(B4:B57)</f>
        <v>281.95942037037025</v>
      </c>
    </row>
    <row r="58" spans="1:3" x14ac:dyDescent="0.35">
      <c r="A58" s="12">
        <v>43101</v>
      </c>
      <c r="B58">
        <v>1029.95</v>
      </c>
      <c r="C58">
        <f t="shared" ref="C58:C121" si="0">AVERAGE(B5:B58)</f>
        <v>296.18145740740738</v>
      </c>
    </row>
    <row r="59" spans="1:3" x14ac:dyDescent="0.35">
      <c r="A59" s="12">
        <v>43102</v>
      </c>
      <c r="B59">
        <v>208.56</v>
      </c>
      <c r="C59">
        <f t="shared" si="0"/>
        <v>286.48923518518507</v>
      </c>
    </row>
    <row r="60" spans="1:3" x14ac:dyDescent="0.35">
      <c r="A60" s="12">
        <v>43103</v>
      </c>
      <c r="B60">
        <v>32.4</v>
      </c>
      <c r="C60">
        <f t="shared" si="0"/>
        <v>286.81849444444435</v>
      </c>
    </row>
    <row r="61" spans="1:3" x14ac:dyDescent="0.35">
      <c r="A61" s="12">
        <v>43104</v>
      </c>
      <c r="B61">
        <v>319.41000000000003</v>
      </c>
      <c r="C61">
        <f t="shared" si="0"/>
        <v>275.00057777777772</v>
      </c>
    </row>
    <row r="62" spans="1:3" x14ac:dyDescent="0.35">
      <c r="A62" s="12">
        <v>43105</v>
      </c>
      <c r="B62">
        <v>14.56</v>
      </c>
      <c r="C62">
        <f t="shared" si="0"/>
        <v>274.85598518518515</v>
      </c>
    </row>
    <row r="63" spans="1:3" x14ac:dyDescent="0.35">
      <c r="A63" s="12">
        <v>43106</v>
      </c>
      <c r="B63">
        <v>30</v>
      </c>
      <c r="C63">
        <f t="shared" si="0"/>
        <v>274.50672592592588</v>
      </c>
    </row>
    <row r="64" spans="1:3" x14ac:dyDescent="0.35">
      <c r="A64" s="12">
        <v>43107</v>
      </c>
      <c r="B64">
        <v>48.48</v>
      </c>
      <c r="C64">
        <f t="shared" si="0"/>
        <v>275.26968888888877</v>
      </c>
    </row>
    <row r="65" spans="1:3" x14ac:dyDescent="0.35">
      <c r="A65" s="12">
        <v>43108</v>
      </c>
      <c r="B65">
        <v>1.68</v>
      </c>
      <c r="C65">
        <f t="shared" si="0"/>
        <v>258.50168888888879</v>
      </c>
    </row>
    <row r="66" spans="1:3" x14ac:dyDescent="0.35">
      <c r="A66" s="12">
        <v>43109</v>
      </c>
      <c r="B66">
        <v>13.98</v>
      </c>
      <c r="C66">
        <f t="shared" si="0"/>
        <v>258.41791111111098</v>
      </c>
    </row>
    <row r="67" spans="1:3" x14ac:dyDescent="0.35">
      <c r="A67" s="12">
        <v>43110</v>
      </c>
      <c r="B67">
        <v>25.824000000000002</v>
      </c>
      <c r="C67">
        <f t="shared" si="0"/>
        <v>256.76835555555544</v>
      </c>
    </row>
    <row r="68" spans="1:3" x14ac:dyDescent="0.35">
      <c r="A68" s="12">
        <v>43111</v>
      </c>
      <c r="B68">
        <v>146.72999999999999</v>
      </c>
      <c r="C68">
        <f t="shared" si="0"/>
        <v>227.8895777777777</v>
      </c>
    </row>
    <row r="69" spans="1:3" x14ac:dyDescent="0.35">
      <c r="A69" s="12">
        <v>43112</v>
      </c>
      <c r="B69">
        <v>79.760000000000005</v>
      </c>
      <c r="C69">
        <f t="shared" si="0"/>
        <v>212.4883925925925</v>
      </c>
    </row>
    <row r="70" spans="1:3" x14ac:dyDescent="0.35">
      <c r="A70" s="12">
        <v>43113</v>
      </c>
      <c r="B70">
        <v>213.11500000000001</v>
      </c>
      <c r="C70">
        <f t="shared" si="0"/>
        <v>216.14696666666657</v>
      </c>
    </row>
    <row r="71" spans="1:3" x14ac:dyDescent="0.35">
      <c r="A71" s="12">
        <v>43114</v>
      </c>
      <c r="B71">
        <v>1113.0239999999999</v>
      </c>
      <c r="C71">
        <f t="shared" si="0"/>
        <v>229.20341111111102</v>
      </c>
    </row>
    <row r="72" spans="1:3" x14ac:dyDescent="0.35">
      <c r="A72" s="12">
        <v>43115</v>
      </c>
      <c r="B72">
        <v>167.96799999999999</v>
      </c>
      <c r="C72">
        <f t="shared" si="0"/>
        <v>231.03967037037026</v>
      </c>
    </row>
    <row r="73" spans="1:3" x14ac:dyDescent="0.35">
      <c r="A73" s="12">
        <v>43116</v>
      </c>
      <c r="B73">
        <v>75.88</v>
      </c>
      <c r="C73">
        <f t="shared" si="0"/>
        <v>232.39774444444433</v>
      </c>
    </row>
    <row r="74" spans="1:3" x14ac:dyDescent="0.35">
      <c r="A74" s="12">
        <v>43117</v>
      </c>
      <c r="B74">
        <v>4.6159999999999997</v>
      </c>
      <c r="C74">
        <f t="shared" si="0"/>
        <v>220.15211481481478</v>
      </c>
    </row>
    <row r="75" spans="1:3" x14ac:dyDescent="0.35">
      <c r="A75" s="12">
        <v>43118</v>
      </c>
      <c r="B75">
        <v>19.05</v>
      </c>
      <c r="C75">
        <f t="shared" si="0"/>
        <v>219.47711481481477</v>
      </c>
    </row>
    <row r="76" spans="1:3" x14ac:dyDescent="0.35">
      <c r="A76" s="12">
        <v>43119</v>
      </c>
      <c r="B76">
        <v>831.93600000000004</v>
      </c>
      <c r="C76">
        <f t="shared" si="0"/>
        <v>234.72481851851848</v>
      </c>
    </row>
    <row r="77" spans="1:3" x14ac:dyDescent="0.35">
      <c r="A77" s="12">
        <v>43120</v>
      </c>
      <c r="B77">
        <v>97.04</v>
      </c>
      <c r="C77">
        <f t="shared" si="0"/>
        <v>232.56852222222219</v>
      </c>
    </row>
    <row r="78" spans="1:3" x14ac:dyDescent="0.35">
      <c r="A78" s="12">
        <v>43121</v>
      </c>
      <c r="B78">
        <v>72.784000000000006</v>
      </c>
      <c r="C78">
        <f t="shared" si="0"/>
        <v>233.4956333333333</v>
      </c>
    </row>
    <row r="79" spans="1:3" x14ac:dyDescent="0.35">
      <c r="A79" s="12">
        <v>43122</v>
      </c>
      <c r="B79">
        <v>1.248</v>
      </c>
      <c r="C79">
        <f t="shared" si="0"/>
        <v>233.158374074074</v>
      </c>
    </row>
    <row r="80" spans="1:3" x14ac:dyDescent="0.35">
      <c r="A80" s="12">
        <v>43123</v>
      </c>
      <c r="B80">
        <v>9.7080000000000002</v>
      </c>
      <c r="C80">
        <f t="shared" si="0"/>
        <v>232.22074444444439</v>
      </c>
    </row>
    <row r="81" spans="1:3" x14ac:dyDescent="0.35">
      <c r="A81" s="12">
        <v>43124</v>
      </c>
      <c r="B81">
        <v>27.24</v>
      </c>
      <c r="C81">
        <f t="shared" si="0"/>
        <v>231.40348518518513</v>
      </c>
    </row>
    <row r="82" spans="1:3" x14ac:dyDescent="0.35">
      <c r="A82" s="12">
        <v>43125</v>
      </c>
      <c r="B82">
        <v>19.3</v>
      </c>
      <c r="C82">
        <f t="shared" si="0"/>
        <v>212.41589259259254</v>
      </c>
    </row>
    <row r="83" spans="1:3" x14ac:dyDescent="0.35">
      <c r="A83" s="12">
        <v>43126</v>
      </c>
      <c r="B83">
        <v>208.16</v>
      </c>
      <c r="C83">
        <f t="shared" si="0"/>
        <v>216.05500370370368</v>
      </c>
    </row>
    <row r="84" spans="1:3" x14ac:dyDescent="0.35">
      <c r="A84" s="12">
        <v>43127</v>
      </c>
      <c r="B84">
        <v>16.739999999999998</v>
      </c>
      <c r="C84">
        <f t="shared" si="0"/>
        <v>214.68778148148144</v>
      </c>
    </row>
    <row r="85" spans="1:3" x14ac:dyDescent="0.35">
      <c r="A85" s="12">
        <v>43128</v>
      </c>
      <c r="B85">
        <v>14.9</v>
      </c>
      <c r="C85">
        <f t="shared" si="0"/>
        <v>157.8631518518518</v>
      </c>
    </row>
    <row r="86" spans="1:3" x14ac:dyDescent="0.35">
      <c r="A86" s="12">
        <v>43129</v>
      </c>
      <c r="B86">
        <v>21.39</v>
      </c>
      <c r="C86">
        <f t="shared" si="0"/>
        <v>158.08115185185179</v>
      </c>
    </row>
    <row r="87" spans="1:3" x14ac:dyDescent="0.35">
      <c r="A87" s="12">
        <v>43130</v>
      </c>
      <c r="B87">
        <v>200.98400000000001</v>
      </c>
      <c r="C87">
        <f t="shared" si="0"/>
        <v>159.50307777777769</v>
      </c>
    </row>
    <row r="88" spans="1:3" x14ac:dyDescent="0.35">
      <c r="A88" s="12">
        <v>43131</v>
      </c>
      <c r="B88">
        <v>230.376</v>
      </c>
      <c r="C88">
        <f t="shared" si="0"/>
        <v>163.70885555555549</v>
      </c>
    </row>
    <row r="89" spans="1:3" x14ac:dyDescent="0.35">
      <c r="A89" s="12">
        <v>43132</v>
      </c>
      <c r="B89">
        <v>301.95999999999998</v>
      </c>
      <c r="C89">
        <f t="shared" si="0"/>
        <v>167.70248518518511</v>
      </c>
    </row>
    <row r="90" spans="1:3" x14ac:dyDescent="0.35">
      <c r="A90" s="12">
        <v>43133</v>
      </c>
      <c r="B90">
        <v>19.989999999999998</v>
      </c>
      <c r="C90">
        <f t="shared" si="0"/>
        <v>167.94567037037029</v>
      </c>
    </row>
    <row r="91" spans="1:3" x14ac:dyDescent="0.35">
      <c r="A91" s="12">
        <v>43134</v>
      </c>
      <c r="B91">
        <v>6.16</v>
      </c>
      <c r="C91">
        <f t="shared" si="0"/>
        <v>167.76789259259252</v>
      </c>
    </row>
    <row r="92" spans="1:3" x14ac:dyDescent="0.35">
      <c r="A92" s="12">
        <v>43135</v>
      </c>
      <c r="B92">
        <v>158.36799999999999</v>
      </c>
      <c r="C92">
        <f t="shared" si="0"/>
        <v>170.15485555555549</v>
      </c>
    </row>
    <row r="93" spans="1:3" x14ac:dyDescent="0.35">
      <c r="A93" s="12">
        <v>43136</v>
      </c>
      <c r="B93">
        <v>20.100000000000001</v>
      </c>
      <c r="C93">
        <f t="shared" si="0"/>
        <v>150.20218888888886</v>
      </c>
    </row>
    <row r="94" spans="1:3" x14ac:dyDescent="0.35">
      <c r="A94" s="12">
        <v>43137</v>
      </c>
      <c r="B94">
        <v>73.584000000000003</v>
      </c>
      <c r="C94">
        <f t="shared" si="0"/>
        <v>148.02930000000001</v>
      </c>
    </row>
    <row r="95" spans="1:3" x14ac:dyDescent="0.35">
      <c r="A95" s="12">
        <v>43138</v>
      </c>
      <c r="B95">
        <v>6.48</v>
      </c>
      <c r="C95">
        <f t="shared" si="0"/>
        <v>146.05063333333331</v>
      </c>
    </row>
    <row r="96" spans="1:3" x14ac:dyDescent="0.35">
      <c r="A96" s="12">
        <v>43139</v>
      </c>
      <c r="B96">
        <v>12.96</v>
      </c>
      <c r="C96">
        <f t="shared" si="0"/>
        <v>136.43138888888885</v>
      </c>
    </row>
    <row r="97" spans="1:3" x14ac:dyDescent="0.35">
      <c r="A97" s="12">
        <v>43140</v>
      </c>
      <c r="B97">
        <v>53.34</v>
      </c>
      <c r="C97">
        <f t="shared" si="0"/>
        <v>133.49216666666666</v>
      </c>
    </row>
    <row r="98" spans="1:3" x14ac:dyDescent="0.35">
      <c r="A98" s="12">
        <v>43141</v>
      </c>
      <c r="B98">
        <v>32.96</v>
      </c>
      <c r="C98">
        <f t="shared" si="0"/>
        <v>127.22905555555552</v>
      </c>
    </row>
    <row r="99" spans="1:3" x14ac:dyDescent="0.35">
      <c r="A99" s="12">
        <v>43142</v>
      </c>
      <c r="B99">
        <v>5.6820000000000004</v>
      </c>
      <c r="C99">
        <f t="shared" si="0"/>
        <v>124.60894444444442</v>
      </c>
    </row>
    <row r="100" spans="1:3" x14ac:dyDescent="0.35">
      <c r="A100" s="12">
        <v>43143</v>
      </c>
      <c r="B100">
        <v>96.53</v>
      </c>
      <c r="C100">
        <f t="shared" si="0"/>
        <v>124.95431481481479</v>
      </c>
    </row>
    <row r="101" spans="1:3" x14ac:dyDescent="0.35">
      <c r="A101" s="12">
        <v>43144</v>
      </c>
      <c r="B101">
        <v>51.311999999999998</v>
      </c>
      <c r="C101">
        <f t="shared" si="0"/>
        <v>124.13387037037033</v>
      </c>
    </row>
    <row r="102" spans="1:3" x14ac:dyDescent="0.35">
      <c r="A102" s="12">
        <v>43145</v>
      </c>
      <c r="B102">
        <v>77.88</v>
      </c>
      <c r="C102">
        <f t="shared" si="0"/>
        <v>124.72461111111109</v>
      </c>
    </row>
    <row r="103" spans="1:3" x14ac:dyDescent="0.35">
      <c r="A103" s="12">
        <v>43146</v>
      </c>
      <c r="B103">
        <v>64.623999999999995</v>
      </c>
      <c r="C103">
        <f t="shared" si="0"/>
        <v>125.5980185185185</v>
      </c>
    </row>
    <row r="104" spans="1:3" x14ac:dyDescent="0.35">
      <c r="A104" s="12">
        <v>43147</v>
      </c>
      <c r="B104">
        <v>95.975999999999999</v>
      </c>
      <c r="C104">
        <f t="shared" si="0"/>
        <v>123.45016666666663</v>
      </c>
    </row>
    <row r="105" spans="1:3" x14ac:dyDescent="0.35">
      <c r="A105" s="12">
        <v>43148</v>
      </c>
      <c r="B105">
        <v>1.788</v>
      </c>
      <c r="C105">
        <f t="shared" si="0"/>
        <v>122.6499444444444</v>
      </c>
    </row>
    <row r="106" spans="1:3" x14ac:dyDescent="0.35">
      <c r="A106" s="12">
        <v>43149</v>
      </c>
      <c r="B106">
        <v>23.92</v>
      </c>
      <c r="C106">
        <f t="shared" si="0"/>
        <v>122.68920370370367</v>
      </c>
    </row>
    <row r="107" spans="1:3" x14ac:dyDescent="0.35">
      <c r="A107" s="12">
        <v>43150</v>
      </c>
      <c r="B107">
        <v>238.89599999999999</v>
      </c>
      <c r="C107">
        <f t="shared" si="0"/>
        <v>126.4054259259259</v>
      </c>
    </row>
    <row r="108" spans="1:3" x14ac:dyDescent="0.35">
      <c r="A108" s="12">
        <v>43151</v>
      </c>
      <c r="B108">
        <v>102.36</v>
      </c>
      <c r="C108">
        <f t="shared" si="0"/>
        <v>126.90875925925921</v>
      </c>
    </row>
    <row r="109" spans="1:3" x14ac:dyDescent="0.35">
      <c r="A109" s="12">
        <v>43152</v>
      </c>
      <c r="B109">
        <v>36.881999999999998</v>
      </c>
      <c r="C109">
        <f t="shared" si="0"/>
        <v>127.47768518518514</v>
      </c>
    </row>
    <row r="110" spans="1:3" x14ac:dyDescent="0.35">
      <c r="A110" s="12">
        <v>43153</v>
      </c>
      <c r="B110">
        <v>74.111999999999995</v>
      </c>
      <c r="C110">
        <f t="shared" si="0"/>
        <v>127.18364814814809</v>
      </c>
    </row>
    <row r="111" spans="1:3" x14ac:dyDescent="0.35">
      <c r="A111" s="12">
        <v>43154</v>
      </c>
      <c r="B111">
        <v>27.992000000000001</v>
      </c>
      <c r="C111">
        <f t="shared" si="0"/>
        <v>127.41942592592588</v>
      </c>
    </row>
    <row r="112" spans="1:3" x14ac:dyDescent="0.35">
      <c r="A112" s="12">
        <v>43155</v>
      </c>
      <c r="B112">
        <v>3.3039999999999998</v>
      </c>
      <c r="C112">
        <f t="shared" si="0"/>
        <v>108.40746296296292</v>
      </c>
    </row>
    <row r="113" spans="1:3" x14ac:dyDescent="0.35">
      <c r="A113" s="12">
        <v>43156</v>
      </c>
      <c r="B113">
        <v>339.96</v>
      </c>
      <c r="C113">
        <f t="shared" si="0"/>
        <v>110.84079629629626</v>
      </c>
    </row>
    <row r="114" spans="1:3" x14ac:dyDescent="0.35">
      <c r="A114" s="12">
        <v>43157</v>
      </c>
      <c r="B114">
        <v>41.96</v>
      </c>
      <c r="C114">
        <f t="shared" si="0"/>
        <v>111.0178333333333</v>
      </c>
    </row>
    <row r="115" spans="1:3" x14ac:dyDescent="0.35">
      <c r="A115" s="12">
        <v>43158</v>
      </c>
      <c r="B115">
        <v>75.959999999999994</v>
      </c>
      <c r="C115">
        <f t="shared" si="0"/>
        <v>106.50949999999995</v>
      </c>
    </row>
    <row r="116" spans="1:3" x14ac:dyDescent="0.35">
      <c r="A116" s="12">
        <v>43159</v>
      </c>
      <c r="B116">
        <v>27.24</v>
      </c>
      <c r="C116">
        <f t="shared" si="0"/>
        <v>106.74431481481477</v>
      </c>
    </row>
    <row r="117" spans="1:3" x14ac:dyDescent="0.35">
      <c r="A117" s="12">
        <v>43160</v>
      </c>
      <c r="B117">
        <v>40.095999999999997</v>
      </c>
      <c r="C117">
        <f t="shared" si="0"/>
        <v>106.93127777777772</v>
      </c>
    </row>
    <row r="118" spans="1:3" x14ac:dyDescent="0.35">
      <c r="A118" s="12">
        <v>43161</v>
      </c>
      <c r="B118">
        <v>4.72</v>
      </c>
      <c r="C118">
        <f t="shared" si="0"/>
        <v>106.12090740740734</v>
      </c>
    </row>
    <row r="119" spans="1:3" x14ac:dyDescent="0.35">
      <c r="A119" s="12">
        <v>43162</v>
      </c>
      <c r="B119">
        <v>23.975999999999999</v>
      </c>
      <c r="C119">
        <f t="shared" si="0"/>
        <v>106.53379629629625</v>
      </c>
    </row>
    <row r="120" spans="1:3" x14ac:dyDescent="0.35">
      <c r="A120" s="12">
        <v>43163</v>
      </c>
      <c r="B120">
        <v>130.464</v>
      </c>
      <c r="C120">
        <f t="shared" si="0"/>
        <v>108.69090740740734</v>
      </c>
    </row>
    <row r="121" spans="1:3" x14ac:dyDescent="0.35">
      <c r="A121" s="12">
        <v>43164</v>
      </c>
      <c r="B121">
        <v>787.53</v>
      </c>
      <c r="C121">
        <f t="shared" si="0"/>
        <v>122.796574074074</v>
      </c>
    </row>
    <row r="122" spans="1:3" x14ac:dyDescent="0.35">
      <c r="A122" s="12">
        <v>43165</v>
      </c>
      <c r="B122">
        <v>157.79400000000001</v>
      </c>
      <c r="C122">
        <f t="shared" ref="C122:C185" si="1">AVERAGE(B69:B122)</f>
        <v>123.00146296296289</v>
      </c>
    </row>
    <row r="123" spans="1:3" x14ac:dyDescent="0.35">
      <c r="A123" s="12">
        <v>43166</v>
      </c>
      <c r="B123">
        <v>47.04</v>
      </c>
      <c r="C123">
        <f t="shared" si="1"/>
        <v>122.39553703703697</v>
      </c>
    </row>
    <row r="124" spans="1:3" x14ac:dyDescent="0.35">
      <c r="A124" s="12">
        <v>43167</v>
      </c>
      <c r="B124">
        <v>30.84</v>
      </c>
      <c r="C124">
        <f t="shared" si="1"/>
        <v>119.02007407407402</v>
      </c>
    </row>
    <row r="125" spans="1:3" x14ac:dyDescent="0.35">
      <c r="A125" s="12">
        <v>43168</v>
      </c>
      <c r="B125">
        <v>226.56</v>
      </c>
      <c r="C125">
        <f t="shared" si="1"/>
        <v>102.60407407407408</v>
      </c>
    </row>
    <row r="126" spans="1:3" x14ac:dyDescent="0.35">
      <c r="A126" s="12">
        <v>43169</v>
      </c>
      <c r="B126">
        <v>115.02</v>
      </c>
      <c r="C126">
        <f t="shared" si="1"/>
        <v>101.62355555555558</v>
      </c>
    </row>
    <row r="127" spans="1:3" x14ac:dyDescent="0.35">
      <c r="A127" s="12">
        <v>43170</v>
      </c>
      <c r="B127">
        <v>68.040000000000006</v>
      </c>
      <c r="C127">
        <f t="shared" si="1"/>
        <v>101.4783703703704</v>
      </c>
    </row>
    <row r="128" spans="1:3" x14ac:dyDescent="0.35">
      <c r="A128" s="12">
        <v>43171</v>
      </c>
      <c r="B128">
        <v>600.55799999999999</v>
      </c>
      <c r="C128">
        <f t="shared" si="1"/>
        <v>112.51433333333335</v>
      </c>
    </row>
    <row r="129" spans="1:3" x14ac:dyDescent="0.35">
      <c r="A129" s="12">
        <v>43172</v>
      </c>
      <c r="B129">
        <v>617.70000000000005</v>
      </c>
      <c r="C129">
        <f t="shared" si="1"/>
        <v>123.60044444444446</v>
      </c>
    </row>
    <row r="130" spans="1:3" x14ac:dyDescent="0.35">
      <c r="A130" s="12">
        <v>43173</v>
      </c>
      <c r="B130">
        <v>2.3879999999999999</v>
      </c>
      <c r="C130">
        <f t="shared" si="1"/>
        <v>108.23844444444447</v>
      </c>
    </row>
    <row r="131" spans="1:3" x14ac:dyDescent="0.35">
      <c r="A131" s="12">
        <v>43174</v>
      </c>
      <c r="B131">
        <v>243.99199999999999</v>
      </c>
      <c r="C131">
        <f t="shared" si="1"/>
        <v>110.9597777777778</v>
      </c>
    </row>
    <row r="132" spans="1:3" x14ac:dyDescent="0.35">
      <c r="A132" s="12">
        <v>43175</v>
      </c>
      <c r="B132">
        <v>81.424000000000007</v>
      </c>
      <c r="C132">
        <f t="shared" si="1"/>
        <v>111.1197777777778</v>
      </c>
    </row>
    <row r="133" spans="1:3" x14ac:dyDescent="0.35">
      <c r="A133" s="12">
        <v>43176</v>
      </c>
      <c r="B133">
        <v>238.56</v>
      </c>
      <c r="C133">
        <f t="shared" si="1"/>
        <v>115.51444444444448</v>
      </c>
    </row>
    <row r="134" spans="1:3" x14ac:dyDescent="0.35">
      <c r="A134" s="12">
        <v>43177</v>
      </c>
      <c r="B134">
        <v>59.97</v>
      </c>
      <c r="C134">
        <f t="shared" si="1"/>
        <v>116.44522222222224</v>
      </c>
    </row>
    <row r="135" spans="1:3" x14ac:dyDescent="0.35">
      <c r="A135" s="12">
        <v>43178</v>
      </c>
      <c r="B135">
        <v>78.304000000000002</v>
      </c>
      <c r="C135">
        <f t="shared" si="1"/>
        <v>117.39085185185188</v>
      </c>
    </row>
    <row r="136" spans="1:3" x14ac:dyDescent="0.35">
      <c r="A136" s="12">
        <v>43179</v>
      </c>
      <c r="B136">
        <v>21.456</v>
      </c>
      <c r="C136">
        <f t="shared" si="1"/>
        <v>117.43077777777781</v>
      </c>
    </row>
    <row r="137" spans="1:3" x14ac:dyDescent="0.35">
      <c r="A137" s="12">
        <v>43180</v>
      </c>
      <c r="B137">
        <v>20.04</v>
      </c>
      <c r="C137">
        <f t="shared" si="1"/>
        <v>113.94707407407408</v>
      </c>
    </row>
    <row r="138" spans="1:3" x14ac:dyDescent="0.35">
      <c r="A138" s="12">
        <v>43181</v>
      </c>
      <c r="B138">
        <v>35.44</v>
      </c>
      <c r="C138">
        <f t="shared" si="1"/>
        <v>114.29337037037037</v>
      </c>
    </row>
    <row r="139" spans="1:3" x14ac:dyDescent="0.35">
      <c r="A139" s="12">
        <v>43182</v>
      </c>
      <c r="B139">
        <v>11.52</v>
      </c>
      <c r="C139">
        <f t="shared" si="1"/>
        <v>114.23077777777779</v>
      </c>
    </row>
    <row r="140" spans="1:3" x14ac:dyDescent="0.35">
      <c r="A140" s="12">
        <v>43183</v>
      </c>
      <c r="B140">
        <v>4.0199999999999996</v>
      </c>
      <c r="C140">
        <f t="shared" si="1"/>
        <v>113.90911111111112</v>
      </c>
    </row>
    <row r="141" spans="1:3" x14ac:dyDescent="0.35">
      <c r="A141" s="12">
        <v>43184</v>
      </c>
      <c r="B141">
        <v>76.176000000000002</v>
      </c>
      <c r="C141">
        <f t="shared" si="1"/>
        <v>111.59785185185189</v>
      </c>
    </row>
    <row r="142" spans="1:3" x14ac:dyDescent="0.35">
      <c r="A142" s="12">
        <v>43185</v>
      </c>
      <c r="B142">
        <v>65.88</v>
      </c>
      <c r="C142">
        <f t="shared" si="1"/>
        <v>108.55162962962966</v>
      </c>
    </row>
    <row r="143" spans="1:3" x14ac:dyDescent="0.35">
      <c r="A143" s="12">
        <v>43186</v>
      </c>
      <c r="B143">
        <v>43.12</v>
      </c>
      <c r="C143">
        <f t="shared" si="1"/>
        <v>103.75829629629632</v>
      </c>
    </row>
    <row r="144" spans="1:3" x14ac:dyDescent="0.35">
      <c r="A144" s="12">
        <v>43187</v>
      </c>
      <c r="B144">
        <v>82.8</v>
      </c>
      <c r="C144">
        <f t="shared" si="1"/>
        <v>104.92144444444448</v>
      </c>
    </row>
    <row r="145" spans="1:3" x14ac:dyDescent="0.35">
      <c r="A145" s="12">
        <v>43188</v>
      </c>
      <c r="B145">
        <v>8.82</v>
      </c>
      <c r="C145">
        <f t="shared" si="1"/>
        <v>104.97070370370373</v>
      </c>
    </row>
    <row r="146" spans="1:3" x14ac:dyDescent="0.35">
      <c r="A146" s="12">
        <v>43189</v>
      </c>
      <c r="B146">
        <v>10.86</v>
      </c>
      <c r="C146">
        <f t="shared" si="1"/>
        <v>102.23907407407408</v>
      </c>
    </row>
    <row r="147" spans="1:3" x14ac:dyDescent="0.35">
      <c r="A147" s="12">
        <v>43190</v>
      </c>
      <c r="B147">
        <v>143.69999999999999</v>
      </c>
      <c r="C147">
        <f t="shared" si="1"/>
        <v>104.52796296296299</v>
      </c>
    </row>
    <row r="148" spans="1:3" x14ac:dyDescent="0.35">
      <c r="A148" s="12">
        <v>43191</v>
      </c>
      <c r="B148">
        <v>839.43</v>
      </c>
      <c r="C148">
        <f t="shared" si="1"/>
        <v>118.71029629629631</v>
      </c>
    </row>
    <row r="149" spans="1:3" x14ac:dyDescent="0.35">
      <c r="A149" s="12">
        <v>43192</v>
      </c>
      <c r="B149">
        <v>671.93</v>
      </c>
      <c r="C149">
        <f t="shared" si="1"/>
        <v>131.03344444444448</v>
      </c>
    </row>
    <row r="150" spans="1:3" x14ac:dyDescent="0.35">
      <c r="A150" s="12">
        <v>43193</v>
      </c>
      <c r="B150">
        <v>93.888000000000005</v>
      </c>
      <c r="C150">
        <f t="shared" si="1"/>
        <v>132.53211111111113</v>
      </c>
    </row>
    <row r="151" spans="1:3" x14ac:dyDescent="0.35">
      <c r="A151" s="12">
        <v>43194</v>
      </c>
      <c r="B151">
        <v>384.45</v>
      </c>
      <c r="C151">
        <f t="shared" si="1"/>
        <v>138.6637777777778</v>
      </c>
    </row>
    <row r="152" spans="1:3" x14ac:dyDescent="0.35">
      <c r="A152" s="12">
        <v>43195</v>
      </c>
      <c r="B152">
        <v>149.97</v>
      </c>
      <c r="C152">
        <f t="shared" si="1"/>
        <v>140.83062962962964</v>
      </c>
    </row>
    <row r="153" spans="1:3" x14ac:dyDescent="0.35">
      <c r="A153" s="12">
        <v>43196</v>
      </c>
      <c r="B153">
        <v>1951.84</v>
      </c>
      <c r="C153">
        <f t="shared" si="1"/>
        <v>176.8705925925926</v>
      </c>
    </row>
    <row r="154" spans="1:3" x14ac:dyDescent="0.35">
      <c r="A154" s="12">
        <v>43197</v>
      </c>
      <c r="B154">
        <v>171.55</v>
      </c>
      <c r="C154">
        <f t="shared" si="1"/>
        <v>178.25985185185186</v>
      </c>
    </row>
    <row r="155" spans="1:3" x14ac:dyDescent="0.35">
      <c r="A155" s="12">
        <v>43198</v>
      </c>
      <c r="B155">
        <v>157.91999999999999</v>
      </c>
      <c r="C155">
        <f t="shared" si="1"/>
        <v>180.23407407407407</v>
      </c>
    </row>
    <row r="156" spans="1:3" x14ac:dyDescent="0.35">
      <c r="A156" s="12">
        <v>43199</v>
      </c>
      <c r="B156">
        <v>203.184</v>
      </c>
      <c r="C156">
        <f t="shared" si="1"/>
        <v>182.55451851851851</v>
      </c>
    </row>
    <row r="157" spans="1:3" x14ac:dyDescent="0.35">
      <c r="A157" s="12">
        <v>43200</v>
      </c>
      <c r="B157">
        <v>58.38</v>
      </c>
      <c r="C157">
        <f t="shared" si="1"/>
        <v>182.43888888888887</v>
      </c>
    </row>
    <row r="158" spans="1:3" x14ac:dyDescent="0.35">
      <c r="A158" s="12">
        <v>43201</v>
      </c>
      <c r="B158">
        <v>105.52</v>
      </c>
      <c r="C158">
        <f t="shared" si="1"/>
        <v>182.61562962962964</v>
      </c>
    </row>
    <row r="159" spans="1:3" x14ac:dyDescent="0.35">
      <c r="A159" s="12">
        <v>43202</v>
      </c>
      <c r="B159">
        <v>80.88</v>
      </c>
      <c r="C159">
        <f t="shared" si="1"/>
        <v>184.0802962962963</v>
      </c>
    </row>
    <row r="160" spans="1:3" x14ac:dyDescent="0.35">
      <c r="A160" s="12">
        <v>43203</v>
      </c>
      <c r="B160">
        <v>6.63</v>
      </c>
      <c r="C160">
        <f t="shared" si="1"/>
        <v>183.76011111111109</v>
      </c>
    </row>
    <row r="161" spans="1:3" x14ac:dyDescent="0.35">
      <c r="A161" s="12">
        <v>43204</v>
      </c>
      <c r="B161">
        <v>457.56799999999998</v>
      </c>
      <c r="C161">
        <f t="shared" si="1"/>
        <v>187.80959259259254</v>
      </c>
    </row>
    <row r="162" spans="1:3" x14ac:dyDescent="0.35">
      <c r="A162" s="12">
        <v>43205</v>
      </c>
      <c r="B162">
        <v>14.62</v>
      </c>
      <c r="C162">
        <f t="shared" si="1"/>
        <v>186.18477777777773</v>
      </c>
    </row>
    <row r="163" spans="1:3" x14ac:dyDescent="0.35">
      <c r="A163" s="12">
        <v>43206</v>
      </c>
      <c r="B163">
        <v>944.93</v>
      </c>
      <c r="C163">
        <f t="shared" si="1"/>
        <v>203.00048148148144</v>
      </c>
    </row>
    <row r="164" spans="1:3" x14ac:dyDescent="0.35">
      <c r="A164" s="12">
        <v>43207</v>
      </c>
      <c r="B164">
        <v>5.98</v>
      </c>
      <c r="C164">
        <f t="shared" si="1"/>
        <v>201.73877777777773</v>
      </c>
    </row>
    <row r="165" spans="1:3" x14ac:dyDescent="0.35">
      <c r="A165" s="12">
        <v>43208</v>
      </c>
      <c r="B165">
        <v>54.384</v>
      </c>
      <c r="C165">
        <f t="shared" si="1"/>
        <v>202.22751851851845</v>
      </c>
    </row>
    <row r="166" spans="1:3" x14ac:dyDescent="0.35">
      <c r="A166" s="12">
        <v>43209</v>
      </c>
      <c r="B166">
        <v>28.4</v>
      </c>
      <c r="C166">
        <f t="shared" si="1"/>
        <v>202.69225925925917</v>
      </c>
    </row>
    <row r="167" spans="1:3" x14ac:dyDescent="0.35">
      <c r="A167" s="12">
        <v>43210</v>
      </c>
      <c r="B167">
        <v>27.68</v>
      </c>
      <c r="C167">
        <f t="shared" si="1"/>
        <v>196.90929629629625</v>
      </c>
    </row>
    <row r="168" spans="1:3" x14ac:dyDescent="0.35">
      <c r="A168" s="12">
        <v>43211</v>
      </c>
      <c r="B168">
        <v>9.9359999999999999</v>
      </c>
      <c r="C168">
        <f t="shared" si="1"/>
        <v>196.31625925925917</v>
      </c>
    </row>
    <row r="169" spans="1:3" x14ac:dyDescent="0.35">
      <c r="A169" s="12">
        <v>43212</v>
      </c>
      <c r="B169">
        <v>8159.9520000000002</v>
      </c>
      <c r="C169">
        <f t="shared" si="1"/>
        <v>346.01981481481477</v>
      </c>
    </row>
    <row r="170" spans="1:3" x14ac:dyDescent="0.35">
      <c r="A170" s="12">
        <v>43213</v>
      </c>
      <c r="B170">
        <v>275.928</v>
      </c>
      <c r="C170">
        <f t="shared" si="1"/>
        <v>350.62514814814813</v>
      </c>
    </row>
    <row r="171" spans="1:3" x14ac:dyDescent="0.35">
      <c r="A171" s="12">
        <v>43214</v>
      </c>
      <c r="B171">
        <v>1740.06</v>
      </c>
      <c r="C171">
        <f t="shared" si="1"/>
        <v>382.10596296296291</v>
      </c>
    </row>
    <row r="172" spans="1:3" x14ac:dyDescent="0.35">
      <c r="A172" s="12">
        <v>43215</v>
      </c>
      <c r="B172">
        <v>32.064</v>
      </c>
      <c r="C172">
        <f t="shared" si="1"/>
        <v>382.61233333333331</v>
      </c>
    </row>
    <row r="173" spans="1:3" x14ac:dyDescent="0.35">
      <c r="A173" s="12">
        <v>43216</v>
      </c>
      <c r="B173">
        <v>177.98</v>
      </c>
      <c r="C173">
        <f t="shared" si="1"/>
        <v>385.46425925925917</v>
      </c>
    </row>
    <row r="174" spans="1:3" x14ac:dyDescent="0.35">
      <c r="A174" s="12">
        <v>43217</v>
      </c>
      <c r="B174">
        <v>143.976</v>
      </c>
      <c r="C174">
        <f t="shared" si="1"/>
        <v>385.71448148148141</v>
      </c>
    </row>
    <row r="175" spans="1:3" x14ac:dyDescent="0.35">
      <c r="A175" s="12">
        <v>43218</v>
      </c>
      <c r="B175">
        <v>20.94</v>
      </c>
      <c r="C175">
        <f t="shared" si="1"/>
        <v>371.51837037037035</v>
      </c>
    </row>
    <row r="176" spans="1:3" x14ac:dyDescent="0.35">
      <c r="A176" s="12">
        <v>43219</v>
      </c>
      <c r="B176">
        <v>110.96</v>
      </c>
      <c r="C176">
        <f t="shared" si="1"/>
        <v>370.65107407407402</v>
      </c>
    </row>
    <row r="177" spans="1:3" x14ac:dyDescent="0.35">
      <c r="A177" s="12">
        <v>43220</v>
      </c>
      <c r="B177">
        <v>340.14400000000001</v>
      </c>
      <c r="C177">
        <f t="shared" si="1"/>
        <v>376.07892592592589</v>
      </c>
    </row>
    <row r="178" spans="1:3" x14ac:dyDescent="0.35">
      <c r="A178" s="12">
        <v>43221</v>
      </c>
      <c r="B178">
        <v>52.448</v>
      </c>
      <c r="C178">
        <f t="shared" si="1"/>
        <v>376.47907407407405</v>
      </c>
    </row>
    <row r="179" spans="1:3" x14ac:dyDescent="0.35">
      <c r="A179" s="12">
        <v>43222</v>
      </c>
      <c r="B179">
        <v>20.16</v>
      </c>
      <c r="C179">
        <f t="shared" si="1"/>
        <v>372.6568518518518</v>
      </c>
    </row>
    <row r="180" spans="1:3" x14ac:dyDescent="0.35">
      <c r="A180" s="12">
        <v>43223</v>
      </c>
      <c r="B180">
        <v>97.263999999999996</v>
      </c>
      <c r="C180">
        <f t="shared" si="1"/>
        <v>372.32803703703695</v>
      </c>
    </row>
    <row r="181" spans="1:3" x14ac:dyDescent="0.35">
      <c r="A181" s="12">
        <v>43224</v>
      </c>
      <c r="B181">
        <v>396.80200000000002</v>
      </c>
      <c r="C181">
        <f t="shared" si="1"/>
        <v>378.41622222222213</v>
      </c>
    </row>
    <row r="182" spans="1:3" x14ac:dyDescent="0.35">
      <c r="A182" s="12">
        <v>43225</v>
      </c>
      <c r="B182">
        <v>15.88</v>
      </c>
      <c r="C182">
        <f t="shared" si="1"/>
        <v>367.58885185185176</v>
      </c>
    </row>
    <row r="183" spans="1:3" x14ac:dyDescent="0.35">
      <c r="A183" s="12">
        <v>43226</v>
      </c>
      <c r="B183">
        <v>3.28</v>
      </c>
      <c r="C183">
        <f t="shared" si="1"/>
        <v>356.21070370370359</v>
      </c>
    </row>
    <row r="184" spans="1:3" x14ac:dyDescent="0.35">
      <c r="A184" s="12">
        <v>43227</v>
      </c>
      <c r="B184">
        <v>24.815999999999999</v>
      </c>
      <c r="C184">
        <f t="shared" si="1"/>
        <v>356.62603703703689</v>
      </c>
    </row>
    <row r="185" spans="1:3" x14ac:dyDescent="0.35">
      <c r="A185" s="12">
        <v>43228</v>
      </c>
      <c r="B185">
        <v>408.74400000000003</v>
      </c>
      <c r="C185">
        <f t="shared" si="1"/>
        <v>359.67699999999991</v>
      </c>
    </row>
    <row r="186" spans="1:3" x14ac:dyDescent="0.35">
      <c r="A186" s="12">
        <v>43229</v>
      </c>
      <c r="B186">
        <v>503.96</v>
      </c>
      <c r="C186">
        <f t="shared" ref="C186:C249" si="2">AVERAGE(B133:B186)</f>
        <v>367.50174074074056</v>
      </c>
    </row>
    <row r="187" spans="1:3" x14ac:dyDescent="0.35">
      <c r="A187" s="12">
        <v>43230</v>
      </c>
      <c r="B187">
        <v>149.94999999999999</v>
      </c>
      <c r="C187">
        <f t="shared" si="2"/>
        <v>365.86081481481466</v>
      </c>
    </row>
    <row r="188" spans="1:3" x14ac:dyDescent="0.35">
      <c r="A188" s="12">
        <v>43231</v>
      </c>
      <c r="B188">
        <v>29</v>
      </c>
      <c r="C188">
        <f t="shared" si="2"/>
        <v>365.28729629629612</v>
      </c>
    </row>
    <row r="189" spans="1:3" x14ac:dyDescent="0.35">
      <c r="A189" s="12">
        <v>43232</v>
      </c>
      <c r="B189">
        <v>7.16</v>
      </c>
      <c r="C189">
        <f t="shared" si="2"/>
        <v>363.96981481481464</v>
      </c>
    </row>
    <row r="190" spans="1:3" x14ac:dyDescent="0.35">
      <c r="A190" s="12">
        <v>43233</v>
      </c>
      <c r="B190">
        <v>176.8</v>
      </c>
      <c r="C190">
        <f t="shared" si="2"/>
        <v>366.84655555555543</v>
      </c>
    </row>
    <row r="191" spans="1:3" x14ac:dyDescent="0.35">
      <c r="A191" s="12">
        <v>43234</v>
      </c>
      <c r="B191">
        <v>37.223999999999997</v>
      </c>
      <c r="C191">
        <f t="shared" si="2"/>
        <v>367.1647777777776</v>
      </c>
    </row>
    <row r="192" spans="1:3" x14ac:dyDescent="0.35">
      <c r="A192" s="12">
        <v>43235</v>
      </c>
      <c r="B192">
        <v>20.015999999999998</v>
      </c>
      <c r="C192">
        <f t="shared" si="2"/>
        <v>366.87914814814798</v>
      </c>
    </row>
    <row r="193" spans="1:3" x14ac:dyDescent="0.35">
      <c r="A193" s="12">
        <v>43236</v>
      </c>
      <c r="B193">
        <v>899.13599999999997</v>
      </c>
      <c r="C193">
        <f t="shared" si="2"/>
        <v>383.31648148148128</v>
      </c>
    </row>
    <row r="194" spans="1:3" x14ac:dyDescent="0.35">
      <c r="A194" s="12">
        <v>43237</v>
      </c>
      <c r="B194">
        <v>71.760000000000005</v>
      </c>
      <c r="C194">
        <f t="shared" si="2"/>
        <v>384.57092592592568</v>
      </c>
    </row>
    <row r="195" spans="1:3" x14ac:dyDescent="0.35">
      <c r="A195" s="12">
        <v>43238</v>
      </c>
      <c r="B195">
        <v>51.84</v>
      </c>
      <c r="C195">
        <f t="shared" si="2"/>
        <v>384.12025925925906</v>
      </c>
    </row>
    <row r="196" spans="1:3" x14ac:dyDescent="0.35">
      <c r="A196" s="12">
        <v>43239</v>
      </c>
      <c r="B196">
        <v>626.35199999999998</v>
      </c>
      <c r="C196">
        <f t="shared" si="2"/>
        <v>394.49937037037012</v>
      </c>
    </row>
    <row r="197" spans="1:3" x14ac:dyDescent="0.35">
      <c r="A197" s="12">
        <v>43240</v>
      </c>
      <c r="B197">
        <v>19.899999999999999</v>
      </c>
      <c r="C197">
        <f t="shared" si="2"/>
        <v>394.06937037037017</v>
      </c>
    </row>
    <row r="198" spans="1:3" x14ac:dyDescent="0.35">
      <c r="A198" s="12">
        <v>43241</v>
      </c>
      <c r="B198">
        <v>14.28</v>
      </c>
      <c r="C198">
        <f t="shared" si="2"/>
        <v>392.8004814814812</v>
      </c>
    </row>
    <row r="199" spans="1:3" x14ac:dyDescent="0.35">
      <c r="A199" s="12">
        <v>43242</v>
      </c>
      <c r="B199">
        <v>7.4080000000000004</v>
      </c>
      <c r="C199">
        <f t="shared" si="2"/>
        <v>392.77433333333306</v>
      </c>
    </row>
    <row r="200" spans="1:3" x14ac:dyDescent="0.35">
      <c r="A200" s="12">
        <v>43243</v>
      </c>
      <c r="B200">
        <v>6.048</v>
      </c>
      <c r="C200">
        <f t="shared" si="2"/>
        <v>392.68522222222197</v>
      </c>
    </row>
    <row r="201" spans="1:3" x14ac:dyDescent="0.35">
      <c r="A201" s="12">
        <v>43244</v>
      </c>
      <c r="B201">
        <v>46.26</v>
      </c>
      <c r="C201">
        <f t="shared" si="2"/>
        <v>390.8807777777775</v>
      </c>
    </row>
    <row r="202" spans="1:3" x14ac:dyDescent="0.35">
      <c r="A202" s="12">
        <v>43245</v>
      </c>
      <c r="B202">
        <v>2.9460000000000002</v>
      </c>
      <c r="C202">
        <f t="shared" si="2"/>
        <v>375.3903333333331</v>
      </c>
    </row>
    <row r="203" spans="1:3" x14ac:dyDescent="0.35">
      <c r="A203" s="12">
        <v>43246</v>
      </c>
      <c r="B203">
        <v>16.056000000000001</v>
      </c>
      <c r="C203">
        <f t="shared" si="2"/>
        <v>363.2445185185183</v>
      </c>
    </row>
    <row r="204" spans="1:3" x14ac:dyDescent="0.35">
      <c r="A204" s="12">
        <v>43247</v>
      </c>
      <c r="B204">
        <v>21.744</v>
      </c>
      <c r="C204">
        <f t="shared" si="2"/>
        <v>361.90851851851829</v>
      </c>
    </row>
    <row r="205" spans="1:3" x14ac:dyDescent="0.35">
      <c r="A205" s="12">
        <v>43248</v>
      </c>
      <c r="B205">
        <v>218.75</v>
      </c>
      <c r="C205">
        <f t="shared" si="2"/>
        <v>358.8399999999998</v>
      </c>
    </row>
    <row r="206" spans="1:3" x14ac:dyDescent="0.35">
      <c r="A206" s="12">
        <v>43249</v>
      </c>
      <c r="B206">
        <v>2.6</v>
      </c>
      <c r="C206">
        <f t="shared" si="2"/>
        <v>356.1109259259257</v>
      </c>
    </row>
    <row r="207" spans="1:3" x14ac:dyDescent="0.35">
      <c r="A207" s="12">
        <v>43250</v>
      </c>
      <c r="B207">
        <v>66.284000000000006</v>
      </c>
      <c r="C207">
        <f t="shared" si="2"/>
        <v>321.19322222222212</v>
      </c>
    </row>
    <row r="208" spans="1:3" x14ac:dyDescent="0.35">
      <c r="A208" s="12">
        <v>43251</v>
      </c>
      <c r="B208">
        <v>35.167999999999999</v>
      </c>
      <c r="C208">
        <f t="shared" si="2"/>
        <v>318.66762962962957</v>
      </c>
    </row>
    <row r="209" spans="1:3" x14ac:dyDescent="0.35">
      <c r="A209" s="12">
        <v>43252</v>
      </c>
      <c r="B209">
        <v>444.76799999999997</v>
      </c>
      <c r="C209">
        <f t="shared" si="2"/>
        <v>323.97962962962953</v>
      </c>
    </row>
    <row r="210" spans="1:3" x14ac:dyDescent="0.35">
      <c r="A210" s="12">
        <v>43253</v>
      </c>
      <c r="B210">
        <v>83.92</v>
      </c>
      <c r="C210">
        <f t="shared" si="2"/>
        <v>321.77103703703693</v>
      </c>
    </row>
    <row r="211" spans="1:3" x14ac:dyDescent="0.35">
      <c r="A211" s="12">
        <v>43254</v>
      </c>
      <c r="B211">
        <v>131.97999999999999</v>
      </c>
      <c r="C211">
        <f t="shared" si="2"/>
        <v>323.13399999999996</v>
      </c>
    </row>
    <row r="212" spans="1:3" x14ac:dyDescent="0.35">
      <c r="A212" s="12">
        <v>43255</v>
      </c>
      <c r="B212">
        <v>15.92</v>
      </c>
      <c r="C212">
        <f t="shared" si="2"/>
        <v>321.47474074074074</v>
      </c>
    </row>
    <row r="213" spans="1:3" x14ac:dyDescent="0.35">
      <c r="A213" s="12">
        <v>43256</v>
      </c>
      <c r="B213">
        <v>52.29</v>
      </c>
      <c r="C213">
        <f t="shared" si="2"/>
        <v>320.94529629629625</v>
      </c>
    </row>
    <row r="214" spans="1:3" x14ac:dyDescent="0.35">
      <c r="A214" s="12">
        <v>43257</v>
      </c>
      <c r="B214">
        <v>91.99</v>
      </c>
      <c r="C214">
        <f t="shared" si="2"/>
        <v>322.5260370370371</v>
      </c>
    </row>
    <row r="215" spans="1:3" x14ac:dyDescent="0.35">
      <c r="A215" s="12">
        <v>43258</v>
      </c>
      <c r="B215">
        <v>20.8</v>
      </c>
      <c r="C215">
        <f t="shared" si="2"/>
        <v>314.43774074074071</v>
      </c>
    </row>
    <row r="216" spans="1:3" x14ac:dyDescent="0.35">
      <c r="A216" s="12">
        <v>43259</v>
      </c>
      <c r="B216">
        <v>23.68</v>
      </c>
      <c r="C216">
        <f t="shared" si="2"/>
        <v>314.60551851851852</v>
      </c>
    </row>
    <row r="217" spans="1:3" x14ac:dyDescent="0.35">
      <c r="A217" s="12">
        <v>43260</v>
      </c>
      <c r="B217">
        <v>452.45</v>
      </c>
      <c r="C217">
        <f t="shared" si="2"/>
        <v>305.48551851851852</v>
      </c>
    </row>
    <row r="218" spans="1:3" x14ac:dyDescent="0.35">
      <c r="A218" s="12">
        <v>43261</v>
      </c>
      <c r="B218">
        <v>62.981999999999999</v>
      </c>
      <c r="C218">
        <f t="shared" si="2"/>
        <v>306.54111111111115</v>
      </c>
    </row>
    <row r="219" spans="1:3" x14ac:dyDescent="0.35">
      <c r="A219" s="12">
        <v>43262</v>
      </c>
      <c r="B219">
        <v>1188</v>
      </c>
      <c r="C219">
        <f t="shared" si="2"/>
        <v>327.53400000000005</v>
      </c>
    </row>
    <row r="220" spans="1:3" x14ac:dyDescent="0.35">
      <c r="A220" s="12">
        <v>43263</v>
      </c>
      <c r="B220">
        <v>89.584000000000003</v>
      </c>
      <c r="C220">
        <f t="shared" si="2"/>
        <v>328.66703703703706</v>
      </c>
    </row>
    <row r="221" spans="1:3" x14ac:dyDescent="0.35">
      <c r="A221" s="12">
        <v>43264</v>
      </c>
      <c r="B221">
        <v>93.06</v>
      </c>
      <c r="C221">
        <f t="shared" si="2"/>
        <v>329.87777777777785</v>
      </c>
    </row>
    <row r="222" spans="1:3" x14ac:dyDescent="0.35">
      <c r="A222" s="12">
        <v>43265</v>
      </c>
      <c r="B222">
        <v>302.37599999999998</v>
      </c>
      <c r="C222">
        <f t="shared" si="2"/>
        <v>335.29333333333341</v>
      </c>
    </row>
    <row r="223" spans="1:3" x14ac:dyDescent="0.35">
      <c r="A223" s="12">
        <v>43266</v>
      </c>
      <c r="B223">
        <v>5.5839999999999996</v>
      </c>
      <c r="C223">
        <f t="shared" si="2"/>
        <v>184.28651851851851</v>
      </c>
    </row>
    <row r="224" spans="1:3" x14ac:dyDescent="0.35">
      <c r="A224" s="12">
        <v>43267</v>
      </c>
      <c r="B224">
        <v>22.704000000000001</v>
      </c>
      <c r="C224">
        <f t="shared" si="2"/>
        <v>179.59718518518517</v>
      </c>
    </row>
    <row r="225" spans="1:3" x14ac:dyDescent="0.35">
      <c r="A225" s="12">
        <v>43268</v>
      </c>
      <c r="B225">
        <v>19.776</v>
      </c>
      <c r="C225">
        <f t="shared" si="2"/>
        <v>147.74007407407404</v>
      </c>
    </row>
    <row r="226" spans="1:3" x14ac:dyDescent="0.35">
      <c r="A226" s="12">
        <v>43269</v>
      </c>
      <c r="B226">
        <v>72.703999999999994</v>
      </c>
      <c r="C226">
        <f t="shared" si="2"/>
        <v>148.49266666666665</v>
      </c>
    </row>
    <row r="227" spans="1:3" x14ac:dyDescent="0.35">
      <c r="A227" s="12">
        <v>43270</v>
      </c>
      <c r="B227">
        <v>479.988</v>
      </c>
      <c r="C227">
        <f t="shared" si="2"/>
        <v>154.08540740740739</v>
      </c>
    </row>
    <row r="228" spans="1:3" x14ac:dyDescent="0.35">
      <c r="A228" s="12">
        <v>43271</v>
      </c>
      <c r="B228">
        <v>27.167999999999999</v>
      </c>
      <c r="C228">
        <f t="shared" si="2"/>
        <v>151.92229629629631</v>
      </c>
    </row>
    <row r="229" spans="1:3" x14ac:dyDescent="0.35">
      <c r="A229" s="12">
        <v>43272</v>
      </c>
      <c r="B229">
        <v>2.2000000000000002</v>
      </c>
      <c r="C229">
        <f t="shared" si="2"/>
        <v>151.57525925925924</v>
      </c>
    </row>
    <row r="230" spans="1:3" x14ac:dyDescent="0.35">
      <c r="A230" s="12">
        <v>43273</v>
      </c>
      <c r="B230">
        <v>622.45000000000005</v>
      </c>
      <c r="C230">
        <f t="shared" si="2"/>
        <v>161.04729629629631</v>
      </c>
    </row>
    <row r="231" spans="1:3" x14ac:dyDescent="0.35">
      <c r="A231" s="12">
        <v>43274</v>
      </c>
      <c r="B231">
        <v>21.98</v>
      </c>
      <c r="C231">
        <f t="shared" si="2"/>
        <v>155.15537037037035</v>
      </c>
    </row>
    <row r="232" spans="1:3" x14ac:dyDescent="0.35">
      <c r="A232" s="12">
        <v>43275</v>
      </c>
      <c r="B232">
        <v>161.56800000000001</v>
      </c>
      <c r="C232">
        <f t="shared" si="2"/>
        <v>157.17611111111108</v>
      </c>
    </row>
    <row r="233" spans="1:3" x14ac:dyDescent="0.35">
      <c r="A233" s="12">
        <v>43276</v>
      </c>
      <c r="B233">
        <v>389.69600000000003</v>
      </c>
      <c r="C233">
        <f t="shared" si="2"/>
        <v>164.01937037037035</v>
      </c>
    </row>
    <row r="234" spans="1:3" x14ac:dyDescent="0.35">
      <c r="A234" s="12">
        <v>43277</v>
      </c>
      <c r="B234">
        <v>18.648</v>
      </c>
      <c r="C234">
        <f t="shared" si="2"/>
        <v>162.56351851851849</v>
      </c>
    </row>
    <row r="235" spans="1:3" x14ac:dyDescent="0.35">
      <c r="A235" s="12">
        <v>43278</v>
      </c>
      <c r="B235">
        <v>233.86</v>
      </c>
      <c r="C235">
        <f t="shared" si="2"/>
        <v>159.54607407407406</v>
      </c>
    </row>
    <row r="236" spans="1:3" x14ac:dyDescent="0.35">
      <c r="A236" s="12">
        <v>43279</v>
      </c>
      <c r="B236">
        <v>620.61450000000002</v>
      </c>
      <c r="C236">
        <f t="shared" si="2"/>
        <v>170.74486111111111</v>
      </c>
    </row>
    <row r="237" spans="1:3" x14ac:dyDescent="0.35">
      <c r="A237" s="12">
        <v>43280</v>
      </c>
      <c r="B237">
        <v>5.3280000000000003</v>
      </c>
      <c r="C237">
        <f t="shared" si="2"/>
        <v>170.78278703703702</v>
      </c>
    </row>
    <row r="238" spans="1:3" x14ac:dyDescent="0.35">
      <c r="A238" s="12">
        <v>43281</v>
      </c>
      <c r="B238">
        <v>258.072</v>
      </c>
      <c r="C238">
        <f t="shared" si="2"/>
        <v>175.10234259259255</v>
      </c>
    </row>
    <row r="239" spans="1:3" x14ac:dyDescent="0.35">
      <c r="A239" s="12">
        <v>43282</v>
      </c>
      <c r="B239">
        <v>617.976</v>
      </c>
      <c r="C239">
        <f t="shared" si="2"/>
        <v>178.97700925925926</v>
      </c>
    </row>
    <row r="240" spans="1:3" x14ac:dyDescent="0.35">
      <c r="A240" s="12">
        <v>43283</v>
      </c>
      <c r="B240">
        <v>10.56</v>
      </c>
      <c r="C240">
        <f t="shared" si="2"/>
        <v>169.8399722222222</v>
      </c>
    </row>
    <row r="241" spans="1:3" x14ac:dyDescent="0.35">
      <c r="A241" s="12">
        <v>43284</v>
      </c>
      <c r="B241">
        <v>25.92</v>
      </c>
      <c r="C241">
        <f t="shared" si="2"/>
        <v>167.54312037037033</v>
      </c>
    </row>
    <row r="242" spans="1:3" x14ac:dyDescent="0.35">
      <c r="A242" s="12">
        <v>43285</v>
      </c>
      <c r="B242">
        <v>419.68</v>
      </c>
      <c r="C242">
        <f t="shared" si="2"/>
        <v>174.77793518518516</v>
      </c>
    </row>
    <row r="243" spans="1:3" x14ac:dyDescent="0.35">
      <c r="A243" s="12">
        <v>43286</v>
      </c>
      <c r="B243">
        <v>11.688000000000001</v>
      </c>
      <c r="C243">
        <f t="shared" si="2"/>
        <v>174.861787037037</v>
      </c>
    </row>
    <row r="244" spans="1:3" x14ac:dyDescent="0.35">
      <c r="A244" s="12">
        <v>43287</v>
      </c>
      <c r="B244">
        <v>31.984000000000002</v>
      </c>
      <c r="C244">
        <f t="shared" si="2"/>
        <v>172.18000925925924</v>
      </c>
    </row>
    <row r="245" spans="1:3" x14ac:dyDescent="0.35">
      <c r="A245" s="12">
        <v>43288</v>
      </c>
      <c r="B245">
        <v>177.22499999999999</v>
      </c>
      <c r="C245">
        <f t="shared" si="2"/>
        <v>174.77262037037036</v>
      </c>
    </row>
    <row r="246" spans="1:3" x14ac:dyDescent="0.35">
      <c r="A246" s="12">
        <v>43289</v>
      </c>
      <c r="B246">
        <v>4.0439999999999996</v>
      </c>
      <c r="C246">
        <f t="shared" si="2"/>
        <v>174.47684259259259</v>
      </c>
    </row>
    <row r="247" spans="1:3" x14ac:dyDescent="0.35">
      <c r="A247" s="12">
        <v>43290</v>
      </c>
      <c r="B247">
        <v>7.4080000000000004</v>
      </c>
      <c r="C247">
        <f t="shared" si="2"/>
        <v>157.96336111111108</v>
      </c>
    </row>
    <row r="248" spans="1:3" x14ac:dyDescent="0.35">
      <c r="A248" s="12">
        <v>43291</v>
      </c>
      <c r="B248">
        <v>2001.86</v>
      </c>
      <c r="C248">
        <f t="shared" si="2"/>
        <v>193.7059537037037</v>
      </c>
    </row>
    <row r="249" spans="1:3" x14ac:dyDescent="0.35">
      <c r="A249" s="12">
        <v>43292</v>
      </c>
      <c r="B249">
        <v>166.72</v>
      </c>
      <c r="C249">
        <f t="shared" si="2"/>
        <v>195.83336111111109</v>
      </c>
    </row>
    <row r="250" spans="1:3" x14ac:dyDescent="0.35">
      <c r="A250" s="12">
        <v>43293</v>
      </c>
      <c r="B250">
        <v>47.88</v>
      </c>
      <c r="C250">
        <f t="shared" ref="C250:C313" si="3">AVERAGE(B197:B250)</f>
        <v>185.12091666666663</v>
      </c>
    </row>
    <row r="251" spans="1:3" x14ac:dyDescent="0.35">
      <c r="A251" s="12">
        <v>43294</v>
      </c>
      <c r="B251">
        <v>1503.25</v>
      </c>
      <c r="C251">
        <f t="shared" si="3"/>
        <v>212.59036111111109</v>
      </c>
    </row>
    <row r="252" spans="1:3" x14ac:dyDescent="0.35">
      <c r="A252" s="12">
        <v>43295</v>
      </c>
      <c r="B252">
        <v>25.92</v>
      </c>
      <c r="C252">
        <f t="shared" si="3"/>
        <v>212.80591666666663</v>
      </c>
    </row>
    <row r="253" spans="1:3" x14ac:dyDescent="0.35">
      <c r="A253" s="12">
        <v>43296</v>
      </c>
      <c r="B253">
        <v>321.56799999999998</v>
      </c>
      <c r="C253">
        <f t="shared" si="3"/>
        <v>218.62369444444442</v>
      </c>
    </row>
    <row r="254" spans="1:3" x14ac:dyDescent="0.35">
      <c r="A254" s="12">
        <v>43297</v>
      </c>
      <c r="B254">
        <v>7.61</v>
      </c>
      <c r="C254">
        <f t="shared" si="3"/>
        <v>218.65262037037033</v>
      </c>
    </row>
    <row r="255" spans="1:3" x14ac:dyDescent="0.35">
      <c r="A255" s="12">
        <v>43298</v>
      </c>
      <c r="B255">
        <v>3347.37</v>
      </c>
      <c r="C255">
        <f t="shared" si="3"/>
        <v>279.78428703703707</v>
      </c>
    </row>
    <row r="256" spans="1:3" x14ac:dyDescent="0.35">
      <c r="A256" s="12">
        <v>43299</v>
      </c>
      <c r="B256">
        <v>80.58</v>
      </c>
      <c r="C256">
        <f t="shared" si="3"/>
        <v>281.22195370370372</v>
      </c>
    </row>
    <row r="257" spans="1:3" x14ac:dyDescent="0.35">
      <c r="A257" s="12">
        <v>43300</v>
      </c>
      <c r="B257">
        <v>361.92</v>
      </c>
      <c r="C257">
        <f t="shared" si="3"/>
        <v>287.6268425925926</v>
      </c>
    </row>
    <row r="258" spans="1:3" x14ac:dyDescent="0.35">
      <c r="A258" s="12">
        <v>43301</v>
      </c>
      <c r="B258">
        <v>12.132</v>
      </c>
      <c r="C258">
        <f t="shared" si="3"/>
        <v>287.44884259259254</v>
      </c>
    </row>
    <row r="259" spans="1:3" x14ac:dyDescent="0.35">
      <c r="A259" s="12">
        <v>43302</v>
      </c>
      <c r="B259">
        <v>82.367999999999995</v>
      </c>
      <c r="C259">
        <f t="shared" si="3"/>
        <v>284.92324999999994</v>
      </c>
    </row>
    <row r="260" spans="1:3" x14ac:dyDescent="0.35">
      <c r="A260" s="12">
        <v>43303</v>
      </c>
      <c r="B260">
        <v>53.92</v>
      </c>
      <c r="C260">
        <f t="shared" si="3"/>
        <v>285.87362037037036</v>
      </c>
    </row>
    <row r="261" spans="1:3" x14ac:dyDescent="0.35">
      <c r="A261" s="12">
        <v>43304</v>
      </c>
      <c r="B261">
        <v>647.904</v>
      </c>
      <c r="C261">
        <f t="shared" si="3"/>
        <v>296.6443611111111</v>
      </c>
    </row>
    <row r="262" spans="1:3" x14ac:dyDescent="0.35">
      <c r="A262" s="12">
        <v>43305</v>
      </c>
      <c r="B262">
        <v>20.37</v>
      </c>
      <c r="C262">
        <f t="shared" si="3"/>
        <v>296.37032407407406</v>
      </c>
    </row>
    <row r="263" spans="1:3" x14ac:dyDescent="0.35">
      <c r="A263" s="12">
        <v>43306</v>
      </c>
      <c r="B263">
        <v>221.55</v>
      </c>
      <c r="C263">
        <f t="shared" si="3"/>
        <v>292.23665740740739</v>
      </c>
    </row>
    <row r="264" spans="1:3" x14ac:dyDescent="0.35">
      <c r="A264" s="12">
        <v>43307</v>
      </c>
      <c r="B264">
        <v>17.52</v>
      </c>
      <c r="C264">
        <f t="shared" si="3"/>
        <v>291.00702777777781</v>
      </c>
    </row>
    <row r="265" spans="1:3" x14ac:dyDescent="0.35">
      <c r="A265" s="12">
        <v>43308</v>
      </c>
      <c r="B265">
        <v>1.6240000000000001</v>
      </c>
      <c r="C265">
        <f t="shared" si="3"/>
        <v>288.59302777777782</v>
      </c>
    </row>
    <row r="266" spans="1:3" x14ac:dyDescent="0.35">
      <c r="A266" s="12">
        <v>43309</v>
      </c>
      <c r="B266">
        <v>3059.982</v>
      </c>
      <c r="C266">
        <f t="shared" si="3"/>
        <v>344.96454629629631</v>
      </c>
    </row>
    <row r="267" spans="1:3" x14ac:dyDescent="0.35">
      <c r="A267" s="12">
        <v>43310</v>
      </c>
      <c r="B267">
        <v>2519.9580000000001</v>
      </c>
      <c r="C267">
        <f t="shared" si="3"/>
        <v>390.66210185185184</v>
      </c>
    </row>
    <row r="268" spans="1:3" x14ac:dyDescent="0.35">
      <c r="A268" s="12">
        <v>43311</v>
      </c>
      <c r="B268">
        <v>328.22399999999999</v>
      </c>
      <c r="C268">
        <f t="shared" si="3"/>
        <v>395.03680555555553</v>
      </c>
    </row>
    <row r="269" spans="1:3" x14ac:dyDescent="0.35">
      <c r="A269" s="12">
        <v>43312</v>
      </c>
      <c r="B269">
        <v>79.900000000000006</v>
      </c>
      <c r="C269">
        <f t="shared" si="3"/>
        <v>396.13124999999997</v>
      </c>
    </row>
    <row r="270" spans="1:3" x14ac:dyDescent="0.35">
      <c r="A270" s="12">
        <v>43313</v>
      </c>
      <c r="B270">
        <v>14.016</v>
      </c>
      <c r="C270">
        <f t="shared" si="3"/>
        <v>395.95228703703697</v>
      </c>
    </row>
    <row r="271" spans="1:3" x14ac:dyDescent="0.35">
      <c r="A271" s="12">
        <v>43314</v>
      </c>
      <c r="B271">
        <v>7.56</v>
      </c>
      <c r="C271">
        <f t="shared" si="3"/>
        <v>387.71358333333336</v>
      </c>
    </row>
    <row r="272" spans="1:3" x14ac:dyDescent="0.35">
      <c r="A272" s="12">
        <v>43315</v>
      </c>
      <c r="B272">
        <v>37.207999999999998</v>
      </c>
      <c r="C272">
        <f t="shared" si="3"/>
        <v>387.23628703703713</v>
      </c>
    </row>
    <row r="273" spans="1:3" x14ac:dyDescent="0.35">
      <c r="A273" s="12">
        <v>43316</v>
      </c>
      <c r="B273">
        <v>57.576000000000001</v>
      </c>
      <c r="C273">
        <f t="shared" si="3"/>
        <v>366.30250925925935</v>
      </c>
    </row>
    <row r="274" spans="1:3" x14ac:dyDescent="0.35">
      <c r="A274" s="12">
        <v>43317</v>
      </c>
      <c r="B274">
        <v>725.84</v>
      </c>
      <c r="C274">
        <f t="shared" si="3"/>
        <v>378.08502777777784</v>
      </c>
    </row>
    <row r="275" spans="1:3" x14ac:dyDescent="0.35">
      <c r="A275" s="12">
        <v>43318</v>
      </c>
      <c r="B275">
        <v>209.93</v>
      </c>
      <c r="C275">
        <f t="shared" si="3"/>
        <v>380.24928703703711</v>
      </c>
    </row>
    <row r="276" spans="1:3" x14ac:dyDescent="0.35">
      <c r="A276" s="12">
        <v>43319</v>
      </c>
      <c r="B276">
        <v>5.28</v>
      </c>
      <c r="C276">
        <f t="shared" si="3"/>
        <v>374.74750925925935</v>
      </c>
    </row>
    <row r="277" spans="1:3" x14ac:dyDescent="0.35">
      <c r="A277" s="12">
        <v>43320</v>
      </c>
      <c r="B277">
        <v>10.92</v>
      </c>
      <c r="C277">
        <f t="shared" si="3"/>
        <v>374.84632407407406</v>
      </c>
    </row>
    <row r="278" spans="1:3" x14ac:dyDescent="0.35">
      <c r="A278" s="12">
        <v>43321</v>
      </c>
      <c r="B278">
        <v>8.82</v>
      </c>
      <c r="C278">
        <f t="shared" si="3"/>
        <v>374.58921296296296</v>
      </c>
    </row>
    <row r="279" spans="1:3" x14ac:dyDescent="0.35">
      <c r="A279" s="12">
        <v>43322</v>
      </c>
      <c r="B279">
        <v>5.98</v>
      </c>
      <c r="C279">
        <f t="shared" si="3"/>
        <v>374.33373148148144</v>
      </c>
    </row>
    <row r="280" spans="1:3" x14ac:dyDescent="0.35">
      <c r="A280" s="12">
        <v>43323</v>
      </c>
      <c r="B280">
        <v>11.648</v>
      </c>
      <c r="C280">
        <f t="shared" si="3"/>
        <v>373.20306481481487</v>
      </c>
    </row>
    <row r="281" spans="1:3" x14ac:dyDescent="0.35">
      <c r="A281" s="12">
        <v>43324</v>
      </c>
      <c r="B281">
        <v>18.175999999999998</v>
      </c>
      <c r="C281">
        <f t="shared" si="3"/>
        <v>364.65099074074072</v>
      </c>
    </row>
    <row r="282" spans="1:3" x14ac:dyDescent="0.35">
      <c r="A282" s="12">
        <v>43325</v>
      </c>
      <c r="B282">
        <v>59.712000000000003</v>
      </c>
      <c r="C282">
        <f t="shared" si="3"/>
        <v>365.25365740740739</v>
      </c>
    </row>
    <row r="283" spans="1:3" x14ac:dyDescent="0.35">
      <c r="A283" s="12">
        <v>43326</v>
      </c>
      <c r="B283">
        <v>24.84</v>
      </c>
      <c r="C283">
        <f t="shared" si="3"/>
        <v>365.67291666666665</v>
      </c>
    </row>
    <row r="284" spans="1:3" x14ac:dyDescent="0.35">
      <c r="A284" s="12">
        <v>43327</v>
      </c>
      <c r="B284">
        <v>2.08</v>
      </c>
      <c r="C284">
        <f t="shared" si="3"/>
        <v>354.18458333333331</v>
      </c>
    </row>
    <row r="285" spans="1:3" x14ac:dyDescent="0.35">
      <c r="A285" s="12">
        <v>43328</v>
      </c>
      <c r="B285">
        <v>1114.4000000000001</v>
      </c>
      <c r="C285">
        <f t="shared" si="3"/>
        <v>374.41458333333333</v>
      </c>
    </row>
    <row r="286" spans="1:3" x14ac:dyDescent="0.35">
      <c r="A286" s="12">
        <v>43329</v>
      </c>
      <c r="B286">
        <v>1038.8399999999999</v>
      </c>
      <c r="C286">
        <f t="shared" si="3"/>
        <v>390.66036111111111</v>
      </c>
    </row>
    <row r="287" spans="1:3" x14ac:dyDescent="0.35">
      <c r="A287" s="12">
        <v>43330</v>
      </c>
      <c r="B287">
        <v>141.76</v>
      </c>
      <c r="C287">
        <f t="shared" si="3"/>
        <v>386.0689537037037</v>
      </c>
    </row>
    <row r="288" spans="1:3" x14ac:dyDescent="0.35">
      <c r="A288" s="12">
        <v>43331</v>
      </c>
      <c r="B288">
        <v>239.8</v>
      </c>
      <c r="C288">
        <f t="shared" si="3"/>
        <v>390.16436111111108</v>
      </c>
    </row>
    <row r="289" spans="1:3" x14ac:dyDescent="0.35">
      <c r="A289" s="12">
        <v>43332</v>
      </c>
      <c r="B289">
        <v>31.103999999999999</v>
      </c>
      <c r="C289">
        <f t="shared" si="3"/>
        <v>386.40962037037031</v>
      </c>
    </row>
    <row r="290" spans="1:3" x14ac:dyDescent="0.35">
      <c r="A290" s="12">
        <v>43333</v>
      </c>
      <c r="B290">
        <v>254.05799999999999</v>
      </c>
      <c r="C290">
        <f t="shared" si="3"/>
        <v>379.621537037037</v>
      </c>
    </row>
    <row r="291" spans="1:3" x14ac:dyDescent="0.35">
      <c r="A291" s="12">
        <v>43334</v>
      </c>
      <c r="B291">
        <v>194.52799999999999</v>
      </c>
      <c r="C291">
        <f t="shared" si="3"/>
        <v>383.12524074074071</v>
      </c>
    </row>
    <row r="292" spans="1:3" x14ac:dyDescent="0.35">
      <c r="A292" s="12">
        <v>43335</v>
      </c>
      <c r="B292">
        <v>961.48</v>
      </c>
      <c r="C292">
        <f t="shared" si="3"/>
        <v>396.15131481481473</v>
      </c>
    </row>
    <row r="293" spans="1:3" x14ac:dyDescent="0.35">
      <c r="A293" s="12">
        <v>43336</v>
      </c>
      <c r="B293">
        <v>19.096</v>
      </c>
      <c r="C293">
        <f t="shared" si="3"/>
        <v>385.06094444444432</v>
      </c>
    </row>
    <row r="294" spans="1:3" x14ac:dyDescent="0.35">
      <c r="A294" s="12">
        <v>43337</v>
      </c>
      <c r="B294">
        <v>18.495999999999999</v>
      </c>
      <c r="C294">
        <f t="shared" si="3"/>
        <v>385.20790740740733</v>
      </c>
    </row>
    <row r="295" spans="1:3" x14ac:dyDescent="0.35">
      <c r="A295" s="12">
        <v>43338</v>
      </c>
      <c r="B295">
        <v>255.98400000000001</v>
      </c>
      <c r="C295">
        <f t="shared" si="3"/>
        <v>389.46835185185176</v>
      </c>
    </row>
    <row r="296" spans="1:3" x14ac:dyDescent="0.35">
      <c r="A296" s="12">
        <v>43339</v>
      </c>
      <c r="B296">
        <v>86.97</v>
      </c>
      <c r="C296">
        <f t="shared" si="3"/>
        <v>383.30705555555545</v>
      </c>
    </row>
    <row r="297" spans="1:3" x14ac:dyDescent="0.35">
      <c r="A297" s="12">
        <v>43340</v>
      </c>
      <c r="B297">
        <v>300.416</v>
      </c>
      <c r="C297">
        <f t="shared" si="3"/>
        <v>388.65387037037033</v>
      </c>
    </row>
    <row r="298" spans="1:3" x14ac:dyDescent="0.35">
      <c r="A298" s="12">
        <v>43341</v>
      </c>
      <c r="B298">
        <v>230.352</v>
      </c>
      <c r="C298">
        <f t="shared" si="3"/>
        <v>392.3273518518518</v>
      </c>
    </row>
    <row r="299" spans="1:3" x14ac:dyDescent="0.35">
      <c r="A299" s="12">
        <v>43342</v>
      </c>
      <c r="B299">
        <v>218.352</v>
      </c>
      <c r="C299">
        <f t="shared" si="3"/>
        <v>393.08896296296291</v>
      </c>
    </row>
    <row r="300" spans="1:3" x14ac:dyDescent="0.35">
      <c r="A300" s="12">
        <v>43343</v>
      </c>
      <c r="B300">
        <v>78.599999999999994</v>
      </c>
      <c r="C300">
        <f t="shared" si="3"/>
        <v>394.46962962962948</v>
      </c>
    </row>
    <row r="301" spans="1:3" x14ac:dyDescent="0.35">
      <c r="A301" s="12">
        <v>43344</v>
      </c>
      <c r="B301">
        <v>27.552</v>
      </c>
      <c r="C301">
        <f t="shared" si="3"/>
        <v>394.84266666666656</v>
      </c>
    </row>
    <row r="302" spans="1:3" x14ac:dyDescent="0.35">
      <c r="A302" s="12">
        <v>43345</v>
      </c>
      <c r="B302">
        <v>32.4</v>
      </c>
      <c r="C302">
        <f t="shared" si="3"/>
        <v>358.37118518518508</v>
      </c>
    </row>
    <row r="303" spans="1:3" x14ac:dyDescent="0.35">
      <c r="A303" s="12">
        <v>43346</v>
      </c>
      <c r="B303">
        <v>1082.48</v>
      </c>
      <c r="C303">
        <f t="shared" si="3"/>
        <v>375.32970370370361</v>
      </c>
    </row>
    <row r="304" spans="1:3" x14ac:dyDescent="0.35">
      <c r="A304" s="12">
        <v>43347</v>
      </c>
      <c r="B304">
        <v>56.91</v>
      </c>
      <c r="C304">
        <f t="shared" si="3"/>
        <v>375.49692592592584</v>
      </c>
    </row>
    <row r="305" spans="1:3" x14ac:dyDescent="0.35">
      <c r="A305" s="12">
        <v>43348</v>
      </c>
      <c r="B305">
        <v>77.599999999999994</v>
      </c>
      <c r="C305">
        <f t="shared" si="3"/>
        <v>349.09599999999989</v>
      </c>
    </row>
    <row r="306" spans="1:3" x14ac:dyDescent="0.35">
      <c r="A306" s="12">
        <v>43349</v>
      </c>
      <c r="B306">
        <v>14.28</v>
      </c>
      <c r="C306">
        <f t="shared" si="3"/>
        <v>348.88044444444427</v>
      </c>
    </row>
    <row r="307" spans="1:3" x14ac:dyDescent="0.35">
      <c r="A307" s="12">
        <v>43350</v>
      </c>
      <c r="B307">
        <v>219.07499999999999</v>
      </c>
      <c r="C307">
        <f t="shared" si="3"/>
        <v>346.98242592592578</v>
      </c>
    </row>
    <row r="308" spans="1:3" x14ac:dyDescent="0.35">
      <c r="A308" s="12">
        <v>43351</v>
      </c>
      <c r="B308">
        <v>26.8</v>
      </c>
      <c r="C308">
        <f t="shared" si="3"/>
        <v>347.33779629629612</v>
      </c>
    </row>
    <row r="309" spans="1:3" x14ac:dyDescent="0.35">
      <c r="A309" s="12">
        <v>43352</v>
      </c>
      <c r="B309">
        <v>9.84</v>
      </c>
      <c r="C309">
        <f t="shared" si="3"/>
        <v>285.5316851851851</v>
      </c>
    </row>
    <row r="310" spans="1:3" x14ac:dyDescent="0.35">
      <c r="A310" s="12">
        <v>43353</v>
      </c>
      <c r="B310">
        <v>45.48</v>
      </c>
      <c r="C310">
        <f t="shared" si="3"/>
        <v>284.88168518518506</v>
      </c>
    </row>
    <row r="311" spans="1:3" x14ac:dyDescent="0.35">
      <c r="A311" s="12">
        <v>43354</v>
      </c>
      <c r="B311">
        <v>289.2</v>
      </c>
      <c r="C311">
        <f t="shared" si="3"/>
        <v>283.53501851851843</v>
      </c>
    </row>
    <row r="312" spans="1:3" x14ac:dyDescent="0.35">
      <c r="A312" s="12">
        <v>43355</v>
      </c>
      <c r="B312">
        <v>4.8899999999999997</v>
      </c>
      <c r="C312">
        <f t="shared" si="3"/>
        <v>283.40090740740737</v>
      </c>
    </row>
    <row r="313" spans="1:3" x14ac:dyDescent="0.35">
      <c r="A313" s="12">
        <v>43356</v>
      </c>
      <c r="B313">
        <v>15.135999999999999</v>
      </c>
      <c r="C313">
        <f t="shared" si="3"/>
        <v>282.15587037037034</v>
      </c>
    </row>
    <row r="314" spans="1:3" x14ac:dyDescent="0.35">
      <c r="A314" s="12">
        <v>43357</v>
      </c>
      <c r="B314">
        <v>466.76799999999997</v>
      </c>
      <c r="C314">
        <f t="shared" ref="C314:C377" si="4">AVERAGE(B261:B314)</f>
        <v>289.80120370370366</v>
      </c>
    </row>
    <row r="315" spans="1:3" x14ac:dyDescent="0.35">
      <c r="A315" s="12">
        <v>43358</v>
      </c>
      <c r="B315">
        <v>15.231999999999999</v>
      </c>
      <c r="C315">
        <f t="shared" si="4"/>
        <v>278.08505555555553</v>
      </c>
    </row>
    <row r="316" spans="1:3" x14ac:dyDescent="0.35">
      <c r="A316" s="12">
        <v>43359</v>
      </c>
      <c r="B316">
        <v>6.2640000000000002</v>
      </c>
      <c r="C316">
        <f t="shared" si="4"/>
        <v>277.82383333333331</v>
      </c>
    </row>
    <row r="317" spans="1:3" x14ac:dyDescent="0.35">
      <c r="A317" s="12">
        <v>43360</v>
      </c>
      <c r="B317">
        <v>87.54</v>
      </c>
      <c r="C317">
        <f t="shared" si="4"/>
        <v>275.34216666666663</v>
      </c>
    </row>
    <row r="318" spans="1:3" x14ac:dyDescent="0.35">
      <c r="A318" s="12">
        <v>43361</v>
      </c>
      <c r="B318">
        <v>178.38399999999999</v>
      </c>
      <c r="C318">
        <f t="shared" si="4"/>
        <v>278.32112962962964</v>
      </c>
    </row>
    <row r="319" spans="1:3" x14ac:dyDescent="0.35">
      <c r="A319" s="12">
        <v>43362</v>
      </c>
      <c r="B319">
        <v>15.552</v>
      </c>
      <c r="C319">
        <f t="shared" si="4"/>
        <v>278.57905555555556</v>
      </c>
    </row>
    <row r="320" spans="1:3" x14ac:dyDescent="0.35">
      <c r="A320" s="12">
        <v>43363</v>
      </c>
      <c r="B320">
        <v>99.135999999999996</v>
      </c>
      <c r="C320">
        <f t="shared" si="4"/>
        <v>223.74857407407413</v>
      </c>
    </row>
    <row r="321" spans="1:3" x14ac:dyDescent="0.35">
      <c r="A321" s="12">
        <v>43364</v>
      </c>
      <c r="B321">
        <v>135.88200000000001</v>
      </c>
      <c r="C321">
        <f t="shared" si="4"/>
        <v>179.59901851851851</v>
      </c>
    </row>
    <row r="322" spans="1:3" x14ac:dyDescent="0.35">
      <c r="A322" s="12">
        <v>43365</v>
      </c>
      <c r="B322">
        <v>3991.98</v>
      </c>
      <c r="C322">
        <f t="shared" si="4"/>
        <v>247.44635185185183</v>
      </c>
    </row>
    <row r="323" spans="1:3" x14ac:dyDescent="0.35">
      <c r="A323" s="12">
        <v>43366</v>
      </c>
      <c r="B323">
        <v>275.94</v>
      </c>
      <c r="C323">
        <f t="shared" si="4"/>
        <v>251.07672222222223</v>
      </c>
    </row>
    <row r="324" spans="1:3" x14ac:dyDescent="0.35">
      <c r="A324" s="12">
        <v>43367</v>
      </c>
      <c r="B324">
        <v>360</v>
      </c>
      <c r="C324">
        <f t="shared" si="4"/>
        <v>257.48383333333328</v>
      </c>
    </row>
    <row r="325" spans="1:3" x14ac:dyDescent="0.35">
      <c r="A325" s="12">
        <v>43368</v>
      </c>
      <c r="B325">
        <v>43.57</v>
      </c>
      <c r="C325">
        <f t="shared" si="4"/>
        <v>258.15068518518518</v>
      </c>
    </row>
    <row r="326" spans="1:3" x14ac:dyDescent="0.35">
      <c r="A326" s="12">
        <v>43369</v>
      </c>
      <c r="B326">
        <v>7.16</v>
      </c>
      <c r="C326">
        <f t="shared" si="4"/>
        <v>257.5942407407407</v>
      </c>
    </row>
    <row r="327" spans="1:3" x14ac:dyDescent="0.35">
      <c r="A327" s="12">
        <v>43370</v>
      </c>
      <c r="B327">
        <v>251.52</v>
      </c>
      <c r="C327">
        <f t="shared" si="4"/>
        <v>261.1857962962963</v>
      </c>
    </row>
    <row r="328" spans="1:3" x14ac:dyDescent="0.35">
      <c r="A328" s="12">
        <v>43371</v>
      </c>
      <c r="B328">
        <v>99.99</v>
      </c>
      <c r="C328">
        <f t="shared" si="4"/>
        <v>249.59598148148146</v>
      </c>
    </row>
    <row r="329" spans="1:3" x14ac:dyDescent="0.35">
      <c r="A329" s="12">
        <v>43372</v>
      </c>
      <c r="B329">
        <v>15.992000000000001</v>
      </c>
      <c r="C329">
        <f t="shared" si="4"/>
        <v>246.00453703703704</v>
      </c>
    </row>
    <row r="330" spans="1:3" x14ac:dyDescent="0.35">
      <c r="A330" s="12">
        <v>43373</v>
      </c>
      <c r="B330">
        <v>290.89800000000002</v>
      </c>
      <c r="C330">
        <f t="shared" si="4"/>
        <v>251.29375925925928</v>
      </c>
    </row>
    <row r="331" spans="1:3" x14ac:dyDescent="0.35">
      <c r="A331" s="12">
        <v>43374</v>
      </c>
      <c r="B331">
        <v>54.223999999999997</v>
      </c>
      <c r="C331">
        <f t="shared" si="4"/>
        <v>252.0956851851852</v>
      </c>
    </row>
    <row r="332" spans="1:3" x14ac:dyDescent="0.35">
      <c r="A332" s="12">
        <v>43375</v>
      </c>
      <c r="B332">
        <v>786.74400000000003</v>
      </c>
      <c r="C332">
        <f t="shared" si="4"/>
        <v>266.50168518518518</v>
      </c>
    </row>
    <row r="333" spans="1:3" x14ac:dyDescent="0.35">
      <c r="A333" s="12">
        <v>43376</v>
      </c>
      <c r="B333">
        <v>100.24</v>
      </c>
      <c r="C333">
        <f t="shared" si="4"/>
        <v>268.24724074074078</v>
      </c>
    </row>
    <row r="334" spans="1:3" x14ac:dyDescent="0.35">
      <c r="A334" s="12">
        <v>43377</v>
      </c>
      <c r="B334">
        <v>37.764000000000003</v>
      </c>
      <c r="C334">
        <f t="shared" si="4"/>
        <v>268.73087037037038</v>
      </c>
    </row>
    <row r="335" spans="1:3" x14ac:dyDescent="0.35">
      <c r="A335" s="12">
        <v>43378</v>
      </c>
      <c r="B335">
        <v>82.8</v>
      </c>
      <c r="C335">
        <f t="shared" si="4"/>
        <v>269.9276111111111</v>
      </c>
    </row>
    <row r="336" spans="1:3" x14ac:dyDescent="0.35">
      <c r="A336" s="12">
        <v>43379</v>
      </c>
      <c r="B336">
        <v>20.724</v>
      </c>
      <c r="C336">
        <f t="shared" si="4"/>
        <v>269.20561111111107</v>
      </c>
    </row>
    <row r="337" spans="1:3" x14ac:dyDescent="0.35">
      <c r="A337" s="12">
        <v>43380</v>
      </c>
      <c r="B337">
        <v>4.8959999999999999</v>
      </c>
      <c r="C337">
        <f t="shared" si="4"/>
        <v>268.83627777777775</v>
      </c>
    </row>
    <row r="338" spans="1:3" x14ac:dyDescent="0.35">
      <c r="A338" s="12">
        <v>43381</v>
      </c>
      <c r="B338">
        <v>4.7519999999999998</v>
      </c>
      <c r="C338">
        <f t="shared" si="4"/>
        <v>268.88575925925926</v>
      </c>
    </row>
    <row r="339" spans="1:3" x14ac:dyDescent="0.35">
      <c r="A339" s="12">
        <v>43382</v>
      </c>
      <c r="B339">
        <v>959.98400000000004</v>
      </c>
      <c r="C339">
        <f t="shared" si="4"/>
        <v>266.02620370370369</v>
      </c>
    </row>
    <row r="340" spans="1:3" x14ac:dyDescent="0.35">
      <c r="A340" s="12">
        <v>43383</v>
      </c>
      <c r="B340">
        <v>14.368</v>
      </c>
      <c r="C340">
        <f t="shared" si="4"/>
        <v>247.05450000000002</v>
      </c>
    </row>
    <row r="341" spans="1:3" x14ac:dyDescent="0.35">
      <c r="A341" s="12">
        <v>43384</v>
      </c>
      <c r="B341">
        <v>7.7119999999999997</v>
      </c>
      <c r="C341">
        <f t="shared" si="4"/>
        <v>244.57212962962964</v>
      </c>
    </row>
    <row r="342" spans="1:3" x14ac:dyDescent="0.35">
      <c r="A342" s="12">
        <v>43385</v>
      </c>
      <c r="B342">
        <v>698.35199999999998</v>
      </c>
      <c r="C342">
        <f t="shared" si="4"/>
        <v>253.06383333333338</v>
      </c>
    </row>
    <row r="343" spans="1:3" x14ac:dyDescent="0.35">
      <c r="A343" s="12">
        <v>43386</v>
      </c>
      <c r="B343">
        <v>4.96</v>
      </c>
      <c r="C343">
        <f t="shared" si="4"/>
        <v>252.57968518518518</v>
      </c>
    </row>
    <row r="344" spans="1:3" x14ac:dyDescent="0.35">
      <c r="A344" s="12">
        <v>43387</v>
      </c>
      <c r="B344">
        <v>17.856000000000002</v>
      </c>
      <c r="C344">
        <f t="shared" si="4"/>
        <v>248.20557407407409</v>
      </c>
    </row>
    <row r="345" spans="1:3" x14ac:dyDescent="0.35">
      <c r="A345" s="12">
        <v>43388</v>
      </c>
      <c r="B345">
        <v>509.97</v>
      </c>
      <c r="C345">
        <f t="shared" si="4"/>
        <v>254.04709259259258</v>
      </c>
    </row>
    <row r="346" spans="1:3" x14ac:dyDescent="0.35">
      <c r="A346" s="12">
        <v>43389</v>
      </c>
      <c r="B346">
        <v>30.992000000000001</v>
      </c>
      <c r="C346">
        <f t="shared" si="4"/>
        <v>236.8158333333333</v>
      </c>
    </row>
    <row r="347" spans="1:3" x14ac:dyDescent="0.35">
      <c r="A347" s="12">
        <v>43390</v>
      </c>
      <c r="B347">
        <v>71.927999999999997</v>
      </c>
      <c r="C347">
        <f t="shared" si="4"/>
        <v>237.79420370370369</v>
      </c>
    </row>
    <row r="348" spans="1:3" x14ac:dyDescent="0.35">
      <c r="A348" s="12">
        <v>43391</v>
      </c>
      <c r="B348">
        <v>88.8</v>
      </c>
      <c r="C348">
        <f t="shared" si="4"/>
        <v>239.09612962962962</v>
      </c>
    </row>
    <row r="349" spans="1:3" x14ac:dyDescent="0.35">
      <c r="A349" s="12">
        <v>43392</v>
      </c>
      <c r="B349">
        <v>47.975999999999999</v>
      </c>
      <c r="C349">
        <f t="shared" si="4"/>
        <v>235.24412962962958</v>
      </c>
    </row>
    <row r="350" spans="1:3" x14ac:dyDescent="0.35">
      <c r="A350" s="12">
        <v>43393</v>
      </c>
      <c r="B350">
        <v>7.56</v>
      </c>
      <c r="C350">
        <f t="shared" si="4"/>
        <v>233.77357407407405</v>
      </c>
    </row>
    <row r="351" spans="1:3" x14ac:dyDescent="0.35">
      <c r="A351" s="12">
        <v>43394</v>
      </c>
      <c r="B351">
        <v>24.56</v>
      </c>
      <c r="C351">
        <f t="shared" si="4"/>
        <v>228.66512962962955</v>
      </c>
    </row>
    <row r="352" spans="1:3" x14ac:dyDescent="0.35">
      <c r="A352" s="12">
        <v>43395</v>
      </c>
      <c r="B352">
        <v>12.96</v>
      </c>
      <c r="C352">
        <f t="shared" si="4"/>
        <v>224.63935185185181</v>
      </c>
    </row>
    <row r="353" spans="1:3" x14ac:dyDescent="0.35">
      <c r="A353" s="12">
        <v>43396</v>
      </c>
      <c r="B353">
        <v>6.79</v>
      </c>
      <c r="C353">
        <f t="shared" si="4"/>
        <v>220.721537037037</v>
      </c>
    </row>
    <row r="354" spans="1:3" x14ac:dyDescent="0.35">
      <c r="A354" s="12">
        <v>43397</v>
      </c>
      <c r="B354">
        <v>24.56</v>
      </c>
      <c r="C354">
        <f t="shared" si="4"/>
        <v>219.72079629629624</v>
      </c>
    </row>
    <row r="355" spans="1:3" x14ac:dyDescent="0.35">
      <c r="A355" s="12">
        <v>43398</v>
      </c>
      <c r="B355">
        <v>3.048</v>
      </c>
      <c r="C355">
        <f t="shared" si="4"/>
        <v>219.26701851851848</v>
      </c>
    </row>
    <row r="356" spans="1:3" x14ac:dyDescent="0.35">
      <c r="A356" s="12">
        <v>43399</v>
      </c>
      <c r="B356">
        <v>49.12</v>
      </c>
      <c r="C356">
        <f t="shared" si="4"/>
        <v>219.57664814814814</v>
      </c>
    </row>
    <row r="357" spans="1:3" x14ac:dyDescent="0.35">
      <c r="A357" s="12">
        <v>43400</v>
      </c>
      <c r="B357">
        <v>4355.1679999999997</v>
      </c>
      <c r="C357">
        <f t="shared" si="4"/>
        <v>280.18198148148144</v>
      </c>
    </row>
    <row r="358" spans="1:3" x14ac:dyDescent="0.35">
      <c r="A358" s="12">
        <v>43401</v>
      </c>
      <c r="B358">
        <v>388.70400000000001</v>
      </c>
      <c r="C358">
        <f t="shared" si="4"/>
        <v>286.32631481481479</v>
      </c>
    </row>
    <row r="359" spans="1:3" x14ac:dyDescent="0.35">
      <c r="A359" s="12">
        <v>43402</v>
      </c>
      <c r="B359">
        <v>8.26</v>
      </c>
      <c r="C359">
        <f t="shared" si="4"/>
        <v>285.04224074074068</v>
      </c>
    </row>
    <row r="360" spans="1:3" x14ac:dyDescent="0.35">
      <c r="A360" s="12">
        <v>43403</v>
      </c>
      <c r="B360">
        <v>17.04</v>
      </c>
      <c r="C360">
        <f t="shared" si="4"/>
        <v>285.09335185185182</v>
      </c>
    </row>
    <row r="361" spans="1:3" x14ac:dyDescent="0.35">
      <c r="A361" s="12">
        <v>43404</v>
      </c>
      <c r="B361">
        <v>34.4</v>
      </c>
      <c r="C361">
        <f t="shared" si="4"/>
        <v>281.67344444444439</v>
      </c>
    </row>
    <row r="362" spans="1:3" x14ac:dyDescent="0.35">
      <c r="A362" s="12">
        <v>43405</v>
      </c>
      <c r="B362">
        <v>36.24</v>
      </c>
      <c r="C362">
        <f t="shared" si="4"/>
        <v>281.84825925925924</v>
      </c>
    </row>
    <row r="363" spans="1:3" x14ac:dyDescent="0.35">
      <c r="A363" s="12">
        <v>43406</v>
      </c>
      <c r="B363">
        <v>647.84</v>
      </c>
      <c r="C363">
        <f t="shared" si="4"/>
        <v>293.66307407407407</v>
      </c>
    </row>
    <row r="364" spans="1:3" x14ac:dyDescent="0.35">
      <c r="A364" s="12">
        <v>43407</v>
      </c>
      <c r="B364">
        <v>20.7</v>
      </c>
      <c r="C364">
        <f t="shared" si="4"/>
        <v>293.20418518518517</v>
      </c>
    </row>
    <row r="365" spans="1:3" x14ac:dyDescent="0.35">
      <c r="A365" s="12">
        <v>43408</v>
      </c>
      <c r="B365">
        <v>20.7</v>
      </c>
      <c r="C365">
        <f t="shared" si="4"/>
        <v>288.23196296296294</v>
      </c>
    </row>
    <row r="366" spans="1:3" x14ac:dyDescent="0.35">
      <c r="A366" s="12">
        <v>43409</v>
      </c>
      <c r="B366">
        <v>488.64600000000002</v>
      </c>
      <c r="C366">
        <f t="shared" si="4"/>
        <v>297.19040740740741</v>
      </c>
    </row>
    <row r="367" spans="1:3" x14ac:dyDescent="0.35">
      <c r="A367" s="12">
        <v>43410</v>
      </c>
      <c r="B367">
        <v>5.56</v>
      </c>
      <c r="C367">
        <f t="shared" si="4"/>
        <v>297.0130740740741</v>
      </c>
    </row>
    <row r="368" spans="1:3" x14ac:dyDescent="0.35">
      <c r="A368" s="12">
        <v>43411</v>
      </c>
      <c r="B368">
        <v>47.12</v>
      </c>
      <c r="C368">
        <f t="shared" si="4"/>
        <v>289.24181481481486</v>
      </c>
    </row>
    <row r="369" spans="1:3" x14ac:dyDescent="0.35">
      <c r="A369" s="12">
        <v>43412</v>
      </c>
      <c r="B369">
        <v>211.96</v>
      </c>
      <c r="C369">
        <f t="shared" si="4"/>
        <v>292.88492592592598</v>
      </c>
    </row>
    <row r="370" spans="1:3" x14ac:dyDescent="0.35">
      <c r="A370" s="12">
        <v>43413</v>
      </c>
      <c r="B370">
        <v>23.2</v>
      </c>
      <c r="C370">
        <f t="shared" si="4"/>
        <v>293.19855555555557</v>
      </c>
    </row>
    <row r="371" spans="1:3" x14ac:dyDescent="0.35">
      <c r="A371" s="12">
        <v>43414</v>
      </c>
      <c r="B371">
        <v>7.36</v>
      </c>
      <c r="C371">
        <f t="shared" si="4"/>
        <v>291.71374074074077</v>
      </c>
    </row>
    <row r="372" spans="1:3" x14ac:dyDescent="0.35">
      <c r="A372" s="12">
        <v>43415</v>
      </c>
      <c r="B372">
        <v>104.79</v>
      </c>
      <c r="C372">
        <f t="shared" si="4"/>
        <v>290.35088888888896</v>
      </c>
    </row>
    <row r="373" spans="1:3" x14ac:dyDescent="0.35">
      <c r="A373" s="12">
        <v>43416</v>
      </c>
      <c r="B373">
        <v>1043.92</v>
      </c>
      <c r="C373">
        <f t="shared" si="4"/>
        <v>309.39474074074081</v>
      </c>
    </row>
    <row r="374" spans="1:3" x14ac:dyDescent="0.35">
      <c r="A374" s="12">
        <v>43417</v>
      </c>
      <c r="B374">
        <v>25.92</v>
      </c>
      <c r="C374">
        <f t="shared" si="4"/>
        <v>308.03888888888895</v>
      </c>
    </row>
    <row r="375" spans="1:3" x14ac:dyDescent="0.35">
      <c r="A375" s="12">
        <v>43418</v>
      </c>
      <c r="B375">
        <v>53.423999999999999</v>
      </c>
      <c r="C375">
        <f t="shared" si="4"/>
        <v>306.5118888888889</v>
      </c>
    </row>
    <row r="376" spans="1:3" x14ac:dyDescent="0.35">
      <c r="A376" s="12">
        <v>43419</v>
      </c>
      <c r="B376">
        <v>8.16</v>
      </c>
      <c r="C376">
        <f t="shared" si="4"/>
        <v>232.73744444444455</v>
      </c>
    </row>
    <row r="377" spans="1:3" x14ac:dyDescent="0.35">
      <c r="A377" s="12">
        <v>43420</v>
      </c>
      <c r="B377">
        <v>1023.936</v>
      </c>
      <c r="C377">
        <f t="shared" si="4"/>
        <v>246.58922222222233</v>
      </c>
    </row>
    <row r="378" spans="1:3" x14ac:dyDescent="0.35">
      <c r="A378" s="12">
        <v>43421</v>
      </c>
      <c r="B378">
        <v>9.24</v>
      </c>
      <c r="C378">
        <f t="shared" ref="C378:C441" si="5">AVERAGE(B325:B378)</f>
        <v>240.09366666666676</v>
      </c>
    </row>
    <row r="379" spans="1:3" x14ac:dyDescent="0.35">
      <c r="A379" s="12">
        <v>43422</v>
      </c>
      <c r="B379">
        <v>479.04</v>
      </c>
      <c r="C379">
        <f t="shared" si="5"/>
        <v>248.15792592592604</v>
      </c>
    </row>
    <row r="380" spans="1:3" x14ac:dyDescent="0.35">
      <c r="A380" s="12">
        <v>43423</v>
      </c>
      <c r="B380">
        <v>99.135999999999996</v>
      </c>
      <c r="C380">
        <f t="shared" si="5"/>
        <v>249.86118518518529</v>
      </c>
    </row>
    <row r="381" spans="1:3" x14ac:dyDescent="0.35">
      <c r="A381" s="12">
        <v>43424</v>
      </c>
      <c r="B381">
        <v>1488.424</v>
      </c>
      <c r="C381">
        <f t="shared" si="5"/>
        <v>272.76681481481489</v>
      </c>
    </row>
    <row r="382" spans="1:3" x14ac:dyDescent="0.35">
      <c r="A382" s="12">
        <v>43425</v>
      </c>
      <c r="B382">
        <v>8.6519999999999992</v>
      </c>
      <c r="C382">
        <f t="shared" si="5"/>
        <v>271.07537037037048</v>
      </c>
    </row>
    <row r="383" spans="1:3" x14ac:dyDescent="0.35">
      <c r="A383" s="12">
        <v>43426</v>
      </c>
      <c r="B383">
        <v>23.832000000000001</v>
      </c>
      <c r="C383">
        <f t="shared" si="5"/>
        <v>271.22055555555562</v>
      </c>
    </row>
    <row r="384" spans="1:3" x14ac:dyDescent="0.35">
      <c r="A384" s="12">
        <v>43427</v>
      </c>
      <c r="B384">
        <v>12.176</v>
      </c>
      <c r="C384">
        <f t="shared" si="5"/>
        <v>266.05903703703711</v>
      </c>
    </row>
    <row r="385" spans="1:3" x14ac:dyDescent="0.35">
      <c r="A385" s="12">
        <v>43428</v>
      </c>
      <c r="B385">
        <v>50.96</v>
      </c>
      <c r="C385">
        <f t="shared" si="5"/>
        <v>265.99859259259273</v>
      </c>
    </row>
    <row r="386" spans="1:3" x14ac:dyDescent="0.35">
      <c r="A386" s="12">
        <v>43429</v>
      </c>
      <c r="B386">
        <v>49.536000000000001</v>
      </c>
      <c r="C386">
        <f t="shared" si="5"/>
        <v>252.34659259259266</v>
      </c>
    </row>
    <row r="387" spans="1:3" x14ac:dyDescent="0.35">
      <c r="A387" s="12">
        <v>43430</v>
      </c>
      <c r="B387">
        <v>41.9</v>
      </c>
      <c r="C387">
        <f t="shared" si="5"/>
        <v>251.26622222222227</v>
      </c>
    </row>
    <row r="388" spans="1:3" x14ac:dyDescent="0.35">
      <c r="A388" s="12">
        <v>43431</v>
      </c>
      <c r="B388">
        <v>375.45749999999998</v>
      </c>
      <c r="C388">
        <f t="shared" si="5"/>
        <v>257.51980555555559</v>
      </c>
    </row>
    <row r="389" spans="1:3" x14ac:dyDescent="0.35">
      <c r="A389" s="12">
        <v>43432</v>
      </c>
      <c r="B389">
        <v>83.975999999999999</v>
      </c>
      <c r="C389">
        <f t="shared" si="5"/>
        <v>257.54158333333334</v>
      </c>
    </row>
    <row r="390" spans="1:3" x14ac:dyDescent="0.35">
      <c r="A390" s="12">
        <v>43433</v>
      </c>
      <c r="B390">
        <v>482.34</v>
      </c>
      <c r="C390">
        <f t="shared" si="5"/>
        <v>266.09002777777783</v>
      </c>
    </row>
    <row r="391" spans="1:3" x14ac:dyDescent="0.35">
      <c r="A391" s="12">
        <v>43434</v>
      </c>
      <c r="B391">
        <v>2.96</v>
      </c>
      <c r="C391">
        <f t="shared" si="5"/>
        <v>266.05417592592596</v>
      </c>
    </row>
    <row r="392" spans="1:3" x14ac:dyDescent="0.35">
      <c r="A392" s="12">
        <v>43435</v>
      </c>
      <c r="B392">
        <v>2.6240000000000001</v>
      </c>
      <c r="C392">
        <f t="shared" si="5"/>
        <v>266.01476851851851</v>
      </c>
    </row>
    <row r="393" spans="1:3" x14ac:dyDescent="0.35">
      <c r="A393" s="12">
        <v>43436</v>
      </c>
      <c r="B393">
        <v>23.36</v>
      </c>
      <c r="C393">
        <f t="shared" si="5"/>
        <v>248.66987962962963</v>
      </c>
    </row>
    <row r="394" spans="1:3" x14ac:dyDescent="0.35">
      <c r="A394" s="12">
        <v>43437</v>
      </c>
      <c r="B394">
        <v>39.979999999999997</v>
      </c>
      <c r="C394">
        <f t="shared" si="5"/>
        <v>249.14417592592588</v>
      </c>
    </row>
    <row r="395" spans="1:3" x14ac:dyDescent="0.35">
      <c r="A395" s="12">
        <v>43438</v>
      </c>
      <c r="B395">
        <v>246.38399999999999</v>
      </c>
      <c r="C395">
        <f t="shared" si="5"/>
        <v>253.56402777777774</v>
      </c>
    </row>
    <row r="396" spans="1:3" x14ac:dyDescent="0.35">
      <c r="A396" s="12">
        <v>43439</v>
      </c>
      <c r="B396">
        <v>1799.97</v>
      </c>
      <c r="C396">
        <f t="shared" si="5"/>
        <v>273.96436111111109</v>
      </c>
    </row>
    <row r="397" spans="1:3" x14ac:dyDescent="0.35">
      <c r="A397" s="12">
        <v>43440</v>
      </c>
      <c r="B397">
        <v>12.462</v>
      </c>
      <c r="C397">
        <f t="shared" si="5"/>
        <v>274.10328703703703</v>
      </c>
    </row>
    <row r="398" spans="1:3" x14ac:dyDescent="0.35">
      <c r="A398" s="12">
        <v>43441</v>
      </c>
      <c r="B398">
        <v>75.792000000000002</v>
      </c>
      <c r="C398">
        <f t="shared" si="5"/>
        <v>275.17617592592592</v>
      </c>
    </row>
    <row r="399" spans="1:3" x14ac:dyDescent="0.35">
      <c r="A399" s="12">
        <v>43442</v>
      </c>
      <c r="B399">
        <v>49.96</v>
      </c>
      <c r="C399">
        <f t="shared" si="5"/>
        <v>266.65747222222217</v>
      </c>
    </row>
    <row r="400" spans="1:3" x14ac:dyDescent="0.35">
      <c r="A400" s="12">
        <v>43443</v>
      </c>
      <c r="B400">
        <v>12.96</v>
      </c>
      <c r="C400">
        <f t="shared" si="5"/>
        <v>266.32354629629617</v>
      </c>
    </row>
    <row r="401" spans="1:3" x14ac:dyDescent="0.35">
      <c r="A401" s="12">
        <v>43444</v>
      </c>
      <c r="B401">
        <v>70.12</v>
      </c>
      <c r="C401">
        <f t="shared" si="5"/>
        <v>266.29006481481474</v>
      </c>
    </row>
    <row r="402" spans="1:3" x14ac:dyDescent="0.35">
      <c r="A402" s="12">
        <v>43445</v>
      </c>
      <c r="B402">
        <v>35.951999999999998</v>
      </c>
      <c r="C402">
        <f t="shared" si="5"/>
        <v>265.31139814814804</v>
      </c>
    </row>
    <row r="403" spans="1:3" x14ac:dyDescent="0.35">
      <c r="A403" s="12">
        <v>43446</v>
      </c>
      <c r="B403">
        <v>2396.2656000000002</v>
      </c>
      <c r="C403">
        <f t="shared" si="5"/>
        <v>308.79824259259254</v>
      </c>
    </row>
    <row r="404" spans="1:3" x14ac:dyDescent="0.35">
      <c r="A404" s="12">
        <v>43447</v>
      </c>
      <c r="B404">
        <v>131.136</v>
      </c>
      <c r="C404">
        <f t="shared" si="5"/>
        <v>311.08668703703694</v>
      </c>
    </row>
    <row r="405" spans="1:3" x14ac:dyDescent="0.35">
      <c r="A405" s="12">
        <v>43448</v>
      </c>
      <c r="B405">
        <v>57.584000000000003</v>
      </c>
      <c r="C405">
        <f t="shared" si="5"/>
        <v>311.69824259259246</v>
      </c>
    </row>
    <row r="406" spans="1:3" x14ac:dyDescent="0.35">
      <c r="A406" s="12">
        <v>43449</v>
      </c>
      <c r="B406">
        <v>9.5679999999999996</v>
      </c>
      <c r="C406">
        <f t="shared" si="5"/>
        <v>311.63542777777764</v>
      </c>
    </row>
    <row r="407" spans="1:3" x14ac:dyDescent="0.35">
      <c r="A407" s="12">
        <v>43450</v>
      </c>
      <c r="B407">
        <v>39.072000000000003</v>
      </c>
      <c r="C407">
        <f t="shared" si="5"/>
        <v>312.23324259259243</v>
      </c>
    </row>
    <row r="408" spans="1:3" x14ac:dyDescent="0.35">
      <c r="A408" s="12">
        <v>43451</v>
      </c>
      <c r="B408">
        <v>35.909999999999997</v>
      </c>
      <c r="C408">
        <f t="shared" si="5"/>
        <v>312.44342777777769</v>
      </c>
    </row>
    <row r="409" spans="1:3" x14ac:dyDescent="0.35">
      <c r="A409" s="12">
        <v>43452</v>
      </c>
      <c r="B409">
        <v>179.95</v>
      </c>
      <c r="C409">
        <f t="shared" si="5"/>
        <v>315.71939074074061</v>
      </c>
    </row>
    <row r="410" spans="1:3" x14ac:dyDescent="0.35">
      <c r="A410" s="12">
        <v>43453</v>
      </c>
      <c r="B410">
        <v>1199.9760000000001</v>
      </c>
      <c r="C410">
        <f t="shared" si="5"/>
        <v>337.03153888888875</v>
      </c>
    </row>
    <row r="411" spans="1:3" x14ac:dyDescent="0.35">
      <c r="A411" s="12">
        <v>43454</v>
      </c>
      <c r="B411">
        <v>27.15</v>
      </c>
      <c r="C411">
        <f t="shared" si="5"/>
        <v>256.88305740740736</v>
      </c>
    </row>
    <row r="412" spans="1:3" x14ac:dyDescent="0.35">
      <c r="A412" s="12">
        <v>43455</v>
      </c>
      <c r="B412">
        <v>1004.024</v>
      </c>
      <c r="C412">
        <f t="shared" si="5"/>
        <v>268.27787222222219</v>
      </c>
    </row>
    <row r="413" spans="1:3" x14ac:dyDescent="0.35">
      <c r="A413" s="12">
        <v>43456</v>
      </c>
      <c r="B413">
        <v>9.68</v>
      </c>
      <c r="C413">
        <f t="shared" si="5"/>
        <v>268.30416851851851</v>
      </c>
    </row>
    <row r="414" spans="1:3" x14ac:dyDescent="0.35">
      <c r="A414" s="12">
        <v>43457</v>
      </c>
      <c r="B414">
        <v>28.35</v>
      </c>
      <c r="C414">
        <f t="shared" si="5"/>
        <v>268.51361296296295</v>
      </c>
    </row>
    <row r="415" spans="1:3" x14ac:dyDescent="0.35">
      <c r="A415" s="12">
        <v>43458</v>
      </c>
      <c r="B415">
        <v>55.98</v>
      </c>
      <c r="C415">
        <f t="shared" si="5"/>
        <v>268.91324259259261</v>
      </c>
    </row>
    <row r="416" spans="1:3" x14ac:dyDescent="0.35">
      <c r="A416" s="12">
        <v>43459</v>
      </c>
      <c r="B416">
        <v>1336.829</v>
      </c>
      <c r="C416">
        <f t="shared" si="5"/>
        <v>292.99822407407407</v>
      </c>
    </row>
    <row r="417" spans="1:3" x14ac:dyDescent="0.35">
      <c r="A417" s="12">
        <v>43460</v>
      </c>
      <c r="B417">
        <v>113.568</v>
      </c>
      <c r="C417">
        <f t="shared" si="5"/>
        <v>283.10429814814808</v>
      </c>
    </row>
    <row r="418" spans="1:3" x14ac:dyDescent="0.35">
      <c r="A418" s="12">
        <v>43461</v>
      </c>
      <c r="B418">
        <v>139.86000000000001</v>
      </c>
      <c r="C418">
        <f t="shared" si="5"/>
        <v>285.31096481481478</v>
      </c>
    </row>
    <row r="419" spans="1:3" x14ac:dyDescent="0.35">
      <c r="A419" s="12">
        <v>43462</v>
      </c>
      <c r="B419">
        <v>307.13600000000002</v>
      </c>
      <c r="C419">
        <f t="shared" si="5"/>
        <v>290.61533518518513</v>
      </c>
    </row>
    <row r="420" spans="1:3" x14ac:dyDescent="0.35">
      <c r="A420" s="12">
        <v>43463</v>
      </c>
      <c r="B420">
        <v>95.92</v>
      </c>
      <c r="C420">
        <f t="shared" si="5"/>
        <v>283.34263148148153</v>
      </c>
    </row>
    <row r="421" spans="1:3" x14ac:dyDescent="0.35">
      <c r="A421" s="12">
        <v>43464</v>
      </c>
      <c r="B421">
        <v>383.8</v>
      </c>
      <c r="C421">
        <f t="shared" si="5"/>
        <v>290.34707592592594</v>
      </c>
    </row>
    <row r="422" spans="1:3" x14ac:dyDescent="0.35">
      <c r="A422" s="12">
        <v>43465</v>
      </c>
      <c r="B422">
        <v>5.78</v>
      </c>
      <c r="C422">
        <f t="shared" si="5"/>
        <v>289.58152037037041</v>
      </c>
    </row>
    <row r="423" spans="1:3" x14ac:dyDescent="0.35">
      <c r="A423" s="12">
        <v>43466</v>
      </c>
      <c r="B423">
        <v>9.32</v>
      </c>
      <c r="C423">
        <f t="shared" si="5"/>
        <v>285.82892777777784</v>
      </c>
    </row>
    <row r="424" spans="1:3" x14ac:dyDescent="0.35">
      <c r="A424" s="12">
        <v>43467</v>
      </c>
      <c r="B424">
        <v>15.25</v>
      </c>
      <c r="C424">
        <f t="shared" si="5"/>
        <v>285.6817055555556</v>
      </c>
    </row>
    <row r="425" spans="1:3" x14ac:dyDescent="0.35">
      <c r="A425" s="12">
        <v>43468</v>
      </c>
      <c r="B425">
        <v>196.75200000000001</v>
      </c>
      <c r="C425">
        <f t="shared" si="5"/>
        <v>289.18896481481488</v>
      </c>
    </row>
    <row r="426" spans="1:3" x14ac:dyDescent="0.35">
      <c r="A426" s="12">
        <v>43469</v>
      </c>
      <c r="B426">
        <v>56.56</v>
      </c>
      <c r="C426">
        <f t="shared" si="5"/>
        <v>288.29581666666667</v>
      </c>
    </row>
    <row r="427" spans="1:3" x14ac:dyDescent="0.35">
      <c r="A427" s="12">
        <v>43470</v>
      </c>
      <c r="B427">
        <v>32.700000000000003</v>
      </c>
      <c r="C427">
        <f t="shared" si="5"/>
        <v>269.56952037037041</v>
      </c>
    </row>
    <row r="428" spans="1:3" x14ac:dyDescent="0.35">
      <c r="A428" s="12">
        <v>43471</v>
      </c>
      <c r="B428">
        <v>866.4</v>
      </c>
      <c r="C428">
        <f t="shared" si="5"/>
        <v>285.13396481481482</v>
      </c>
    </row>
    <row r="429" spans="1:3" x14ac:dyDescent="0.35">
      <c r="A429" s="12">
        <v>43472</v>
      </c>
      <c r="B429">
        <v>28.4</v>
      </c>
      <c r="C429">
        <f t="shared" si="5"/>
        <v>284.67055740740739</v>
      </c>
    </row>
    <row r="430" spans="1:3" x14ac:dyDescent="0.35">
      <c r="A430" s="12">
        <v>43473</v>
      </c>
      <c r="B430">
        <v>287.92</v>
      </c>
      <c r="C430">
        <f t="shared" si="5"/>
        <v>289.85129814814815</v>
      </c>
    </row>
    <row r="431" spans="1:3" x14ac:dyDescent="0.35">
      <c r="A431" s="12">
        <v>43474</v>
      </c>
      <c r="B431">
        <v>69.989999999999995</v>
      </c>
      <c r="C431">
        <f t="shared" si="5"/>
        <v>272.18563148148155</v>
      </c>
    </row>
    <row r="432" spans="1:3" x14ac:dyDescent="0.35">
      <c r="A432" s="12">
        <v>43475</v>
      </c>
      <c r="B432">
        <v>6.6719999999999997</v>
      </c>
      <c r="C432">
        <f t="shared" si="5"/>
        <v>272.13807592592599</v>
      </c>
    </row>
    <row r="433" spans="1:3" x14ac:dyDescent="0.35">
      <c r="A433" s="12">
        <v>43476</v>
      </c>
      <c r="B433">
        <v>189.58799999999999</v>
      </c>
      <c r="C433">
        <f t="shared" si="5"/>
        <v>266.77785370370373</v>
      </c>
    </row>
    <row r="434" spans="1:3" x14ac:dyDescent="0.35">
      <c r="A434" s="12">
        <v>43477</v>
      </c>
      <c r="B434">
        <v>408.74400000000003</v>
      </c>
      <c r="C434">
        <f t="shared" si="5"/>
        <v>272.5113351851852</v>
      </c>
    </row>
    <row r="435" spans="1:3" x14ac:dyDescent="0.35">
      <c r="A435" s="12">
        <v>43478</v>
      </c>
      <c r="B435">
        <v>291.95999999999998</v>
      </c>
      <c r="C435">
        <f t="shared" si="5"/>
        <v>250.35459444444442</v>
      </c>
    </row>
    <row r="436" spans="1:3" x14ac:dyDescent="0.35">
      <c r="A436" s="12">
        <v>43479</v>
      </c>
      <c r="B436">
        <v>4.7679999999999998</v>
      </c>
      <c r="C436">
        <f t="shared" si="5"/>
        <v>250.28266851851848</v>
      </c>
    </row>
    <row r="437" spans="1:3" x14ac:dyDescent="0.35">
      <c r="A437" s="12">
        <v>43480</v>
      </c>
      <c r="B437">
        <v>714.3</v>
      </c>
      <c r="C437">
        <f t="shared" si="5"/>
        <v>263.06911296296289</v>
      </c>
    </row>
    <row r="438" spans="1:3" x14ac:dyDescent="0.35">
      <c r="A438" s="12">
        <v>43481</v>
      </c>
      <c r="B438">
        <v>4.8120000000000003</v>
      </c>
      <c r="C438">
        <f t="shared" si="5"/>
        <v>262.93274259259255</v>
      </c>
    </row>
    <row r="439" spans="1:3" x14ac:dyDescent="0.35">
      <c r="A439" s="12">
        <v>43482</v>
      </c>
      <c r="B439">
        <v>247.8</v>
      </c>
      <c r="C439">
        <f t="shared" si="5"/>
        <v>266.57792777777775</v>
      </c>
    </row>
    <row r="440" spans="1:3" x14ac:dyDescent="0.35">
      <c r="A440" s="12">
        <v>43483</v>
      </c>
      <c r="B440">
        <v>1007.979</v>
      </c>
      <c r="C440">
        <f t="shared" si="5"/>
        <v>284.32687222222216</v>
      </c>
    </row>
    <row r="441" spans="1:3" x14ac:dyDescent="0.35">
      <c r="A441" s="12">
        <v>43484</v>
      </c>
      <c r="B441">
        <v>313.488</v>
      </c>
      <c r="C441">
        <f t="shared" si="5"/>
        <v>289.35627962962957</v>
      </c>
    </row>
    <row r="442" spans="1:3" x14ac:dyDescent="0.35">
      <c r="A442" s="12">
        <v>43485</v>
      </c>
      <c r="B442">
        <v>31.872</v>
      </c>
      <c r="C442">
        <f t="shared" ref="C442:C505" si="6">AVERAGE(B389:B442)</f>
        <v>282.99358518518517</v>
      </c>
    </row>
    <row r="443" spans="1:3" x14ac:dyDescent="0.35">
      <c r="A443" s="12">
        <v>43486</v>
      </c>
      <c r="B443">
        <v>207.846</v>
      </c>
      <c r="C443">
        <f t="shared" si="6"/>
        <v>285.287474074074</v>
      </c>
    </row>
    <row r="444" spans="1:3" x14ac:dyDescent="0.35">
      <c r="A444" s="12">
        <v>43487</v>
      </c>
      <c r="B444">
        <v>12.22</v>
      </c>
      <c r="C444">
        <f t="shared" si="6"/>
        <v>276.5815481481481</v>
      </c>
    </row>
    <row r="445" spans="1:3" x14ac:dyDescent="0.35">
      <c r="A445" s="12">
        <v>43488</v>
      </c>
      <c r="B445">
        <v>194.94</v>
      </c>
      <c r="C445">
        <f t="shared" si="6"/>
        <v>280.13673333333327</v>
      </c>
    </row>
    <row r="446" spans="1:3" x14ac:dyDescent="0.35">
      <c r="A446" s="12">
        <v>43489</v>
      </c>
      <c r="B446">
        <v>70.95</v>
      </c>
      <c r="C446">
        <f t="shared" si="6"/>
        <v>281.40202962962957</v>
      </c>
    </row>
    <row r="447" spans="1:3" x14ac:dyDescent="0.35">
      <c r="A447" s="12">
        <v>43490</v>
      </c>
      <c r="B447">
        <v>91.36</v>
      </c>
      <c r="C447">
        <f t="shared" si="6"/>
        <v>282.66128888888886</v>
      </c>
    </row>
    <row r="448" spans="1:3" x14ac:dyDescent="0.35">
      <c r="A448" s="12">
        <v>43491</v>
      </c>
      <c r="B448">
        <v>242.94</v>
      </c>
      <c r="C448">
        <f t="shared" si="6"/>
        <v>286.4198074074074</v>
      </c>
    </row>
    <row r="449" spans="1:3" x14ac:dyDescent="0.35">
      <c r="A449" s="12">
        <v>43492</v>
      </c>
      <c r="B449">
        <v>22.05</v>
      </c>
      <c r="C449">
        <f t="shared" si="6"/>
        <v>282.26547407407406</v>
      </c>
    </row>
    <row r="450" spans="1:3" x14ac:dyDescent="0.35">
      <c r="A450" s="12">
        <v>43493</v>
      </c>
      <c r="B450">
        <v>2.91</v>
      </c>
      <c r="C450">
        <f t="shared" si="6"/>
        <v>248.98658518518513</v>
      </c>
    </row>
    <row r="451" spans="1:3" x14ac:dyDescent="0.35">
      <c r="A451" s="12">
        <v>43494</v>
      </c>
      <c r="B451">
        <v>59.52</v>
      </c>
      <c r="C451">
        <f t="shared" si="6"/>
        <v>249.85802962962958</v>
      </c>
    </row>
    <row r="452" spans="1:3" x14ac:dyDescent="0.35">
      <c r="A452" s="12">
        <v>43495</v>
      </c>
      <c r="B452">
        <v>161.94</v>
      </c>
      <c r="C452">
        <f t="shared" si="6"/>
        <v>251.45336296296296</v>
      </c>
    </row>
    <row r="453" spans="1:3" x14ac:dyDescent="0.35">
      <c r="A453" s="12">
        <v>43496</v>
      </c>
      <c r="B453">
        <v>263.88</v>
      </c>
      <c r="C453">
        <f t="shared" si="6"/>
        <v>255.41484444444438</v>
      </c>
    </row>
    <row r="454" spans="1:3" x14ac:dyDescent="0.35">
      <c r="A454" s="12">
        <v>43497</v>
      </c>
      <c r="B454">
        <v>30.48</v>
      </c>
      <c r="C454">
        <f t="shared" si="6"/>
        <v>255.73928888888884</v>
      </c>
    </row>
    <row r="455" spans="1:3" x14ac:dyDescent="0.35">
      <c r="A455" s="12">
        <v>43498</v>
      </c>
      <c r="B455">
        <v>9.84</v>
      </c>
      <c r="C455">
        <f t="shared" si="6"/>
        <v>254.62299259259254</v>
      </c>
    </row>
    <row r="456" spans="1:3" x14ac:dyDescent="0.35">
      <c r="A456" s="12">
        <v>43499</v>
      </c>
      <c r="B456">
        <v>35.119999999999997</v>
      </c>
      <c r="C456">
        <f t="shared" si="6"/>
        <v>254.60758518518517</v>
      </c>
    </row>
    <row r="457" spans="1:3" x14ac:dyDescent="0.35">
      <c r="A457" s="12">
        <v>43500</v>
      </c>
      <c r="B457">
        <v>284.36399999999998</v>
      </c>
      <c r="C457">
        <f t="shared" si="6"/>
        <v>215.49829629629622</v>
      </c>
    </row>
    <row r="458" spans="1:3" x14ac:dyDescent="0.35">
      <c r="A458" s="12">
        <v>43501</v>
      </c>
      <c r="B458">
        <v>665.40800000000002</v>
      </c>
      <c r="C458">
        <f t="shared" si="6"/>
        <v>225.39222222222216</v>
      </c>
    </row>
    <row r="459" spans="1:3" x14ac:dyDescent="0.35">
      <c r="A459" s="12">
        <v>43502</v>
      </c>
      <c r="B459">
        <v>63.88</v>
      </c>
      <c r="C459">
        <f t="shared" si="6"/>
        <v>225.50881481481471</v>
      </c>
    </row>
    <row r="460" spans="1:3" x14ac:dyDescent="0.35">
      <c r="A460" s="12">
        <v>43503</v>
      </c>
      <c r="B460">
        <v>129.56800000000001</v>
      </c>
      <c r="C460">
        <f t="shared" si="6"/>
        <v>227.73103703703694</v>
      </c>
    </row>
    <row r="461" spans="1:3" x14ac:dyDescent="0.35">
      <c r="A461" s="12">
        <v>43504</v>
      </c>
      <c r="B461">
        <v>747.55799999999999</v>
      </c>
      <c r="C461">
        <f t="shared" si="6"/>
        <v>240.85114814814807</v>
      </c>
    </row>
    <row r="462" spans="1:3" x14ac:dyDescent="0.35">
      <c r="A462" s="12">
        <v>43505</v>
      </c>
      <c r="B462">
        <v>8.9280000000000008</v>
      </c>
      <c r="C462">
        <f t="shared" si="6"/>
        <v>240.35148148148141</v>
      </c>
    </row>
    <row r="463" spans="1:3" x14ac:dyDescent="0.35">
      <c r="A463" s="12">
        <v>43506</v>
      </c>
      <c r="B463">
        <v>103.92</v>
      </c>
      <c r="C463">
        <f t="shared" si="6"/>
        <v>238.94351851851843</v>
      </c>
    </row>
    <row r="464" spans="1:3" x14ac:dyDescent="0.35">
      <c r="A464" s="12">
        <v>43507</v>
      </c>
      <c r="B464">
        <v>899.91</v>
      </c>
      <c r="C464">
        <f t="shared" si="6"/>
        <v>233.38674074074066</v>
      </c>
    </row>
    <row r="465" spans="1:3" x14ac:dyDescent="0.35">
      <c r="A465" s="12">
        <v>43508</v>
      </c>
      <c r="B465">
        <v>51.311999999999998</v>
      </c>
      <c r="C465">
        <f t="shared" si="6"/>
        <v>233.83418518518516</v>
      </c>
    </row>
    <row r="466" spans="1:3" x14ac:dyDescent="0.35">
      <c r="A466" s="12">
        <v>43509</v>
      </c>
      <c r="B466">
        <v>23.56</v>
      </c>
      <c r="C466">
        <f t="shared" si="6"/>
        <v>215.67744444444438</v>
      </c>
    </row>
    <row r="467" spans="1:3" x14ac:dyDescent="0.35">
      <c r="A467" s="12">
        <v>43510</v>
      </c>
      <c r="B467">
        <v>1272.6300000000001</v>
      </c>
      <c r="C467">
        <f t="shared" si="6"/>
        <v>239.06540740740732</v>
      </c>
    </row>
    <row r="468" spans="1:3" x14ac:dyDescent="0.35">
      <c r="A468" s="12">
        <v>43511</v>
      </c>
      <c r="B468">
        <v>28.484999999999999</v>
      </c>
      <c r="C468">
        <f t="shared" si="6"/>
        <v>239.06790740740738</v>
      </c>
    </row>
    <row r="469" spans="1:3" x14ac:dyDescent="0.35">
      <c r="A469" s="12">
        <v>43512</v>
      </c>
      <c r="B469">
        <v>185.376</v>
      </c>
      <c r="C469">
        <f t="shared" si="6"/>
        <v>241.46412962962961</v>
      </c>
    </row>
    <row r="470" spans="1:3" x14ac:dyDescent="0.35">
      <c r="A470" s="12">
        <v>43513</v>
      </c>
      <c r="B470">
        <v>78.272000000000006</v>
      </c>
      <c r="C470">
        <f t="shared" si="6"/>
        <v>218.15751851851849</v>
      </c>
    </row>
    <row r="471" spans="1:3" x14ac:dyDescent="0.35">
      <c r="A471" s="12">
        <v>43514</v>
      </c>
      <c r="B471">
        <v>254.744</v>
      </c>
      <c r="C471">
        <f t="shared" si="6"/>
        <v>220.77188888888892</v>
      </c>
    </row>
    <row r="472" spans="1:3" x14ac:dyDescent="0.35">
      <c r="A472" s="12">
        <v>43515</v>
      </c>
      <c r="B472">
        <v>205.33279999999999</v>
      </c>
      <c r="C472">
        <f t="shared" si="6"/>
        <v>221.9843481481482</v>
      </c>
    </row>
    <row r="473" spans="1:3" x14ac:dyDescent="0.35">
      <c r="A473" s="12">
        <v>43516</v>
      </c>
      <c r="B473">
        <v>4.7880000000000003</v>
      </c>
      <c r="C473">
        <f t="shared" si="6"/>
        <v>216.38531111111112</v>
      </c>
    </row>
    <row r="474" spans="1:3" x14ac:dyDescent="0.35">
      <c r="A474" s="12">
        <v>43517</v>
      </c>
      <c r="B474">
        <v>55.48</v>
      </c>
      <c r="C474">
        <f t="shared" si="6"/>
        <v>215.63642222222225</v>
      </c>
    </row>
    <row r="475" spans="1:3" x14ac:dyDescent="0.35">
      <c r="A475" s="12">
        <v>43518</v>
      </c>
      <c r="B475">
        <v>340.92</v>
      </c>
      <c r="C475">
        <f t="shared" si="6"/>
        <v>214.8423481481482</v>
      </c>
    </row>
    <row r="476" spans="1:3" x14ac:dyDescent="0.35">
      <c r="A476" s="12">
        <v>43519</v>
      </c>
      <c r="B476">
        <v>222.666</v>
      </c>
      <c r="C476">
        <f t="shared" si="6"/>
        <v>218.85875555555555</v>
      </c>
    </row>
    <row r="477" spans="1:3" x14ac:dyDescent="0.35">
      <c r="A477" s="12">
        <v>43520</v>
      </c>
      <c r="B477">
        <v>703.96799999999996</v>
      </c>
      <c r="C477">
        <f t="shared" si="6"/>
        <v>231.72260740740748</v>
      </c>
    </row>
    <row r="478" spans="1:3" x14ac:dyDescent="0.35">
      <c r="A478" s="12">
        <v>43521</v>
      </c>
      <c r="B478">
        <v>92.52</v>
      </c>
      <c r="C478">
        <f t="shared" si="6"/>
        <v>233.1535333333334</v>
      </c>
    </row>
    <row r="479" spans="1:3" x14ac:dyDescent="0.35">
      <c r="A479" s="12">
        <v>43522</v>
      </c>
      <c r="B479">
        <v>62.65</v>
      </c>
      <c r="C479">
        <f t="shared" si="6"/>
        <v>230.67016296296302</v>
      </c>
    </row>
    <row r="480" spans="1:3" x14ac:dyDescent="0.35">
      <c r="A480" s="12">
        <v>43523</v>
      </c>
      <c r="B480">
        <v>94.85</v>
      </c>
      <c r="C480">
        <f t="shared" si="6"/>
        <v>231.37923703703709</v>
      </c>
    </row>
    <row r="481" spans="1:3" x14ac:dyDescent="0.35">
      <c r="A481" s="12">
        <v>43524</v>
      </c>
      <c r="B481">
        <v>95.76</v>
      </c>
      <c r="C481">
        <f t="shared" si="6"/>
        <v>232.54701481481484</v>
      </c>
    </row>
    <row r="482" spans="1:3" x14ac:dyDescent="0.35">
      <c r="A482" s="12">
        <v>43525</v>
      </c>
      <c r="B482">
        <v>40.200000000000003</v>
      </c>
      <c r="C482">
        <f t="shared" si="6"/>
        <v>217.24701481481486</v>
      </c>
    </row>
    <row r="483" spans="1:3" x14ac:dyDescent="0.35">
      <c r="A483" s="12">
        <v>43526</v>
      </c>
      <c r="B483">
        <v>14.7</v>
      </c>
      <c r="C483">
        <f t="shared" si="6"/>
        <v>216.99331111111118</v>
      </c>
    </row>
    <row r="484" spans="1:3" x14ac:dyDescent="0.35">
      <c r="A484" s="12">
        <v>43527</v>
      </c>
      <c r="B484">
        <v>704.25</v>
      </c>
      <c r="C484">
        <f t="shared" si="6"/>
        <v>224.703125925926</v>
      </c>
    </row>
    <row r="485" spans="1:3" x14ac:dyDescent="0.35">
      <c r="A485" s="12">
        <v>43528</v>
      </c>
      <c r="B485">
        <v>9.09</v>
      </c>
      <c r="C485">
        <f t="shared" si="6"/>
        <v>223.57534814814824</v>
      </c>
    </row>
    <row r="486" spans="1:3" x14ac:dyDescent="0.35">
      <c r="A486" s="12">
        <v>43529</v>
      </c>
      <c r="B486">
        <v>5.96</v>
      </c>
      <c r="C486">
        <f t="shared" si="6"/>
        <v>223.56216296296301</v>
      </c>
    </row>
    <row r="487" spans="1:3" x14ac:dyDescent="0.35">
      <c r="A487" s="12">
        <v>43530</v>
      </c>
      <c r="B487">
        <v>159.97999999999999</v>
      </c>
      <c r="C487">
        <f t="shared" si="6"/>
        <v>223.01386666666673</v>
      </c>
    </row>
    <row r="488" spans="1:3" x14ac:dyDescent="0.35">
      <c r="A488" s="12">
        <v>43531</v>
      </c>
      <c r="B488">
        <v>29.6</v>
      </c>
      <c r="C488">
        <f t="shared" si="6"/>
        <v>215.99268148148153</v>
      </c>
    </row>
    <row r="489" spans="1:3" x14ac:dyDescent="0.35">
      <c r="A489" s="12">
        <v>43532</v>
      </c>
      <c r="B489">
        <v>514.16499999999996</v>
      </c>
      <c r="C489">
        <f t="shared" si="6"/>
        <v>220.10758888888893</v>
      </c>
    </row>
    <row r="490" spans="1:3" x14ac:dyDescent="0.35">
      <c r="A490" s="12">
        <v>43533</v>
      </c>
      <c r="B490">
        <v>279.95999999999998</v>
      </c>
      <c r="C490">
        <f t="shared" si="6"/>
        <v>225.20373703703706</v>
      </c>
    </row>
    <row r="491" spans="1:3" x14ac:dyDescent="0.35">
      <c r="A491" s="12">
        <v>43534</v>
      </c>
      <c r="B491">
        <v>2735.9520000000002</v>
      </c>
      <c r="C491">
        <f t="shared" si="6"/>
        <v>262.64173703703705</v>
      </c>
    </row>
    <row r="492" spans="1:3" x14ac:dyDescent="0.35">
      <c r="A492" s="12">
        <v>43535</v>
      </c>
      <c r="B492">
        <v>7.992</v>
      </c>
      <c r="C492">
        <f t="shared" si="6"/>
        <v>262.70062592592598</v>
      </c>
    </row>
    <row r="493" spans="1:3" x14ac:dyDescent="0.35">
      <c r="A493" s="12">
        <v>43536</v>
      </c>
      <c r="B493">
        <v>63.984000000000002</v>
      </c>
      <c r="C493">
        <f t="shared" si="6"/>
        <v>259.29662592592598</v>
      </c>
    </row>
    <row r="494" spans="1:3" x14ac:dyDescent="0.35">
      <c r="A494" s="12">
        <v>43537</v>
      </c>
      <c r="B494">
        <v>70.367999999999995</v>
      </c>
      <c r="C494">
        <f t="shared" si="6"/>
        <v>241.93345925925934</v>
      </c>
    </row>
    <row r="495" spans="1:3" x14ac:dyDescent="0.35">
      <c r="A495" s="12">
        <v>43538</v>
      </c>
      <c r="B495">
        <v>449.15</v>
      </c>
      <c r="C495">
        <f t="shared" si="6"/>
        <v>244.4457185185185</v>
      </c>
    </row>
    <row r="496" spans="1:3" x14ac:dyDescent="0.35">
      <c r="A496" s="12">
        <v>43539</v>
      </c>
      <c r="B496">
        <v>11.07</v>
      </c>
      <c r="C496">
        <f t="shared" si="6"/>
        <v>244.06049629629629</v>
      </c>
    </row>
    <row r="497" spans="1:3" x14ac:dyDescent="0.35">
      <c r="A497" s="12">
        <v>43540</v>
      </c>
      <c r="B497">
        <v>93.98</v>
      </c>
      <c r="C497">
        <f t="shared" si="6"/>
        <v>241.95186666666663</v>
      </c>
    </row>
    <row r="498" spans="1:3" x14ac:dyDescent="0.35">
      <c r="A498" s="12">
        <v>43541</v>
      </c>
      <c r="B498">
        <v>189.88200000000001</v>
      </c>
      <c r="C498">
        <f t="shared" si="6"/>
        <v>245.24190370370368</v>
      </c>
    </row>
    <row r="499" spans="1:3" x14ac:dyDescent="0.35">
      <c r="A499" s="12">
        <v>43542</v>
      </c>
      <c r="B499">
        <v>105.42</v>
      </c>
      <c r="C499">
        <f t="shared" si="6"/>
        <v>243.58412592592589</v>
      </c>
    </row>
    <row r="500" spans="1:3" x14ac:dyDescent="0.35">
      <c r="A500" s="12">
        <v>43543</v>
      </c>
      <c r="B500">
        <v>119.616</v>
      </c>
      <c r="C500">
        <f t="shared" si="6"/>
        <v>244.48534814814809</v>
      </c>
    </row>
    <row r="501" spans="1:3" x14ac:dyDescent="0.35">
      <c r="A501" s="12">
        <v>43544</v>
      </c>
      <c r="B501">
        <v>255.76</v>
      </c>
      <c r="C501">
        <f t="shared" si="6"/>
        <v>247.5297925925926</v>
      </c>
    </row>
    <row r="502" spans="1:3" x14ac:dyDescent="0.35">
      <c r="A502" s="12">
        <v>43545</v>
      </c>
      <c r="B502">
        <v>241.56800000000001</v>
      </c>
      <c r="C502">
        <f t="shared" si="6"/>
        <v>247.50438518518519</v>
      </c>
    </row>
    <row r="503" spans="1:3" x14ac:dyDescent="0.35">
      <c r="A503" s="12">
        <v>43546</v>
      </c>
      <c r="B503">
        <v>69.3</v>
      </c>
      <c r="C503">
        <f t="shared" si="6"/>
        <v>248.37938518518513</v>
      </c>
    </row>
    <row r="504" spans="1:3" x14ac:dyDescent="0.35">
      <c r="A504" s="12">
        <v>43547</v>
      </c>
      <c r="B504">
        <v>22.62</v>
      </c>
      <c r="C504">
        <f t="shared" si="6"/>
        <v>248.74438518518514</v>
      </c>
    </row>
    <row r="505" spans="1:3" x14ac:dyDescent="0.35">
      <c r="A505" s="12">
        <v>43548</v>
      </c>
      <c r="B505">
        <v>14.952</v>
      </c>
      <c r="C505">
        <f t="shared" si="6"/>
        <v>247.9190518518518</v>
      </c>
    </row>
    <row r="506" spans="1:3" x14ac:dyDescent="0.35">
      <c r="A506" s="12">
        <v>43549</v>
      </c>
      <c r="B506">
        <v>801.56799999999998</v>
      </c>
      <c r="C506">
        <f t="shared" ref="C506:C569" si="7">AVERAGE(B453:B506)</f>
        <v>259.76401481481474</v>
      </c>
    </row>
    <row r="507" spans="1:3" x14ac:dyDescent="0.35">
      <c r="A507" s="12">
        <v>43550</v>
      </c>
      <c r="B507">
        <v>2.3759999999999999</v>
      </c>
      <c r="C507">
        <f t="shared" si="7"/>
        <v>254.9213481481481</v>
      </c>
    </row>
    <row r="508" spans="1:3" x14ac:dyDescent="0.35">
      <c r="A508" s="12">
        <v>43551</v>
      </c>
      <c r="B508">
        <v>32.792000000000002</v>
      </c>
      <c r="C508">
        <f t="shared" si="7"/>
        <v>254.96416296296289</v>
      </c>
    </row>
    <row r="509" spans="1:3" x14ac:dyDescent="0.35">
      <c r="A509" s="12">
        <v>43552</v>
      </c>
      <c r="B509">
        <v>15.92</v>
      </c>
      <c r="C509">
        <f t="shared" si="7"/>
        <v>255.07675555555548</v>
      </c>
    </row>
    <row r="510" spans="1:3" x14ac:dyDescent="0.35">
      <c r="A510" s="12">
        <v>43553</v>
      </c>
      <c r="B510">
        <v>2.74</v>
      </c>
      <c r="C510">
        <f t="shared" si="7"/>
        <v>254.47712592592586</v>
      </c>
    </row>
    <row r="511" spans="1:3" x14ac:dyDescent="0.35">
      <c r="A511" s="12">
        <v>43554</v>
      </c>
      <c r="B511">
        <v>8.34</v>
      </c>
      <c r="C511">
        <f t="shared" si="7"/>
        <v>249.36557037037031</v>
      </c>
    </row>
    <row r="512" spans="1:3" x14ac:dyDescent="0.35">
      <c r="A512" s="12">
        <v>43555</v>
      </c>
      <c r="B512">
        <v>46.74</v>
      </c>
      <c r="C512">
        <f t="shared" si="7"/>
        <v>237.90875555555553</v>
      </c>
    </row>
    <row r="513" spans="1:3" x14ac:dyDescent="0.35">
      <c r="A513" s="12">
        <v>43556</v>
      </c>
      <c r="B513">
        <v>6354.95</v>
      </c>
      <c r="C513">
        <f t="shared" si="7"/>
        <v>354.41005185185179</v>
      </c>
    </row>
    <row r="514" spans="1:3" x14ac:dyDescent="0.35">
      <c r="A514" s="12">
        <v>43557</v>
      </c>
      <c r="B514">
        <v>126.3</v>
      </c>
      <c r="C514">
        <f t="shared" si="7"/>
        <v>354.34953333333328</v>
      </c>
    </row>
    <row r="515" spans="1:3" x14ac:dyDescent="0.35">
      <c r="A515" s="12">
        <v>43558</v>
      </c>
      <c r="B515">
        <v>38.04</v>
      </c>
      <c r="C515">
        <f t="shared" si="7"/>
        <v>341.21031111111108</v>
      </c>
    </row>
    <row r="516" spans="1:3" x14ac:dyDescent="0.35">
      <c r="A516" s="12">
        <v>43559</v>
      </c>
      <c r="B516">
        <v>7.1520000000000001</v>
      </c>
      <c r="C516">
        <f t="shared" si="7"/>
        <v>341.17742222222216</v>
      </c>
    </row>
    <row r="517" spans="1:3" x14ac:dyDescent="0.35">
      <c r="A517" s="12">
        <v>43560</v>
      </c>
      <c r="B517">
        <v>6.63</v>
      </c>
      <c r="C517">
        <f t="shared" si="7"/>
        <v>339.37575555555554</v>
      </c>
    </row>
    <row r="518" spans="1:3" x14ac:dyDescent="0.35">
      <c r="A518" s="12">
        <v>43561</v>
      </c>
      <c r="B518">
        <v>5.88</v>
      </c>
      <c r="C518">
        <f t="shared" si="7"/>
        <v>322.81964444444435</v>
      </c>
    </row>
    <row r="519" spans="1:3" x14ac:dyDescent="0.35">
      <c r="A519" s="12">
        <v>43562</v>
      </c>
      <c r="B519">
        <v>2999.95</v>
      </c>
      <c r="C519">
        <f t="shared" si="7"/>
        <v>377.42405185185186</v>
      </c>
    </row>
    <row r="520" spans="1:3" x14ac:dyDescent="0.35">
      <c r="A520" s="12">
        <v>43563</v>
      </c>
      <c r="B520">
        <v>51.45</v>
      </c>
      <c r="C520">
        <f t="shared" si="7"/>
        <v>377.94053333333329</v>
      </c>
    </row>
    <row r="521" spans="1:3" x14ac:dyDescent="0.35">
      <c r="A521" s="12">
        <v>43564</v>
      </c>
      <c r="B521">
        <v>11.96</v>
      </c>
      <c r="C521">
        <f t="shared" si="7"/>
        <v>354.59479259259246</v>
      </c>
    </row>
    <row r="522" spans="1:3" x14ac:dyDescent="0.35">
      <c r="A522" s="12">
        <v>43565</v>
      </c>
      <c r="B522">
        <v>1126.02</v>
      </c>
      <c r="C522">
        <f t="shared" si="7"/>
        <v>374.9195148148147</v>
      </c>
    </row>
    <row r="523" spans="1:3" x14ac:dyDescent="0.35">
      <c r="A523" s="12">
        <v>43566</v>
      </c>
      <c r="B523">
        <v>18.391999999999999</v>
      </c>
      <c r="C523">
        <f t="shared" si="7"/>
        <v>371.82721851851846</v>
      </c>
    </row>
    <row r="524" spans="1:3" x14ac:dyDescent="0.35">
      <c r="A524" s="12">
        <v>43567</v>
      </c>
      <c r="B524">
        <v>129.56800000000001</v>
      </c>
      <c r="C524">
        <f t="shared" si="7"/>
        <v>372.77714444444433</v>
      </c>
    </row>
    <row r="525" spans="1:3" x14ac:dyDescent="0.35">
      <c r="A525" s="12">
        <v>43568</v>
      </c>
      <c r="B525">
        <v>14.112</v>
      </c>
      <c r="C525">
        <f t="shared" si="7"/>
        <v>368.32099629629624</v>
      </c>
    </row>
    <row r="526" spans="1:3" x14ac:dyDescent="0.35">
      <c r="A526" s="12">
        <v>43569</v>
      </c>
      <c r="B526">
        <v>210.98</v>
      </c>
      <c r="C526">
        <f t="shared" si="7"/>
        <v>368.42557407407401</v>
      </c>
    </row>
    <row r="527" spans="1:3" x14ac:dyDescent="0.35">
      <c r="A527" s="12">
        <v>43570</v>
      </c>
      <c r="B527">
        <v>55.176000000000002</v>
      </c>
      <c r="C527">
        <f t="shared" si="7"/>
        <v>369.3586851851851</v>
      </c>
    </row>
    <row r="528" spans="1:3" x14ac:dyDescent="0.35">
      <c r="A528" s="12">
        <v>43571</v>
      </c>
      <c r="B528">
        <v>66.260000000000005</v>
      </c>
      <c r="C528">
        <f t="shared" si="7"/>
        <v>369.55831481481471</v>
      </c>
    </row>
    <row r="529" spans="1:3" x14ac:dyDescent="0.35">
      <c r="A529" s="12">
        <v>43572</v>
      </c>
      <c r="B529">
        <v>22.2</v>
      </c>
      <c r="C529">
        <f t="shared" si="7"/>
        <v>363.65609259259253</v>
      </c>
    </row>
    <row r="530" spans="1:3" x14ac:dyDescent="0.35">
      <c r="A530" s="12">
        <v>43573</v>
      </c>
      <c r="B530">
        <v>683.952</v>
      </c>
      <c r="C530">
        <f t="shared" si="7"/>
        <v>372.1984259259259</v>
      </c>
    </row>
    <row r="531" spans="1:3" x14ac:dyDescent="0.35">
      <c r="A531" s="12">
        <v>43574</v>
      </c>
      <c r="B531">
        <v>45.695999999999998</v>
      </c>
      <c r="C531">
        <f t="shared" si="7"/>
        <v>360.00820370370371</v>
      </c>
    </row>
    <row r="532" spans="1:3" x14ac:dyDescent="0.35">
      <c r="A532" s="12">
        <v>43575</v>
      </c>
      <c r="B532">
        <v>36.335999999999999</v>
      </c>
      <c r="C532">
        <f t="shared" si="7"/>
        <v>358.96775925925925</v>
      </c>
    </row>
    <row r="533" spans="1:3" x14ac:dyDescent="0.35">
      <c r="A533" s="12">
        <v>43576</v>
      </c>
      <c r="B533">
        <v>666.24800000000005</v>
      </c>
      <c r="C533">
        <f t="shared" si="7"/>
        <v>370.14549999999991</v>
      </c>
    </row>
    <row r="534" spans="1:3" x14ac:dyDescent="0.35">
      <c r="A534" s="12">
        <v>43577</v>
      </c>
      <c r="B534">
        <v>52.512</v>
      </c>
      <c r="C534">
        <f t="shared" si="7"/>
        <v>369.36146296296289</v>
      </c>
    </row>
    <row r="535" spans="1:3" x14ac:dyDescent="0.35">
      <c r="A535" s="12">
        <v>43578</v>
      </c>
      <c r="B535">
        <v>190.72</v>
      </c>
      <c r="C535">
        <f t="shared" si="7"/>
        <v>371.11998148148137</v>
      </c>
    </row>
    <row r="536" spans="1:3" x14ac:dyDescent="0.35">
      <c r="A536" s="12">
        <v>43579</v>
      </c>
      <c r="B536">
        <v>47.94</v>
      </c>
      <c r="C536">
        <f t="shared" si="7"/>
        <v>371.26331481481475</v>
      </c>
    </row>
    <row r="537" spans="1:3" x14ac:dyDescent="0.35">
      <c r="A537" s="12">
        <v>43580</v>
      </c>
      <c r="B537">
        <v>979.95</v>
      </c>
      <c r="C537">
        <f t="shared" si="7"/>
        <v>389.13831481481475</v>
      </c>
    </row>
    <row r="538" spans="1:3" x14ac:dyDescent="0.35">
      <c r="A538" s="12">
        <v>43581</v>
      </c>
      <c r="B538">
        <v>22.75</v>
      </c>
      <c r="C538">
        <f t="shared" si="7"/>
        <v>376.51794444444437</v>
      </c>
    </row>
    <row r="539" spans="1:3" x14ac:dyDescent="0.35">
      <c r="A539" s="12">
        <v>43582</v>
      </c>
      <c r="B539">
        <v>16.768000000000001</v>
      </c>
      <c r="C539">
        <f t="shared" si="7"/>
        <v>376.66012962962958</v>
      </c>
    </row>
    <row r="540" spans="1:3" x14ac:dyDescent="0.35">
      <c r="A540" s="12">
        <v>43583</v>
      </c>
      <c r="B540">
        <v>42.616</v>
      </c>
      <c r="C540">
        <f t="shared" si="7"/>
        <v>377.33894444444439</v>
      </c>
    </row>
    <row r="541" spans="1:3" x14ac:dyDescent="0.35">
      <c r="A541" s="12">
        <v>43584</v>
      </c>
      <c r="B541">
        <v>10.752000000000001</v>
      </c>
      <c r="C541">
        <f t="shared" si="7"/>
        <v>374.57546296296289</v>
      </c>
    </row>
    <row r="542" spans="1:3" x14ac:dyDescent="0.35">
      <c r="A542" s="12">
        <v>43585</v>
      </c>
      <c r="B542">
        <v>152.94</v>
      </c>
      <c r="C542">
        <f t="shared" si="7"/>
        <v>376.859537037037</v>
      </c>
    </row>
    <row r="543" spans="1:3" x14ac:dyDescent="0.35">
      <c r="A543" s="12">
        <v>43586</v>
      </c>
      <c r="B543">
        <v>283.92</v>
      </c>
      <c r="C543">
        <f t="shared" si="7"/>
        <v>372.59574074074072</v>
      </c>
    </row>
    <row r="544" spans="1:3" x14ac:dyDescent="0.35">
      <c r="A544" s="12">
        <v>43587</v>
      </c>
      <c r="B544">
        <v>468.9</v>
      </c>
      <c r="C544">
        <f t="shared" si="7"/>
        <v>376.09462962962959</v>
      </c>
    </row>
    <row r="545" spans="1:3" x14ac:dyDescent="0.35">
      <c r="A545" s="12">
        <v>43588</v>
      </c>
      <c r="B545">
        <v>380.86399999999998</v>
      </c>
      <c r="C545">
        <f t="shared" si="7"/>
        <v>332.48188888888882</v>
      </c>
    </row>
    <row r="546" spans="1:3" x14ac:dyDescent="0.35">
      <c r="A546" s="12">
        <v>43589</v>
      </c>
      <c r="B546">
        <v>646.77599999999995</v>
      </c>
      <c r="C546">
        <f t="shared" si="7"/>
        <v>344.31122222222223</v>
      </c>
    </row>
    <row r="547" spans="1:3" x14ac:dyDescent="0.35">
      <c r="A547" s="12">
        <v>43590</v>
      </c>
      <c r="B547">
        <v>58.112000000000002</v>
      </c>
      <c r="C547">
        <f t="shared" si="7"/>
        <v>344.20248148148153</v>
      </c>
    </row>
    <row r="548" spans="1:3" x14ac:dyDescent="0.35">
      <c r="A548" s="12">
        <v>43591</v>
      </c>
      <c r="B548">
        <v>100.792</v>
      </c>
      <c r="C548">
        <f t="shared" si="7"/>
        <v>344.76588888888887</v>
      </c>
    </row>
    <row r="549" spans="1:3" x14ac:dyDescent="0.35">
      <c r="A549" s="12">
        <v>43592</v>
      </c>
      <c r="B549">
        <v>66.111999999999995</v>
      </c>
      <c r="C549">
        <f t="shared" si="7"/>
        <v>337.67259259259265</v>
      </c>
    </row>
    <row r="550" spans="1:3" x14ac:dyDescent="0.35">
      <c r="A550" s="12">
        <v>43593</v>
      </c>
      <c r="B550">
        <v>41.28</v>
      </c>
      <c r="C550">
        <f t="shared" si="7"/>
        <v>338.23203703703706</v>
      </c>
    </row>
    <row r="551" spans="1:3" x14ac:dyDescent="0.35">
      <c r="A551" s="12">
        <v>43594</v>
      </c>
      <c r="B551">
        <v>13.36</v>
      </c>
      <c r="C551">
        <f t="shared" si="7"/>
        <v>336.73907407407415</v>
      </c>
    </row>
    <row r="552" spans="1:3" x14ac:dyDescent="0.35">
      <c r="A552" s="12">
        <v>43595</v>
      </c>
      <c r="B552">
        <v>250.27199999999999</v>
      </c>
      <c r="C552">
        <f t="shared" si="7"/>
        <v>337.85740740740744</v>
      </c>
    </row>
    <row r="553" spans="1:3" x14ac:dyDescent="0.35">
      <c r="A553" s="12">
        <v>43596</v>
      </c>
      <c r="B553">
        <v>11.364000000000001</v>
      </c>
      <c r="C553">
        <f t="shared" si="7"/>
        <v>336.11562962962972</v>
      </c>
    </row>
    <row r="554" spans="1:3" x14ac:dyDescent="0.35">
      <c r="A554" s="12">
        <v>43597</v>
      </c>
      <c r="B554">
        <v>8.7200000000000006</v>
      </c>
      <c r="C554">
        <f t="shared" si="7"/>
        <v>334.06200000000018</v>
      </c>
    </row>
    <row r="555" spans="1:3" x14ac:dyDescent="0.35">
      <c r="A555" s="12">
        <v>43598</v>
      </c>
      <c r="B555">
        <v>1121.568</v>
      </c>
      <c r="C555">
        <f t="shared" si="7"/>
        <v>350.09548148148161</v>
      </c>
    </row>
    <row r="556" spans="1:3" x14ac:dyDescent="0.35">
      <c r="A556" s="12">
        <v>43599</v>
      </c>
      <c r="B556">
        <v>34.503999999999998</v>
      </c>
      <c r="C556">
        <f t="shared" si="7"/>
        <v>346.26096296296305</v>
      </c>
    </row>
    <row r="557" spans="1:3" x14ac:dyDescent="0.35">
      <c r="A557" s="12">
        <v>43600</v>
      </c>
      <c r="B557">
        <v>10.824</v>
      </c>
      <c r="C557">
        <f t="shared" si="7"/>
        <v>345.17807407407417</v>
      </c>
    </row>
    <row r="558" spans="1:3" x14ac:dyDescent="0.35">
      <c r="A558" s="12">
        <v>43601</v>
      </c>
      <c r="B558">
        <v>1295.78</v>
      </c>
      <c r="C558">
        <f t="shared" si="7"/>
        <v>368.7551111111112</v>
      </c>
    </row>
    <row r="559" spans="1:3" x14ac:dyDescent="0.35">
      <c r="A559" s="12">
        <v>43602</v>
      </c>
      <c r="B559">
        <v>19.456</v>
      </c>
      <c r="C559">
        <f t="shared" si="7"/>
        <v>368.83851851851858</v>
      </c>
    </row>
    <row r="560" spans="1:3" x14ac:dyDescent="0.35">
      <c r="A560" s="12">
        <v>43603</v>
      </c>
      <c r="B560">
        <v>20.7</v>
      </c>
      <c r="C560">
        <f t="shared" si="7"/>
        <v>354.37799999999999</v>
      </c>
    </row>
    <row r="561" spans="1:3" x14ac:dyDescent="0.35">
      <c r="A561" s="12">
        <v>43604</v>
      </c>
      <c r="B561">
        <v>1335.68</v>
      </c>
      <c r="C561">
        <f t="shared" si="7"/>
        <v>379.0688148148148</v>
      </c>
    </row>
    <row r="562" spans="1:3" x14ac:dyDescent="0.35">
      <c r="A562" s="12">
        <v>43605</v>
      </c>
      <c r="B562">
        <v>32.4</v>
      </c>
      <c r="C562">
        <f t="shared" si="7"/>
        <v>379.06155555555557</v>
      </c>
    </row>
    <row r="563" spans="1:3" x14ac:dyDescent="0.35">
      <c r="A563" s="12">
        <v>43606</v>
      </c>
      <c r="B563">
        <v>42.6</v>
      </c>
      <c r="C563">
        <f t="shared" si="7"/>
        <v>379.55562962962955</v>
      </c>
    </row>
    <row r="564" spans="1:3" x14ac:dyDescent="0.35">
      <c r="A564" s="12">
        <v>43607</v>
      </c>
      <c r="B564">
        <v>84.055999999999997</v>
      </c>
      <c r="C564">
        <f t="shared" si="7"/>
        <v>381.06148148148145</v>
      </c>
    </row>
    <row r="565" spans="1:3" x14ac:dyDescent="0.35">
      <c r="A565" s="12">
        <v>43608</v>
      </c>
      <c r="B565">
        <v>13</v>
      </c>
      <c r="C565">
        <f t="shared" si="7"/>
        <v>381.14777777777778</v>
      </c>
    </row>
    <row r="566" spans="1:3" x14ac:dyDescent="0.35">
      <c r="A566" s="12">
        <v>43609</v>
      </c>
      <c r="B566">
        <v>13.128</v>
      </c>
      <c r="C566">
        <f t="shared" si="7"/>
        <v>380.52533333333332</v>
      </c>
    </row>
    <row r="567" spans="1:3" x14ac:dyDescent="0.35">
      <c r="A567" s="12">
        <v>43610</v>
      </c>
      <c r="B567">
        <v>3.96</v>
      </c>
      <c r="C567">
        <f t="shared" si="7"/>
        <v>262.9144074074074</v>
      </c>
    </row>
    <row r="568" spans="1:3" x14ac:dyDescent="0.35">
      <c r="A568" s="12">
        <v>43611</v>
      </c>
      <c r="B568">
        <v>2.61</v>
      </c>
      <c r="C568">
        <f t="shared" si="7"/>
        <v>260.6238518518519</v>
      </c>
    </row>
    <row r="569" spans="1:3" x14ac:dyDescent="0.35">
      <c r="A569" s="12">
        <v>43612</v>
      </c>
      <c r="B569">
        <v>374.37599999999998</v>
      </c>
      <c r="C569">
        <f t="shared" si="7"/>
        <v>266.85229629629634</v>
      </c>
    </row>
    <row r="570" spans="1:3" x14ac:dyDescent="0.35">
      <c r="A570" s="12">
        <v>43613</v>
      </c>
      <c r="B570">
        <v>91.84</v>
      </c>
      <c r="C570">
        <f t="shared" ref="C570:C600" si="8">AVERAGE(B517:B570)</f>
        <v>268.42059259259264</v>
      </c>
    </row>
    <row r="571" spans="1:3" x14ac:dyDescent="0.35">
      <c r="A571" s="12">
        <v>43614</v>
      </c>
      <c r="B571">
        <v>81.087999999999994</v>
      </c>
      <c r="C571">
        <f t="shared" si="8"/>
        <v>269.79944444444448</v>
      </c>
    </row>
    <row r="572" spans="1:3" x14ac:dyDescent="0.35">
      <c r="A572" s="12">
        <v>43615</v>
      </c>
      <c r="B572">
        <v>19.440000000000001</v>
      </c>
      <c r="C572">
        <f t="shared" si="8"/>
        <v>270.0505555555556</v>
      </c>
    </row>
    <row r="573" spans="1:3" x14ac:dyDescent="0.35">
      <c r="A573" s="12">
        <v>43616</v>
      </c>
      <c r="B573">
        <v>451.15199999999999</v>
      </c>
      <c r="C573">
        <f t="shared" si="8"/>
        <v>222.85059259259262</v>
      </c>
    </row>
    <row r="574" spans="1:3" x14ac:dyDescent="0.35">
      <c r="A574" s="12">
        <v>43617</v>
      </c>
      <c r="B574">
        <v>72.45</v>
      </c>
      <c r="C574">
        <f t="shared" si="8"/>
        <v>223.23948148148153</v>
      </c>
    </row>
    <row r="575" spans="1:3" x14ac:dyDescent="0.35">
      <c r="A575" s="12">
        <v>43618</v>
      </c>
      <c r="B575">
        <v>13.96</v>
      </c>
      <c r="C575">
        <f t="shared" si="8"/>
        <v>223.27651851851854</v>
      </c>
    </row>
    <row r="576" spans="1:3" x14ac:dyDescent="0.35">
      <c r="A576" s="12">
        <v>43619</v>
      </c>
      <c r="B576">
        <v>33.264000000000003</v>
      </c>
      <c r="C576">
        <f t="shared" si="8"/>
        <v>203.04029629629628</v>
      </c>
    </row>
    <row r="577" spans="1:3" x14ac:dyDescent="0.35">
      <c r="A577" s="12">
        <v>43620</v>
      </c>
      <c r="B577">
        <v>14.85</v>
      </c>
      <c r="C577">
        <f t="shared" si="8"/>
        <v>202.97470370370371</v>
      </c>
    </row>
    <row r="578" spans="1:3" x14ac:dyDescent="0.35">
      <c r="A578" s="12">
        <v>43621</v>
      </c>
      <c r="B578">
        <v>8.82</v>
      </c>
      <c r="C578">
        <f t="shared" si="8"/>
        <v>200.7386296296296</v>
      </c>
    </row>
    <row r="579" spans="1:3" x14ac:dyDescent="0.35">
      <c r="A579" s="12">
        <v>43622</v>
      </c>
      <c r="B579">
        <v>160.72</v>
      </c>
      <c r="C579">
        <f t="shared" si="8"/>
        <v>203.45359259259257</v>
      </c>
    </row>
    <row r="580" spans="1:3" x14ac:dyDescent="0.35">
      <c r="A580" s="12">
        <v>43623</v>
      </c>
      <c r="B580">
        <v>19.920000000000002</v>
      </c>
      <c r="C580">
        <f t="shared" si="8"/>
        <v>199.91544444444443</v>
      </c>
    </row>
    <row r="581" spans="1:3" x14ac:dyDescent="0.35">
      <c r="A581" s="12">
        <v>43624</v>
      </c>
      <c r="B581">
        <v>7.3</v>
      </c>
      <c r="C581">
        <f t="shared" si="8"/>
        <v>199.02885185185184</v>
      </c>
    </row>
    <row r="582" spans="1:3" x14ac:dyDescent="0.35">
      <c r="A582" s="12">
        <v>43625</v>
      </c>
      <c r="B582">
        <v>69.712000000000003</v>
      </c>
      <c r="C582">
        <f t="shared" si="8"/>
        <v>199.09277777777774</v>
      </c>
    </row>
    <row r="583" spans="1:3" x14ac:dyDescent="0.35">
      <c r="A583" s="12">
        <v>43626</v>
      </c>
      <c r="B583">
        <v>8.7919999999999998</v>
      </c>
      <c r="C583">
        <f t="shared" si="8"/>
        <v>198.84448148148144</v>
      </c>
    </row>
    <row r="584" spans="1:3" x14ac:dyDescent="0.35">
      <c r="A584" s="12">
        <v>43627</v>
      </c>
      <c r="B584">
        <v>51.52</v>
      </c>
      <c r="C584">
        <f t="shared" si="8"/>
        <v>187.13277777777773</v>
      </c>
    </row>
    <row r="585" spans="1:3" x14ac:dyDescent="0.35">
      <c r="A585" s="12">
        <v>43628</v>
      </c>
      <c r="B585">
        <v>470.37599999999998</v>
      </c>
      <c r="C585">
        <f t="shared" si="8"/>
        <v>194.99722222222221</v>
      </c>
    </row>
    <row r="586" spans="1:3" x14ac:dyDescent="0.35">
      <c r="A586" s="12">
        <v>43629</v>
      </c>
      <c r="B586">
        <v>105.584</v>
      </c>
      <c r="C586">
        <f t="shared" si="8"/>
        <v>196.27959259259256</v>
      </c>
    </row>
    <row r="587" spans="1:3" x14ac:dyDescent="0.35">
      <c r="A587" s="12">
        <v>43630</v>
      </c>
      <c r="B587">
        <v>31.152000000000001</v>
      </c>
      <c r="C587">
        <f t="shared" si="8"/>
        <v>184.51855555555551</v>
      </c>
    </row>
    <row r="588" spans="1:3" x14ac:dyDescent="0.35">
      <c r="A588" s="12">
        <v>43631</v>
      </c>
      <c r="B588">
        <v>6.7830000000000004</v>
      </c>
      <c r="C588">
        <f t="shared" si="8"/>
        <v>183.67172222222217</v>
      </c>
    </row>
    <row r="589" spans="1:3" x14ac:dyDescent="0.35">
      <c r="A589" s="12">
        <v>43632</v>
      </c>
      <c r="B589">
        <v>406.36799999999999</v>
      </c>
      <c r="C589">
        <f t="shared" si="8"/>
        <v>187.66520370370364</v>
      </c>
    </row>
    <row r="590" spans="1:3" x14ac:dyDescent="0.35">
      <c r="A590" s="12">
        <v>43633</v>
      </c>
      <c r="B590">
        <v>70.98</v>
      </c>
      <c r="C590">
        <f t="shared" si="8"/>
        <v>188.09187037037029</v>
      </c>
    </row>
    <row r="591" spans="1:3" x14ac:dyDescent="0.35">
      <c r="A591" s="12">
        <v>43634</v>
      </c>
      <c r="B591">
        <v>294.93</v>
      </c>
      <c r="C591">
        <f t="shared" si="8"/>
        <v>175.40631481481483</v>
      </c>
    </row>
    <row r="592" spans="1:3" x14ac:dyDescent="0.35">
      <c r="A592" s="12">
        <v>43635</v>
      </c>
      <c r="B592">
        <v>84.784000000000006</v>
      </c>
      <c r="C592">
        <f t="shared" si="8"/>
        <v>176.55509259259259</v>
      </c>
    </row>
    <row r="593" spans="1:3" x14ac:dyDescent="0.35">
      <c r="A593" s="12">
        <v>43636</v>
      </c>
      <c r="B593">
        <v>20.736000000000001</v>
      </c>
      <c r="C593">
        <f t="shared" si="8"/>
        <v>176.62857407407409</v>
      </c>
    </row>
    <row r="594" spans="1:3" x14ac:dyDescent="0.35">
      <c r="A594" s="12">
        <v>43637</v>
      </c>
      <c r="B594">
        <v>16.821000000000002</v>
      </c>
      <c r="C594">
        <f t="shared" si="8"/>
        <v>176.15088888888891</v>
      </c>
    </row>
    <row r="595" spans="1:3" x14ac:dyDescent="0.35">
      <c r="A595" s="12">
        <v>43638</v>
      </c>
      <c r="B595">
        <v>10.368</v>
      </c>
      <c r="C595">
        <f t="shared" si="8"/>
        <v>176.14377777777784</v>
      </c>
    </row>
    <row r="596" spans="1:3" x14ac:dyDescent="0.35">
      <c r="A596" s="12">
        <v>43639</v>
      </c>
      <c r="B596">
        <v>9.3439999999999994</v>
      </c>
      <c r="C596">
        <f t="shared" si="8"/>
        <v>173.48459259259263</v>
      </c>
    </row>
    <row r="597" spans="1:3" x14ac:dyDescent="0.35">
      <c r="A597" s="12">
        <v>43640</v>
      </c>
      <c r="B597">
        <v>31.2</v>
      </c>
      <c r="C597">
        <f t="shared" si="8"/>
        <v>168.80459259259263</v>
      </c>
    </row>
    <row r="598" spans="1:3" x14ac:dyDescent="0.35">
      <c r="A598" s="12">
        <v>43641</v>
      </c>
      <c r="B598">
        <v>76.12</v>
      </c>
      <c r="C598">
        <f t="shared" si="8"/>
        <v>161.53088888888891</v>
      </c>
    </row>
    <row r="599" spans="1:3" x14ac:dyDescent="0.35">
      <c r="A599" s="12">
        <v>43642</v>
      </c>
      <c r="B599">
        <v>1199.9760000000001</v>
      </c>
      <c r="C599">
        <f t="shared" si="8"/>
        <v>176.69962962962967</v>
      </c>
    </row>
    <row r="600" spans="1:3" x14ac:dyDescent="0.35">
      <c r="A600" s="12">
        <v>43643</v>
      </c>
      <c r="B600">
        <v>445.96</v>
      </c>
      <c r="C600">
        <f t="shared" si="8"/>
        <v>172.98081481481481</v>
      </c>
    </row>
  </sheetData>
  <phoneticPr fontId="2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5FBDF-6FCB-44AC-B989-C75ED61412CE}">
  <dimension ref="A1:V9801"/>
  <sheetViews>
    <sheetView tabSelected="1" workbookViewId="0">
      <pane ySplit="1" topLeftCell="A2" activePane="bottomLeft" state="frozen"/>
      <selection activeCell="A577" sqref="A577"/>
      <selection pane="bottomLeft"/>
    </sheetView>
  </sheetViews>
  <sheetFormatPr defaultRowHeight="14.5" x14ac:dyDescent="0.35"/>
  <cols>
    <col min="1" max="1" width="17" customWidth="1"/>
    <col min="2" max="2" width="20.5" customWidth="1"/>
    <col min="3" max="4" width="14.83203125" customWidth="1"/>
    <col min="5" max="5" width="9.58203125" customWidth="1"/>
    <col min="6" max="6" width="17.5" customWidth="1"/>
    <col min="7" max="8" width="16.6640625" customWidth="1"/>
    <col min="9" max="9" width="18.5" customWidth="1"/>
    <col min="10" max="10" width="13.75" customWidth="1"/>
    <col min="11" max="11" width="11.75" customWidth="1"/>
    <col min="12" max="12" width="15.58203125" customWidth="1"/>
    <col min="13" max="13" width="12.1640625" customWidth="1"/>
    <col min="14" max="21" width="14.1640625" customWidth="1"/>
  </cols>
  <sheetData>
    <row r="1" spans="1:22" s="4" customFormat="1" ht="15.5" x14ac:dyDescent="0.35">
      <c r="A1" s="3" t="s">
        <v>0</v>
      </c>
      <c r="B1" s="3" t="s">
        <v>1</v>
      </c>
      <c r="C1" s="3" t="s">
        <v>1648</v>
      </c>
      <c r="D1" s="3" t="s">
        <v>2</v>
      </c>
      <c r="E1" s="3" t="s">
        <v>524</v>
      </c>
      <c r="F1" s="3" t="s">
        <v>3</v>
      </c>
      <c r="G1" s="3" t="s">
        <v>1651</v>
      </c>
      <c r="H1" s="3" t="s">
        <v>1644</v>
      </c>
      <c r="I1" s="3" t="s">
        <v>527</v>
      </c>
      <c r="J1" s="3" t="s">
        <v>528</v>
      </c>
      <c r="K1" s="3" t="s">
        <v>4</v>
      </c>
      <c r="L1" s="3" t="s">
        <v>525</v>
      </c>
      <c r="M1" s="3" t="s">
        <v>5</v>
      </c>
      <c r="N1" s="3" t="s">
        <v>526</v>
      </c>
      <c r="O1" s="3"/>
      <c r="P1" s="3"/>
      <c r="Q1" s="3"/>
      <c r="R1" s="3"/>
      <c r="S1" s="3"/>
      <c r="T1" s="3"/>
      <c r="V1" s="3"/>
    </row>
    <row r="2" spans="1:22" x14ac:dyDescent="0.35">
      <c r="A2" t="s">
        <v>6</v>
      </c>
      <c r="B2" t="s">
        <v>533</v>
      </c>
      <c r="C2" t="s">
        <v>1047</v>
      </c>
      <c r="D2" t="s">
        <v>7</v>
      </c>
      <c r="E2" t="str">
        <f>IF(D2="Furniture","Dealer A",IF(D2="Office Supplies","Dealer B","Dealer C"))</f>
        <v>Dealer A</v>
      </c>
      <c r="F2" t="s">
        <v>8</v>
      </c>
      <c r="G2" t="s">
        <v>1653</v>
      </c>
      <c r="H2">
        <v>261.95999999999998</v>
      </c>
      <c r="I2">
        <f ca="1">RANDBETWEEN(10,500)</f>
        <v>257</v>
      </c>
      <c r="J2">
        <f ca="1">RANDBETWEEN(1,10)</f>
        <v>1</v>
      </c>
      <c r="K2" s="2">
        <f ca="1">(H2  /  J2) * (RANDBETWEEN(60,90)/100)</f>
        <v>185.99159999999998</v>
      </c>
      <c r="L2" s="2">
        <f ca="1">H2/J2</f>
        <v>261.95999999999998</v>
      </c>
      <c r="M2" s="1">
        <v>43047</v>
      </c>
      <c r="N2" t="str" cm="1">
        <f t="array" aca="1" ref="N2:N598" ca="1">IF(I2:I598&lt;20,"LowStock","OK")</f>
        <v>OK</v>
      </c>
    </row>
    <row r="3" spans="1:22" x14ac:dyDescent="0.35">
      <c r="A3" t="s">
        <v>6</v>
      </c>
      <c r="B3" t="s">
        <v>534</v>
      </c>
      <c r="C3" t="s">
        <v>1048</v>
      </c>
      <c r="D3" t="s">
        <v>7</v>
      </c>
      <c r="E3" t="str">
        <f t="shared" ref="E3:E66" si="0">IF(D3="Furniture","Dealer A",IF(D3="Office Supplies","Dealer B","Dealer C"))</f>
        <v>Dealer A</v>
      </c>
      <c r="F3" t="s">
        <v>8</v>
      </c>
      <c r="G3" t="s">
        <v>1653</v>
      </c>
      <c r="H3">
        <v>731.94</v>
      </c>
      <c r="I3">
        <f t="shared" ref="I3:I66" ca="1" si="1">RANDBETWEEN(10,500)</f>
        <v>79</v>
      </c>
      <c r="J3">
        <f t="shared" ref="J3:J66" ca="1" si="2">RANDBETWEEN(1,10)</f>
        <v>3</v>
      </c>
      <c r="K3" s="2">
        <f t="shared" ref="K3:K66" ca="1" si="3">(H3  /  J3) * (RANDBETWEEN(60,90)/100)</f>
        <v>153.70740000000001</v>
      </c>
      <c r="L3" s="2">
        <f t="shared" ref="L3:L66" ca="1" si="4">H3/J3</f>
        <v>243.98000000000002</v>
      </c>
      <c r="M3" s="1">
        <v>43048</v>
      </c>
      <c r="N3" t="str">
        <f ca="1"/>
        <v>OK</v>
      </c>
    </row>
    <row r="4" spans="1:22" x14ac:dyDescent="0.35">
      <c r="A4" t="s">
        <v>9</v>
      </c>
      <c r="B4" t="s">
        <v>535</v>
      </c>
      <c r="C4" t="s">
        <v>1049</v>
      </c>
      <c r="D4" t="s">
        <v>10</v>
      </c>
      <c r="E4" t="str">
        <f t="shared" si="0"/>
        <v>Dealer B</v>
      </c>
      <c r="F4" t="s">
        <v>11</v>
      </c>
      <c r="G4" t="s">
        <v>1653</v>
      </c>
      <c r="H4">
        <v>14.62</v>
      </c>
      <c r="I4">
        <f t="shared" ca="1" si="1"/>
        <v>27</v>
      </c>
      <c r="J4">
        <f t="shared" ca="1" si="2"/>
        <v>8</v>
      </c>
      <c r="K4" s="2">
        <f t="shared" ca="1" si="3"/>
        <v>1.5899249999999998</v>
      </c>
      <c r="L4" s="2">
        <f t="shared" ca="1" si="4"/>
        <v>1.8274999999999999</v>
      </c>
      <c r="M4" s="1">
        <v>43049</v>
      </c>
      <c r="N4" t="str">
        <f ca="1"/>
        <v>OK</v>
      </c>
    </row>
    <row r="5" spans="1:22" x14ac:dyDescent="0.35">
      <c r="A5" t="s">
        <v>12</v>
      </c>
      <c r="B5" t="s">
        <v>536</v>
      </c>
      <c r="C5" t="s">
        <v>1050</v>
      </c>
      <c r="D5" t="s">
        <v>7</v>
      </c>
      <c r="E5" t="str">
        <f t="shared" si="0"/>
        <v>Dealer A</v>
      </c>
      <c r="F5" t="s">
        <v>13</v>
      </c>
      <c r="G5" t="s">
        <v>1655</v>
      </c>
      <c r="H5">
        <v>957.57749999999999</v>
      </c>
      <c r="I5">
        <f t="shared" ca="1" si="1"/>
        <v>66</v>
      </c>
      <c r="J5">
        <f t="shared" ca="1" si="2"/>
        <v>6</v>
      </c>
      <c r="K5" s="2">
        <f t="shared" ca="1" si="3"/>
        <v>134.06084999999999</v>
      </c>
      <c r="L5" s="2">
        <f t="shared" ca="1" si="4"/>
        <v>159.59625</v>
      </c>
      <c r="M5" s="1">
        <v>43050</v>
      </c>
      <c r="N5" t="str">
        <f ca="1"/>
        <v>OK</v>
      </c>
    </row>
    <row r="6" spans="1:22" x14ac:dyDescent="0.35">
      <c r="A6" t="s">
        <v>12</v>
      </c>
      <c r="B6" t="s">
        <v>537</v>
      </c>
      <c r="C6" t="s">
        <v>1051</v>
      </c>
      <c r="D6" t="s">
        <v>10</v>
      </c>
      <c r="E6" t="str">
        <f t="shared" si="0"/>
        <v>Dealer B</v>
      </c>
      <c r="F6" t="s">
        <v>13</v>
      </c>
      <c r="G6" t="s">
        <v>1655</v>
      </c>
      <c r="H6">
        <v>22.367999999999999</v>
      </c>
      <c r="I6">
        <f t="shared" ca="1" si="1"/>
        <v>333</v>
      </c>
      <c r="J6">
        <f t="shared" ca="1" si="2"/>
        <v>1</v>
      </c>
      <c r="K6" s="2">
        <f t="shared" ca="1" si="3"/>
        <v>17.22336</v>
      </c>
      <c r="L6" s="2">
        <f t="shared" ca="1" si="4"/>
        <v>22.367999999999999</v>
      </c>
      <c r="M6" s="1">
        <v>43051</v>
      </c>
      <c r="N6" t="str">
        <f ca="1"/>
        <v>OK</v>
      </c>
    </row>
    <row r="7" spans="1:22" x14ac:dyDescent="0.35">
      <c r="A7" t="s">
        <v>14</v>
      </c>
      <c r="B7" t="s">
        <v>538</v>
      </c>
      <c r="C7" t="s">
        <v>1052</v>
      </c>
      <c r="D7" t="s">
        <v>7</v>
      </c>
      <c r="E7" t="str">
        <f t="shared" si="0"/>
        <v>Dealer A</v>
      </c>
      <c r="F7" t="s">
        <v>15</v>
      </c>
      <c r="G7" t="s">
        <v>1655</v>
      </c>
      <c r="H7">
        <v>48.86</v>
      </c>
      <c r="I7">
        <f t="shared" ca="1" si="1"/>
        <v>229</v>
      </c>
      <c r="J7">
        <f t="shared" ca="1" si="2"/>
        <v>4</v>
      </c>
      <c r="K7" s="2">
        <f t="shared" ca="1" si="3"/>
        <v>10.016299999999999</v>
      </c>
      <c r="L7" s="2">
        <f t="shared" ca="1" si="4"/>
        <v>12.215</v>
      </c>
      <c r="M7" s="1">
        <v>43052</v>
      </c>
      <c r="N7" t="str">
        <f ca="1"/>
        <v>OK</v>
      </c>
    </row>
    <row r="8" spans="1:22" x14ac:dyDescent="0.35">
      <c r="A8" t="s">
        <v>14</v>
      </c>
      <c r="B8" t="s">
        <v>539</v>
      </c>
      <c r="C8" t="s">
        <v>1053</v>
      </c>
      <c r="D8" t="s">
        <v>10</v>
      </c>
      <c r="E8" t="str">
        <f t="shared" si="0"/>
        <v>Dealer B</v>
      </c>
      <c r="F8" t="s">
        <v>15</v>
      </c>
      <c r="G8" t="s">
        <v>1655</v>
      </c>
      <c r="H8">
        <v>7.28</v>
      </c>
      <c r="I8">
        <f t="shared" ca="1" si="1"/>
        <v>367</v>
      </c>
      <c r="J8">
        <f t="shared" ca="1" si="2"/>
        <v>6</v>
      </c>
      <c r="K8" s="2">
        <f t="shared" ca="1" si="3"/>
        <v>0.82506666666666673</v>
      </c>
      <c r="L8" s="2">
        <f t="shared" ca="1" si="4"/>
        <v>1.2133333333333334</v>
      </c>
      <c r="M8" s="1">
        <v>43053</v>
      </c>
      <c r="N8" t="str">
        <f ca="1"/>
        <v>OK</v>
      </c>
    </row>
    <row r="9" spans="1:22" x14ac:dyDescent="0.35">
      <c r="A9" t="s">
        <v>14</v>
      </c>
      <c r="B9" t="s">
        <v>540</v>
      </c>
      <c r="C9" t="s">
        <v>1054</v>
      </c>
      <c r="D9" t="s">
        <v>16</v>
      </c>
      <c r="E9" t="str">
        <f t="shared" si="0"/>
        <v>Dealer C</v>
      </c>
      <c r="F9" t="s">
        <v>15</v>
      </c>
      <c r="G9" t="s">
        <v>1653</v>
      </c>
      <c r="H9">
        <v>907.15200000000004</v>
      </c>
      <c r="I9">
        <f t="shared" ca="1" si="1"/>
        <v>345</v>
      </c>
      <c r="J9">
        <f t="shared" ca="1" si="2"/>
        <v>3</v>
      </c>
      <c r="K9" s="2">
        <f t="shared" ca="1" si="3"/>
        <v>211.6688</v>
      </c>
      <c r="L9" s="2">
        <f t="shared" ca="1" si="4"/>
        <v>302.38400000000001</v>
      </c>
      <c r="M9" s="1">
        <v>43054</v>
      </c>
      <c r="N9" t="str">
        <f ca="1"/>
        <v>OK</v>
      </c>
    </row>
    <row r="10" spans="1:22" x14ac:dyDescent="0.35">
      <c r="A10" t="s">
        <v>14</v>
      </c>
      <c r="B10" t="s">
        <v>541</v>
      </c>
      <c r="C10" t="s">
        <v>1055</v>
      </c>
      <c r="D10" t="s">
        <v>10</v>
      </c>
      <c r="E10" t="str">
        <f t="shared" si="0"/>
        <v>Dealer B</v>
      </c>
      <c r="F10" t="s">
        <v>15</v>
      </c>
      <c r="G10" t="s">
        <v>1653</v>
      </c>
      <c r="H10">
        <v>18.504000000000001</v>
      </c>
      <c r="I10">
        <f t="shared" ca="1" si="1"/>
        <v>426</v>
      </c>
      <c r="J10">
        <f t="shared" ca="1" si="2"/>
        <v>1</v>
      </c>
      <c r="K10" s="2">
        <f t="shared" ca="1" si="3"/>
        <v>14.248080000000002</v>
      </c>
      <c r="L10" s="2">
        <f t="shared" ca="1" si="4"/>
        <v>18.504000000000001</v>
      </c>
      <c r="M10" s="1">
        <v>43055</v>
      </c>
      <c r="N10" t="str">
        <f ca="1"/>
        <v>OK</v>
      </c>
    </row>
    <row r="11" spans="1:22" x14ac:dyDescent="0.35">
      <c r="A11" t="s">
        <v>14</v>
      </c>
      <c r="B11" t="s">
        <v>542</v>
      </c>
      <c r="C11" t="s">
        <v>1056</v>
      </c>
      <c r="D11" t="s">
        <v>10</v>
      </c>
      <c r="E11" t="str">
        <f t="shared" si="0"/>
        <v>Dealer B</v>
      </c>
      <c r="F11" t="s">
        <v>15</v>
      </c>
      <c r="G11" t="s">
        <v>1653</v>
      </c>
      <c r="H11">
        <v>114.9</v>
      </c>
      <c r="I11">
        <f t="shared" ca="1" si="1"/>
        <v>389</v>
      </c>
      <c r="J11">
        <f t="shared" ca="1" si="2"/>
        <v>3</v>
      </c>
      <c r="K11" s="2">
        <f t="shared" ca="1" si="3"/>
        <v>29.108000000000004</v>
      </c>
      <c r="L11" s="2">
        <f t="shared" ca="1" si="4"/>
        <v>38.300000000000004</v>
      </c>
      <c r="M11" s="1">
        <v>43056</v>
      </c>
      <c r="N11" t="str">
        <f ca="1"/>
        <v>OK</v>
      </c>
    </row>
    <row r="12" spans="1:22" x14ac:dyDescent="0.35">
      <c r="A12" t="s">
        <v>14</v>
      </c>
      <c r="B12" t="s">
        <v>543</v>
      </c>
      <c r="C12" t="s">
        <v>1057</v>
      </c>
      <c r="D12" t="s">
        <v>7</v>
      </c>
      <c r="E12" t="str">
        <f t="shared" si="0"/>
        <v>Dealer A</v>
      </c>
      <c r="F12" t="s">
        <v>15</v>
      </c>
      <c r="G12" t="s">
        <v>1653</v>
      </c>
      <c r="H12">
        <v>1706.184</v>
      </c>
      <c r="I12">
        <f t="shared" ca="1" si="1"/>
        <v>465</v>
      </c>
      <c r="J12">
        <f t="shared" ca="1" si="2"/>
        <v>10</v>
      </c>
      <c r="K12" s="2">
        <f t="shared" ca="1" si="3"/>
        <v>131.37616800000001</v>
      </c>
      <c r="L12" s="2">
        <f t="shared" ca="1" si="4"/>
        <v>170.61840000000001</v>
      </c>
      <c r="M12" s="1">
        <v>43057</v>
      </c>
      <c r="N12" t="str">
        <f ca="1"/>
        <v>OK</v>
      </c>
    </row>
    <row r="13" spans="1:22" x14ac:dyDescent="0.35">
      <c r="A13" t="s">
        <v>14</v>
      </c>
      <c r="B13" t="s">
        <v>544</v>
      </c>
      <c r="C13" t="s">
        <v>1058</v>
      </c>
      <c r="D13" t="s">
        <v>16</v>
      </c>
      <c r="E13" t="str">
        <f t="shared" si="0"/>
        <v>Dealer C</v>
      </c>
      <c r="F13" t="s">
        <v>15</v>
      </c>
      <c r="G13" t="s">
        <v>1654</v>
      </c>
      <c r="H13">
        <v>911.42399999999998</v>
      </c>
      <c r="I13">
        <f t="shared" ca="1" si="1"/>
        <v>240</v>
      </c>
      <c r="J13">
        <f t="shared" ca="1" si="2"/>
        <v>9</v>
      </c>
      <c r="K13" s="2">
        <f t="shared" ca="1" si="3"/>
        <v>85.066239999999993</v>
      </c>
      <c r="L13" s="2">
        <f t="shared" ca="1" si="4"/>
        <v>101.26933333333334</v>
      </c>
      <c r="M13" s="1">
        <v>43058</v>
      </c>
      <c r="N13" t="str">
        <f ca="1"/>
        <v>OK</v>
      </c>
    </row>
    <row r="14" spans="1:22" x14ac:dyDescent="0.35">
      <c r="A14" t="s">
        <v>17</v>
      </c>
      <c r="B14" t="s">
        <v>545</v>
      </c>
      <c r="C14" t="s">
        <v>1059</v>
      </c>
      <c r="D14" t="s">
        <v>10</v>
      </c>
      <c r="E14" t="str">
        <f t="shared" si="0"/>
        <v>Dealer B</v>
      </c>
      <c r="F14" t="s">
        <v>18</v>
      </c>
      <c r="G14" t="s">
        <v>1654</v>
      </c>
      <c r="H14">
        <v>15.552</v>
      </c>
      <c r="I14">
        <f t="shared" ca="1" si="1"/>
        <v>82</v>
      </c>
      <c r="J14">
        <f t="shared" ca="1" si="2"/>
        <v>10</v>
      </c>
      <c r="K14" s="2">
        <f t="shared" ca="1" si="3"/>
        <v>1.2130559999999999</v>
      </c>
      <c r="L14" s="2">
        <f t="shared" ca="1" si="4"/>
        <v>1.5551999999999999</v>
      </c>
      <c r="M14" s="1">
        <v>43059</v>
      </c>
      <c r="N14" t="str">
        <f ca="1"/>
        <v>OK</v>
      </c>
    </row>
    <row r="15" spans="1:22" x14ac:dyDescent="0.35">
      <c r="A15" t="s">
        <v>19</v>
      </c>
      <c r="B15" t="s">
        <v>546</v>
      </c>
      <c r="C15" t="s">
        <v>1060</v>
      </c>
      <c r="D15" t="s">
        <v>10</v>
      </c>
      <c r="E15" t="str">
        <f t="shared" si="0"/>
        <v>Dealer B</v>
      </c>
      <c r="F15" t="s">
        <v>20</v>
      </c>
      <c r="G15" t="s">
        <v>1653</v>
      </c>
      <c r="H15">
        <v>407.976</v>
      </c>
      <c r="I15">
        <f t="shared" ca="1" si="1"/>
        <v>300</v>
      </c>
      <c r="J15">
        <f t="shared" ca="1" si="2"/>
        <v>4</v>
      </c>
      <c r="K15" s="2">
        <f t="shared" ca="1" si="3"/>
        <v>76.495499999999993</v>
      </c>
      <c r="L15" s="2">
        <f t="shared" ca="1" si="4"/>
        <v>101.994</v>
      </c>
      <c r="M15" s="1">
        <v>43060</v>
      </c>
      <c r="N15" t="str">
        <f ca="1"/>
        <v>OK</v>
      </c>
    </row>
    <row r="16" spans="1:22" x14ac:dyDescent="0.35">
      <c r="A16" t="s">
        <v>21</v>
      </c>
      <c r="B16" t="s">
        <v>547</v>
      </c>
      <c r="C16" t="s">
        <v>1061</v>
      </c>
      <c r="D16" t="s">
        <v>10</v>
      </c>
      <c r="E16" t="str">
        <f t="shared" si="0"/>
        <v>Dealer B</v>
      </c>
      <c r="F16" t="s">
        <v>22</v>
      </c>
      <c r="G16" t="s">
        <v>1653</v>
      </c>
      <c r="H16">
        <v>68.81</v>
      </c>
      <c r="I16">
        <f t="shared" ca="1" si="1"/>
        <v>163</v>
      </c>
      <c r="J16">
        <f t="shared" ca="1" si="2"/>
        <v>7</v>
      </c>
      <c r="K16" s="2">
        <f t="shared" ca="1" si="3"/>
        <v>6.5861000000000001</v>
      </c>
      <c r="L16" s="2">
        <f t="shared" ca="1" si="4"/>
        <v>9.83</v>
      </c>
      <c r="M16" s="1">
        <v>43061</v>
      </c>
      <c r="N16" t="str">
        <f ca="1"/>
        <v>OK</v>
      </c>
    </row>
    <row r="17" spans="1:14" x14ac:dyDescent="0.35">
      <c r="A17" t="s">
        <v>21</v>
      </c>
      <c r="B17" t="s">
        <v>548</v>
      </c>
      <c r="C17" t="s">
        <v>1062</v>
      </c>
      <c r="D17" t="s">
        <v>10</v>
      </c>
      <c r="E17" t="str">
        <f t="shared" si="0"/>
        <v>Dealer B</v>
      </c>
      <c r="F17" t="s">
        <v>22</v>
      </c>
      <c r="G17" t="s">
        <v>1653</v>
      </c>
      <c r="H17">
        <v>2.544</v>
      </c>
      <c r="I17">
        <f t="shared" ca="1" si="1"/>
        <v>157</v>
      </c>
      <c r="J17">
        <f t="shared" ca="1" si="2"/>
        <v>3</v>
      </c>
      <c r="K17" s="2">
        <f t="shared" ca="1" si="3"/>
        <v>0.61055999999999999</v>
      </c>
      <c r="L17" s="2">
        <f t="shared" ca="1" si="4"/>
        <v>0.84799999999999998</v>
      </c>
      <c r="M17" s="1">
        <v>43062</v>
      </c>
      <c r="N17" t="str">
        <f ca="1"/>
        <v>OK</v>
      </c>
    </row>
    <row r="18" spans="1:14" x14ac:dyDescent="0.35">
      <c r="A18" t="s">
        <v>23</v>
      </c>
      <c r="B18" t="s">
        <v>549</v>
      </c>
      <c r="C18" t="s">
        <v>1063</v>
      </c>
      <c r="D18" t="s">
        <v>10</v>
      </c>
      <c r="E18" t="str">
        <f t="shared" si="0"/>
        <v>Dealer B</v>
      </c>
      <c r="F18" t="s">
        <v>24</v>
      </c>
      <c r="G18" t="s">
        <v>1653</v>
      </c>
      <c r="H18">
        <v>665.88</v>
      </c>
      <c r="I18">
        <f t="shared" ca="1" si="1"/>
        <v>29</v>
      </c>
      <c r="J18">
        <f t="shared" ca="1" si="2"/>
        <v>7</v>
      </c>
      <c r="K18" s="2">
        <f t="shared" ca="1" si="3"/>
        <v>58.977942857142857</v>
      </c>
      <c r="L18" s="2">
        <f t="shared" ca="1" si="4"/>
        <v>95.125714285714281</v>
      </c>
      <c r="M18" s="1">
        <v>43063</v>
      </c>
      <c r="N18" t="str">
        <f ca="1"/>
        <v>OK</v>
      </c>
    </row>
    <row r="19" spans="1:14" x14ac:dyDescent="0.35">
      <c r="A19" t="s">
        <v>25</v>
      </c>
      <c r="B19" t="s">
        <v>550</v>
      </c>
      <c r="C19" t="s">
        <v>1064</v>
      </c>
      <c r="D19" t="s">
        <v>10</v>
      </c>
      <c r="E19" t="str">
        <f t="shared" si="0"/>
        <v>Dealer B</v>
      </c>
      <c r="F19" t="s">
        <v>26</v>
      </c>
      <c r="G19" t="s">
        <v>1653</v>
      </c>
      <c r="H19">
        <v>55.5</v>
      </c>
      <c r="I19">
        <f t="shared" ca="1" si="1"/>
        <v>182</v>
      </c>
      <c r="J19">
        <f t="shared" ca="1" si="2"/>
        <v>5</v>
      </c>
      <c r="K19" s="2">
        <f t="shared" ca="1" si="3"/>
        <v>7.8809999999999993</v>
      </c>
      <c r="L19" s="2">
        <f t="shared" ca="1" si="4"/>
        <v>11.1</v>
      </c>
      <c r="M19" s="1">
        <v>43064</v>
      </c>
      <c r="N19" t="str">
        <f ca="1"/>
        <v>OK</v>
      </c>
    </row>
    <row r="20" spans="1:14" x14ac:dyDescent="0.35">
      <c r="A20" t="s">
        <v>27</v>
      </c>
      <c r="B20" t="s">
        <v>551</v>
      </c>
      <c r="C20" t="s">
        <v>1065</v>
      </c>
      <c r="D20" t="s">
        <v>10</v>
      </c>
      <c r="E20" t="str">
        <f t="shared" si="0"/>
        <v>Dealer B</v>
      </c>
      <c r="F20" t="s">
        <v>28</v>
      </c>
      <c r="G20" t="s">
        <v>1653</v>
      </c>
      <c r="H20">
        <v>8.56</v>
      </c>
      <c r="I20">
        <f t="shared" ca="1" si="1"/>
        <v>437</v>
      </c>
      <c r="J20">
        <f t="shared" ca="1" si="2"/>
        <v>1</v>
      </c>
      <c r="K20" s="2">
        <f t="shared" ca="1" si="3"/>
        <v>6.7624000000000004</v>
      </c>
      <c r="L20" s="2">
        <f t="shared" ca="1" si="4"/>
        <v>8.56</v>
      </c>
      <c r="M20" s="1">
        <v>43065</v>
      </c>
      <c r="N20" t="str">
        <f ca="1"/>
        <v>OK</v>
      </c>
    </row>
    <row r="21" spans="1:14" x14ac:dyDescent="0.35">
      <c r="A21" t="s">
        <v>27</v>
      </c>
      <c r="B21" t="s">
        <v>552</v>
      </c>
      <c r="C21" t="s">
        <v>1066</v>
      </c>
      <c r="D21" t="s">
        <v>16</v>
      </c>
      <c r="E21" t="str">
        <f t="shared" si="0"/>
        <v>Dealer C</v>
      </c>
      <c r="F21" t="s">
        <v>28</v>
      </c>
      <c r="G21" t="s">
        <v>1652</v>
      </c>
      <c r="H21">
        <v>213.48</v>
      </c>
      <c r="I21">
        <f t="shared" ca="1" si="1"/>
        <v>23</v>
      </c>
      <c r="J21">
        <f t="shared" ca="1" si="2"/>
        <v>1</v>
      </c>
      <c r="K21" s="2">
        <f t="shared" ca="1" si="3"/>
        <v>157.9752</v>
      </c>
      <c r="L21" s="2">
        <f t="shared" ca="1" si="4"/>
        <v>213.48</v>
      </c>
      <c r="M21" s="1">
        <v>43066</v>
      </c>
      <c r="N21" t="str">
        <f ca="1"/>
        <v>OK</v>
      </c>
    </row>
    <row r="22" spans="1:14" x14ac:dyDescent="0.35">
      <c r="A22" t="s">
        <v>27</v>
      </c>
      <c r="B22" t="s">
        <v>553</v>
      </c>
      <c r="C22" t="s">
        <v>1067</v>
      </c>
      <c r="D22" t="s">
        <v>10</v>
      </c>
      <c r="E22" t="str">
        <f t="shared" si="0"/>
        <v>Dealer B</v>
      </c>
      <c r="F22" t="s">
        <v>28</v>
      </c>
      <c r="G22" t="s">
        <v>1652</v>
      </c>
      <c r="H22">
        <v>22.72</v>
      </c>
      <c r="I22">
        <f t="shared" ca="1" si="1"/>
        <v>255</v>
      </c>
      <c r="J22">
        <f t="shared" ca="1" si="2"/>
        <v>10</v>
      </c>
      <c r="K22" s="2">
        <f t="shared" ca="1" si="3"/>
        <v>1.7267199999999998</v>
      </c>
      <c r="L22" s="2">
        <f t="shared" ca="1" si="4"/>
        <v>2.2719999999999998</v>
      </c>
      <c r="M22" s="1">
        <v>43067</v>
      </c>
      <c r="N22" t="str">
        <f ca="1"/>
        <v>OK</v>
      </c>
    </row>
    <row r="23" spans="1:14" x14ac:dyDescent="0.35">
      <c r="A23" t="s">
        <v>29</v>
      </c>
      <c r="B23" t="s">
        <v>554</v>
      </c>
      <c r="C23" t="s">
        <v>1068</v>
      </c>
      <c r="D23" t="s">
        <v>10</v>
      </c>
      <c r="E23" t="str">
        <f t="shared" si="0"/>
        <v>Dealer B</v>
      </c>
      <c r="F23" t="s">
        <v>30</v>
      </c>
      <c r="G23" t="s">
        <v>1653</v>
      </c>
      <c r="H23">
        <v>19.46</v>
      </c>
      <c r="I23">
        <f t="shared" ca="1" si="1"/>
        <v>300</v>
      </c>
      <c r="J23">
        <f t="shared" ca="1" si="2"/>
        <v>9</v>
      </c>
      <c r="K23" s="2">
        <f t="shared" ca="1" si="3"/>
        <v>1.9460000000000002</v>
      </c>
      <c r="L23" s="2">
        <f t="shared" ca="1" si="4"/>
        <v>2.1622222222222223</v>
      </c>
      <c r="M23" s="1">
        <v>43068</v>
      </c>
      <c r="N23" t="str">
        <f ca="1"/>
        <v>OK</v>
      </c>
    </row>
    <row r="24" spans="1:14" x14ac:dyDescent="0.35">
      <c r="A24" t="s">
        <v>29</v>
      </c>
      <c r="B24" t="s">
        <v>555</v>
      </c>
      <c r="C24" t="s">
        <v>1069</v>
      </c>
      <c r="D24" t="s">
        <v>10</v>
      </c>
      <c r="E24" t="str">
        <f t="shared" si="0"/>
        <v>Dealer B</v>
      </c>
      <c r="F24" t="s">
        <v>30</v>
      </c>
      <c r="G24" t="s">
        <v>1653</v>
      </c>
      <c r="H24">
        <v>60.34</v>
      </c>
      <c r="I24">
        <f t="shared" ca="1" si="1"/>
        <v>292</v>
      </c>
      <c r="J24">
        <f t="shared" ca="1" si="2"/>
        <v>1</v>
      </c>
      <c r="K24" s="2">
        <f t="shared" ca="1" si="3"/>
        <v>38.617600000000003</v>
      </c>
      <c r="L24" s="2">
        <f t="shared" ca="1" si="4"/>
        <v>60.34</v>
      </c>
      <c r="M24" s="1">
        <v>43069</v>
      </c>
      <c r="N24" t="str">
        <f ca="1"/>
        <v>OK</v>
      </c>
    </row>
    <row r="25" spans="1:14" x14ac:dyDescent="0.35">
      <c r="A25" t="s">
        <v>31</v>
      </c>
      <c r="B25" t="s">
        <v>556</v>
      </c>
      <c r="C25" t="s">
        <v>1070</v>
      </c>
      <c r="D25" t="s">
        <v>7</v>
      </c>
      <c r="E25" t="str">
        <f t="shared" si="0"/>
        <v>Dealer A</v>
      </c>
      <c r="F25" t="s">
        <v>32</v>
      </c>
      <c r="G25" t="s">
        <v>1653</v>
      </c>
      <c r="H25">
        <v>71.372</v>
      </c>
      <c r="I25">
        <f t="shared" ca="1" si="1"/>
        <v>387</v>
      </c>
      <c r="J25">
        <f t="shared" ca="1" si="2"/>
        <v>6</v>
      </c>
      <c r="K25" s="2">
        <f t="shared" ca="1" si="3"/>
        <v>8.445686666666667</v>
      </c>
      <c r="L25" s="2">
        <f t="shared" ca="1" si="4"/>
        <v>11.895333333333333</v>
      </c>
      <c r="M25" s="1">
        <v>43070</v>
      </c>
      <c r="N25" t="str">
        <f ca="1"/>
        <v>OK</v>
      </c>
    </row>
    <row r="26" spans="1:14" x14ac:dyDescent="0.35">
      <c r="A26" t="s">
        <v>33</v>
      </c>
      <c r="B26" t="s">
        <v>536</v>
      </c>
      <c r="C26" t="s">
        <v>1071</v>
      </c>
      <c r="D26" t="s">
        <v>7</v>
      </c>
      <c r="E26" t="str">
        <f t="shared" si="0"/>
        <v>Dealer A</v>
      </c>
      <c r="F26" t="s">
        <v>34</v>
      </c>
      <c r="G26" t="s">
        <v>1653</v>
      </c>
      <c r="H26">
        <v>1044.6300000000001</v>
      </c>
      <c r="I26">
        <f t="shared" ca="1" si="1"/>
        <v>17</v>
      </c>
      <c r="J26">
        <f t="shared" ca="1" si="2"/>
        <v>4</v>
      </c>
      <c r="K26" s="2">
        <f t="shared" ca="1" si="3"/>
        <v>193.25655</v>
      </c>
      <c r="L26" s="2">
        <f t="shared" ca="1" si="4"/>
        <v>261.15750000000003</v>
      </c>
      <c r="M26" s="1">
        <v>43071</v>
      </c>
      <c r="N26" t="str">
        <f ca="1"/>
        <v>LowStock</v>
      </c>
    </row>
    <row r="27" spans="1:14" x14ac:dyDescent="0.35">
      <c r="A27" t="s">
        <v>35</v>
      </c>
      <c r="B27" t="s">
        <v>557</v>
      </c>
      <c r="C27" t="s">
        <v>1072</v>
      </c>
      <c r="D27" t="s">
        <v>10</v>
      </c>
      <c r="E27" t="str">
        <f t="shared" si="0"/>
        <v>Dealer B</v>
      </c>
      <c r="F27" t="s">
        <v>36</v>
      </c>
      <c r="G27" t="s">
        <v>1654</v>
      </c>
      <c r="H27">
        <v>11.648</v>
      </c>
      <c r="I27">
        <f t="shared" ca="1" si="1"/>
        <v>215</v>
      </c>
      <c r="J27">
        <f t="shared" ca="1" si="2"/>
        <v>4</v>
      </c>
      <c r="K27" s="2">
        <f t="shared" ca="1" si="3"/>
        <v>1.83456</v>
      </c>
      <c r="L27" s="2">
        <f t="shared" ca="1" si="4"/>
        <v>2.9119999999999999</v>
      </c>
      <c r="M27" s="1">
        <v>43072</v>
      </c>
      <c r="N27" t="str">
        <f ca="1"/>
        <v>OK</v>
      </c>
    </row>
    <row r="28" spans="1:14" x14ac:dyDescent="0.35">
      <c r="A28" t="s">
        <v>35</v>
      </c>
      <c r="B28" t="s">
        <v>558</v>
      </c>
      <c r="C28" t="s">
        <v>1073</v>
      </c>
      <c r="D28" t="s">
        <v>16</v>
      </c>
      <c r="E28" t="str">
        <f t="shared" si="0"/>
        <v>Dealer C</v>
      </c>
      <c r="F28" t="s">
        <v>36</v>
      </c>
      <c r="G28" t="s">
        <v>1654</v>
      </c>
      <c r="H28">
        <v>90.57</v>
      </c>
      <c r="I28">
        <f t="shared" ca="1" si="1"/>
        <v>218</v>
      </c>
      <c r="J28">
        <f t="shared" ca="1" si="2"/>
        <v>9</v>
      </c>
      <c r="K28" s="2">
        <f t="shared" ca="1" si="3"/>
        <v>8.0506666666666664</v>
      </c>
      <c r="L28" s="2">
        <f t="shared" ca="1" si="4"/>
        <v>10.063333333333333</v>
      </c>
      <c r="M28" s="1">
        <v>43073</v>
      </c>
      <c r="N28" t="str">
        <f ca="1"/>
        <v>OK</v>
      </c>
    </row>
    <row r="29" spans="1:14" x14ac:dyDescent="0.35">
      <c r="A29" t="s">
        <v>37</v>
      </c>
      <c r="B29" t="s">
        <v>559</v>
      </c>
      <c r="C29" t="s">
        <v>1074</v>
      </c>
      <c r="D29" t="s">
        <v>7</v>
      </c>
      <c r="E29" t="str">
        <f t="shared" si="0"/>
        <v>Dealer A</v>
      </c>
      <c r="F29" t="s">
        <v>38</v>
      </c>
      <c r="G29" t="s">
        <v>1653</v>
      </c>
      <c r="H29">
        <v>3083.43</v>
      </c>
      <c r="I29">
        <f t="shared" ca="1" si="1"/>
        <v>396</v>
      </c>
      <c r="J29">
        <f t="shared" ca="1" si="2"/>
        <v>5</v>
      </c>
      <c r="K29" s="2">
        <f t="shared" ca="1" si="3"/>
        <v>413.17962</v>
      </c>
      <c r="L29" s="2">
        <f t="shared" ca="1" si="4"/>
        <v>616.68599999999992</v>
      </c>
      <c r="M29" s="1">
        <v>43074</v>
      </c>
      <c r="N29" t="str">
        <f ca="1"/>
        <v>OK</v>
      </c>
    </row>
    <row r="30" spans="1:14" x14ac:dyDescent="0.35">
      <c r="A30" t="s">
        <v>37</v>
      </c>
      <c r="B30" t="s">
        <v>560</v>
      </c>
      <c r="C30" t="s">
        <v>1075</v>
      </c>
      <c r="D30" t="s">
        <v>10</v>
      </c>
      <c r="E30" t="str">
        <f t="shared" si="0"/>
        <v>Dealer B</v>
      </c>
      <c r="F30" t="s">
        <v>38</v>
      </c>
      <c r="G30" t="s">
        <v>1653</v>
      </c>
      <c r="H30">
        <v>9.6180000000000003</v>
      </c>
      <c r="I30">
        <f t="shared" ca="1" si="1"/>
        <v>255</v>
      </c>
      <c r="J30">
        <f t="shared" ca="1" si="2"/>
        <v>6</v>
      </c>
      <c r="K30" s="2">
        <f t="shared" ca="1" si="3"/>
        <v>1.25034</v>
      </c>
      <c r="L30" s="2">
        <f t="shared" ca="1" si="4"/>
        <v>1.603</v>
      </c>
      <c r="M30" s="1">
        <v>43075</v>
      </c>
      <c r="N30" t="str">
        <f ca="1"/>
        <v>OK</v>
      </c>
    </row>
    <row r="31" spans="1:14" x14ac:dyDescent="0.35">
      <c r="A31" t="s">
        <v>37</v>
      </c>
      <c r="B31" t="s">
        <v>561</v>
      </c>
      <c r="C31" t="s">
        <v>1076</v>
      </c>
      <c r="D31" t="s">
        <v>7</v>
      </c>
      <c r="E31" t="str">
        <f t="shared" si="0"/>
        <v>Dealer A</v>
      </c>
      <c r="F31" t="s">
        <v>38</v>
      </c>
      <c r="G31" t="s">
        <v>1653</v>
      </c>
      <c r="H31">
        <v>124.2</v>
      </c>
      <c r="I31">
        <f t="shared" ca="1" si="1"/>
        <v>322</v>
      </c>
      <c r="J31">
        <f t="shared" ca="1" si="2"/>
        <v>4</v>
      </c>
      <c r="K31" s="2">
        <f t="shared" ca="1" si="3"/>
        <v>25.7715</v>
      </c>
      <c r="L31" s="2">
        <f t="shared" ca="1" si="4"/>
        <v>31.05</v>
      </c>
      <c r="M31" s="1">
        <v>43076</v>
      </c>
      <c r="N31" t="str">
        <f ca="1"/>
        <v>OK</v>
      </c>
    </row>
    <row r="32" spans="1:14" x14ac:dyDescent="0.35">
      <c r="A32" t="s">
        <v>37</v>
      </c>
      <c r="B32" t="s">
        <v>562</v>
      </c>
      <c r="C32" t="s">
        <v>1077</v>
      </c>
      <c r="D32" t="s">
        <v>10</v>
      </c>
      <c r="E32" t="str">
        <f t="shared" si="0"/>
        <v>Dealer B</v>
      </c>
      <c r="F32" t="s">
        <v>38</v>
      </c>
      <c r="G32" t="s">
        <v>1652</v>
      </c>
      <c r="H32">
        <v>3.2639999999999998</v>
      </c>
      <c r="I32">
        <f t="shared" ca="1" si="1"/>
        <v>77</v>
      </c>
      <c r="J32">
        <f t="shared" ca="1" si="2"/>
        <v>8</v>
      </c>
      <c r="K32" s="2">
        <f t="shared" ca="1" si="3"/>
        <v>0.32640000000000002</v>
      </c>
      <c r="L32" s="2">
        <f t="shared" ca="1" si="4"/>
        <v>0.40799999999999997</v>
      </c>
      <c r="M32" s="1">
        <v>43077</v>
      </c>
      <c r="N32" t="str">
        <f ca="1"/>
        <v>OK</v>
      </c>
    </row>
    <row r="33" spans="1:14" x14ac:dyDescent="0.35">
      <c r="A33" t="s">
        <v>37</v>
      </c>
      <c r="B33" t="s">
        <v>563</v>
      </c>
      <c r="C33" t="s">
        <v>1078</v>
      </c>
      <c r="D33" t="s">
        <v>10</v>
      </c>
      <c r="E33" t="str">
        <f t="shared" si="0"/>
        <v>Dealer B</v>
      </c>
      <c r="F33" t="s">
        <v>38</v>
      </c>
      <c r="G33" t="s">
        <v>1652</v>
      </c>
      <c r="H33">
        <v>86.304000000000002</v>
      </c>
      <c r="I33">
        <f t="shared" ca="1" si="1"/>
        <v>233</v>
      </c>
      <c r="J33">
        <f t="shared" ca="1" si="2"/>
        <v>5</v>
      </c>
      <c r="K33" s="2">
        <f t="shared" ca="1" si="3"/>
        <v>14.326464</v>
      </c>
      <c r="L33" s="2">
        <f t="shared" ca="1" si="4"/>
        <v>17.2608</v>
      </c>
      <c r="M33" s="1">
        <v>43078</v>
      </c>
      <c r="N33" t="str">
        <f ca="1"/>
        <v>OK</v>
      </c>
    </row>
    <row r="34" spans="1:14" x14ac:dyDescent="0.35">
      <c r="A34" t="s">
        <v>37</v>
      </c>
      <c r="B34" t="s">
        <v>564</v>
      </c>
      <c r="C34" t="s">
        <v>1079</v>
      </c>
      <c r="D34" t="s">
        <v>10</v>
      </c>
      <c r="E34" t="str">
        <f t="shared" si="0"/>
        <v>Dealer B</v>
      </c>
      <c r="F34" t="s">
        <v>38</v>
      </c>
      <c r="G34" t="s">
        <v>1653</v>
      </c>
      <c r="H34">
        <v>6.8579999999999997</v>
      </c>
      <c r="I34">
        <f t="shared" ca="1" si="1"/>
        <v>379</v>
      </c>
      <c r="J34">
        <f t="shared" ca="1" si="2"/>
        <v>5</v>
      </c>
      <c r="K34" s="2">
        <f t="shared" ca="1" si="3"/>
        <v>1.0561320000000001</v>
      </c>
      <c r="L34" s="2">
        <f t="shared" ca="1" si="4"/>
        <v>1.3715999999999999</v>
      </c>
      <c r="M34" s="1">
        <v>43079</v>
      </c>
      <c r="N34" t="str">
        <f ca="1"/>
        <v>OK</v>
      </c>
    </row>
    <row r="35" spans="1:14" x14ac:dyDescent="0.35">
      <c r="A35" t="s">
        <v>37</v>
      </c>
      <c r="B35" t="s">
        <v>565</v>
      </c>
      <c r="C35" t="s">
        <v>1080</v>
      </c>
      <c r="D35" t="s">
        <v>10</v>
      </c>
      <c r="E35" t="str">
        <f t="shared" si="0"/>
        <v>Dealer B</v>
      </c>
      <c r="F35" t="s">
        <v>38</v>
      </c>
      <c r="G35" t="s">
        <v>1652</v>
      </c>
      <c r="H35">
        <v>15.76</v>
      </c>
      <c r="I35">
        <f t="shared" ca="1" si="1"/>
        <v>134</v>
      </c>
      <c r="J35">
        <f t="shared" ca="1" si="2"/>
        <v>2</v>
      </c>
      <c r="K35" s="2">
        <f t="shared" ca="1" si="3"/>
        <v>6.9344000000000001</v>
      </c>
      <c r="L35" s="2">
        <f t="shared" ca="1" si="4"/>
        <v>7.88</v>
      </c>
      <c r="M35" s="1">
        <v>43080</v>
      </c>
      <c r="N35" t="str">
        <f ca="1"/>
        <v>OK</v>
      </c>
    </row>
    <row r="36" spans="1:14" x14ac:dyDescent="0.35">
      <c r="A36" t="s">
        <v>39</v>
      </c>
      <c r="B36" t="s">
        <v>566</v>
      </c>
      <c r="C36" t="s">
        <v>1081</v>
      </c>
      <c r="D36" t="s">
        <v>10</v>
      </c>
      <c r="E36" t="str">
        <f t="shared" si="0"/>
        <v>Dealer B</v>
      </c>
      <c r="F36" t="s">
        <v>40</v>
      </c>
      <c r="G36" t="s">
        <v>1652</v>
      </c>
      <c r="H36">
        <v>29.472000000000001</v>
      </c>
      <c r="I36">
        <f t="shared" ca="1" si="1"/>
        <v>54</v>
      </c>
      <c r="J36">
        <f t="shared" ca="1" si="2"/>
        <v>3</v>
      </c>
      <c r="K36" s="2">
        <f t="shared" ca="1" si="3"/>
        <v>6.2873599999999996</v>
      </c>
      <c r="L36" s="2">
        <f t="shared" ca="1" si="4"/>
        <v>9.8239999999999998</v>
      </c>
      <c r="M36" s="1">
        <v>43081</v>
      </c>
      <c r="N36" t="str">
        <f ca="1"/>
        <v>OK</v>
      </c>
    </row>
    <row r="37" spans="1:14" x14ac:dyDescent="0.35">
      <c r="A37" t="s">
        <v>41</v>
      </c>
      <c r="B37" t="s">
        <v>567</v>
      </c>
      <c r="C37" t="s">
        <v>1082</v>
      </c>
      <c r="D37" t="s">
        <v>16</v>
      </c>
      <c r="E37" t="str">
        <f t="shared" si="0"/>
        <v>Dealer C</v>
      </c>
      <c r="F37" t="s">
        <v>42</v>
      </c>
      <c r="G37" t="s">
        <v>1653</v>
      </c>
      <c r="H37">
        <v>1097.5440000000001</v>
      </c>
      <c r="I37">
        <f t="shared" ca="1" si="1"/>
        <v>74</v>
      </c>
      <c r="J37">
        <f t="shared" ca="1" si="2"/>
        <v>4</v>
      </c>
      <c r="K37" s="2">
        <f t="shared" ca="1" si="3"/>
        <v>238.71582000000001</v>
      </c>
      <c r="L37" s="2">
        <f t="shared" ca="1" si="4"/>
        <v>274.38600000000002</v>
      </c>
      <c r="M37" s="1">
        <v>43082</v>
      </c>
      <c r="N37" t="str">
        <f ca="1"/>
        <v>OK</v>
      </c>
    </row>
    <row r="38" spans="1:14" x14ac:dyDescent="0.35">
      <c r="A38" t="s">
        <v>41</v>
      </c>
      <c r="B38" t="s">
        <v>568</v>
      </c>
      <c r="C38" t="s">
        <v>1083</v>
      </c>
      <c r="D38" t="s">
        <v>7</v>
      </c>
      <c r="E38" t="str">
        <f t="shared" si="0"/>
        <v>Dealer A</v>
      </c>
      <c r="F38" t="s">
        <v>42</v>
      </c>
      <c r="G38" t="s">
        <v>1653</v>
      </c>
      <c r="H38">
        <v>190.92</v>
      </c>
      <c r="I38">
        <f t="shared" ca="1" si="1"/>
        <v>300</v>
      </c>
      <c r="J38">
        <f t="shared" ca="1" si="2"/>
        <v>7</v>
      </c>
      <c r="K38" s="2">
        <f t="shared" ca="1" si="3"/>
        <v>19.910228571428572</v>
      </c>
      <c r="L38" s="2">
        <f t="shared" ca="1" si="4"/>
        <v>27.274285714285714</v>
      </c>
      <c r="M38" s="1">
        <v>43083</v>
      </c>
      <c r="N38" t="str">
        <f ca="1"/>
        <v>OK</v>
      </c>
    </row>
    <row r="39" spans="1:14" x14ac:dyDescent="0.35">
      <c r="A39" t="s">
        <v>43</v>
      </c>
      <c r="B39" t="s">
        <v>569</v>
      </c>
      <c r="C39" t="s">
        <v>1084</v>
      </c>
      <c r="D39" t="s">
        <v>10</v>
      </c>
      <c r="E39" t="str">
        <f t="shared" si="0"/>
        <v>Dealer B</v>
      </c>
      <c r="F39" t="s">
        <v>44</v>
      </c>
      <c r="G39" t="s">
        <v>1653</v>
      </c>
      <c r="H39">
        <v>113.328</v>
      </c>
      <c r="I39">
        <f t="shared" ca="1" si="1"/>
        <v>405</v>
      </c>
      <c r="J39">
        <f t="shared" ca="1" si="2"/>
        <v>2</v>
      </c>
      <c r="K39" s="2">
        <f t="shared" ca="1" si="3"/>
        <v>37.964880000000001</v>
      </c>
      <c r="L39" s="2">
        <f t="shared" ca="1" si="4"/>
        <v>56.664000000000001</v>
      </c>
      <c r="M39" s="1">
        <v>43084</v>
      </c>
      <c r="N39" t="str">
        <f ca="1"/>
        <v>OK</v>
      </c>
    </row>
    <row r="40" spans="1:14" x14ac:dyDescent="0.35">
      <c r="A40" t="s">
        <v>43</v>
      </c>
      <c r="B40" t="s">
        <v>570</v>
      </c>
      <c r="C40" t="s">
        <v>1085</v>
      </c>
      <c r="D40" t="s">
        <v>7</v>
      </c>
      <c r="E40" t="str">
        <f t="shared" si="0"/>
        <v>Dealer A</v>
      </c>
      <c r="F40" t="s">
        <v>44</v>
      </c>
      <c r="G40" t="s">
        <v>1653</v>
      </c>
      <c r="H40">
        <v>532.39919999999995</v>
      </c>
      <c r="I40">
        <f t="shared" ca="1" si="1"/>
        <v>479</v>
      </c>
      <c r="J40">
        <f t="shared" ca="1" si="2"/>
        <v>5</v>
      </c>
      <c r="K40" s="2">
        <f t="shared" ca="1" si="3"/>
        <v>92.637460799999999</v>
      </c>
      <c r="L40" s="2">
        <f t="shared" ca="1" si="4"/>
        <v>106.47984</v>
      </c>
      <c r="M40" s="1">
        <v>43085</v>
      </c>
      <c r="N40" t="str">
        <f ca="1"/>
        <v>OK</v>
      </c>
    </row>
    <row r="41" spans="1:14" x14ac:dyDescent="0.35">
      <c r="A41" t="s">
        <v>43</v>
      </c>
      <c r="B41" t="s">
        <v>571</v>
      </c>
      <c r="C41" t="s">
        <v>1086</v>
      </c>
      <c r="D41" t="s">
        <v>7</v>
      </c>
      <c r="E41" t="str">
        <f t="shared" si="0"/>
        <v>Dealer A</v>
      </c>
      <c r="F41" t="s">
        <v>44</v>
      </c>
      <c r="G41" t="s">
        <v>1653</v>
      </c>
      <c r="H41">
        <v>212.05799999999999</v>
      </c>
      <c r="I41">
        <f t="shared" ca="1" si="1"/>
        <v>111</v>
      </c>
      <c r="J41">
        <f t="shared" ca="1" si="2"/>
        <v>2</v>
      </c>
      <c r="K41" s="2">
        <f t="shared" ca="1" si="3"/>
        <v>80.582039999999992</v>
      </c>
      <c r="L41" s="2">
        <f t="shared" ca="1" si="4"/>
        <v>106.029</v>
      </c>
      <c r="M41" s="1">
        <v>43086</v>
      </c>
      <c r="N41" t="str">
        <f ca="1"/>
        <v>OK</v>
      </c>
    </row>
    <row r="42" spans="1:14" x14ac:dyDescent="0.35">
      <c r="A42" t="s">
        <v>43</v>
      </c>
      <c r="B42" t="s">
        <v>572</v>
      </c>
      <c r="C42" t="s">
        <v>1087</v>
      </c>
      <c r="D42" t="s">
        <v>16</v>
      </c>
      <c r="E42" t="str">
        <f t="shared" si="0"/>
        <v>Dealer C</v>
      </c>
      <c r="F42" t="s">
        <v>44</v>
      </c>
      <c r="G42" t="s">
        <v>1653</v>
      </c>
      <c r="H42">
        <v>371.16800000000001</v>
      </c>
      <c r="I42">
        <f t="shared" ca="1" si="1"/>
        <v>463</v>
      </c>
      <c r="J42">
        <f t="shared" ca="1" si="2"/>
        <v>8</v>
      </c>
      <c r="K42" s="2">
        <f t="shared" ca="1" si="3"/>
        <v>28.765519999999999</v>
      </c>
      <c r="L42" s="2">
        <f t="shared" ca="1" si="4"/>
        <v>46.396000000000001</v>
      </c>
      <c r="M42" s="1">
        <v>43087</v>
      </c>
      <c r="N42" t="str">
        <f ca="1"/>
        <v>OK</v>
      </c>
    </row>
    <row r="43" spans="1:14" x14ac:dyDescent="0.35">
      <c r="A43" t="s">
        <v>45</v>
      </c>
      <c r="B43" t="s">
        <v>573</v>
      </c>
      <c r="C43" t="s">
        <v>1088</v>
      </c>
      <c r="D43" t="s">
        <v>16</v>
      </c>
      <c r="E43" t="str">
        <f t="shared" si="0"/>
        <v>Dealer C</v>
      </c>
      <c r="F43" t="s">
        <v>46</v>
      </c>
      <c r="G43" t="s">
        <v>1653</v>
      </c>
      <c r="H43">
        <v>147.16800000000001</v>
      </c>
      <c r="I43">
        <f t="shared" ca="1" si="1"/>
        <v>249</v>
      </c>
      <c r="J43">
        <f t="shared" ca="1" si="2"/>
        <v>2</v>
      </c>
      <c r="K43" s="2">
        <f t="shared" ca="1" si="3"/>
        <v>50.772959999999998</v>
      </c>
      <c r="L43" s="2">
        <f t="shared" ca="1" si="4"/>
        <v>73.584000000000003</v>
      </c>
      <c r="M43" s="1">
        <v>43088</v>
      </c>
      <c r="N43" t="str">
        <f ca="1"/>
        <v>OK</v>
      </c>
    </row>
    <row r="44" spans="1:14" x14ac:dyDescent="0.35">
      <c r="A44" t="s">
        <v>47</v>
      </c>
      <c r="B44" t="s">
        <v>574</v>
      </c>
      <c r="C44" t="s">
        <v>1089</v>
      </c>
      <c r="D44" t="s">
        <v>10</v>
      </c>
      <c r="E44" t="str">
        <f t="shared" si="0"/>
        <v>Dealer B</v>
      </c>
      <c r="F44" t="s">
        <v>48</v>
      </c>
      <c r="G44" t="s">
        <v>1652</v>
      </c>
      <c r="H44">
        <v>77.88</v>
      </c>
      <c r="I44">
        <f t="shared" ca="1" si="1"/>
        <v>235</v>
      </c>
      <c r="J44">
        <f t="shared" ca="1" si="2"/>
        <v>3</v>
      </c>
      <c r="K44" s="2">
        <f t="shared" ca="1" si="3"/>
        <v>19.47</v>
      </c>
      <c r="L44" s="2">
        <f t="shared" ca="1" si="4"/>
        <v>25.959999999999997</v>
      </c>
      <c r="M44" s="1">
        <v>43089</v>
      </c>
      <c r="N44" t="str">
        <f ca="1"/>
        <v>OK</v>
      </c>
    </row>
    <row r="45" spans="1:14" x14ac:dyDescent="0.35">
      <c r="A45" t="s">
        <v>49</v>
      </c>
      <c r="B45" t="s">
        <v>575</v>
      </c>
      <c r="C45" t="s">
        <v>1090</v>
      </c>
      <c r="D45" t="s">
        <v>10</v>
      </c>
      <c r="E45" t="str">
        <f t="shared" si="0"/>
        <v>Dealer B</v>
      </c>
      <c r="F45" t="s">
        <v>50</v>
      </c>
      <c r="G45" t="s">
        <v>1653</v>
      </c>
      <c r="H45">
        <v>95.616</v>
      </c>
      <c r="I45">
        <f t="shared" ca="1" si="1"/>
        <v>140</v>
      </c>
      <c r="J45">
        <f t="shared" ca="1" si="2"/>
        <v>4</v>
      </c>
      <c r="K45" s="2">
        <f t="shared" ca="1" si="3"/>
        <v>20.3184</v>
      </c>
      <c r="L45" s="2">
        <f t="shared" ca="1" si="4"/>
        <v>23.904</v>
      </c>
      <c r="M45" s="1">
        <v>43090</v>
      </c>
      <c r="N45" t="str">
        <f ca="1"/>
        <v>OK</v>
      </c>
    </row>
    <row r="46" spans="1:14" x14ac:dyDescent="0.35">
      <c r="A46" t="s">
        <v>51</v>
      </c>
      <c r="B46" t="s">
        <v>576</v>
      </c>
      <c r="C46" t="s">
        <v>1091</v>
      </c>
      <c r="D46" t="s">
        <v>16</v>
      </c>
      <c r="E46" t="str">
        <f t="shared" si="0"/>
        <v>Dealer C</v>
      </c>
      <c r="F46" t="s">
        <v>52</v>
      </c>
      <c r="G46" t="s">
        <v>1654</v>
      </c>
      <c r="H46">
        <v>45.98</v>
      </c>
      <c r="I46">
        <f t="shared" ca="1" si="1"/>
        <v>269</v>
      </c>
      <c r="J46">
        <f t="shared" ca="1" si="2"/>
        <v>1</v>
      </c>
      <c r="K46" s="2">
        <f t="shared" ca="1" si="3"/>
        <v>28.967399999999998</v>
      </c>
      <c r="L46" s="2">
        <f t="shared" ca="1" si="4"/>
        <v>45.98</v>
      </c>
      <c r="M46" s="1">
        <v>43091</v>
      </c>
      <c r="N46" t="str">
        <f ca="1"/>
        <v>OK</v>
      </c>
    </row>
    <row r="47" spans="1:14" x14ac:dyDescent="0.35">
      <c r="A47" t="s">
        <v>51</v>
      </c>
      <c r="B47" t="s">
        <v>577</v>
      </c>
      <c r="C47" t="s">
        <v>1092</v>
      </c>
      <c r="D47" t="s">
        <v>10</v>
      </c>
      <c r="E47" t="str">
        <f t="shared" si="0"/>
        <v>Dealer B</v>
      </c>
      <c r="F47" t="s">
        <v>52</v>
      </c>
      <c r="G47" t="s">
        <v>1654</v>
      </c>
      <c r="H47">
        <v>17.46</v>
      </c>
      <c r="I47">
        <f t="shared" ca="1" si="1"/>
        <v>182</v>
      </c>
      <c r="J47">
        <f t="shared" ca="1" si="2"/>
        <v>8</v>
      </c>
      <c r="K47" s="2">
        <f t="shared" ca="1" si="3"/>
        <v>1.7023500000000003</v>
      </c>
      <c r="L47" s="2">
        <f t="shared" ca="1" si="4"/>
        <v>2.1825000000000001</v>
      </c>
      <c r="M47" s="1">
        <v>43092</v>
      </c>
      <c r="N47" t="str">
        <f ca="1"/>
        <v>OK</v>
      </c>
    </row>
    <row r="48" spans="1:14" x14ac:dyDescent="0.35">
      <c r="A48" t="s">
        <v>53</v>
      </c>
      <c r="B48" t="s">
        <v>578</v>
      </c>
      <c r="C48" t="s">
        <v>1093</v>
      </c>
      <c r="D48" t="s">
        <v>10</v>
      </c>
      <c r="E48" t="str">
        <f t="shared" si="0"/>
        <v>Dealer B</v>
      </c>
      <c r="F48" t="s">
        <v>54</v>
      </c>
      <c r="G48" t="s">
        <v>1654</v>
      </c>
      <c r="H48">
        <v>211.96</v>
      </c>
      <c r="I48">
        <f t="shared" ca="1" si="1"/>
        <v>113</v>
      </c>
      <c r="J48">
        <f t="shared" ca="1" si="2"/>
        <v>9</v>
      </c>
      <c r="K48" s="2">
        <f t="shared" ca="1" si="3"/>
        <v>18.605377777777779</v>
      </c>
      <c r="L48" s="2">
        <f t="shared" ca="1" si="4"/>
        <v>23.551111111111112</v>
      </c>
      <c r="M48" s="1">
        <v>43093</v>
      </c>
      <c r="N48" t="str">
        <f ca="1"/>
        <v>OK</v>
      </c>
    </row>
    <row r="49" spans="1:14" x14ac:dyDescent="0.35">
      <c r="A49" t="s">
        <v>55</v>
      </c>
      <c r="B49" t="s">
        <v>579</v>
      </c>
      <c r="C49" t="s">
        <v>1094</v>
      </c>
      <c r="D49" t="s">
        <v>16</v>
      </c>
      <c r="E49" t="str">
        <f t="shared" si="0"/>
        <v>Dealer C</v>
      </c>
      <c r="F49" t="s">
        <v>56</v>
      </c>
      <c r="G49" t="s">
        <v>1653</v>
      </c>
      <c r="H49">
        <v>45</v>
      </c>
      <c r="I49">
        <f t="shared" ca="1" si="1"/>
        <v>324</v>
      </c>
      <c r="J49">
        <f t="shared" ca="1" si="2"/>
        <v>7</v>
      </c>
      <c r="K49" s="2">
        <f t="shared" ca="1" si="3"/>
        <v>4.8857142857142861</v>
      </c>
      <c r="L49" s="2">
        <f t="shared" ca="1" si="4"/>
        <v>6.4285714285714288</v>
      </c>
      <c r="M49" s="1">
        <v>43094</v>
      </c>
      <c r="N49" t="str">
        <f ca="1"/>
        <v>OK</v>
      </c>
    </row>
    <row r="50" spans="1:14" x14ac:dyDescent="0.35">
      <c r="A50" t="s">
        <v>55</v>
      </c>
      <c r="B50" t="s">
        <v>580</v>
      </c>
      <c r="C50" t="s">
        <v>1095</v>
      </c>
      <c r="D50" t="s">
        <v>16</v>
      </c>
      <c r="E50" t="str">
        <f t="shared" si="0"/>
        <v>Dealer C</v>
      </c>
      <c r="F50" t="s">
        <v>56</v>
      </c>
      <c r="G50" t="s">
        <v>1653</v>
      </c>
      <c r="H50">
        <v>21.8</v>
      </c>
      <c r="I50">
        <f t="shared" ca="1" si="1"/>
        <v>250</v>
      </c>
      <c r="J50">
        <f t="shared" ca="1" si="2"/>
        <v>4</v>
      </c>
      <c r="K50" s="2">
        <f t="shared" ca="1" si="3"/>
        <v>3.8149999999999999</v>
      </c>
      <c r="L50" s="2">
        <f t="shared" ca="1" si="4"/>
        <v>5.45</v>
      </c>
      <c r="M50" s="1">
        <v>43095</v>
      </c>
      <c r="N50" t="str">
        <f ca="1"/>
        <v>OK</v>
      </c>
    </row>
    <row r="51" spans="1:14" x14ac:dyDescent="0.35">
      <c r="A51" t="s">
        <v>57</v>
      </c>
      <c r="B51" t="s">
        <v>581</v>
      </c>
      <c r="C51" t="s">
        <v>1096</v>
      </c>
      <c r="D51" t="s">
        <v>10</v>
      </c>
      <c r="E51" t="str">
        <f t="shared" si="0"/>
        <v>Dealer B</v>
      </c>
      <c r="F51" t="s">
        <v>58</v>
      </c>
      <c r="G51" t="s">
        <v>1653</v>
      </c>
      <c r="H51">
        <v>38.22</v>
      </c>
      <c r="I51">
        <f t="shared" ca="1" si="1"/>
        <v>215</v>
      </c>
      <c r="J51">
        <f t="shared" ca="1" si="2"/>
        <v>8</v>
      </c>
      <c r="K51" s="2">
        <f t="shared" ca="1" si="3"/>
        <v>3.3442499999999997</v>
      </c>
      <c r="L51" s="2">
        <f t="shared" ca="1" si="4"/>
        <v>4.7774999999999999</v>
      </c>
      <c r="M51" s="1">
        <v>43096</v>
      </c>
      <c r="N51" t="str">
        <f ca="1"/>
        <v>OK</v>
      </c>
    </row>
    <row r="52" spans="1:14" x14ac:dyDescent="0.35">
      <c r="A52" t="s">
        <v>57</v>
      </c>
      <c r="B52" t="s">
        <v>582</v>
      </c>
      <c r="C52" t="s">
        <v>1097</v>
      </c>
      <c r="D52" t="s">
        <v>10</v>
      </c>
      <c r="E52" t="str">
        <f t="shared" si="0"/>
        <v>Dealer B</v>
      </c>
      <c r="F52" t="s">
        <v>58</v>
      </c>
      <c r="G52" t="s">
        <v>1653</v>
      </c>
      <c r="H52">
        <v>75.180000000000007</v>
      </c>
      <c r="I52">
        <f t="shared" ca="1" si="1"/>
        <v>302</v>
      </c>
      <c r="J52">
        <f t="shared" ca="1" si="2"/>
        <v>10</v>
      </c>
      <c r="K52" s="2">
        <f t="shared" ca="1" si="3"/>
        <v>4.5859800000000002</v>
      </c>
      <c r="L52" s="2">
        <f t="shared" ca="1" si="4"/>
        <v>7.5180000000000007</v>
      </c>
      <c r="M52" s="1">
        <v>43097</v>
      </c>
      <c r="N52" t="str">
        <f ca="1"/>
        <v>OK</v>
      </c>
    </row>
    <row r="53" spans="1:14" x14ac:dyDescent="0.35">
      <c r="A53" t="s">
        <v>57</v>
      </c>
      <c r="B53" t="s">
        <v>583</v>
      </c>
      <c r="C53" t="s">
        <v>1098</v>
      </c>
      <c r="D53" t="s">
        <v>7</v>
      </c>
      <c r="E53" t="str">
        <f t="shared" si="0"/>
        <v>Dealer A</v>
      </c>
      <c r="F53" t="s">
        <v>58</v>
      </c>
      <c r="G53" t="s">
        <v>1654</v>
      </c>
      <c r="H53">
        <v>6.16</v>
      </c>
      <c r="I53">
        <f t="shared" ca="1" si="1"/>
        <v>227</v>
      </c>
      <c r="J53">
        <f t="shared" ca="1" si="2"/>
        <v>2</v>
      </c>
      <c r="K53" s="2">
        <f t="shared" ca="1" si="3"/>
        <v>2.4024000000000001</v>
      </c>
      <c r="L53" s="2">
        <f t="shared" ca="1" si="4"/>
        <v>3.08</v>
      </c>
      <c r="M53" s="1">
        <v>43098</v>
      </c>
      <c r="N53" t="str">
        <f ca="1"/>
        <v>OK</v>
      </c>
    </row>
    <row r="54" spans="1:14" x14ac:dyDescent="0.35">
      <c r="A54" t="s">
        <v>57</v>
      </c>
      <c r="B54" t="s">
        <v>584</v>
      </c>
      <c r="C54" t="s">
        <v>1099</v>
      </c>
      <c r="D54" t="s">
        <v>7</v>
      </c>
      <c r="E54" t="str">
        <f t="shared" si="0"/>
        <v>Dealer A</v>
      </c>
      <c r="F54" t="s">
        <v>58</v>
      </c>
      <c r="G54" t="s">
        <v>1654</v>
      </c>
      <c r="H54">
        <v>89.99</v>
      </c>
      <c r="I54">
        <f t="shared" ca="1" si="1"/>
        <v>226</v>
      </c>
      <c r="J54">
        <f t="shared" ca="1" si="2"/>
        <v>4</v>
      </c>
      <c r="K54" s="2">
        <f t="shared" ca="1" si="3"/>
        <v>17.998000000000001</v>
      </c>
      <c r="L54" s="2">
        <f t="shared" ca="1" si="4"/>
        <v>22.497499999999999</v>
      </c>
      <c r="M54" s="1">
        <v>43099</v>
      </c>
      <c r="N54" t="str">
        <f ca="1"/>
        <v>OK</v>
      </c>
    </row>
    <row r="55" spans="1:14" x14ac:dyDescent="0.35">
      <c r="A55" t="s">
        <v>59</v>
      </c>
      <c r="B55" t="s">
        <v>585</v>
      </c>
      <c r="C55" t="s">
        <v>1100</v>
      </c>
      <c r="D55" t="s">
        <v>10</v>
      </c>
      <c r="E55" t="str">
        <f t="shared" si="0"/>
        <v>Dealer B</v>
      </c>
      <c r="F55" t="s">
        <v>60</v>
      </c>
      <c r="G55" t="s">
        <v>1655</v>
      </c>
      <c r="H55">
        <v>15.26</v>
      </c>
      <c r="I55">
        <f t="shared" ca="1" si="1"/>
        <v>342</v>
      </c>
      <c r="J55">
        <f t="shared" ca="1" si="2"/>
        <v>2</v>
      </c>
      <c r="K55" s="2">
        <f t="shared" ca="1" si="3"/>
        <v>5.9514000000000005</v>
      </c>
      <c r="L55" s="2">
        <f t="shared" ca="1" si="4"/>
        <v>7.63</v>
      </c>
      <c r="M55" s="1">
        <v>43100</v>
      </c>
      <c r="N55" t="str">
        <f ca="1"/>
        <v>OK</v>
      </c>
    </row>
    <row r="56" spans="1:14" x14ac:dyDescent="0.35">
      <c r="A56" t="s">
        <v>59</v>
      </c>
      <c r="B56" t="s">
        <v>586</v>
      </c>
      <c r="C56" t="s">
        <v>1101</v>
      </c>
      <c r="D56" t="s">
        <v>16</v>
      </c>
      <c r="E56" t="str">
        <f t="shared" si="0"/>
        <v>Dealer C</v>
      </c>
      <c r="F56" t="s">
        <v>60</v>
      </c>
      <c r="G56" t="s">
        <v>1653</v>
      </c>
      <c r="H56">
        <v>1029.95</v>
      </c>
      <c r="I56">
        <f t="shared" ca="1" si="1"/>
        <v>442</v>
      </c>
      <c r="J56">
        <f t="shared" ca="1" si="2"/>
        <v>10</v>
      </c>
      <c r="K56" s="2">
        <f t="shared" ca="1" si="3"/>
        <v>69.006650000000008</v>
      </c>
      <c r="L56" s="2">
        <f t="shared" ca="1" si="4"/>
        <v>102.995</v>
      </c>
      <c r="M56" s="1">
        <v>43101</v>
      </c>
      <c r="N56" t="str">
        <f ca="1"/>
        <v>OK</v>
      </c>
    </row>
    <row r="57" spans="1:14" x14ac:dyDescent="0.35">
      <c r="A57" t="s">
        <v>61</v>
      </c>
      <c r="B57" t="s">
        <v>587</v>
      </c>
      <c r="C57" t="s">
        <v>1102</v>
      </c>
      <c r="D57" t="s">
        <v>10</v>
      </c>
      <c r="E57" t="str">
        <f t="shared" si="0"/>
        <v>Dealer B</v>
      </c>
      <c r="F57" t="s">
        <v>62</v>
      </c>
      <c r="G57" t="s">
        <v>1653</v>
      </c>
      <c r="H57">
        <v>208.56</v>
      </c>
      <c r="I57">
        <f t="shared" ca="1" si="1"/>
        <v>190</v>
      </c>
      <c r="J57">
        <f t="shared" ca="1" si="2"/>
        <v>10</v>
      </c>
      <c r="K57" s="2">
        <f t="shared" ca="1" si="3"/>
        <v>13.556400000000002</v>
      </c>
      <c r="L57" s="2">
        <f t="shared" ca="1" si="4"/>
        <v>20.856000000000002</v>
      </c>
      <c r="M57" s="1">
        <v>43102</v>
      </c>
      <c r="N57" t="str">
        <f ca="1"/>
        <v>OK</v>
      </c>
    </row>
    <row r="58" spans="1:14" x14ac:dyDescent="0.35">
      <c r="A58" t="s">
        <v>61</v>
      </c>
      <c r="B58" t="s">
        <v>588</v>
      </c>
      <c r="C58" t="s">
        <v>1103</v>
      </c>
      <c r="D58" t="s">
        <v>10</v>
      </c>
      <c r="E58" t="str">
        <f t="shared" si="0"/>
        <v>Dealer B</v>
      </c>
      <c r="F58" t="s">
        <v>62</v>
      </c>
      <c r="G58" t="s">
        <v>1653</v>
      </c>
      <c r="H58">
        <v>32.4</v>
      </c>
      <c r="I58">
        <f t="shared" ca="1" si="1"/>
        <v>459</v>
      </c>
      <c r="J58">
        <f t="shared" ca="1" si="2"/>
        <v>8</v>
      </c>
      <c r="K58" s="2">
        <f t="shared" ca="1" si="3"/>
        <v>2.6324999999999998</v>
      </c>
      <c r="L58" s="2">
        <f t="shared" ca="1" si="4"/>
        <v>4.05</v>
      </c>
      <c r="M58" s="1">
        <v>43103</v>
      </c>
      <c r="N58" t="str">
        <f ca="1"/>
        <v>OK</v>
      </c>
    </row>
    <row r="59" spans="1:14" x14ac:dyDescent="0.35">
      <c r="A59" t="s">
        <v>61</v>
      </c>
      <c r="B59" t="s">
        <v>589</v>
      </c>
      <c r="C59" t="s">
        <v>1104</v>
      </c>
      <c r="D59" t="s">
        <v>7</v>
      </c>
      <c r="E59" t="str">
        <f t="shared" si="0"/>
        <v>Dealer A</v>
      </c>
      <c r="F59" t="s">
        <v>62</v>
      </c>
      <c r="G59" t="s">
        <v>1655</v>
      </c>
      <c r="H59">
        <v>319.41000000000003</v>
      </c>
      <c r="I59">
        <f t="shared" ca="1" si="1"/>
        <v>243</v>
      </c>
      <c r="J59">
        <f t="shared" ca="1" si="2"/>
        <v>6</v>
      </c>
      <c r="K59" s="2">
        <f t="shared" ca="1" si="3"/>
        <v>34.602750000000007</v>
      </c>
      <c r="L59" s="2">
        <f t="shared" ca="1" si="4"/>
        <v>53.235000000000007</v>
      </c>
      <c r="M59" s="1">
        <v>43104</v>
      </c>
      <c r="N59" t="str">
        <f ca="1"/>
        <v>OK</v>
      </c>
    </row>
    <row r="60" spans="1:14" x14ac:dyDescent="0.35">
      <c r="A60" t="s">
        <v>61</v>
      </c>
      <c r="B60" t="s">
        <v>590</v>
      </c>
      <c r="C60" t="s">
        <v>1105</v>
      </c>
      <c r="D60" t="s">
        <v>10</v>
      </c>
      <c r="E60" t="str">
        <f t="shared" si="0"/>
        <v>Dealer B</v>
      </c>
      <c r="F60" t="s">
        <v>62</v>
      </c>
      <c r="G60" t="s">
        <v>1655</v>
      </c>
      <c r="H60">
        <v>14.56</v>
      </c>
      <c r="I60">
        <f t="shared" ca="1" si="1"/>
        <v>211</v>
      </c>
      <c r="J60">
        <f t="shared" ca="1" si="2"/>
        <v>9</v>
      </c>
      <c r="K60" s="2">
        <f t="shared" ca="1" si="3"/>
        <v>1.2618666666666667</v>
      </c>
      <c r="L60" s="2">
        <f t="shared" ca="1" si="4"/>
        <v>1.6177777777777778</v>
      </c>
      <c r="M60" s="1">
        <v>43105</v>
      </c>
      <c r="N60" t="str">
        <f ca="1"/>
        <v>OK</v>
      </c>
    </row>
    <row r="61" spans="1:14" x14ac:dyDescent="0.35">
      <c r="A61" t="s">
        <v>61</v>
      </c>
      <c r="B61" t="s">
        <v>579</v>
      </c>
      <c r="C61" t="s">
        <v>1106</v>
      </c>
      <c r="D61" t="s">
        <v>16</v>
      </c>
      <c r="E61" t="str">
        <f t="shared" si="0"/>
        <v>Dealer C</v>
      </c>
      <c r="F61" t="s">
        <v>62</v>
      </c>
      <c r="G61" t="s">
        <v>1655</v>
      </c>
      <c r="H61">
        <v>30</v>
      </c>
      <c r="I61">
        <f t="shared" ca="1" si="1"/>
        <v>91</v>
      </c>
      <c r="J61">
        <f t="shared" ca="1" si="2"/>
        <v>8</v>
      </c>
      <c r="K61" s="2">
        <f t="shared" ca="1" si="3"/>
        <v>3.3374999999999999</v>
      </c>
      <c r="L61" s="2">
        <f t="shared" ca="1" si="4"/>
        <v>3.75</v>
      </c>
      <c r="M61" s="1">
        <v>43106</v>
      </c>
      <c r="N61" t="str">
        <f ca="1"/>
        <v>OK</v>
      </c>
    </row>
    <row r="62" spans="1:14" x14ac:dyDescent="0.35">
      <c r="A62" t="s">
        <v>61</v>
      </c>
      <c r="B62" t="s">
        <v>591</v>
      </c>
      <c r="C62" t="s">
        <v>1107</v>
      </c>
      <c r="D62" t="s">
        <v>10</v>
      </c>
      <c r="E62" t="str">
        <f t="shared" si="0"/>
        <v>Dealer B</v>
      </c>
      <c r="F62" t="s">
        <v>62</v>
      </c>
      <c r="G62" t="s">
        <v>1655</v>
      </c>
      <c r="H62">
        <v>48.48</v>
      </c>
      <c r="I62">
        <f t="shared" ca="1" si="1"/>
        <v>62</v>
      </c>
      <c r="J62">
        <f t="shared" ca="1" si="2"/>
        <v>3</v>
      </c>
      <c r="K62" s="2">
        <f t="shared" ca="1" si="3"/>
        <v>14.544</v>
      </c>
      <c r="L62" s="2">
        <f t="shared" ca="1" si="4"/>
        <v>16.16</v>
      </c>
      <c r="M62" s="1">
        <v>43107</v>
      </c>
      <c r="N62" t="str">
        <f ca="1"/>
        <v>OK</v>
      </c>
    </row>
    <row r="63" spans="1:14" x14ac:dyDescent="0.35">
      <c r="A63" t="s">
        <v>61</v>
      </c>
      <c r="B63" t="s">
        <v>592</v>
      </c>
      <c r="C63" t="s">
        <v>1108</v>
      </c>
      <c r="D63" t="s">
        <v>10</v>
      </c>
      <c r="E63" t="str">
        <f t="shared" si="0"/>
        <v>Dealer B</v>
      </c>
      <c r="F63" t="s">
        <v>62</v>
      </c>
      <c r="G63" t="s">
        <v>1655</v>
      </c>
      <c r="H63">
        <v>1.68</v>
      </c>
      <c r="I63">
        <f t="shared" ca="1" si="1"/>
        <v>144</v>
      </c>
      <c r="J63">
        <f t="shared" ca="1" si="2"/>
        <v>9</v>
      </c>
      <c r="K63" s="2">
        <f t="shared" ca="1" si="3"/>
        <v>0.1512</v>
      </c>
      <c r="L63" s="2">
        <f t="shared" ca="1" si="4"/>
        <v>0.18666666666666665</v>
      </c>
      <c r="M63" s="1">
        <v>43108</v>
      </c>
      <c r="N63" t="str">
        <f ca="1"/>
        <v>OK</v>
      </c>
    </row>
    <row r="64" spans="1:14" x14ac:dyDescent="0.35">
      <c r="A64" t="s">
        <v>63</v>
      </c>
      <c r="B64" t="s">
        <v>593</v>
      </c>
      <c r="C64" t="s">
        <v>1109</v>
      </c>
      <c r="D64" t="s">
        <v>16</v>
      </c>
      <c r="E64" t="str">
        <f t="shared" si="0"/>
        <v>Dealer C</v>
      </c>
      <c r="F64" t="s">
        <v>64</v>
      </c>
      <c r="G64" t="s">
        <v>1655</v>
      </c>
      <c r="H64">
        <v>13.98</v>
      </c>
      <c r="I64">
        <f t="shared" ca="1" si="1"/>
        <v>296</v>
      </c>
      <c r="J64">
        <f t="shared" ca="1" si="2"/>
        <v>4</v>
      </c>
      <c r="K64" s="2">
        <f t="shared" ca="1" si="3"/>
        <v>2.5513500000000002</v>
      </c>
      <c r="L64" s="2">
        <f t="shared" ca="1" si="4"/>
        <v>3.4950000000000001</v>
      </c>
      <c r="M64" s="1">
        <v>43109</v>
      </c>
      <c r="N64" t="str">
        <f ca="1"/>
        <v>OK</v>
      </c>
    </row>
    <row r="65" spans="1:14" x14ac:dyDescent="0.35">
      <c r="A65" t="s">
        <v>63</v>
      </c>
      <c r="B65" t="s">
        <v>594</v>
      </c>
      <c r="C65" t="s">
        <v>1110</v>
      </c>
      <c r="D65" t="s">
        <v>10</v>
      </c>
      <c r="E65" t="str">
        <f t="shared" si="0"/>
        <v>Dealer B</v>
      </c>
      <c r="F65" t="s">
        <v>64</v>
      </c>
      <c r="G65" t="s">
        <v>1655</v>
      </c>
      <c r="H65">
        <v>25.824000000000002</v>
      </c>
      <c r="I65">
        <f t="shared" ca="1" si="1"/>
        <v>136</v>
      </c>
      <c r="J65">
        <f t="shared" ca="1" si="2"/>
        <v>10</v>
      </c>
      <c r="K65" s="2">
        <f t="shared" ca="1" si="3"/>
        <v>1.7818560000000001</v>
      </c>
      <c r="L65" s="2">
        <f t="shared" ca="1" si="4"/>
        <v>2.5824000000000003</v>
      </c>
      <c r="M65" s="1">
        <v>43110</v>
      </c>
      <c r="N65" t="str">
        <f ca="1"/>
        <v>OK</v>
      </c>
    </row>
    <row r="66" spans="1:14" x14ac:dyDescent="0.35">
      <c r="A66" t="s">
        <v>63</v>
      </c>
      <c r="B66" t="s">
        <v>595</v>
      </c>
      <c r="C66" t="s">
        <v>1111</v>
      </c>
      <c r="D66" t="s">
        <v>10</v>
      </c>
      <c r="E66" t="str">
        <f t="shared" si="0"/>
        <v>Dealer B</v>
      </c>
      <c r="F66" t="s">
        <v>64</v>
      </c>
      <c r="G66" t="s">
        <v>1654</v>
      </c>
      <c r="H66">
        <v>146.72999999999999</v>
      </c>
      <c r="I66">
        <f t="shared" ca="1" si="1"/>
        <v>280</v>
      </c>
      <c r="J66">
        <f t="shared" ca="1" si="2"/>
        <v>6</v>
      </c>
      <c r="K66" s="2">
        <f t="shared" ca="1" si="3"/>
        <v>20.053099999999997</v>
      </c>
      <c r="L66" s="2">
        <f t="shared" ca="1" si="4"/>
        <v>24.454999999999998</v>
      </c>
      <c r="M66" s="1">
        <v>43111</v>
      </c>
      <c r="N66" t="str">
        <f ca="1"/>
        <v>OK</v>
      </c>
    </row>
    <row r="67" spans="1:14" x14ac:dyDescent="0.35">
      <c r="A67" t="s">
        <v>63</v>
      </c>
      <c r="B67" t="s">
        <v>596</v>
      </c>
      <c r="C67" t="s">
        <v>1112</v>
      </c>
      <c r="D67" t="s">
        <v>7</v>
      </c>
      <c r="E67" t="str">
        <f t="shared" ref="E67:E130" si="5">IF(D67="Furniture","Dealer A",IF(D67="Office Supplies","Dealer B","Dealer C"))</f>
        <v>Dealer A</v>
      </c>
      <c r="F67" t="s">
        <v>64</v>
      </c>
      <c r="G67" t="s">
        <v>1654</v>
      </c>
      <c r="H67">
        <v>79.760000000000005</v>
      </c>
      <c r="I67">
        <f t="shared" ref="I67:I130" ca="1" si="6">RANDBETWEEN(10,500)</f>
        <v>229</v>
      </c>
      <c r="J67">
        <f t="shared" ref="J67:J130" ca="1" si="7">RANDBETWEEN(1,10)</f>
        <v>2</v>
      </c>
      <c r="K67" s="2">
        <f t="shared" ref="K67:K130" ca="1" si="8">(H67  /  J67) * (RANDBETWEEN(60,90)/100)</f>
        <v>29.112400000000001</v>
      </c>
      <c r="L67" s="2">
        <f t="shared" ref="L67:L130" ca="1" si="9">H67/J67</f>
        <v>39.880000000000003</v>
      </c>
      <c r="M67" s="1">
        <v>43112</v>
      </c>
      <c r="N67" t="str">
        <f ca="1"/>
        <v>OK</v>
      </c>
    </row>
    <row r="68" spans="1:14" x14ac:dyDescent="0.35">
      <c r="A68" t="s">
        <v>65</v>
      </c>
      <c r="B68" t="s">
        <v>597</v>
      </c>
      <c r="C68" t="s">
        <v>1113</v>
      </c>
      <c r="D68" t="s">
        <v>7</v>
      </c>
      <c r="E68" t="str">
        <f t="shared" si="5"/>
        <v>Dealer A</v>
      </c>
      <c r="F68" t="s">
        <v>66</v>
      </c>
      <c r="G68" t="s">
        <v>1654</v>
      </c>
      <c r="H68">
        <v>213.11500000000001</v>
      </c>
      <c r="I68">
        <f t="shared" ca="1" si="6"/>
        <v>442</v>
      </c>
      <c r="J68">
        <f t="shared" ca="1" si="7"/>
        <v>1</v>
      </c>
      <c r="K68" s="2">
        <f t="shared" ca="1" si="8"/>
        <v>172.62315000000001</v>
      </c>
      <c r="L68" s="2">
        <f t="shared" ca="1" si="9"/>
        <v>213.11500000000001</v>
      </c>
      <c r="M68" s="1">
        <v>43113</v>
      </c>
      <c r="N68" t="str">
        <f ca="1"/>
        <v>OK</v>
      </c>
    </row>
    <row r="69" spans="1:14" x14ac:dyDescent="0.35">
      <c r="A69" t="s">
        <v>67</v>
      </c>
      <c r="B69" t="s">
        <v>598</v>
      </c>
      <c r="C69" t="s">
        <v>1114</v>
      </c>
      <c r="D69" t="s">
        <v>10</v>
      </c>
      <c r="E69" t="str">
        <f t="shared" si="5"/>
        <v>Dealer B</v>
      </c>
      <c r="F69" t="s">
        <v>68</v>
      </c>
      <c r="G69" t="s">
        <v>1654</v>
      </c>
      <c r="H69">
        <v>1113.0239999999999</v>
      </c>
      <c r="I69">
        <f t="shared" ca="1" si="6"/>
        <v>71</v>
      </c>
      <c r="J69">
        <f t="shared" ca="1" si="7"/>
        <v>3</v>
      </c>
      <c r="K69" s="2">
        <f t="shared" ca="1" si="8"/>
        <v>241.15520000000001</v>
      </c>
      <c r="L69" s="2">
        <f t="shared" ca="1" si="9"/>
        <v>371.00799999999998</v>
      </c>
      <c r="M69" s="1">
        <v>43114</v>
      </c>
      <c r="N69" t="str">
        <f ca="1"/>
        <v>OK</v>
      </c>
    </row>
    <row r="70" spans="1:14" x14ac:dyDescent="0.35">
      <c r="A70" t="s">
        <v>67</v>
      </c>
      <c r="B70" t="s">
        <v>599</v>
      </c>
      <c r="C70" t="s">
        <v>1115</v>
      </c>
      <c r="D70" t="s">
        <v>16</v>
      </c>
      <c r="E70" t="str">
        <f t="shared" si="5"/>
        <v>Dealer C</v>
      </c>
      <c r="F70" t="s">
        <v>68</v>
      </c>
      <c r="G70" t="s">
        <v>1654</v>
      </c>
      <c r="H70">
        <v>167.96799999999999</v>
      </c>
      <c r="I70">
        <f t="shared" ca="1" si="6"/>
        <v>347</v>
      </c>
      <c r="J70">
        <f t="shared" ca="1" si="7"/>
        <v>2</v>
      </c>
      <c r="K70" s="2">
        <f t="shared" ca="1" si="8"/>
        <v>71.386399999999995</v>
      </c>
      <c r="L70" s="2">
        <f t="shared" ca="1" si="9"/>
        <v>83.983999999999995</v>
      </c>
      <c r="M70" s="1">
        <v>43115</v>
      </c>
      <c r="N70" t="str">
        <f ca="1"/>
        <v>OK</v>
      </c>
    </row>
    <row r="71" spans="1:14" x14ac:dyDescent="0.35">
      <c r="A71" t="s">
        <v>69</v>
      </c>
      <c r="B71" t="s">
        <v>600</v>
      </c>
      <c r="C71" t="s">
        <v>1116</v>
      </c>
      <c r="D71" t="s">
        <v>10</v>
      </c>
      <c r="E71" t="str">
        <f t="shared" si="5"/>
        <v>Dealer B</v>
      </c>
      <c r="F71" t="s">
        <v>70</v>
      </c>
      <c r="G71" t="s">
        <v>1654</v>
      </c>
      <c r="H71">
        <v>75.88</v>
      </c>
      <c r="I71">
        <f t="shared" ca="1" si="6"/>
        <v>457</v>
      </c>
      <c r="J71">
        <f t="shared" ca="1" si="7"/>
        <v>1</v>
      </c>
      <c r="K71" s="2">
        <f t="shared" ca="1" si="8"/>
        <v>65.256799999999998</v>
      </c>
      <c r="L71" s="2">
        <f t="shared" ca="1" si="9"/>
        <v>75.88</v>
      </c>
      <c r="M71" s="1">
        <v>43116</v>
      </c>
      <c r="N71" t="str">
        <f ca="1"/>
        <v>OK</v>
      </c>
    </row>
    <row r="72" spans="1:14" x14ac:dyDescent="0.35">
      <c r="A72" t="s">
        <v>71</v>
      </c>
      <c r="B72" t="s">
        <v>601</v>
      </c>
      <c r="C72" t="s">
        <v>1117</v>
      </c>
      <c r="D72" t="s">
        <v>10</v>
      </c>
      <c r="E72" t="str">
        <f t="shared" si="5"/>
        <v>Dealer B</v>
      </c>
      <c r="F72" t="s">
        <v>72</v>
      </c>
      <c r="G72" t="s">
        <v>1654</v>
      </c>
      <c r="H72">
        <v>4.6159999999999997</v>
      </c>
      <c r="I72">
        <f t="shared" ca="1" si="6"/>
        <v>491</v>
      </c>
      <c r="J72">
        <f t="shared" ca="1" si="7"/>
        <v>8</v>
      </c>
      <c r="K72" s="2">
        <f t="shared" ca="1" si="8"/>
        <v>0.39235999999999999</v>
      </c>
      <c r="L72" s="2">
        <f t="shared" ca="1" si="9"/>
        <v>0.57699999999999996</v>
      </c>
      <c r="M72" s="1">
        <v>43117</v>
      </c>
      <c r="N72" t="str">
        <f ca="1"/>
        <v>OK</v>
      </c>
    </row>
    <row r="73" spans="1:14" x14ac:dyDescent="0.35">
      <c r="A73" t="s">
        <v>73</v>
      </c>
      <c r="B73" t="s">
        <v>602</v>
      </c>
      <c r="C73" t="s">
        <v>1118</v>
      </c>
      <c r="D73" t="s">
        <v>10</v>
      </c>
      <c r="E73" t="str">
        <f t="shared" si="5"/>
        <v>Dealer B</v>
      </c>
      <c r="F73" t="s">
        <v>38</v>
      </c>
      <c r="G73" t="s">
        <v>1654</v>
      </c>
      <c r="H73">
        <v>19.05</v>
      </c>
      <c r="I73">
        <f t="shared" ca="1" si="6"/>
        <v>28</v>
      </c>
      <c r="J73">
        <f t="shared" ca="1" si="7"/>
        <v>3</v>
      </c>
      <c r="K73" s="2">
        <f t="shared" ca="1" si="8"/>
        <v>4.7625000000000002</v>
      </c>
      <c r="L73" s="2">
        <f t="shared" ca="1" si="9"/>
        <v>6.3500000000000005</v>
      </c>
      <c r="M73" s="1">
        <v>43118</v>
      </c>
      <c r="N73" t="str">
        <f ca="1"/>
        <v>OK</v>
      </c>
    </row>
    <row r="74" spans="1:14" x14ac:dyDescent="0.35">
      <c r="A74" t="s">
        <v>74</v>
      </c>
      <c r="B74" t="s">
        <v>603</v>
      </c>
      <c r="C74" t="s">
        <v>1119</v>
      </c>
      <c r="D74" t="s">
        <v>7</v>
      </c>
      <c r="E74" t="str">
        <f t="shared" si="5"/>
        <v>Dealer A</v>
      </c>
      <c r="F74" t="s">
        <v>75</v>
      </c>
      <c r="G74" t="s">
        <v>1653</v>
      </c>
      <c r="H74">
        <v>831.93600000000004</v>
      </c>
      <c r="I74">
        <f t="shared" ca="1" si="6"/>
        <v>259</v>
      </c>
      <c r="J74">
        <f t="shared" ca="1" si="7"/>
        <v>4</v>
      </c>
      <c r="K74" s="2">
        <f t="shared" ca="1" si="8"/>
        <v>172.62672000000001</v>
      </c>
      <c r="L74" s="2">
        <f t="shared" ca="1" si="9"/>
        <v>207.98400000000001</v>
      </c>
      <c r="M74" s="1">
        <v>43119</v>
      </c>
      <c r="N74" t="str">
        <f ca="1"/>
        <v>OK</v>
      </c>
    </row>
    <row r="75" spans="1:14" x14ac:dyDescent="0.35">
      <c r="A75" t="s">
        <v>74</v>
      </c>
      <c r="B75" t="s">
        <v>604</v>
      </c>
      <c r="C75" t="s">
        <v>1120</v>
      </c>
      <c r="D75" t="s">
        <v>7</v>
      </c>
      <c r="E75" t="str">
        <f t="shared" si="5"/>
        <v>Dealer A</v>
      </c>
      <c r="F75" t="s">
        <v>75</v>
      </c>
      <c r="G75" t="s">
        <v>1652</v>
      </c>
      <c r="H75">
        <v>97.04</v>
      </c>
      <c r="I75">
        <f t="shared" ca="1" si="6"/>
        <v>135</v>
      </c>
      <c r="J75">
        <f t="shared" ca="1" si="7"/>
        <v>1</v>
      </c>
      <c r="K75" s="2">
        <f t="shared" ca="1" si="8"/>
        <v>71.809600000000003</v>
      </c>
      <c r="L75" s="2">
        <f t="shared" ca="1" si="9"/>
        <v>97.04</v>
      </c>
      <c r="M75" s="1">
        <v>43120</v>
      </c>
      <c r="N75" t="str">
        <f ca="1"/>
        <v>OK</v>
      </c>
    </row>
    <row r="76" spans="1:14" x14ac:dyDescent="0.35">
      <c r="A76" t="s">
        <v>74</v>
      </c>
      <c r="B76" t="s">
        <v>605</v>
      </c>
      <c r="C76" t="s">
        <v>1121</v>
      </c>
      <c r="D76" t="s">
        <v>10</v>
      </c>
      <c r="E76" t="str">
        <f t="shared" si="5"/>
        <v>Dealer B</v>
      </c>
      <c r="F76" t="s">
        <v>75</v>
      </c>
      <c r="G76" t="s">
        <v>1654</v>
      </c>
      <c r="H76">
        <v>72.784000000000006</v>
      </c>
      <c r="I76">
        <f t="shared" ca="1" si="6"/>
        <v>438</v>
      </c>
      <c r="J76">
        <f t="shared" ca="1" si="7"/>
        <v>4</v>
      </c>
      <c r="K76" s="2">
        <f t="shared" ca="1" si="8"/>
        <v>12.191320000000001</v>
      </c>
      <c r="L76" s="2">
        <f t="shared" ca="1" si="9"/>
        <v>18.196000000000002</v>
      </c>
      <c r="M76" s="1">
        <v>43121</v>
      </c>
      <c r="N76" t="str">
        <f ca="1"/>
        <v>OK</v>
      </c>
    </row>
    <row r="77" spans="1:14" x14ac:dyDescent="0.35">
      <c r="A77" t="s">
        <v>76</v>
      </c>
      <c r="B77" t="s">
        <v>606</v>
      </c>
      <c r="C77" t="s">
        <v>1122</v>
      </c>
      <c r="D77" t="s">
        <v>10</v>
      </c>
      <c r="E77" t="str">
        <f t="shared" si="5"/>
        <v>Dealer B</v>
      </c>
      <c r="F77" t="s">
        <v>77</v>
      </c>
      <c r="G77" t="s">
        <v>1654</v>
      </c>
      <c r="H77">
        <v>1.248</v>
      </c>
      <c r="I77">
        <f t="shared" ca="1" si="6"/>
        <v>182</v>
      </c>
      <c r="J77">
        <f t="shared" ca="1" si="7"/>
        <v>1</v>
      </c>
      <c r="K77" s="2">
        <f t="shared" ca="1" si="8"/>
        <v>0.81120000000000003</v>
      </c>
      <c r="L77" s="2">
        <f t="shared" ca="1" si="9"/>
        <v>1.248</v>
      </c>
      <c r="M77" s="1">
        <v>43122</v>
      </c>
      <c r="N77" t="str">
        <f ca="1"/>
        <v>OK</v>
      </c>
    </row>
    <row r="78" spans="1:14" x14ac:dyDescent="0.35">
      <c r="A78" t="s">
        <v>76</v>
      </c>
      <c r="B78" t="s">
        <v>607</v>
      </c>
      <c r="C78" t="s">
        <v>1123</v>
      </c>
      <c r="D78" t="s">
        <v>7</v>
      </c>
      <c r="E78" t="str">
        <f t="shared" si="5"/>
        <v>Dealer A</v>
      </c>
      <c r="F78" t="s">
        <v>77</v>
      </c>
      <c r="G78" t="s">
        <v>1654</v>
      </c>
      <c r="H78">
        <v>9.7080000000000002</v>
      </c>
      <c r="I78">
        <f t="shared" ca="1" si="6"/>
        <v>305</v>
      </c>
      <c r="J78">
        <f t="shared" ca="1" si="7"/>
        <v>9</v>
      </c>
      <c r="K78" s="2">
        <f t="shared" ca="1" si="8"/>
        <v>0.89529333333333327</v>
      </c>
      <c r="L78" s="2">
        <f t="shared" ca="1" si="9"/>
        <v>1.0786666666666667</v>
      </c>
      <c r="M78" s="1">
        <v>43123</v>
      </c>
      <c r="N78" t="str">
        <f ca="1"/>
        <v>OK</v>
      </c>
    </row>
    <row r="79" spans="1:14" x14ac:dyDescent="0.35">
      <c r="A79" t="s">
        <v>76</v>
      </c>
      <c r="B79" t="s">
        <v>608</v>
      </c>
      <c r="C79" t="s">
        <v>1124</v>
      </c>
      <c r="D79" t="s">
        <v>10</v>
      </c>
      <c r="E79" t="str">
        <f t="shared" si="5"/>
        <v>Dealer B</v>
      </c>
      <c r="F79" t="s">
        <v>77</v>
      </c>
      <c r="G79" t="s">
        <v>1655</v>
      </c>
      <c r="H79">
        <v>27.24</v>
      </c>
      <c r="I79">
        <f t="shared" ca="1" si="6"/>
        <v>171</v>
      </c>
      <c r="J79">
        <f t="shared" ca="1" si="7"/>
        <v>7</v>
      </c>
      <c r="K79" s="2">
        <f t="shared" ca="1" si="8"/>
        <v>2.9574857142857138</v>
      </c>
      <c r="L79" s="2">
        <f t="shared" ca="1" si="9"/>
        <v>3.891428571428571</v>
      </c>
      <c r="M79" s="1">
        <v>43124</v>
      </c>
      <c r="N79" t="str">
        <f ca="1"/>
        <v>OK</v>
      </c>
    </row>
    <row r="80" spans="1:14" x14ac:dyDescent="0.35">
      <c r="A80" t="s">
        <v>78</v>
      </c>
      <c r="B80" t="s">
        <v>609</v>
      </c>
      <c r="C80" t="s">
        <v>1125</v>
      </c>
      <c r="D80" t="s">
        <v>7</v>
      </c>
      <c r="E80" t="str">
        <f t="shared" si="5"/>
        <v>Dealer A</v>
      </c>
      <c r="F80" t="s">
        <v>75</v>
      </c>
      <c r="G80" t="s">
        <v>1655</v>
      </c>
      <c r="H80">
        <v>19.3</v>
      </c>
      <c r="I80">
        <f t="shared" ca="1" si="6"/>
        <v>68</v>
      </c>
      <c r="J80">
        <f t="shared" ca="1" si="7"/>
        <v>10</v>
      </c>
      <c r="K80" s="2">
        <f t="shared" ca="1" si="8"/>
        <v>1.2545000000000002</v>
      </c>
      <c r="L80" s="2">
        <f t="shared" ca="1" si="9"/>
        <v>1.9300000000000002</v>
      </c>
      <c r="M80" s="1">
        <v>43125</v>
      </c>
      <c r="N80" t="str">
        <f ca="1"/>
        <v>OK</v>
      </c>
    </row>
    <row r="81" spans="1:14" x14ac:dyDescent="0.35">
      <c r="A81" t="s">
        <v>79</v>
      </c>
      <c r="B81" t="s">
        <v>610</v>
      </c>
      <c r="C81" t="s">
        <v>1126</v>
      </c>
      <c r="D81" t="s">
        <v>10</v>
      </c>
      <c r="E81" t="str">
        <f t="shared" si="5"/>
        <v>Dealer B</v>
      </c>
      <c r="F81" t="s">
        <v>80</v>
      </c>
      <c r="G81" t="s">
        <v>1654</v>
      </c>
      <c r="H81">
        <v>208.16</v>
      </c>
      <c r="I81">
        <f t="shared" ca="1" si="6"/>
        <v>322</v>
      </c>
      <c r="J81">
        <f t="shared" ca="1" si="7"/>
        <v>9</v>
      </c>
      <c r="K81" s="2">
        <f t="shared" ca="1" si="8"/>
        <v>14.571199999999999</v>
      </c>
      <c r="L81" s="2">
        <f t="shared" ca="1" si="9"/>
        <v>23.128888888888888</v>
      </c>
      <c r="M81" s="1">
        <v>43126</v>
      </c>
      <c r="N81" t="str">
        <f ca="1"/>
        <v>OK</v>
      </c>
    </row>
    <row r="82" spans="1:14" x14ac:dyDescent="0.35">
      <c r="A82" t="s">
        <v>79</v>
      </c>
      <c r="B82" t="s">
        <v>611</v>
      </c>
      <c r="C82" t="s">
        <v>1127</v>
      </c>
      <c r="D82" t="s">
        <v>10</v>
      </c>
      <c r="E82" t="str">
        <f t="shared" si="5"/>
        <v>Dealer B</v>
      </c>
      <c r="F82" t="s">
        <v>80</v>
      </c>
      <c r="G82" t="s">
        <v>1654</v>
      </c>
      <c r="H82">
        <v>16.739999999999998</v>
      </c>
      <c r="I82">
        <f t="shared" ca="1" si="6"/>
        <v>235</v>
      </c>
      <c r="J82">
        <f t="shared" ca="1" si="7"/>
        <v>8</v>
      </c>
      <c r="K82" s="2">
        <f t="shared" ca="1" si="8"/>
        <v>1.7158499999999997</v>
      </c>
      <c r="L82" s="2">
        <f t="shared" ca="1" si="9"/>
        <v>2.0924999999999998</v>
      </c>
      <c r="M82" s="1">
        <v>43127</v>
      </c>
      <c r="N82" t="str">
        <f ca="1"/>
        <v>OK</v>
      </c>
    </row>
    <row r="83" spans="1:14" x14ac:dyDescent="0.35">
      <c r="A83" t="s">
        <v>81</v>
      </c>
      <c r="B83" t="s">
        <v>612</v>
      </c>
      <c r="C83" t="s">
        <v>1128</v>
      </c>
      <c r="D83" t="s">
        <v>10</v>
      </c>
      <c r="E83" t="str">
        <f t="shared" si="5"/>
        <v>Dealer B</v>
      </c>
      <c r="F83" t="s">
        <v>82</v>
      </c>
      <c r="G83" t="s">
        <v>1654</v>
      </c>
      <c r="H83">
        <v>14.9</v>
      </c>
      <c r="I83">
        <f t="shared" ca="1" si="6"/>
        <v>69</v>
      </c>
      <c r="J83">
        <f t="shared" ca="1" si="7"/>
        <v>4</v>
      </c>
      <c r="K83" s="2">
        <f t="shared" ca="1" si="8"/>
        <v>2.5330000000000004</v>
      </c>
      <c r="L83" s="2">
        <f t="shared" ca="1" si="9"/>
        <v>3.7250000000000001</v>
      </c>
      <c r="M83" s="1">
        <v>43128</v>
      </c>
      <c r="N83" t="str">
        <f ca="1"/>
        <v>OK</v>
      </c>
    </row>
    <row r="84" spans="1:14" x14ac:dyDescent="0.35">
      <c r="A84" t="s">
        <v>81</v>
      </c>
      <c r="B84" t="s">
        <v>613</v>
      </c>
      <c r="C84" t="s">
        <v>1129</v>
      </c>
      <c r="D84" t="s">
        <v>10</v>
      </c>
      <c r="E84" t="str">
        <f t="shared" si="5"/>
        <v>Dealer B</v>
      </c>
      <c r="F84" t="s">
        <v>82</v>
      </c>
      <c r="G84" t="s">
        <v>1654</v>
      </c>
      <c r="H84">
        <v>21.39</v>
      </c>
      <c r="I84">
        <f t="shared" ca="1" si="6"/>
        <v>120</v>
      </c>
      <c r="J84">
        <f t="shared" ca="1" si="7"/>
        <v>8</v>
      </c>
      <c r="K84" s="2">
        <f t="shared" ca="1" si="8"/>
        <v>1.7112000000000001</v>
      </c>
      <c r="L84" s="2">
        <f t="shared" ca="1" si="9"/>
        <v>2.6737500000000001</v>
      </c>
      <c r="M84" s="1">
        <v>43129</v>
      </c>
      <c r="N84" t="str">
        <f ca="1"/>
        <v>OK</v>
      </c>
    </row>
    <row r="85" spans="1:14" x14ac:dyDescent="0.35">
      <c r="A85" t="s">
        <v>83</v>
      </c>
      <c r="B85" t="s">
        <v>614</v>
      </c>
      <c r="C85" t="s">
        <v>1130</v>
      </c>
      <c r="D85" t="s">
        <v>10</v>
      </c>
      <c r="E85" t="str">
        <f t="shared" si="5"/>
        <v>Dealer B</v>
      </c>
      <c r="F85" t="s">
        <v>84</v>
      </c>
      <c r="G85" t="s">
        <v>1655</v>
      </c>
      <c r="H85">
        <v>200.98400000000001</v>
      </c>
      <c r="I85">
        <f t="shared" ca="1" si="6"/>
        <v>316</v>
      </c>
      <c r="J85">
        <f t="shared" ca="1" si="7"/>
        <v>5</v>
      </c>
      <c r="K85" s="2">
        <f t="shared" ca="1" si="8"/>
        <v>34.167280000000005</v>
      </c>
      <c r="L85" s="2">
        <f t="shared" ca="1" si="9"/>
        <v>40.196800000000003</v>
      </c>
      <c r="M85" s="1">
        <v>43130</v>
      </c>
      <c r="N85" t="str">
        <f ca="1"/>
        <v>OK</v>
      </c>
    </row>
    <row r="86" spans="1:14" x14ac:dyDescent="0.35">
      <c r="A86" t="s">
        <v>85</v>
      </c>
      <c r="B86" t="s">
        <v>615</v>
      </c>
      <c r="C86" t="s">
        <v>1131</v>
      </c>
      <c r="D86" t="s">
        <v>10</v>
      </c>
      <c r="E86" t="str">
        <f t="shared" si="5"/>
        <v>Dealer B</v>
      </c>
      <c r="F86" t="s">
        <v>86</v>
      </c>
      <c r="G86" t="s">
        <v>1655</v>
      </c>
      <c r="H86">
        <v>230.376</v>
      </c>
      <c r="I86">
        <f t="shared" ca="1" si="6"/>
        <v>81</v>
      </c>
      <c r="J86">
        <f t="shared" ca="1" si="7"/>
        <v>8</v>
      </c>
      <c r="K86" s="2">
        <f t="shared" ca="1" si="8"/>
        <v>17.854140000000001</v>
      </c>
      <c r="L86" s="2">
        <f t="shared" ca="1" si="9"/>
        <v>28.797000000000001</v>
      </c>
      <c r="M86" s="1">
        <v>43131</v>
      </c>
      <c r="N86" t="str">
        <f ca="1"/>
        <v>OK</v>
      </c>
    </row>
    <row r="87" spans="1:14" x14ac:dyDescent="0.35">
      <c r="A87" t="s">
        <v>87</v>
      </c>
      <c r="B87" t="s">
        <v>616</v>
      </c>
      <c r="C87" t="s">
        <v>1132</v>
      </c>
      <c r="D87" t="s">
        <v>7</v>
      </c>
      <c r="E87" t="str">
        <f t="shared" si="5"/>
        <v>Dealer A</v>
      </c>
      <c r="F87" t="s">
        <v>54</v>
      </c>
      <c r="G87" t="s">
        <v>1655</v>
      </c>
      <c r="H87">
        <v>301.95999999999998</v>
      </c>
      <c r="I87">
        <f t="shared" ca="1" si="6"/>
        <v>249</v>
      </c>
      <c r="J87">
        <f t="shared" ca="1" si="7"/>
        <v>6</v>
      </c>
      <c r="K87" s="2">
        <f t="shared" ca="1" si="8"/>
        <v>34.222133333333332</v>
      </c>
      <c r="L87" s="2">
        <f t="shared" ca="1" si="9"/>
        <v>50.326666666666661</v>
      </c>
      <c r="M87" s="1">
        <v>43132</v>
      </c>
      <c r="N87" t="str">
        <f ca="1"/>
        <v>OK</v>
      </c>
    </row>
    <row r="88" spans="1:14" x14ac:dyDescent="0.35">
      <c r="A88" t="s">
        <v>88</v>
      </c>
      <c r="B88" t="s">
        <v>617</v>
      </c>
      <c r="C88" t="s">
        <v>1133</v>
      </c>
      <c r="D88" t="s">
        <v>16</v>
      </c>
      <c r="E88" t="str">
        <f t="shared" si="5"/>
        <v>Dealer C</v>
      </c>
      <c r="F88" t="s">
        <v>89</v>
      </c>
      <c r="G88" t="s">
        <v>1655</v>
      </c>
      <c r="H88">
        <v>19.989999999999998</v>
      </c>
      <c r="I88">
        <f t="shared" ca="1" si="6"/>
        <v>47</v>
      </c>
      <c r="J88">
        <f t="shared" ca="1" si="7"/>
        <v>5</v>
      </c>
      <c r="K88" s="2">
        <f t="shared" ca="1" si="8"/>
        <v>3.3982999999999999</v>
      </c>
      <c r="L88" s="2">
        <f t="shared" ca="1" si="9"/>
        <v>3.9979999999999998</v>
      </c>
      <c r="M88" s="1">
        <v>43133</v>
      </c>
      <c r="N88" t="str">
        <f ca="1"/>
        <v>OK</v>
      </c>
    </row>
    <row r="89" spans="1:14" x14ac:dyDescent="0.35">
      <c r="A89" t="s">
        <v>88</v>
      </c>
      <c r="B89" t="s">
        <v>618</v>
      </c>
      <c r="C89" t="s">
        <v>1134</v>
      </c>
      <c r="D89" t="s">
        <v>10</v>
      </c>
      <c r="E89" t="str">
        <f t="shared" si="5"/>
        <v>Dealer B</v>
      </c>
      <c r="F89" t="s">
        <v>89</v>
      </c>
      <c r="G89" t="s">
        <v>1655</v>
      </c>
      <c r="H89">
        <v>6.16</v>
      </c>
      <c r="I89">
        <f t="shared" ca="1" si="6"/>
        <v>478</v>
      </c>
      <c r="J89">
        <f t="shared" ca="1" si="7"/>
        <v>9</v>
      </c>
      <c r="K89" s="2">
        <f t="shared" ca="1" si="8"/>
        <v>0.43119999999999997</v>
      </c>
      <c r="L89" s="2">
        <f t="shared" ca="1" si="9"/>
        <v>0.68444444444444441</v>
      </c>
      <c r="M89" s="1">
        <v>43134</v>
      </c>
      <c r="N89" t="str">
        <f ca="1"/>
        <v>OK</v>
      </c>
    </row>
    <row r="90" spans="1:14" x14ac:dyDescent="0.35">
      <c r="A90" t="s">
        <v>90</v>
      </c>
      <c r="B90" t="s">
        <v>619</v>
      </c>
      <c r="C90" t="s">
        <v>1135</v>
      </c>
      <c r="D90" t="s">
        <v>10</v>
      </c>
      <c r="E90" t="str">
        <f t="shared" si="5"/>
        <v>Dealer B</v>
      </c>
      <c r="F90" t="s">
        <v>91</v>
      </c>
      <c r="G90" t="s">
        <v>1655</v>
      </c>
      <c r="H90">
        <v>158.36799999999999</v>
      </c>
      <c r="I90">
        <f t="shared" ca="1" si="6"/>
        <v>495</v>
      </c>
      <c r="J90">
        <f t="shared" ca="1" si="7"/>
        <v>1</v>
      </c>
      <c r="K90" s="2">
        <f t="shared" ca="1" si="8"/>
        <v>121.94336</v>
      </c>
      <c r="L90" s="2">
        <f t="shared" ca="1" si="9"/>
        <v>158.36799999999999</v>
      </c>
      <c r="M90" s="1">
        <v>43135</v>
      </c>
      <c r="N90" t="str">
        <f ca="1"/>
        <v>OK</v>
      </c>
    </row>
    <row r="91" spans="1:14" x14ac:dyDescent="0.35">
      <c r="A91" t="s">
        <v>92</v>
      </c>
      <c r="B91" t="s">
        <v>620</v>
      </c>
      <c r="C91" t="s">
        <v>1136</v>
      </c>
      <c r="D91" t="s">
        <v>10</v>
      </c>
      <c r="E91" t="str">
        <f t="shared" si="5"/>
        <v>Dealer B</v>
      </c>
      <c r="F91" t="s">
        <v>93</v>
      </c>
      <c r="G91" t="s">
        <v>1655</v>
      </c>
      <c r="H91">
        <v>20.100000000000001</v>
      </c>
      <c r="I91">
        <f t="shared" ca="1" si="6"/>
        <v>477</v>
      </c>
      <c r="J91">
        <f t="shared" ca="1" si="7"/>
        <v>4</v>
      </c>
      <c r="K91" s="2">
        <f t="shared" ca="1" si="8"/>
        <v>4.1204999999999998</v>
      </c>
      <c r="L91" s="2">
        <f t="shared" ca="1" si="9"/>
        <v>5.0250000000000004</v>
      </c>
      <c r="M91" s="1">
        <v>43136</v>
      </c>
      <c r="N91" t="str">
        <f ca="1"/>
        <v>OK</v>
      </c>
    </row>
    <row r="92" spans="1:14" x14ac:dyDescent="0.35">
      <c r="A92" t="s">
        <v>92</v>
      </c>
      <c r="B92" t="s">
        <v>573</v>
      </c>
      <c r="C92" t="s">
        <v>1137</v>
      </c>
      <c r="D92" t="s">
        <v>16</v>
      </c>
      <c r="E92" t="str">
        <f t="shared" si="5"/>
        <v>Dealer C</v>
      </c>
      <c r="F92" t="s">
        <v>93</v>
      </c>
      <c r="G92" t="s">
        <v>1655</v>
      </c>
      <c r="H92">
        <v>73.584000000000003</v>
      </c>
      <c r="I92">
        <f t="shared" ca="1" si="6"/>
        <v>317</v>
      </c>
      <c r="J92">
        <f t="shared" ca="1" si="7"/>
        <v>8</v>
      </c>
      <c r="K92" s="2">
        <f t="shared" ca="1" si="8"/>
        <v>8.2782</v>
      </c>
      <c r="L92" s="2">
        <f t="shared" ca="1" si="9"/>
        <v>9.1980000000000004</v>
      </c>
      <c r="M92" s="1">
        <v>43137</v>
      </c>
      <c r="N92" t="str">
        <f ca="1"/>
        <v>OK</v>
      </c>
    </row>
    <row r="93" spans="1:14" x14ac:dyDescent="0.35">
      <c r="A93" t="s">
        <v>92</v>
      </c>
      <c r="B93" t="s">
        <v>621</v>
      </c>
      <c r="C93" t="s">
        <v>1138</v>
      </c>
      <c r="D93" t="s">
        <v>10</v>
      </c>
      <c r="E93" t="str">
        <f t="shared" si="5"/>
        <v>Dealer B</v>
      </c>
      <c r="F93" t="s">
        <v>93</v>
      </c>
      <c r="G93" t="s">
        <v>1655</v>
      </c>
      <c r="H93">
        <v>6.48</v>
      </c>
      <c r="I93">
        <f t="shared" ca="1" si="6"/>
        <v>402</v>
      </c>
      <c r="J93">
        <f t="shared" ca="1" si="7"/>
        <v>5</v>
      </c>
      <c r="K93" s="2">
        <f t="shared" ca="1" si="8"/>
        <v>1.15344</v>
      </c>
      <c r="L93" s="2">
        <f t="shared" ca="1" si="9"/>
        <v>1.296</v>
      </c>
      <c r="M93" s="1">
        <v>43138</v>
      </c>
      <c r="N93" t="str">
        <f ca="1"/>
        <v>OK</v>
      </c>
    </row>
    <row r="94" spans="1:14" x14ac:dyDescent="0.35">
      <c r="A94" t="s">
        <v>94</v>
      </c>
      <c r="B94" t="s">
        <v>622</v>
      </c>
      <c r="C94" t="s">
        <v>1139</v>
      </c>
      <c r="D94" t="s">
        <v>10</v>
      </c>
      <c r="E94" t="str">
        <f t="shared" si="5"/>
        <v>Dealer B</v>
      </c>
      <c r="F94" t="s">
        <v>95</v>
      </c>
      <c r="G94" t="s">
        <v>1653</v>
      </c>
      <c r="H94">
        <v>12.96</v>
      </c>
      <c r="I94">
        <f t="shared" ca="1" si="6"/>
        <v>321</v>
      </c>
      <c r="J94">
        <f t="shared" ca="1" si="7"/>
        <v>7</v>
      </c>
      <c r="K94" s="2">
        <f t="shared" ca="1" si="8"/>
        <v>1.2404571428571431</v>
      </c>
      <c r="L94" s="2">
        <f t="shared" ca="1" si="9"/>
        <v>1.8514285714285716</v>
      </c>
      <c r="M94" s="1">
        <v>43139</v>
      </c>
      <c r="N94" t="str">
        <f ca="1"/>
        <v>OK</v>
      </c>
    </row>
    <row r="95" spans="1:14" x14ac:dyDescent="0.35">
      <c r="A95" t="s">
        <v>94</v>
      </c>
      <c r="B95" t="s">
        <v>623</v>
      </c>
      <c r="C95" t="s">
        <v>1140</v>
      </c>
      <c r="D95" t="s">
        <v>7</v>
      </c>
      <c r="E95" t="str">
        <f t="shared" si="5"/>
        <v>Dealer A</v>
      </c>
      <c r="F95" t="s">
        <v>95</v>
      </c>
      <c r="G95" t="s">
        <v>1653</v>
      </c>
      <c r="H95">
        <v>53.34</v>
      </c>
      <c r="I95">
        <f t="shared" ca="1" si="6"/>
        <v>167</v>
      </c>
      <c r="J95">
        <f t="shared" ca="1" si="7"/>
        <v>7</v>
      </c>
      <c r="K95" s="2">
        <f t="shared" ca="1" si="8"/>
        <v>6.4770000000000003</v>
      </c>
      <c r="L95" s="2">
        <f t="shared" ca="1" si="9"/>
        <v>7.62</v>
      </c>
      <c r="M95" s="1">
        <v>43140</v>
      </c>
      <c r="N95" t="str">
        <f ca="1"/>
        <v>OK</v>
      </c>
    </row>
    <row r="96" spans="1:14" x14ac:dyDescent="0.35">
      <c r="A96" t="s">
        <v>94</v>
      </c>
      <c r="B96" t="s">
        <v>624</v>
      </c>
      <c r="C96" t="s">
        <v>1141</v>
      </c>
      <c r="D96" t="s">
        <v>10</v>
      </c>
      <c r="E96" t="str">
        <f t="shared" si="5"/>
        <v>Dealer B</v>
      </c>
      <c r="F96" t="s">
        <v>95</v>
      </c>
      <c r="G96" t="s">
        <v>1653</v>
      </c>
      <c r="H96">
        <v>32.96</v>
      </c>
      <c r="I96">
        <f t="shared" ca="1" si="6"/>
        <v>216</v>
      </c>
      <c r="J96">
        <f t="shared" ca="1" si="7"/>
        <v>6</v>
      </c>
      <c r="K96" s="2">
        <f t="shared" ca="1" si="8"/>
        <v>3.6805333333333334</v>
      </c>
      <c r="L96" s="2">
        <f t="shared" ca="1" si="9"/>
        <v>5.4933333333333332</v>
      </c>
      <c r="M96" s="1">
        <v>43141</v>
      </c>
      <c r="N96" t="str">
        <f ca="1"/>
        <v>OK</v>
      </c>
    </row>
    <row r="97" spans="1:14" x14ac:dyDescent="0.35">
      <c r="A97" t="s">
        <v>96</v>
      </c>
      <c r="B97" t="s">
        <v>625</v>
      </c>
      <c r="C97" t="s">
        <v>1142</v>
      </c>
      <c r="D97" t="s">
        <v>10</v>
      </c>
      <c r="E97" t="str">
        <f t="shared" si="5"/>
        <v>Dealer B</v>
      </c>
      <c r="F97" t="s">
        <v>97</v>
      </c>
      <c r="G97" t="s">
        <v>1653</v>
      </c>
      <c r="H97">
        <v>5.6820000000000004</v>
      </c>
      <c r="I97">
        <f t="shared" ca="1" si="6"/>
        <v>470</v>
      </c>
      <c r="J97">
        <f t="shared" ca="1" si="7"/>
        <v>9</v>
      </c>
      <c r="K97" s="2">
        <f t="shared" ca="1" si="8"/>
        <v>0.41036666666666671</v>
      </c>
      <c r="L97" s="2">
        <f t="shared" ca="1" si="9"/>
        <v>0.63133333333333341</v>
      </c>
      <c r="M97" s="1">
        <v>43142</v>
      </c>
      <c r="N97" t="str">
        <f ca="1"/>
        <v>OK</v>
      </c>
    </row>
    <row r="98" spans="1:14" x14ac:dyDescent="0.35">
      <c r="A98" t="s">
        <v>98</v>
      </c>
      <c r="B98" t="s">
        <v>626</v>
      </c>
      <c r="C98" t="s">
        <v>1143</v>
      </c>
      <c r="D98" t="s">
        <v>7</v>
      </c>
      <c r="E98" t="str">
        <f t="shared" si="5"/>
        <v>Dealer A</v>
      </c>
      <c r="F98" t="s">
        <v>99</v>
      </c>
      <c r="G98" t="s">
        <v>1654</v>
      </c>
      <c r="H98">
        <v>96.53</v>
      </c>
      <c r="I98">
        <f t="shared" ca="1" si="6"/>
        <v>456</v>
      </c>
      <c r="J98">
        <f t="shared" ca="1" si="7"/>
        <v>5</v>
      </c>
      <c r="K98" s="2">
        <f t="shared" ca="1" si="8"/>
        <v>15.251740000000002</v>
      </c>
      <c r="L98" s="2">
        <f t="shared" ca="1" si="9"/>
        <v>19.306000000000001</v>
      </c>
      <c r="M98" s="1">
        <v>43143</v>
      </c>
      <c r="N98" t="str">
        <f ca="1"/>
        <v>OK</v>
      </c>
    </row>
    <row r="99" spans="1:14" x14ac:dyDescent="0.35">
      <c r="A99" t="s">
        <v>100</v>
      </c>
      <c r="B99" t="s">
        <v>627</v>
      </c>
      <c r="C99" t="s">
        <v>1144</v>
      </c>
      <c r="D99" t="s">
        <v>10</v>
      </c>
      <c r="E99" t="str">
        <f t="shared" si="5"/>
        <v>Dealer B</v>
      </c>
      <c r="F99" t="s">
        <v>101</v>
      </c>
      <c r="G99" t="s">
        <v>1653</v>
      </c>
      <c r="H99">
        <v>51.311999999999998</v>
      </c>
      <c r="I99">
        <f t="shared" ca="1" si="6"/>
        <v>338</v>
      </c>
      <c r="J99">
        <f t="shared" ca="1" si="7"/>
        <v>4</v>
      </c>
      <c r="K99" s="2">
        <f t="shared" ca="1" si="8"/>
        <v>10.005839999999999</v>
      </c>
      <c r="L99" s="2">
        <f t="shared" ca="1" si="9"/>
        <v>12.827999999999999</v>
      </c>
      <c r="M99" s="1">
        <v>43144</v>
      </c>
      <c r="N99" t="str">
        <f ca="1"/>
        <v>OK</v>
      </c>
    </row>
    <row r="100" spans="1:14" x14ac:dyDescent="0.35">
      <c r="A100" t="s">
        <v>102</v>
      </c>
      <c r="B100" t="s">
        <v>628</v>
      </c>
      <c r="C100" t="s">
        <v>1145</v>
      </c>
      <c r="D100" t="s">
        <v>10</v>
      </c>
      <c r="E100" t="str">
        <f t="shared" si="5"/>
        <v>Dealer B</v>
      </c>
      <c r="F100" t="s">
        <v>103</v>
      </c>
      <c r="G100" t="s">
        <v>1653</v>
      </c>
      <c r="H100">
        <v>77.88</v>
      </c>
      <c r="I100">
        <f t="shared" ca="1" si="6"/>
        <v>492</v>
      </c>
      <c r="J100">
        <f t="shared" ca="1" si="7"/>
        <v>7</v>
      </c>
      <c r="K100" s="2">
        <f t="shared" ca="1" si="8"/>
        <v>7.7879999999999985</v>
      </c>
      <c r="L100" s="2">
        <f t="shared" ca="1" si="9"/>
        <v>11.125714285714285</v>
      </c>
      <c r="M100" s="1">
        <v>43145</v>
      </c>
      <c r="N100" t="str">
        <f ca="1"/>
        <v>OK</v>
      </c>
    </row>
    <row r="101" spans="1:14" x14ac:dyDescent="0.35">
      <c r="A101" t="s">
        <v>104</v>
      </c>
      <c r="B101" t="s">
        <v>629</v>
      </c>
      <c r="C101" t="s">
        <v>1146</v>
      </c>
      <c r="D101" t="s">
        <v>10</v>
      </c>
      <c r="E101" t="str">
        <f t="shared" si="5"/>
        <v>Dealer B</v>
      </c>
      <c r="F101" t="s">
        <v>105</v>
      </c>
      <c r="G101" t="s">
        <v>1652</v>
      </c>
      <c r="H101">
        <v>64.623999999999995</v>
      </c>
      <c r="I101">
        <f t="shared" ca="1" si="6"/>
        <v>418</v>
      </c>
      <c r="J101">
        <f t="shared" ca="1" si="7"/>
        <v>7</v>
      </c>
      <c r="K101" s="2">
        <f t="shared" ca="1" si="8"/>
        <v>7.939519999999999</v>
      </c>
      <c r="L101" s="2">
        <f t="shared" ca="1" si="9"/>
        <v>9.2319999999999993</v>
      </c>
      <c r="M101" s="1">
        <v>43146</v>
      </c>
      <c r="N101" t="str">
        <f ca="1"/>
        <v>OK</v>
      </c>
    </row>
    <row r="102" spans="1:14" x14ac:dyDescent="0.35">
      <c r="A102" t="s">
        <v>104</v>
      </c>
      <c r="B102" t="s">
        <v>630</v>
      </c>
      <c r="C102" t="s">
        <v>1147</v>
      </c>
      <c r="D102" t="s">
        <v>16</v>
      </c>
      <c r="E102" t="str">
        <f t="shared" si="5"/>
        <v>Dealer C</v>
      </c>
      <c r="F102" t="s">
        <v>105</v>
      </c>
      <c r="G102" t="s">
        <v>1655</v>
      </c>
      <c r="H102">
        <v>95.975999999999999</v>
      </c>
      <c r="I102">
        <f t="shared" ca="1" si="6"/>
        <v>50</v>
      </c>
      <c r="J102">
        <f t="shared" ca="1" si="7"/>
        <v>2</v>
      </c>
      <c r="K102" s="2">
        <f t="shared" ca="1" si="8"/>
        <v>37.910519999999998</v>
      </c>
      <c r="L102" s="2">
        <f t="shared" ca="1" si="9"/>
        <v>47.988</v>
      </c>
      <c r="M102" s="1">
        <v>43147</v>
      </c>
      <c r="N102" t="str">
        <f ca="1"/>
        <v>OK</v>
      </c>
    </row>
    <row r="103" spans="1:14" x14ac:dyDescent="0.35">
      <c r="A103" t="s">
        <v>104</v>
      </c>
      <c r="B103" t="s">
        <v>631</v>
      </c>
      <c r="C103" t="s">
        <v>1148</v>
      </c>
      <c r="D103" t="s">
        <v>10</v>
      </c>
      <c r="E103" t="str">
        <f t="shared" si="5"/>
        <v>Dealer B</v>
      </c>
      <c r="F103" t="s">
        <v>105</v>
      </c>
      <c r="G103" t="s">
        <v>1654</v>
      </c>
      <c r="H103">
        <v>1.788</v>
      </c>
      <c r="I103">
        <f t="shared" ca="1" si="6"/>
        <v>435</v>
      </c>
      <c r="J103">
        <f t="shared" ca="1" si="7"/>
        <v>5</v>
      </c>
      <c r="K103" s="2">
        <f t="shared" ca="1" si="8"/>
        <v>0.22886400000000001</v>
      </c>
      <c r="L103" s="2">
        <f t="shared" ca="1" si="9"/>
        <v>0.35760000000000003</v>
      </c>
      <c r="M103" s="1">
        <v>43148</v>
      </c>
      <c r="N103" t="str">
        <f ca="1"/>
        <v>OK</v>
      </c>
    </row>
    <row r="104" spans="1:14" x14ac:dyDescent="0.35">
      <c r="A104" t="s">
        <v>106</v>
      </c>
      <c r="B104" t="s">
        <v>632</v>
      </c>
      <c r="C104" t="s">
        <v>1149</v>
      </c>
      <c r="D104" t="s">
        <v>10</v>
      </c>
      <c r="E104" t="str">
        <f t="shared" si="5"/>
        <v>Dealer B</v>
      </c>
      <c r="F104" t="s">
        <v>107</v>
      </c>
      <c r="G104" t="s">
        <v>1652</v>
      </c>
      <c r="H104">
        <v>23.92</v>
      </c>
      <c r="I104">
        <f t="shared" ca="1" si="6"/>
        <v>258</v>
      </c>
      <c r="J104">
        <f t="shared" ca="1" si="7"/>
        <v>2</v>
      </c>
      <c r="K104" s="2">
        <f t="shared" ca="1" si="8"/>
        <v>9.9268000000000001</v>
      </c>
      <c r="L104" s="2">
        <f t="shared" ca="1" si="9"/>
        <v>11.96</v>
      </c>
      <c r="M104" s="1">
        <v>43149</v>
      </c>
      <c r="N104" t="str">
        <f ca="1"/>
        <v>OK</v>
      </c>
    </row>
    <row r="105" spans="1:14" x14ac:dyDescent="0.35">
      <c r="A105" t="s">
        <v>108</v>
      </c>
      <c r="B105" t="s">
        <v>633</v>
      </c>
      <c r="C105" t="s">
        <v>1150</v>
      </c>
      <c r="D105" t="s">
        <v>16</v>
      </c>
      <c r="E105" t="str">
        <f t="shared" si="5"/>
        <v>Dealer C</v>
      </c>
      <c r="F105" t="s">
        <v>109</v>
      </c>
      <c r="G105" t="s">
        <v>1652</v>
      </c>
      <c r="H105">
        <v>238.89599999999999</v>
      </c>
      <c r="I105">
        <f t="shared" ca="1" si="6"/>
        <v>16</v>
      </c>
      <c r="J105">
        <f t="shared" ca="1" si="7"/>
        <v>3</v>
      </c>
      <c r="K105" s="2">
        <f t="shared" ca="1" si="8"/>
        <v>53.353439999999999</v>
      </c>
      <c r="L105" s="2">
        <f t="shared" ca="1" si="9"/>
        <v>79.631999999999991</v>
      </c>
      <c r="M105" s="1">
        <v>43150</v>
      </c>
      <c r="N105" t="str">
        <f ca="1"/>
        <v>LowStock</v>
      </c>
    </row>
    <row r="106" spans="1:14" x14ac:dyDescent="0.35">
      <c r="A106" t="s">
        <v>108</v>
      </c>
      <c r="B106" t="s">
        <v>634</v>
      </c>
      <c r="C106" t="s">
        <v>1151</v>
      </c>
      <c r="D106" t="s">
        <v>7</v>
      </c>
      <c r="E106" t="str">
        <f t="shared" si="5"/>
        <v>Dealer A</v>
      </c>
      <c r="F106" t="s">
        <v>109</v>
      </c>
      <c r="G106" t="s">
        <v>1652</v>
      </c>
      <c r="H106">
        <v>102.36</v>
      </c>
      <c r="I106">
        <f t="shared" ca="1" si="6"/>
        <v>383</v>
      </c>
      <c r="J106">
        <f t="shared" ca="1" si="7"/>
        <v>2</v>
      </c>
      <c r="K106" s="2">
        <f t="shared" ca="1" si="8"/>
        <v>30.707999999999998</v>
      </c>
      <c r="L106" s="2">
        <f t="shared" ca="1" si="9"/>
        <v>51.18</v>
      </c>
      <c r="M106" s="1">
        <v>43151</v>
      </c>
      <c r="N106" t="str">
        <f ca="1"/>
        <v>OK</v>
      </c>
    </row>
    <row r="107" spans="1:14" x14ac:dyDescent="0.35">
      <c r="A107" t="s">
        <v>108</v>
      </c>
      <c r="B107" t="s">
        <v>635</v>
      </c>
      <c r="C107" t="s">
        <v>1152</v>
      </c>
      <c r="D107" t="s">
        <v>10</v>
      </c>
      <c r="E107" t="str">
        <f t="shared" si="5"/>
        <v>Dealer B</v>
      </c>
      <c r="F107" t="s">
        <v>109</v>
      </c>
      <c r="G107" t="s">
        <v>1654</v>
      </c>
      <c r="H107">
        <v>36.881999999999998</v>
      </c>
      <c r="I107">
        <f t="shared" ca="1" si="6"/>
        <v>118</v>
      </c>
      <c r="J107">
        <f t="shared" ca="1" si="7"/>
        <v>5</v>
      </c>
      <c r="K107" s="2">
        <f t="shared" ca="1" si="8"/>
        <v>4.4258399999999991</v>
      </c>
      <c r="L107" s="2">
        <f t="shared" ca="1" si="9"/>
        <v>7.3763999999999994</v>
      </c>
      <c r="M107" s="1">
        <v>43152</v>
      </c>
      <c r="N107" t="str">
        <f ca="1"/>
        <v>OK</v>
      </c>
    </row>
    <row r="108" spans="1:14" x14ac:dyDescent="0.35">
      <c r="A108" t="s">
        <v>110</v>
      </c>
      <c r="B108" t="s">
        <v>636</v>
      </c>
      <c r="C108" t="s">
        <v>1153</v>
      </c>
      <c r="D108" t="s">
        <v>16</v>
      </c>
      <c r="E108" t="str">
        <f t="shared" si="5"/>
        <v>Dealer C</v>
      </c>
      <c r="F108" t="s">
        <v>111</v>
      </c>
      <c r="G108" t="s">
        <v>1654</v>
      </c>
      <c r="H108">
        <v>74.111999999999995</v>
      </c>
      <c r="I108">
        <f t="shared" ca="1" si="6"/>
        <v>71</v>
      </c>
      <c r="J108">
        <f t="shared" ca="1" si="7"/>
        <v>4</v>
      </c>
      <c r="K108" s="2">
        <f t="shared" ca="1" si="8"/>
        <v>16.489919999999998</v>
      </c>
      <c r="L108" s="2">
        <f t="shared" ca="1" si="9"/>
        <v>18.527999999999999</v>
      </c>
      <c r="M108" s="1">
        <v>43153</v>
      </c>
      <c r="N108" t="str">
        <f ca="1"/>
        <v>OK</v>
      </c>
    </row>
    <row r="109" spans="1:14" x14ac:dyDescent="0.35">
      <c r="A109" t="s">
        <v>110</v>
      </c>
      <c r="B109" t="s">
        <v>637</v>
      </c>
      <c r="C109" t="s">
        <v>1154</v>
      </c>
      <c r="D109" t="s">
        <v>16</v>
      </c>
      <c r="E109" t="str">
        <f t="shared" si="5"/>
        <v>Dealer C</v>
      </c>
      <c r="F109" t="s">
        <v>111</v>
      </c>
      <c r="G109" t="s">
        <v>1654</v>
      </c>
      <c r="H109">
        <v>27.992000000000001</v>
      </c>
      <c r="I109">
        <f t="shared" ca="1" si="6"/>
        <v>413</v>
      </c>
      <c r="J109">
        <f t="shared" ca="1" si="7"/>
        <v>1</v>
      </c>
      <c r="K109" s="2">
        <f t="shared" ca="1" si="8"/>
        <v>19.5944</v>
      </c>
      <c r="L109" s="2">
        <f t="shared" ca="1" si="9"/>
        <v>27.992000000000001</v>
      </c>
      <c r="M109" s="1">
        <v>43154</v>
      </c>
      <c r="N109" t="str">
        <f ca="1"/>
        <v>OK</v>
      </c>
    </row>
    <row r="110" spans="1:14" x14ac:dyDescent="0.35">
      <c r="A110" t="s">
        <v>110</v>
      </c>
      <c r="B110" t="s">
        <v>638</v>
      </c>
      <c r="C110" t="s">
        <v>1155</v>
      </c>
      <c r="D110" t="s">
        <v>10</v>
      </c>
      <c r="E110" t="str">
        <f t="shared" si="5"/>
        <v>Dealer B</v>
      </c>
      <c r="F110" t="s">
        <v>111</v>
      </c>
      <c r="G110" t="s">
        <v>1654</v>
      </c>
      <c r="H110">
        <v>3.3039999999999998</v>
      </c>
      <c r="I110">
        <f t="shared" ca="1" si="6"/>
        <v>253</v>
      </c>
      <c r="J110">
        <f t="shared" ca="1" si="7"/>
        <v>7</v>
      </c>
      <c r="K110" s="2">
        <f t="shared" ca="1" si="8"/>
        <v>0.40119999999999995</v>
      </c>
      <c r="L110" s="2">
        <f t="shared" ca="1" si="9"/>
        <v>0.47199999999999998</v>
      </c>
      <c r="M110" s="1">
        <v>43155</v>
      </c>
      <c r="N110" t="str">
        <f ca="1"/>
        <v>OK</v>
      </c>
    </row>
    <row r="111" spans="1:14" x14ac:dyDescent="0.35">
      <c r="A111" t="s">
        <v>112</v>
      </c>
      <c r="B111" t="s">
        <v>639</v>
      </c>
      <c r="C111" t="s">
        <v>1156</v>
      </c>
      <c r="D111" t="s">
        <v>16</v>
      </c>
      <c r="E111" t="str">
        <f t="shared" si="5"/>
        <v>Dealer C</v>
      </c>
      <c r="F111" t="s">
        <v>113</v>
      </c>
      <c r="G111" t="s">
        <v>1652</v>
      </c>
      <c r="H111">
        <v>339.96</v>
      </c>
      <c r="I111">
        <f t="shared" ca="1" si="6"/>
        <v>453</v>
      </c>
      <c r="J111">
        <f t="shared" ca="1" si="7"/>
        <v>6</v>
      </c>
      <c r="K111" s="2">
        <f t="shared" ca="1" si="8"/>
        <v>33.995999999999995</v>
      </c>
      <c r="L111" s="2">
        <f t="shared" ca="1" si="9"/>
        <v>56.66</v>
      </c>
      <c r="M111" s="1">
        <v>43156</v>
      </c>
      <c r="N111" t="str">
        <f ca="1"/>
        <v>OK</v>
      </c>
    </row>
    <row r="112" spans="1:14" x14ac:dyDescent="0.35">
      <c r="A112" t="s">
        <v>114</v>
      </c>
      <c r="B112" t="s">
        <v>640</v>
      </c>
      <c r="C112" t="s">
        <v>1157</v>
      </c>
      <c r="D112" t="s">
        <v>7</v>
      </c>
      <c r="E112" t="str">
        <f t="shared" si="5"/>
        <v>Dealer A</v>
      </c>
      <c r="F112" t="s">
        <v>115</v>
      </c>
      <c r="G112" t="s">
        <v>1652</v>
      </c>
      <c r="H112">
        <v>41.96</v>
      </c>
      <c r="I112">
        <f t="shared" ca="1" si="6"/>
        <v>216</v>
      </c>
      <c r="J112">
        <f t="shared" ca="1" si="7"/>
        <v>5</v>
      </c>
      <c r="K112" s="2">
        <f t="shared" ca="1" si="8"/>
        <v>6.9653599999999996</v>
      </c>
      <c r="L112" s="2">
        <f t="shared" ca="1" si="9"/>
        <v>8.3919999999999995</v>
      </c>
      <c r="M112" s="1">
        <v>43157</v>
      </c>
      <c r="N112" t="str">
        <f ca="1"/>
        <v>OK</v>
      </c>
    </row>
    <row r="113" spans="1:14" x14ac:dyDescent="0.35">
      <c r="A113" t="s">
        <v>116</v>
      </c>
      <c r="B113" t="s">
        <v>641</v>
      </c>
      <c r="C113" t="s">
        <v>1158</v>
      </c>
      <c r="D113" t="s">
        <v>10</v>
      </c>
      <c r="E113" t="str">
        <f t="shared" si="5"/>
        <v>Dealer B</v>
      </c>
      <c r="F113" t="s">
        <v>117</v>
      </c>
      <c r="G113" t="s">
        <v>1653</v>
      </c>
      <c r="H113">
        <v>75.959999999999994</v>
      </c>
      <c r="I113">
        <f t="shared" ca="1" si="6"/>
        <v>453</v>
      </c>
      <c r="J113">
        <f t="shared" ca="1" si="7"/>
        <v>9</v>
      </c>
      <c r="K113" s="2">
        <f t="shared" ca="1" si="8"/>
        <v>5.2327999999999992</v>
      </c>
      <c r="L113" s="2">
        <f t="shared" ca="1" si="9"/>
        <v>8.44</v>
      </c>
      <c r="M113" s="1">
        <v>43158</v>
      </c>
      <c r="N113" t="str">
        <f ca="1"/>
        <v>OK</v>
      </c>
    </row>
    <row r="114" spans="1:14" x14ac:dyDescent="0.35">
      <c r="A114" t="s">
        <v>116</v>
      </c>
      <c r="B114" t="s">
        <v>642</v>
      </c>
      <c r="C114" t="s">
        <v>1159</v>
      </c>
      <c r="D114" t="s">
        <v>10</v>
      </c>
      <c r="E114" t="str">
        <f t="shared" si="5"/>
        <v>Dealer B</v>
      </c>
      <c r="F114" t="s">
        <v>117</v>
      </c>
      <c r="G114" t="s">
        <v>1653</v>
      </c>
      <c r="H114">
        <v>27.24</v>
      </c>
      <c r="I114">
        <f t="shared" ca="1" si="6"/>
        <v>260</v>
      </c>
      <c r="J114">
        <f t="shared" ca="1" si="7"/>
        <v>7</v>
      </c>
      <c r="K114" s="2">
        <f t="shared" ca="1" si="8"/>
        <v>2.3348571428571425</v>
      </c>
      <c r="L114" s="2">
        <f t="shared" ca="1" si="9"/>
        <v>3.891428571428571</v>
      </c>
      <c r="M114" s="1">
        <v>43159</v>
      </c>
      <c r="N114" t="str">
        <f ca="1"/>
        <v>OK</v>
      </c>
    </row>
    <row r="115" spans="1:14" x14ac:dyDescent="0.35">
      <c r="A115" t="s">
        <v>118</v>
      </c>
      <c r="B115" t="s">
        <v>643</v>
      </c>
      <c r="C115" t="s">
        <v>1160</v>
      </c>
      <c r="D115" t="s">
        <v>10</v>
      </c>
      <c r="E115" t="str">
        <f t="shared" si="5"/>
        <v>Dealer B</v>
      </c>
      <c r="F115" t="s">
        <v>119</v>
      </c>
      <c r="G115" t="s">
        <v>1652</v>
      </c>
      <c r="H115">
        <v>40.095999999999997</v>
      </c>
      <c r="I115">
        <f t="shared" ca="1" si="6"/>
        <v>259</v>
      </c>
      <c r="J115">
        <f t="shared" ca="1" si="7"/>
        <v>3</v>
      </c>
      <c r="K115" s="2">
        <f t="shared" ca="1" si="8"/>
        <v>8.0191999999999997</v>
      </c>
      <c r="L115" s="2">
        <f t="shared" ca="1" si="9"/>
        <v>13.365333333333332</v>
      </c>
      <c r="M115" s="1">
        <v>43160</v>
      </c>
      <c r="N115" t="str">
        <f ca="1"/>
        <v>OK</v>
      </c>
    </row>
    <row r="116" spans="1:14" x14ac:dyDescent="0.35">
      <c r="A116" t="s">
        <v>118</v>
      </c>
      <c r="B116" t="s">
        <v>644</v>
      </c>
      <c r="C116" t="s">
        <v>1161</v>
      </c>
      <c r="D116" t="s">
        <v>10</v>
      </c>
      <c r="E116" t="str">
        <f t="shared" si="5"/>
        <v>Dealer B</v>
      </c>
      <c r="F116" t="s">
        <v>119</v>
      </c>
      <c r="G116" t="s">
        <v>1654</v>
      </c>
      <c r="H116">
        <v>4.72</v>
      </c>
      <c r="I116">
        <f t="shared" ca="1" si="6"/>
        <v>184</v>
      </c>
      <c r="J116">
        <f t="shared" ca="1" si="7"/>
        <v>3</v>
      </c>
      <c r="K116" s="2">
        <f t="shared" ca="1" si="8"/>
        <v>1.3688</v>
      </c>
      <c r="L116" s="2">
        <f t="shared" ca="1" si="9"/>
        <v>1.5733333333333333</v>
      </c>
      <c r="M116" s="1">
        <v>43161</v>
      </c>
      <c r="N116" t="str">
        <f ca="1"/>
        <v>OK</v>
      </c>
    </row>
    <row r="117" spans="1:14" x14ac:dyDescent="0.35">
      <c r="A117" t="s">
        <v>118</v>
      </c>
      <c r="B117" t="s">
        <v>645</v>
      </c>
      <c r="C117" t="s">
        <v>1162</v>
      </c>
      <c r="D117" t="s">
        <v>10</v>
      </c>
      <c r="E117" t="str">
        <f t="shared" si="5"/>
        <v>Dealer B</v>
      </c>
      <c r="F117" t="s">
        <v>119</v>
      </c>
      <c r="G117" t="s">
        <v>1652</v>
      </c>
      <c r="H117">
        <v>23.975999999999999</v>
      </c>
      <c r="I117">
        <f t="shared" ca="1" si="6"/>
        <v>22</v>
      </c>
      <c r="J117">
        <f t="shared" ca="1" si="7"/>
        <v>8</v>
      </c>
      <c r="K117" s="2">
        <f t="shared" ca="1" si="8"/>
        <v>2.57742</v>
      </c>
      <c r="L117" s="2">
        <f t="shared" ca="1" si="9"/>
        <v>2.9969999999999999</v>
      </c>
      <c r="M117" s="1">
        <v>43162</v>
      </c>
      <c r="N117" t="str">
        <f ca="1"/>
        <v>OK</v>
      </c>
    </row>
    <row r="118" spans="1:14" x14ac:dyDescent="0.35">
      <c r="A118" t="s">
        <v>118</v>
      </c>
      <c r="B118" t="s">
        <v>646</v>
      </c>
      <c r="C118" t="s">
        <v>1163</v>
      </c>
      <c r="D118" t="s">
        <v>10</v>
      </c>
      <c r="E118" t="str">
        <f t="shared" si="5"/>
        <v>Dealer B</v>
      </c>
      <c r="F118" t="s">
        <v>119</v>
      </c>
      <c r="G118" t="s">
        <v>1654</v>
      </c>
      <c r="H118">
        <v>130.464</v>
      </c>
      <c r="I118">
        <f t="shared" ca="1" si="6"/>
        <v>397</v>
      </c>
      <c r="J118">
        <f t="shared" ca="1" si="7"/>
        <v>6</v>
      </c>
      <c r="K118" s="2">
        <f t="shared" ca="1" si="8"/>
        <v>17.395199999999999</v>
      </c>
      <c r="L118" s="2">
        <f t="shared" ca="1" si="9"/>
        <v>21.744</v>
      </c>
      <c r="M118" s="1">
        <v>43163</v>
      </c>
      <c r="N118" t="str">
        <f ca="1"/>
        <v>OK</v>
      </c>
    </row>
    <row r="119" spans="1:14" x14ac:dyDescent="0.35">
      <c r="A119" t="s">
        <v>120</v>
      </c>
      <c r="B119" t="s">
        <v>647</v>
      </c>
      <c r="C119" t="s">
        <v>1164</v>
      </c>
      <c r="D119" t="s">
        <v>7</v>
      </c>
      <c r="E119" t="str">
        <f t="shared" si="5"/>
        <v>Dealer A</v>
      </c>
      <c r="F119" t="s">
        <v>121</v>
      </c>
      <c r="G119" t="s">
        <v>1654</v>
      </c>
      <c r="H119">
        <v>787.53</v>
      </c>
      <c r="I119">
        <f t="shared" ca="1" si="6"/>
        <v>246</v>
      </c>
      <c r="J119">
        <f t="shared" ca="1" si="7"/>
        <v>1</v>
      </c>
      <c r="K119" s="2">
        <f t="shared" ca="1" si="8"/>
        <v>685.15109999999993</v>
      </c>
      <c r="L119" s="2">
        <f t="shared" ca="1" si="9"/>
        <v>787.53</v>
      </c>
      <c r="M119" s="1">
        <v>43164</v>
      </c>
      <c r="N119" t="str">
        <f ca="1"/>
        <v>OK</v>
      </c>
    </row>
    <row r="120" spans="1:14" x14ac:dyDescent="0.35">
      <c r="A120" t="s">
        <v>122</v>
      </c>
      <c r="B120" t="s">
        <v>648</v>
      </c>
      <c r="C120" t="s">
        <v>1165</v>
      </c>
      <c r="D120" t="s">
        <v>10</v>
      </c>
      <c r="E120" t="str">
        <f t="shared" si="5"/>
        <v>Dealer B</v>
      </c>
      <c r="F120" t="s">
        <v>123</v>
      </c>
      <c r="G120" t="s">
        <v>1654</v>
      </c>
      <c r="H120">
        <v>157.79400000000001</v>
      </c>
      <c r="I120">
        <f t="shared" ca="1" si="6"/>
        <v>151</v>
      </c>
      <c r="J120">
        <f t="shared" ca="1" si="7"/>
        <v>1</v>
      </c>
      <c r="K120" s="2">
        <f t="shared" ca="1" si="8"/>
        <v>121.50138000000001</v>
      </c>
      <c r="L120" s="2">
        <f t="shared" ca="1" si="9"/>
        <v>157.79400000000001</v>
      </c>
      <c r="M120" s="1">
        <v>43165</v>
      </c>
      <c r="N120" t="str">
        <f ca="1"/>
        <v>OK</v>
      </c>
    </row>
    <row r="121" spans="1:14" x14ac:dyDescent="0.35">
      <c r="A121" t="s">
        <v>124</v>
      </c>
      <c r="B121" t="s">
        <v>649</v>
      </c>
      <c r="C121" t="s">
        <v>1166</v>
      </c>
      <c r="D121" t="s">
        <v>7</v>
      </c>
      <c r="E121" t="str">
        <f t="shared" si="5"/>
        <v>Dealer A</v>
      </c>
      <c r="F121" t="s">
        <v>125</v>
      </c>
      <c r="G121" t="s">
        <v>1653</v>
      </c>
      <c r="H121">
        <v>47.04</v>
      </c>
      <c r="I121">
        <f t="shared" ca="1" si="6"/>
        <v>193</v>
      </c>
      <c r="J121">
        <f t="shared" ca="1" si="7"/>
        <v>2</v>
      </c>
      <c r="K121" s="2">
        <f t="shared" ca="1" si="8"/>
        <v>19.051200000000001</v>
      </c>
      <c r="L121" s="2">
        <f t="shared" ca="1" si="9"/>
        <v>23.52</v>
      </c>
      <c r="M121" s="1">
        <v>43166</v>
      </c>
      <c r="N121" t="str">
        <f ca="1"/>
        <v>OK</v>
      </c>
    </row>
    <row r="122" spans="1:14" x14ac:dyDescent="0.35">
      <c r="A122" t="s">
        <v>124</v>
      </c>
      <c r="B122" t="s">
        <v>541</v>
      </c>
      <c r="C122" t="s">
        <v>1167</v>
      </c>
      <c r="D122" t="s">
        <v>10</v>
      </c>
      <c r="E122" t="str">
        <f t="shared" si="5"/>
        <v>Dealer B</v>
      </c>
      <c r="F122" t="s">
        <v>125</v>
      </c>
      <c r="G122" t="s">
        <v>1653</v>
      </c>
      <c r="H122">
        <v>30.84</v>
      </c>
      <c r="I122">
        <f t="shared" ca="1" si="6"/>
        <v>130</v>
      </c>
      <c r="J122">
        <f t="shared" ca="1" si="7"/>
        <v>1</v>
      </c>
      <c r="K122" s="2">
        <f t="shared" ca="1" si="8"/>
        <v>19.120799999999999</v>
      </c>
      <c r="L122" s="2">
        <f t="shared" ca="1" si="9"/>
        <v>30.84</v>
      </c>
      <c r="M122" s="1">
        <v>43167</v>
      </c>
      <c r="N122" t="str">
        <f ca="1"/>
        <v>OK</v>
      </c>
    </row>
    <row r="123" spans="1:14" x14ac:dyDescent="0.35">
      <c r="A123" t="s">
        <v>124</v>
      </c>
      <c r="B123" t="s">
        <v>650</v>
      </c>
      <c r="C123" t="s">
        <v>1168</v>
      </c>
      <c r="D123" t="s">
        <v>10</v>
      </c>
      <c r="E123" t="str">
        <f t="shared" si="5"/>
        <v>Dealer B</v>
      </c>
      <c r="F123" t="s">
        <v>125</v>
      </c>
      <c r="G123" t="s">
        <v>1653</v>
      </c>
      <c r="H123">
        <v>226.56</v>
      </c>
      <c r="I123">
        <f t="shared" ca="1" si="6"/>
        <v>302</v>
      </c>
      <c r="J123">
        <f t="shared" ca="1" si="7"/>
        <v>7</v>
      </c>
      <c r="K123" s="2">
        <f t="shared" ca="1" si="8"/>
        <v>25.245257142857142</v>
      </c>
      <c r="L123" s="2">
        <f t="shared" ca="1" si="9"/>
        <v>32.365714285714283</v>
      </c>
      <c r="M123" s="1">
        <v>43168</v>
      </c>
      <c r="N123" t="str">
        <f ca="1"/>
        <v>OK</v>
      </c>
    </row>
    <row r="124" spans="1:14" x14ac:dyDescent="0.35">
      <c r="A124" t="s">
        <v>124</v>
      </c>
      <c r="B124" t="s">
        <v>651</v>
      </c>
      <c r="C124" t="s">
        <v>1169</v>
      </c>
      <c r="D124" t="s">
        <v>10</v>
      </c>
      <c r="E124" t="str">
        <f t="shared" si="5"/>
        <v>Dealer B</v>
      </c>
      <c r="F124" t="s">
        <v>125</v>
      </c>
      <c r="G124" t="s">
        <v>1654</v>
      </c>
      <c r="H124">
        <v>115.02</v>
      </c>
      <c r="I124">
        <f t="shared" ca="1" si="6"/>
        <v>451</v>
      </c>
      <c r="J124">
        <f t="shared" ca="1" si="7"/>
        <v>8</v>
      </c>
      <c r="K124" s="2">
        <f t="shared" ca="1" si="8"/>
        <v>10.63935</v>
      </c>
      <c r="L124" s="2">
        <f t="shared" ca="1" si="9"/>
        <v>14.3775</v>
      </c>
      <c r="M124" s="1">
        <v>43169</v>
      </c>
      <c r="N124" t="str">
        <f ca="1"/>
        <v>OK</v>
      </c>
    </row>
    <row r="125" spans="1:14" x14ac:dyDescent="0.35">
      <c r="A125" t="s">
        <v>124</v>
      </c>
      <c r="B125" t="s">
        <v>652</v>
      </c>
      <c r="C125" t="s">
        <v>1170</v>
      </c>
      <c r="D125" t="s">
        <v>16</v>
      </c>
      <c r="E125" t="str">
        <f t="shared" si="5"/>
        <v>Dealer C</v>
      </c>
      <c r="F125" t="s">
        <v>125</v>
      </c>
      <c r="G125" t="s">
        <v>1654</v>
      </c>
      <c r="H125">
        <v>68.040000000000006</v>
      </c>
      <c r="I125">
        <f t="shared" ca="1" si="6"/>
        <v>496</v>
      </c>
      <c r="J125">
        <f t="shared" ca="1" si="7"/>
        <v>1</v>
      </c>
      <c r="K125" s="2">
        <f t="shared" ca="1" si="8"/>
        <v>43.545600000000007</v>
      </c>
      <c r="L125" s="2">
        <f t="shared" ca="1" si="9"/>
        <v>68.040000000000006</v>
      </c>
      <c r="M125" s="1">
        <v>43170</v>
      </c>
      <c r="N125" t="str">
        <f ca="1"/>
        <v>OK</v>
      </c>
    </row>
    <row r="126" spans="1:14" x14ac:dyDescent="0.35">
      <c r="A126" t="s">
        <v>126</v>
      </c>
      <c r="B126" t="s">
        <v>653</v>
      </c>
      <c r="C126" t="s">
        <v>1171</v>
      </c>
      <c r="D126" t="s">
        <v>7</v>
      </c>
      <c r="E126" t="str">
        <f t="shared" si="5"/>
        <v>Dealer A</v>
      </c>
      <c r="F126" t="s">
        <v>127</v>
      </c>
      <c r="G126" t="s">
        <v>1654</v>
      </c>
      <c r="H126">
        <v>600.55799999999999</v>
      </c>
      <c r="I126">
        <f t="shared" ca="1" si="6"/>
        <v>358</v>
      </c>
      <c r="J126">
        <f t="shared" ca="1" si="7"/>
        <v>1</v>
      </c>
      <c r="K126" s="2">
        <f t="shared" ca="1" si="8"/>
        <v>366.34037999999998</v>
      </c>
      <c r="L126" s="2">
        <f t="shared" ca="1" si="9"/>
        <v>600.55799999999999</v>
      </c>
      <c r="M126" s="1">
        <v>43171</v>
      </c>
      <c r="N126" t="str">
        <f ca="1"/>
        <v>OK</v>
      </c>
    </row>
    <row r="127" spans="1:14" x14ac:dyDescent="0.35">
      <c r="A127" t="s">
        <v>128</v>
      </c>
      <c r="B127" t="s">
        <v>654</v>
      </c>
      <c r="C127" t="s">
        <v>1172</v>
      </c>
      <c r="D127" t="s">
        <v>7</v>
      </c>
      <c r="E127" t="str">
        <f t="shared" si="5"/>
        <v>Dealer A</v>
      </c>
      <c r="F127" t="s">
        <v>129</v>
      </c>
      <c r="G127" t="s">
        <v>1653</v>
      </c>
      <c r="H127">
        <v>617.70000000000005</v>
      </c>
      <c r="I127">
        <f t="shared" ca="1" si="6"/>
        <v>43</v>
      </c>
      <c r="J127">
        <f t="shared" ca="1" si="7"/>
        <v>10</v>
      </c>
      <c r="K127" s="2">
        <f t="shared" ca="1" si="8"/>
        <v>40.768200000000007</v>
      </c>
      <c r="L127" s="2">
        <f t="shared" ca="1" si="9"/>
        <v>61.77</v>
      </c>
      <c r="M127" s="1">
        <v>43172</v>
      </c>
      <c r="N127" t="str">
        <f ca="1"/>
        <v>OK</v>
      </c>
    </row>
    <row r="128" spans="1:14" x14ac:dyDescent="0.35">
      <c r="A128" t="s">
        <v>130</v>
      </c>
      <c r="B128" t="s">
        <v>655</v>
      </c>
      <c r="C128" t="s">
        <v>1173</v>
      </c>
      <c r="D128" t="s">
        <v>10</v>
      </c>
      <c r="E128" t="str">
        <f t="shared" si="5"/>
        <v>Dealer B</v>
      </c>
      <c r="F128" t="s">
        <v>131</v>
      </c>
      <c r="G128" t="s">
        <v>1655</v>
      </c>
      <c r="H128">
        <v>2.3879999999999999</v>
      </c>
      <c r="I128">
        <f t="shared" ca="1" si="6"/>
        <v>296</v>
      </c>
      <c r="J128">
        <f t="shared" ca="1" si="7"/>
        <v>1</v>
      </c>
      <c r="K128" s="2">
        <f t="shared" ca="1" si="8"/>
        <v>1.5522</v>
      </c>
      <c r="L128" s="2">
        <f t="shared" ca="1" si="9"/>
        <v>2.3879999999999999</v>
      </c>
      <c r="M128" s="1">
        <v>43173</v>
      </c>
      <c r="N128" t="str">
        <f ca="1"/>
        <v>OK</v>
      </c>
    </row>
    <row r="129" spans="1:14" x14ac:dyDescent="0.35">
      <c r="A129" t="s">
        <v>130</v>
      </c>
      <c r="B129" t="s">
        <v>656</v>
      </c>
      <c r="C129" t="s">
        <v>1174</v>
      </c>
      <c r="D129" t="s">
        <v>10</v>
      </c>
      <c r="E129" t="str">
        <f t="shared" si="5"/>
        <v>Dealer B</v>
      </c>
      <c r="F129" t="s">
        <v>131</v>
      </c>
      <c r="G129" t="s">
        <v>1653</v>
      </c>
      <c r="H129">
        <v>243.99199999999999</v>
      </c>
      <c r="I129">
        <f t="shared" ca="1" si="6"/>
        <v>300</v>
      </c>
      <c r="J129">
        <f t="shared" ca="1" si="7"/>
        <v>4</v>
      </c>
      <c r="K129" s="2">
        <f t="shared" ca="1" si="8"/>
        <v>36.598799999999997</v>
      </c>
      <c r="L129" s="2">
        <f t="shared" ca="1" si="9"/>
        <v>60.997999999999998</v>
      </c>
      <c r="M129" s="1">
        <v>43174</v>
      </c>
      <c r="N129" t="str">
        <f ca="1"/>
        <v>OK</v>
      </c>
    </row>
    <row r="130" spans="1:14" x14ac:dyDescent="0.35">
      <c r="A130" t="s">
        <v>132</v>
      </c>
      <c r="B130" t="s">
        <v>597</v>
      </c>
      <c r="C130" t="s">
        <v>1175</v>
      </c>
      <c r="D130" t="s">
        <v>7</v>
      </c>
      <c r="E130" t="str">
        <f t="shared" si="5"/>
        <v>Dealer A</v>
      </c>
      <c r="F130" t="s">
        <v>133</v>
      </c>
      <c r="G130" t="s">
        <v>1654</v>
      </c>
      <c r="H130">
        <v>81.424000000000007</v>
      </c>
      <c r="I130">
        <f t="shared" ca="1" si="6"/>
        <v>276</v>
      </c>
      <c r="J130">
        <f t="shared" ca="1" si="7"/>
        <v>10</v>
      </c>
      <c r="K130" s="2">
        <f t="shared" ca="1" si="8"/>
        <v>6.2696480000000001</v>
      </c>
      <c r="L130" s="2">
        <f t="shared" ca="1" si="9"/>
        <v>8.1424000000000003</v>
      </c>
      <c r="M130" s="1">
        <v>43175</v>
      </c>
      <c r="N130" t="str">
        <f ca="1"/>
        <v>OK</v>
      </c>
    </row>
    <row r="131" spans="1:14" x14ac:dyDescent="0.35">
      <c r="A131" t="s">
        <v>132</v>
      </c>
      <c r="B131" t="s">
        <v>657</v>
      </c>
      <c r="C131" t="s">
        <v>1176</v>
      </c>
      <c r="D131" t="s">
        <v>7</v>
      </c>
      <c r="E131" t="str">
        <f t="shared" ref="E131:E194" si="10">IF(D131="Furniture","Dealer A",IF(D131="Office Supplies","Dealer B","Dealer C"))</f>
        <v>Dealer A</v>
      </c>
      <c r="F131" t="s">
        <v>133</v>
      </c>
      <c r="G131" t="s">
        <v>1654</v>
      </c>
      <c r="H131">
        <v>238.56</v>
      </c>
      <c r="I131">
        <f t="shared" ref="I131:I194" ca="1" si="11">RANDBETWEEN(10,500)</f>
        <v>386</v>
      </c>
      <c r="J131">
        <f t="shared" ref="J131:J194" ca="1" si="12">RANDBETWEEN(1,10)</f>
        <v>8</v>
      </c>
      <c r="K131" s="2">
        <f t="shared" ref="K131:K194" ca="1" si="13">(H131  /  J131) * (RANDBETWEEN(60,90)/100)</f>
        <v>25.645199999999999</v>
      </c>
      <c r="L131" s="2">
        <f t="shared" ref="L131:L194" ca="1" si="14">H131/J131</f>
        <v>29.82</v>
      </c>
      <c r="M131" s="1">
        <v>43176</v>
      </c>
      <c r="N131" t="str">
        <f ca="1"/>
        <v>OK</v>
      </c>
    </row>
    <row r="132" spans="1:14" x14ac:dyDescent="0.35">
      <c r="A132" t="s">
        <v>134</v>
      </c>
      <c r="B132" t="s">
        <v>658</v>
      </c>
      <c r="C132" t="s">
        <v>1177</v>
      </c>
      <c r="D132" t="s">
        <v>16</v>
      </c>
      <c r="E132" t="str">
        <f t="shared" si="10"/>
        <v>Dealer C</v>
      </c>
      <c r="F132" t="s">
        <v>135</v>
      </c>
      <c r="G132" t="s">
        <v>1654</v>
      </c>
      <c r="H132">
        <v>59.97</v>
      </c>
      <c r="I132">
        <f t="shared" ca="1" si="11"/>
        <v>342</v>
      </c>
      <c r="J132">
        <f t="shared" ca="1" si="12"/>
        <v>4</v>
      </c>
      <c r="K132" s="2">
        <f t="shared" ca="1" si="13"/>
        <v>11.09445</v>
      </c>
      <c r="L132" s="2">
        <f t="shared" ca="1" si="14"/>
        <v>14.9925</v>
      </c>
      <c r="M132" s="1">
        <v>43177</v>
      </c>
      <c r="N132" t="str">
        <f ca="1"/>
        <v>OK</v>
      </c>
    </row>
    <row r="133" spans="1:14" x14ac:dyDescent="0.35">
      <c r="A133" t="s">
        <v>134</v>
      </c>
      <c r="B133" t="s">
        <v>659</v>
      </c>
      <c r="C133" t="s">
        <v>1178</v>
      </c>
      <c r="D133" t="s">
        <v>10</v>
      </c>
      <c r="E133" t="str">
        <f t="shared" si="10"/>
        <v>Dealer B</v>
      </c>
      <c r="F133" t="s">
        <v>135</v>
      </c>
      <c r="G133" t="s">
        <v>1654</v>
      </c>
      <c r="H133">
        <v>78.304000000000002</v>
      </c>
      <c r="I133">
        <f t="shared" ca="1" si="11"/>
        <v>89</v>
      </c>
      <c r="J133">
        <f t="shared" ca="1" si="12"/>
        <v>3</v>
      </c>
      <c r="K133" s="2">
        <f t="shared" ca="1" si="13"/>
        <v>22.708159999999999</v>
      </c>
      <c r="L133" s="2">
        <f t="shared" ca="1" si="14"/>
        <v>26.101333333333333</v>
      </c>
      <c r="M133" s="1">
        <v>43178</v>
      </c>
      <c r="N133" t="str">
        <f ca="1"/>
        <v>OK</v>
      </c>
    </row>
    <row r="134" spans="1:14" x14ac:dyDescent="0.35">
      <c r="A134" t="s">
        <v>134</v>
      </c>
      <c r="B134" t="s">
        <v>660</v>
      </c>
      <c r="C134" t="s">
        <v>1179</v>
      </c>
      <c r="D134" t="s">
        <v>10</v>
      </c>
      <c r="E134" t="str">
        <f t="shared" si="10"/>
        <v>Dealer B</v>
      </c>
      <c r="F134" t="s">
        <v>135</v>
      </c>
      <c r="G134" t="s">
        <v>1654</v>
      </c>
      <c r="H134">
        <v>21.456</v>
      </c>
      <c r="I134">
        <f t="shared" ca="1" si="11"/>
        <v>22</v>
      </c>
      <c r="J134">
        <f t="shared" ca="1" si="12"/>
        <v>10</v>
      </c>
      <c r="K134" s="2">
        <f t="shared" ca="1" si="13"/>
        <v>1.4375520000000002</v>
      </c>
      <c r="L134" s="2">
        <f t="shared" ca="1" si="14"/>
        <v>2.1456</v>
      </c>
      <c r="M134" s="1">
        <v>43179</v>
      </c>
      <c r="N134" t="str">
        <f ca="1"/>
        <v>OK</v>
      </c>
    </row>
    <row r="135" spans="1:14" x14ac:dyDescent="0.35">
      <c r="A135" t="s">
        <v>136</v>
      </c>
      <c r="B135" t="s">
        <v>661</v>
      </c>
      <c r="C135" t="s">
        <v>1180</v>
      </c>
      <c r="D135" t="s">
        <v>10</v>
      </c>
      <c r="E135" t="str">
        <f t="shared" si="10"/>
        <v>Dealer B</v>
      </c>
      <c r="F135" t="s">
        <v>137</v>
      </c>
      <c r="G135" t="s">
        <v>1653</v>
      </c>
      <c r="H135">
        <v>20.04</v>
      </c>
      <c r="I135">
        <f t="shared" ca="1" si="11"/>
        <v>136</v>
      </c>
      <c r="J135">
        <f t="shared" ca="1" si="12"/>
        <v>5</v>
      </c>
      <c r="K135" s="2">
        <f t="shared" ca="1" si="13"/>
        <v>3.3266399999999998</v>
      </c>
      <c r="L135" s="2">
        <f t="shared" ca="1" si="14"/>
        <v>4.008</v>
      </c>
      <c r="M135" s="1">
        <v>43180</v>
      </c>
      <c r="N135" t="str">
        <f ca="1"/>
        <v>OK</v>
      </c>
    </row>
    <row r="136" spans="1:14" x14ac:dyDescent="0.35">
      <c r="A136" t="s">
        <v>136</v>
      </c>
      <c r="B136" t="s">
        <v>662</v>
      </c>
      <c r="C136" t="s">
        <v>1181</v>
      </c>
      <c r="D136" t="s">
        <v>10</v>
      </c>
      <c r="E136" t="str">
        <f t="shared" si="10"/>
        <v>Dealer B</v>
      </c>
      <c r="F136" t="s">
        <v>137</v>
      </c>
      <c r="G136" t="s">
        <v>1653</v>
      </c>
      <c r="H136">
        <v>35.44</v>
      </c>
      <c r="I136">
        <f t="shared" ca="1" si="11"/>
        <v>129</v>
      </c>
      <c r="J136">
        <f t="shared" ca="1" si="12"/>
        <v>6</v>
      </c>
      <c r="K136" s="2">
        <f t="shared" ca="1" si="13"/>
        <v>4.134666666666666</v>
      </c>
      <c r="L136" s="2">
        <f t="shared" ca="1" si="14"/>
        <v>5.9066666666666663</v>
      </c>
      <c r="M136" s="1">
        <v>43181</v>
      </c>
      <c r="N136" t="str">
        <f ca="1"/>
        <v>OK</v>
      </c>
    </row>
    <row r="137" spans="1:14" x14ac:dyDescent="0.35">
      <c r="A137" t="s">
        <v>136</v>
      </c>
      <c r="B137" t="s">
        <v>663</v>
      </c>
      <c r="C137" t="s">
        <v>1182</v>
      </c>
      <c r="D137" t="s">
        <v>10</v>
      </c>
      <c r="E137" t="str">
        <f t="shared" si="10"/>
        <v>Dealer B</v>
      </c>
      <c r="F137" t="s">
        <v>137</v>
      </c>
      <c r="G137" t="s">
        <v>1653</v>
      </c>
      <c r="H137">
        <v>11.52</v>
      </c>
      <c r="I137">
        <f t="shared" ca="1" si="11"/>
        <v>213</v>
      </c>
      <c r="J137">
        <f t="shared" ca="1" si="12"/>
        <v>3</v>
      </c>
      <c r="K137" s="2">
        <f t="shared" ca="1" si="13"/>
        <v>3.456</v>
      </c>
      <c r="L137" s="2">
        <f t="shared" ca="1" si="14"/>
        <v>3.84</v>
      </c>
      <c r="M137" s="1">
        <v>43182</v>
      </c>
      <c r="N137" t="str">
        <f ca="1"/>
        <v>OK</v>
      </c>
    </row>
    <row r="138" spans="1:14" x14ac:dyDescent="0.35">
      <c r="A138" t="s">
        <v>136</v>
      </c>
      <c r="B138" t="s">
        <v>664</v>
      </c>
      <c r="C138" t="s">
        <v>1183</v>
      </c>
      <c r="D138" t="s">
        <v>10</v>
      </c>
      <c r="E138" t="str">
        <f t="shared" si="10"/>
        <v>Dealer B</v>
      </c>
      <c r="F138" t="s">
        <v>137</v>
      </c>
      <c r="G138" t="s">
        <v>1652</v>
      </c>
      <c r="H138">
        <v>4.0199999999999996</v>
      </c>
      <c r="I138">
        <f t="shared" ca="1" si="11"/>
        <v>280</v>
      </c>
      <c r="J138">
        <f t="shared" ca="1" si="12"/>
        <v>3</v>
      </c>
      <c r="K138" s="2">
        <f t="shared" ca="1" si="13"/>
        <v>0.88439999999999996</v>
      </c>
      <c r="L138" s="2">
        <f t="shared" ca="1" si="14"/>
        <v>1.3399999999999999</v>
      </c>
      <c r="M138" s="1">
        <v>43183</v>
      </c>
      <c r="N138" t="str">
        <f ca="1"/>
        <v>OK</v>
      </c>
    </row>
    <row r="139" spans="1:14" x14ac:dyDescent="0.35">
      <c r="A139" t="s">
        <v>136</v>
      </c>
      <c r="B139" t="s">
        <v>665</v>
      </c>
      <c r="C139" t="s">
        <v>1184</v>
      </c>
      <c r="D139" t="s">
        <v>10</v>
      </c>
      <c r="E139" t="str">
        <f t="shared" si="10"/>
        <v>Dealer B</v>
      </c>
      <c r="F139" t="s">
        <v>137</v>
      </c>
      <c r="G139" t="s">
        <v>1652</v>
      </c>
      <c r="H139">
        <v>76.176000000000002</v>
      </c>
      <c r="I139">
        <f t="shared" ca="1" si="11"/>
        <v>128</v>
      </c>
      <c r="J139">
        <f t="shared" ca="1" si="12"/>
        <v>7</v>
      </c>
      <c r="K139" s="2">
        <f t="shared" ca="1" si="13"/>
        <v>8.2705371428571439</v>
      </c>
      <c r="L139" s="2">
        <f t="shared" ca="1" si="14"/>
        <v>10.882285714285715</v>
      </c>
      <c r="M139" s="1">
        <v>43184</v>
      </c>
      <c r="N139" t="str">
        <f ca="1"/>
        <v>OK</v>
      </c>
    </row>
    <row r="140" spans="1:14" x14ac:dyDescent="0.35">
      <c r="A140" t="s">
        <v>136</v>
      </c>
      <c r="B140" t="s">
        <v>666</v>
      </c>
      <c r="C140" t="s">
        <v>1185</v>
      </c>
      <c r="D140" t="s">
        <v>7</v>
      </c>
      <c r="E140" t="str">
        <f t="shared" si="10"/>
        <v>Dealer A</v>
      </c>
      <c r="F140" t="s">
        <v>137</v>
      </c>
      <c r="G140" t="s">
        <v>1652</v>
      </c>
      <c r="H140">
        <v>65.88</v>
      </c>
      <c r="I140">
        <f t="shared" ca="1" si="11"/>
        <v>472</v>
      </c>
      <c r="J140">
        <f t="shared" ca="1" si="12"/>
        <v>1</v>
      </c>
      <c r="K140" s="2">
        <f t="shared" ca="1" si="13"/>
        <v>53.3628</v>
      </c>
      <c r="L140" s="2">
        <f t="shared" ca="1" si="14"/>
        <v>65.88</v>
      </c>
      <c r="M140" s="1">
        <v>43185</v>
      </c>
      <c r="N140" t="str">
        <f ca="1"/>
        <v>OK</v>
      </c>
    </row>
    <row r="141" spans="1:14" x14ac:dyDescent="0.35">
      <c r="A141" t="s">
        <v>136</v>
      </c>
      <c r="B141" t="s">
        <v>583</v>
      </c>
      <c r="C141" t="s">
        <v>1186</v>
      </c>
      <c r="D141" t="s">
        <v>7</v>
      </c>
      <c r="E141" t="str">
        <f t="shared" si="10"/>
        <v>Dealer A</v>
      </c>
      <c r="F141" t="s">
        <v>138</v>
      </c>
      <c r="G141" t="s">
        <v>1654</v>
      </c>
      <c r="H141">
        <v>43.12</v>
      </c>
      <c r="I141">
        <f t="shared" ca="1" si="11"/>
        <v>483</v>
      </c>
      <c r="J141">
        <f t="shared" ca="1" si="12"/>
        <v>1</v>
      </c>
      <c r="K141" s="2">
        <f t="shared" ca="1" si="13"/>
        <v>29.3216</v>
      </c>
      <c r="L141" s="2">
        <f t="shared" ca="1" si="14"/>
        <v>43.12</v>
      </c>
      <c r="M141" s="1">
        <v>43186</v>
      </c>
      <c r="N141" t="str">
        <f ca="1"/>
        <v>OK</v>
      </c>
    </row>
    <row r="142" spans="1:14" x14ac:dyDescent="0.35">
      <c r="A142" t="s">
        <v>139</v>
      </c>
      <c r="B142" t="s">
        <v>561</v>
      </c>
      <c r="C142" t="s">
        <v>1187</v>
      </c>
      <c r="D142" t="s">
        <v>10</v>
      </c>
      <c r="E142" t="str">
        <f t="shared" si="10"/>
        <v>Dealer B</v>
      </c>
      <c r="F142" t="s">
        <v>140</v>
      </c>
      <c r="G142" t="s">
        <v>1655</v>
      </c>
      <c r="H142">
        <v>82.8</v>
      </c>
      <c r="I142">
        <f t="shared" ca="1" si="11"/>
        <v>327</v>
      </c>
      <c r="J142">
        <f t="shared" ca="1" si="12"/>
        <v>6</v>
      </c>
      <c r="K142" s="2">
        <f t="shared" ca="1" si="13"/>
        <v>11.177999999999999</v>
      </c>
      <c r="L142" s="2">
        <f t="shared" ca="1" si="14"/>
        <v>13.799999999999999</v>
      </c>
      <c r="M142" s="1">
        <v>43187</v>
      </c>
      <c r="N142" t="str">
        <f ca="1"/>
        <v>OK</v>
      </c>
    </row>
    <row r="143" spans="1:14" x14ac:dyDescent="0.35">
      <c r="A143" t="s">
        <v>141</v>
      </c>
      <c r="B143" t="s">
        <v>667</v>
      </c>
      <c r="C143" t="s">
        <v>1188</v>
      </c>
      <c r="D143" t="s">
        <v>10</v>
      </c>
      <c r="E143" t="str">
        <f t="shared" si="10"/>
        <v>Dealer B</v>
      </c>
      <c r="F143" t="s">
        <v>140</v>
      </c>
      <c r="G143" t="s">
        <v>1654</v>
      </c>
      <c r="H143">
        <v>8.82</v>
      </c>
      <c r="I143">
        <f t="shared" ca="1" si="11"/>
        <v>178</v>
      </c>
      <c r="J143">
        <f t="shared" ca="1" si="12"/>
        <v>1</v>
      </c>
      <c r="K143" s="2">
        <f t="shared" ca="1" si="13"/>
        <v>7.3205999999999998</v>
      </c>
      <c r="L143" s="2">
        <f t="shared" ca="1" si="14"/>
        <v>8.82</v>
      </c>
      <c r="M143" s="1">
        <v>43188</v>
      </c>
      <c r="N143" t="str">
        <f ca="1"/>
        <v>OK</v>
      </c>
    </row>
    <row r="144" spans="1:14" x14ac:dyDescent="0.35">
      <c r="A144" t="s">
        <v>141</v>
      </c>
      <c r="B144" t="s">
        <v>668</v>
      </c>
      <c r="C144" t="s">
        <v>1189</v>
      </c>
      <c r="D144" t="s">
        <v>10</v>
      </c>
      <c r="E144" t="str">
        <f t="shared" si="10"/>
        <v>Dealer B</v>
      </c>
      <c r="F144" t="s">
        <v>140</v>
      </c>
      <c r="G144" t="s">
        <v>1654</v>
      </c>
      <c r="H144">
        <v>10.86</v>
      </c>
      <c r="I144">
        <f t="shared" ca="1" si="11"/>
        <v>163</v>
      </c>
      <c r="J144">
        <f t="shared" ca="1" si="12"/>
        <v>9</v>
      </c>
      <c r="K144" s="2">
        <f t="shared" ca="1" si="13"/>
        <v>0.92913333333333326</v>
      </c>
      <c r="L144" s="2">
        <f t="shared" ca="1" si="14"/>
        <v>1.2066666666666666</v>
      </c>
      <c r="M144" s="1">
        <v>43189</v>
      </c>
      <c r="N144" t="str">
        <f ca="1"/>
        <v>OK</v>
      </c>
    </row>
    <row r="145" spans="1:14" x14ac:dyDescent="0.35">
      <c r="A145" t="s">
        <v>141</v>
      </c>
      <c r="B145" t="s">
        <v>669</v>
      </c>
      <c r="C145" t="s">
        <v>1190</v>
      </c>
      <c r="D145" t="s">
        <v>10</v>
      </c>
      <c r="E145" t="str">
        <f t="shared" si="10"/>
        <v>Dealer B</v>
      </c>
      <c r="F145" t="s">
        <v>142</v>
      </c>
      <c r="G145" t="s">
        <v>1655</v>
      </c>
      <c r="H145">
        <v>143.69999999999999</v>
      </c>
      <c r="I145">
        <f t="shared" ca="1" si="11"/>
        <v>368</v>
      </c>
      <c r="J145">
        <f t="shared" ca="1" si="12"/>
        <v>6</v>
      </c>
      <c r="K145" s="2">
        <f t="shared" ca="1" si="13"/>
        <v>19.638999999999999</v>
      </c>
      <c r="L145" s="2">
        <f t="shared" ca="1" si="14"/>
        <v>23.95</v>
      </c>
      <c r="M145" s="1">
        <v>43190</v>
      </c>
      <c r="N145" t="str">
        <f ca="1"/>
        <v>OK</v>
      </c>
    </row>
    <row r="146" spans="1:14" x14ac:dyDescent="0.35">
      <c r="A146" t="s">
        <v>143</v>
      </c>
      <c r="B146" t="s">
        <v>670</v>
      </c>
      <c r="C146" t="s">
        <v>1191</v>
      </c>
      <c r="D146" t="s">
        <v>10</v>
      </c>
      <c r="E146" t="str">
        <f t="shared" si="10"/>
        <v>Dealer B</v>
      </c>
      <c r="F146" t="s">
        <v>144</v>
      </c>
      <c r="G146" t="s">
        <v>1655</v>
      </c>
      <c r="H146">
        <v>839.43</v>
      </c>
      <c r="I146">
        <f t="shared" ca="1" si="11"/>
        <v>444</v>
      </c>
      <c r="J146">
        <f t="shared" ca="1" si="12"/>
        <v>3</v>
      </c>
      <c r="K146" s="2">
        <f t="shared" ca="1" si="13"/>
        <v>167.886</v>
      </c>
      <c r="L146" s="2">
        <f t="shared" ca="1" si="14"/>
        <v>279.81</v>
      </c>
      <c r="M146" s="1">
        <v>43191</v>
      </c>
      <c r="N146" t="str">
        <f ca="1"/>
        <v>OK</v>
      </c>
    </row>
    <row r="147" spans="1:14" x14ac:dyDescent="0.35">
      <c r="A147" t="s">
        <v>145</v>
      </c>
      <c r="B147" t="s">
        <v>615</v>
      </c>
      <c r="C147" t="s">
        <v>1192</v>
      </c>
      <c r="D147" t="s">
        <v>7</v>
      </c>
      <c r="E147" t="str">
        <f t="shared" si="10"/>
        <v>Dealer A</v>
      </c>
      <c r="F147" t="s">
        <v>146</v>
      </c>
      <c r="G147" t="s">
        <v>1655</v>
      </c>
      <c r="H147">
        <v>671.93</v>
      </c>
      <c r="I147">
        <f t="shared" ca="1" si="11"/>
        <v>332</v>
      </c>
      <c r="J147">
        <f t="shared" ca="1" si="12"/>
        <v>6</v>
      </c>
      <c r="K147" s="2">
        <f t="shared" ca="1" si="13"/>
        <v>75.032183333333336</v>
      </c>
      <c r="L147" s="2">
        <f t="shared" ca="1" si="14"/>
        <v>111.98833333333333</v>
      </c>
      <c r="M147" s="1">
        <v>43192</v>
      </c>
      <c r="N147" t="str">
        <f ca="1"/>
        <v>OK</v>
      </c>
    </row>
    <row r="148" spans="1:14" x14ac:dyDescent="0.35">
      <c r="A148" t="s">
        <v>147</v>
      </c>
      <c r="B148" t="s">
        <v>671</v>
      </c>
      <c r="C148" t="s">
        <v>1193</v>
      </c>
      <c r="D148" t="s">
        <v>16</v>
      </c>
      <c r="E148" t="str">
        <f t="shared" si="10"/>
        <v>Dealer C</v>
      </c>
      <c r="F148" t="s">
        <v>148</v>
      </c>
      <c r="G148" t="s">
        <v>1655</v>
      </c>
      <c r="H148">
        <v>93.888000000000005</v>
      </c>
      <c r="I148">
        <f t="shared" ca="1" si="11"/>
        <v>486</v>
      </c>
      <c r="J148">
        <f t="shared" ca="1" si="12"/>
        <v>3</v>
      </c>
      <c r="K148" s="2">
        <f t="shared" ca="1" si="13"/>
        <v>24.723840000000003</v>
      </c>
      <c r="L148" s="2">
        <f t="shared" ca="1" si="14"/>
        <v>31.296000000000003</v>
      </c>
      <c r="M148" s="1">
        <v>43193</v>
      </c>
      <c r="N148" t="str">
        <f ca="1"/>
        <v>OK</v>
      </c>
    </row>
    <row r="149" spans="1:14" x14ac:dyDescent="0.35">
      <c r="A149" t="s">
        <v>149</v>
      </c>
      <c r="B149" t="s">
        <v>672</v>
      </c>
      <c r="C149" t="s">
        <v>1194</v>
      </c>
      <c r="D149" t="s">
        <v>16</v>
      </c>
      <c r="E149" t="str">
        <f t="shared" si="10"/>
        <v>Dealer C</v>
      </c>
      <c r="F149" t="s">
        <v>148</v>
      </c>
      <c r="G149" t="s">
        <v>1653</v>
      </c>
      <c r="H149">
        <v>384.45</v>
      </c>
      <c r="I149">
        <f t="shared" ca="1" si="11"/>
        <v>267</v>
      </c>
      <c r="J149">
        <f t="shared" ca="1" si="12"/>
        <v>5</v>
      </c>
      <c r="K149" s="2">
        <f t="shared" ca="1" si="13"/>
        <v>59.205300000000001</v>
      </c>
      <c r="L149" s="2">
        <f t="shared" ca="1" si="14"/>
        <v>76.89</v>
      </c>
      <c r="M149" s="1">
        <v>43194</v>
      </c>
      <c r="N149" t="str">
        <f ca="1"/>
        <v>OK</v>
      </c>
    </row>
    <row r="150" spans="1:14" x14ac:dyDescent="0.35">
      <c r="A150" t="s">
        <v>149</v>
      </c>
      <c r="B150" t="s">
        <v>673</v>
      </c>
      <c r="C150" t="s">
        <v>1195</v>
      </c>
      <c r="D150" t="s">
        <v>7</v>
      </c>
      <c r="E150" t="str">
        <f t="shared" si="10"/>
        <v>Dealer A</v>
      </c>
      <c r="F150" t="s">
        <v>148</v>
      </c>
      <c r="G150" t="s">
        <v>1652</v>
      </c>
      <c r="H150">
        <v>149.97</v>
      </c>
      <c r="I150">
        <f t="shared" ca="1" si="11"/>
        <v>267</v>
      </c>
      <c r="J150">
        <f t="shared" ca="1" si="12"/>
        <v>8</v>
      </c>
      <c r="K150" s="2">
        <f t="shared" ca="1" si="13"/>
        <v>13.309837499999999</v>
      </c>
      <c r="L150" s="2">
        <f t="shared" ca="1" si="14"/>
        <v>18.74625</v>
      </c>
      <c r="M150" s="1">
        <v>43195</v>
      </c>
      <c r="N150" t="str">
        <f ca="1"/>
        <v>OK</v>
      </c>
    </row>
    <row r="151" spans="1:14" x14ac:dyDescent="0.35">
      <c r="A151" t="s">
        <v>149</v>
      </c>
      <c r="B151" t="s">
        <v>534</v>
      </c>
      <c r="C151" t="s">
        <v>1196</v>
      </c>
      <c r="D151" t="s">
        <v>10</v>
      </c>
      <c r="E151" t="str">
        <f t="shared" si="10"/>
        <v>Dealer B</v>
      </c>
      <c r="F151" t="s">
        <v>148</v>
      </c>
      <c r="G151" t="s">
        <v>1655</v>
      </c>
      <c r="H151">
        <v>1951.84</v>
      </c>
      <c r="I151">
        <f t="shared" ca="1" si="11"/>
        <v>477</v>
      </c>
      <c r="J151">
        <f t="shared" ca="1" si="12"/>
        <v>5</v>
      </c>
      <c r="K151" s="2">
        <f t="shared" ca="1" si="13"/>
        <v>277.16127999999998</v>
      </c>
      <c r="L151" s="2">
        <f t="shared" ca="1" si="14"/>
        <v>390.36799999999999</v>
      </c>
      <c r="M151" s="1">
        <v>43196</v>
      </c>
      <c r="N151" t="str">
        <f ca="1"/>
        <v>OK</v>
      </c>
    </row>
    <row r="152" spans="1:14" x14ac:dyDescent="0.35">
      <c r="A152" t="s">
        <v>149</v>
      </c>
      <c r="B152" t="s">
        <v>674</v>
      </c>
      <c r="C152" t="s">
        <v>1197</v>
      </c>
      <c r="D152" t="s">
        <v>10</v>
      </c>
      <c r="E152" t="str">
        <f t="shared" si="10"/>
        <v>Dealer B</v>
      </c>
      <c r="F152" t="s">
        <v>150</v>
      </c>
      <c r="G152" t="s">
        <v>1655</v>
      </c>
      <c r="H152">
        <v>171.55</v>
      </c>
      <c r="I152">
        <f t="shared" ca="1" si="11"/>
        <v>250</v>
      </c>
      <c r="J152">
        <f t="shared" ca="1" si="12"/>
        <v>3</v>
      </c>
      <c r="K152" s="2">
        <f t="shared" ca="1" si="13"/>
        <v>38.884666666666675</v>
      </c>
      <c r="L152" s="2">
        <f t="shared" ca="1" si="14"/>
        <v>57.183333333333337</v>
      </c>
      <c r="M152" s="1">
        <v>43197</v>
      </c>
      <c r="N152" t="str">
        <f ca="1"/>
        <v>OK</v>
      </c>
    </row>
    <row r="153" spans="1:14" x14ac:dyDescent="0.35">
      <c r="A153" t="s">
        <v>151</v>
      </c>
      <c r="B153" t="s">
        <v>675</v>
      </c>
      <c r="C153" t="s">
        <v>1198</v>
      </c>
      <c r="D153" t="s">
        <v>16</v>
      </c>
      <c r="E153" t="str">
        <f t="shared" si="10"/>
        <v>Dealer C</v>
      </c>
      <c r="F153" t="s">
        <v>150</v>
      </c>
      <c r="G153" t="s">
        <v>1655</v>
      </c>
      <c r="H153">
        <v>157.91999999999999</v>
      </c>
      <c r="I153">
        <f t="shared" ca="1" si="11"/>
        <v>380</v>
      </c>
      <c r="J153">
        <f t="shared" ca="1" si="12"/>
        <v>6</v>
      </c>
      <c r="K153" s="2">
        <f t="shared" ca="1" si="13"/>
        <v>22.635199999999998</v>
      </c>
      <c r="L153" s="2">
        <f t="shared" ca="1" si="14"/>
        <v>26.319999999999997</v>
      </c>
      <c r="M153" s="1">
        <v>43198</v>
      </c>
      <c r="N153" t="str">
        <f ca="1"/>
        <v>OK</v>
      </c>
    </row>
    <row r="154" spans="1:14" x14ac:dyDescent="0.35">
      <c r="A154" t="s">
        <v>151</v>
      </c>
      <c r="B154" t="s">
        <v>676</v>
      </c>
      <c r="C154" t="s">
        <v>1199</v>
      </c>
      <c r="D154" t="s">
        <v>10</v>
      </c>
      <c r="E154" t="str">
        <f t="shared" si="10"/>
        <v>Dealer B</v>
      </c>
      <c r="F154" t="s">
        <v>152</v>
      </c>
      <c r="G154" t="s">
        <v>1655</v>
      </c>
      <c r="H154">
        <v>203.184</v>
      </c>
      <c r="I154">
        <f t="shared" ca="1" si="11"/>
        <v>170</v>
      </c>
      <c r="J154">
        <f t="shared" ca="1" si="12"/>
        <v>6</v>
      </c>
      <c r="K154" s="2">
        <f t="shared" ca="1" si="13"/>
        <v>25.059359999999998</v>
      </c>
      <c r="L154" s="2">
        <f t="shared" ca="1" si="14"/>
        <v>33.863999999999997</v>
      </c>
      <c r="M154" s="1">
        <v>43199</v>
      </c>
      <c r="N154" t="str">
        <f ca="1"/>
        <v>OK</v>
      </c>
    </row>
    <row r="155" spans="1:14" x14ac:dyDescent="0.35">
      <c r="A155" t="s">
        <v>153</v>
      </c>
      <c r="B155" t="s">
        <v>677</v>
      </c>
      <c r="C155" t="s">
        <v>1200</v>
      </c>
      <c r="D155" t="s">
        <v>10</v>
      </c>
      <c r="E155" t="str">
        <f t="shared" si="10"/>
        <v>Dealer B</v>
      </c>
      <c r="F155" t="s">
        <v>152</v>
      </c>
      <c r="G155" t="s">
        <v>1655</v>
      </c>
      <c r="H155">
        <v>58.38</v>
      </c>
      <c r="I155">
        <f t="shared" ca="1" si="11"/>
        <v>455</v>
      </c>
      <c r="J155">
        <f t="shared" ca="1" si="12"/>
        <v>3</v>
      </c>
      <c r="K155" s="2">
        <f t="shared" ca="1" si="13"/>
        <v>12.8436</v>
      </c>
      <c r="L155" s="2">
        <f t="shared" ca="1" si="14"/>
        <v>19.46</v>
      </c>
      <c r="M155" s="1">
        <v>43200</v>
      </c>
      <c r="N155" t="str">
        <f ca="1"/>
        <v>OK</v>
      </c>
    </row>
    <row r="156" spans="1:14" x14ac:dyDescent="0.35">
      <c r="A156" t="s">
        <v>153</v>
      </c>
      <c r="B156" t="s">
        <v>678</v>
      </c>
      <c r="C156" t="s">
        <v>1201</v>
      </c>
      <c r="D156" t="s">
        <v>10</v>
      </c>
      <c r="E156" t="str">
        <f t="shared" si="10"/>
        <v>Dealer B</v>
      </c>
      <c r="F156" t="s">
        <v>152</v>
      </c>
      <c r="G156" t="s">
        <v>1654</v>
      </c>
      <c r="H156">
        <v>105.52</v>
      </c>
      <c r="I156">
        <f t="shared" ca="1" si="11"/>
        <v>314</v>
      </c>
      <c r="J156">
        <f t="shared" ca="1" si="12"/>
        <v>7</v>
      </c>
      <c r="K156" s="2">
        <f t="shared" ca="1" si="13"/>
        <v>11.757942857142856</v>
      </c>
      <c r="L156" s="2">
        <f t="shared" ca="1" si="14"/>
        <v>15.074285714285713</v>
      </c>
      <c r="M156" s="1">
        <v>43201</v>
      </c>
      <c r="N156" t="str">
        <f ca="1"/>
        <v>OK</v>
      </c>
    </row>
    <row r="157" spans="1:14" x14ac:dyDescent="0.35">
      <c r="A157" t="s">
        <v>153</v>
      </c>
      <c r="B157" t="s">
        <v>679</v>
      </c>
      <c r="C157" t="s">
        <v>1202</v>
      </c>
      <c r="D157" t="s">
        <v>10</v>
      </c>
      <c r="E157" t="str">
        <f t="shared" si="10"/>
        <v>Dealer B</v>
      </c>
      <c r="F157" t="s">
        <v>154</v>
      </c>
      <c r="G157" t="s">
        <v>1654</v>
      </c>
      <c r="H157">
        <v>80.88</v>
      </c>
      <c r="I157">
        <f t="shared" ca="1" si="11"/>
        <v>345</v>
      </c>
      <c r="J157">
        <f t="shared" ca="1" si="12"/>
        <v>3</v>
      </c>
      <c r="K157" s="2">
        <f t="shared" ca="1" si="13"/>
        <v>17.793599999999998</v>
      </c>
      <c r="L157" s="2">
        <f t="shared" ca="1" si="14"/>
        <v>26.959999999999997</v>
      </c>
      <c r="M157" s="1">
        <v>43202</v>
      </c>
      <c r="N157" t="str">
        <f ca="1"/>
        <v>OK</v>
      </c>
    </row>
    <row r="158" spans="1:14" x14ac:dyDescent="0.35">
      <c r="A158" t="s">
        <v>155</v>
      </c>
      <c r="B158" t="s">
        <v>680</v>
      </c>
      <c r="C158" t="s">
        <v>1203</v>
      </c>
      <c r="D158" t="s">
        <v>7</v>
      </c>
      <c r="E158" t="str">
        <f t="shared" si="10"/>
        <v>Dealer A</v>
      </c>
      <c r="F158" t="s">
        <v>156</v>
      </c>
      <c r="G158" t="s">
        <v>1653</v>
      </c>
      <c r="H158">
        <v>6.63</v>
      </c>
      <c r="I158">
        <f t="shared" ca="1" si="11"/>
        <v>314</v>
      </c>
      <c r="J158">
        <f t="shared" ca="1" si="12"/>
        <v>7</v>
      </c>
      <c r="K158" s="2">
        <f t="shared" ca="1" si="13"/>
        <v>0.64405714285714288</v>
      </c>
      <c r="L158" s="2">
        <f t="shared" ca="1" si="14"/>
        <v>0.94714285714285718</v>
      </c>
      <c r="M158" s="1">
        <v>43203</v>
      </c>
      <c r="N158" t="str">
        <f ca="1"/>
        <v>OK</v>
      </c>
    </row>
    <row r="159" spans="1:14" x14ac:dyDescent="0.35">
      <c r="A159" t="s">
        <v>157</v>
      </c>
      <c r="B159" t="s">
        <v>653</v>
      </c>
      <c r="C159" t="s">
        <v>1204</v>
      </c>
      <c r="D159" t="s">
        <v>10</v>
      </c>
      <c r="E159" t="str">
        <f t="shared" si="10"/>
        <v>Dealer B</v>
      </c>
      <c r="F159" t="s">
        <v>158</v>
      </c>
      <c r="G159" t="s">
        <v>1653</v>
      </c>
      <c r="H159">
        <v>457.56799999999998</v>
      </c>
      <c r="I159">
        <f t="shared" ca="1" si="11"/>
        <v>144</v>
      </c>
      <c r="J159">
        <f t="shared" ca="1" si="12"/>
        <v>3</v>
      </c>
      <c r="K159" s="2">
        <f t="shared" ca="1" si="13"/>
        <v>135.74517333333333</v>
      </c>
      <c r="L159" s="2">
        <f t="shared" ca="1" si="14"/>
        <v>152.52266666666665</v>
      </c>
      <c r="M159" s="1">
        <v>43204</v>
      </c>
      <c r="N159" t="str">
        <f ca="1"/>
        <v>OK</v>
      </c>
    </row>
    <row r="160" spans="1:14" x14ac:dyDescent="0.35">
      <c r="A160" t="s">
        <v>159</v>
      </c>
      <c r="B160" t="s">
        <v>681</v>
      </c>
      <c r="C160" t="s">
        <v>1205</v>
      </c>
      <c r="D160" t="s">
        <v>16</v>
      </c>
      <c r="E160" t="str">
        <f t="shared" si="10"/>
        <v>Dealer C</v>
      </c>
      <c r="F160" t="s">
        <v>158</v>
      </c>
      <c r="G160" t="s">
        <v>1653</v>
      </c>
      <c r="H160">
        <v>14.62</v>
      </c>
      <c r="I160">
        <f t="shared" ca="1" si="11"/>
        <v>134</v>
      </c>
      <c r="J160">
        <f t="shared" ca="1" si="12"/>
        <v>9</v>
      </c>
      <c r="K160" s="2">
        <f t="shared" ca="1" si="13"/>
        <v>1.2995555555555556</v>
      </c>
      <c r="L160" s="2">
        <f t="shared" ca="1" si="14"/>
        <v>1.6244444444444444</v>
      </c>
      <c r="M160" s="1">
        <v>43205</v>
      </c>
      <c r="N160" t="str">
        <f ca="1"/>
        <v>OK</v>
      </c>
    </row>
    <row r="161" spans="1:14" x14ac:dyDescent="0.35">
      <c r="A161" t="s">
        <v>159</v>
      </c>
      <c r="B161" t="s">
        <v>682</v>
      </c>
      <c r="C161" t="s">
        <v>1206</v>
      </c>
      <c r="D161" t="s">
        <v>10</v>
      </c>
      <c r="E161" t="str">
        <f t="shared" si="10"/>
        <v>Dealer B</v>
      </c>
      <c r="F161" t="s">
        <v>160</v>
      </c>
      <c r="G161" t="s">
        <v>1653</v>
      </c>
      <c r="H161">
        <v>944.93</v>
      </c>
      <c r="I161">
        <f t="shared" ca="1" si="11"/>
        <v>170</v>
      </c>
      <c r="J161">
        <f t="shared" ca="1" si="12"/>
        <v>3</v>
      </c>
      <c r="K161" s="2">
        <f t="shared" ca="1" si="13"/>
        <v>242.53203333333332</v>
      </c>
      <c r="L161" s="2">
        <f t="shared" ca="1" si="14"/>
        <v>314.97666666666663</v>
      </c>
      <c r="M161" s="1">
        <v>43206</v>
      </c>
      <c r="N161" t="str">
        <f ca="1"/>
        <v>OK</v>
      </c>
    </row>
    <row r="162" spans="1:14" x14ac:dyDescent="0.35">
      <c r="A162" t="s">
        <v>161</v>
      </c>
      <c r="B162" t="s">
        <v>683</v>
      </c>
      <c r="C162" t="s">
        <v>1207</v>
      </c>
      <c r="D162" t="s">
        <v>16</v>
      </c>
      <c r="E162" t="str">
        <f t="shared" si="10"/>
        <v>Dealer C</v>
      </c>
      <c r="F162" t="s">
        <v>162</v>
      </c>
      <c r="G162" t="s">
        <v>1655</v>
      </c>
      <c r="H162">
        <v>5.98</v>
      </c>
      <c r="I162">
        <f t="shared" ca="1" si="11"/>
        <v>276</v>
      </c>
      <c r="J162">
        <f t="shared" ca="1" si="12"/>
        <v>3</v>
      </c>
      <c r="K162" s="2">
        <f t="shared" ca="1" si="13"/>
        <v>1.3355333333333335</v>
      </c>
      <c r="L162" s="2">
        <f t="shared" ca="1" si="14"/>
        <v>1.9933333333333334</v>
      </c>
      <c r="M162" s="1">
        <v>43207</v>
      </c>
      <c r="N162" t="str">
        <f ca="1"/>
        <v>OK</v>
      </c>
    </row>
    <row r="163" spans="1:14" x14ac:dyDescent="0.35">
      <c r="A163" t="s">
        <v>163</v>
      </c>
      <c r="B163" t="s">
        <v>684</v>
      </c>
      <c r="C163" t="s">
        <v>1208</v>
      </c>
      <c r="D163" t="s">
        <v>10</v>
      </c>
      <c r="E163" t="str">
        <f t="shared" si="10"/>
        <v>Dealer B</v>
      </c>
      <c r="F163" t="s">
        <v>164</v>
      </c>
      <c r="G163" t="s">
        <v>1655</v>
      </c>
      <c r="H163">
        <v>54.384</v>
      </c>
      <c r="I163">
        <f t="shared" ca="1" si="11"/>
        <v>21</v>
      </c>
      <c r="J163">
        <f t="shared" ca="1" si="12"/>
        <v>10</v>
      </c>
      <c r="K163" s="2">
        <f t="shared" ca="1" si="13"/>
        <v>3.2630399999999997</v>
      </c>
      <c r="L163" s="2">
        <f t="shared" ca="1" si="14"/>
        <v>5.4383999999999997</v>
      </c>
      <c r="M163" s="1">
        <v>43208</v>
      </c>
      <c r="N163" t="str">
        <f ca="1"/>
        <v>OK</v>
      </c>
    </row>
    <row r="164" spans="1:14" x14ac:dyDescent="0.35">
      <c r="A164" t="s">
        <v>165</v>
      </c>
      <c r="B164" t="s">
        <v>685</v>
      </c>
      <c r="C164" t="s">
        <v>1209</v>
      </c>
      <c r="D164" t="s">
        <v>10</v>
      </c>
      <c r="E164" t="str">
        <f t="shared" si="10"/>
        <v>Dealer B</v>
      </c>
      <c r="F164" t="s">
        <v>166</v>
      </c>
      <c r="G164" t="s">
        <v>1655</v>
      </c>
      <c r="H164">
        <v>28.4</v>
      </c>
      <c r="I164">
        <f t="shared" ca="1" si="11"/>
        <v>151</v>
      </c>
      <c r="J164">
        <f t="shared" ca="1" si="12"/>
        <v>4</v>
      </c>
      <c r="K164" s="2">
        <f t="shared" ca="1" si="13"/>
        <v>4.26</v>
      </c>
      <c r="L164" s="2">
        <f t="shared" ca="1" si="14"/>
        <v>7.1</v>
      </c>
      <c r="M164" s="1">
        <v>43209</v>
      </c>
      <c r="N164" t="str">
        <f ca="1"/>
        <v>OK</v>
      </c>
    </row>
    <row r="165" spans="1:14" x14ac:dyDescent="0.35">
      <c r="A165" t="s">
        <v>167</v>
      </c>
      <c r="B165" t="s">
        <v>686</v>
      </c>
      <c r="C165" t="s">
        <v>1210</v>
      </c>
      <c r="D165" t="s">
        <v>10</v>
      </c>
      <c r="E165" t="str">
        <f t="shared" si="10"/>
        <v>Dealer B</v>
      </c>
      <c r="F165" t="s">
        <v>168</v>
      </c>
      <c r="G165" t="s">
        <v>1653</v>
      </c>
      <c r="H165">
        <v>27.68</v>
      </c>
      <c r="I165">
        <f t="shared" ca="1" si="11"/>
        <v>259</v>
      </c>
      <c r="J165">
        <f t="shared" ca="1" si="12"/>
        <v>5</v>
      </c>
      <c r="K165" s="2">
        <f t="shared" ca="1" si="13"/>
        <v>3.5983999999999998</v>
      </c>
      <c r="L165" s="2">
        <f t="shared" ca="1" si="14"/>
        <v>5.5359999999999996</v>
      </c>
      <c r="M165" s="1">
        <v>43210</v>
      </c>
      <c r="N165" t="str">
        <f ca="1"/>
        <v>OK</v>
      </c>
    </row>
    <row r="166" spans="1:14" x14ac:dyDescent="0.35">
      <c r="A166" t="s">
        <v>169</v>
      </c>
      <c r="B166" t="s">
        <v>687</v>
      </c>
      <c r="C166" t="s">
        <v>1211</v>
      </c>
      <c r="D166" t="s">
        <v>16</v>
      </c>
      <c r="E166" t="str">
        <f t="shared" si="10"/>
        <v>Dealer C</v>
      </c>
      <c r="F166" t="s">
        <v>168</v>
      </c>
      <c r="G166" t="s">
        <v>1653</v>
      </c>
      <c r="H166">
        <v>9.9359999999999999</v>
      </c>
      <c r="I166">
        <f t="shared" ca="1" si="11"/>
        <v>158</v>
      </c>
      <c r="J166">
        <f t="shared" ca="1" si="12"/>
        <v>8</v>
      </c>
      <c r="K166" s="2">
        <f t="shared" ca="1" si="13"/>
        <v>0.78246000000000004</v>
      </c>
      <c r="L166" s="2">
        <f t="shared" ca="1" si="14"/>
        <v>1.242</v>
      </c>
      <c r="M166" s="1">
        <v>43211</v>
      </c>
      <c r="N166" t="str">
        <f ca="1"/>
        <v>OK</v>
      </c>
    </row>
    <row r="167" spans="1:14" x14ac:dyDescent="0.35">
      <c r="A167" t="s">
        <v>169</v>
      </c>
      <c r="B167" t="s">
        <v>688</v>
      </c>
      <c r="C167" t="s">
        <v>1212</v>
      </c>
      <c r="D167" t="s">
        <v>10</v>
      </c>
      <c r="E167" t="str">
        <f t="shared" si="10"/>
        <v>Dealer B</v>
      </c>
      <c r="F167" t="s">
        <v>168</v>
      </c>
      <c r="G167" t="s">
        <v>1653</v>
      </c>
      <c r="H167">
        <v>8159.9520000000002</v>
      </c>
      <c r="I167">
        <f t="shared" ca="1" si="11"/>
        <v>468</v>
      </c>
      <c r="J167">
        <f t="shared" ca="1" si="12"/>
        <v>10</v>
      </c>
      <c r="K167" s="2">
        <f t="shared" ca="1" si="13"/>
        <v>538.5568320000001</v>
      </c>
      <c r="L167" s="2">
        <f t="shared" ca="1" si="14"/>
        <v>815.99520000000007</v>
      </c>
      <c r="M167" s="1">
        <v>43212</v>
      </c>
      <c r="N167" t="str">
        <f ca="1"/>
        <v>OK</v>
      </c>
    </row>
    <row r="168" spans="1:14" x14ac:dyDescent="0.35">
      <c r="A168" t="s">
        <v>169</v>
      </c>
      <c r="B168" t="s">
        <v>689</v>
      </c>
      <c r="C168" t="s">
        <v>1213</v>
      </c>
      <c r="D168" t="s">
        <v>7</v>
      </c>
      <c r="E168" t="str">
        <f t="shared" si="10"/>
        <v>Dealer A</v>
      </c>
      <c r="F168" t="s">
        <v>168</v>
      </c>
      <c r="G168" t="s">
        <v>1653</v>
      </c>
      <c r="H168">
        <v>275.928</v>
      </c>
      <c r="I168">
        <f t="shared" ca="1" si="11"/>
        <v>429</v>
      </c>
      <c r="J168">
        <f t="shared" ca="1" si="12"/>
        <v>9</v>
      </c>
      <c r="K168" s="2">
        <f t="shared" ca="1" si="13"/>
        <v>18.395199999999999</v>
      </c>
      <c r="L168" s="2">
        <f t="shared" ca="1" si="14"/>
        <v>30.658666666666665</v>
      </c>
      <c r="M168" s="1">
        <v>43213</v>
      </c>
      <c r="N168" t="str">
        <f ca="1"/>
        <v>OK</v>
      </c>
    </row>
    <row r="169" spans="1:14" x14ac:dyDescent="0.35">
      <c r="A169" t="s">
        <v>169</v>
      </c>
      <c r="B169" t="s">
        <v>690</v>
      </c>
      <c r="C169" t="s">
        <v>1214</v>
      </c>
      <c r="D169" t="s">
        <v>10</v>
      </c>
      <c r="E169" t="str">
        <f t="shared" si="10"/>
        <v>Dealer B</v>
      </c>
      <c r="F169" t="s">
        <v>168</v>
      </c>
      <c r="G169" t="s">
        <v>1653</v>
      </c>
      <c r="H169">
        <v>1740.06</v>
      </c>
      <c r="I169">
        <f t="shared" ca="1" si="11"/>
        <v>180</v>
      </c>
      <c r="J169">
        <f t="shared" ca="1" si="12"/>
        <v>4</v>
      </c>
      <c r="K169" s="2">
        <f t="shared" ca="1" si="13"/>
        <v>265.35915</v>
      </c>
      <c r="L169" s="2">
        <f t="shared" ca="1" si="14"/>
        <v>435.01499999999999</v>
      </c>
      <c r="M169" s="1">
        <v>43214</v>
      </c>
      <c r="N169" t="str">
        <f ca="1"/>
        <v>OK</v>
      </c>
    </row>
    <row r="170" spans="1:14" x14ac:dyDescent="0.35">
      <c r="A170" t="s">
        <v>169</v>
      </c>
      <c r="B170" t="s">
        <v>691</v>
      </c>
      <c r="C170" t="s">
        <v>1215</v>
      </c>
      <c r="D170" t="s">
        <v>10</v>
      </c>
      <c r="E170" t="str">
        <f t="shared" si="10"/>
        <v>Dealer B</v>
      </c>
      <c r="F170" t="s">
        <v>168</v>
      </c>
      <c r="G170" t="s">
        <v>1653</v>
      </c>
      <c r="H170">
        <v>32.064</v>
      </c>
      <c r="I170">
        <f t="shared" ca="1" si="11"/>
        <v>68</v>
      </c>
      <c r="J170">
        <f t="shared" ca="1" si="12"/>
        <v>6</v>
      </c>
      <c r="K170" s="2">
        <f t="shared" ca="1" si="13"/>
        <v>4.3286400000000009</v>
      </c>
      <c r="L170" s="2">
        <f t="shared" ca="1" si="14"/>
        <v>5.3440000000000003</v>
      </c>
      <c r="M170" s="1">
        <v>43215</v>
      </c>
      <c r="N170" t="str">
        <f ca="1"/>
        <v>OK</v>
      </c>
    </row>
    <row r="171" spans="1:14" x14ac:dyDescent="0.35">
      <c r="A171" t="s">
        <v>169</v>
      </c>
      <c r="B171" t="s">
        <v>692</v>
      </c>
      <c r="C171" t="s">
        <v>1216</v>
      </c>
      <c r="D171" t="s">
        <v>16</v>
      </c>
      <c r="E171" t="str">
        <f t="shared" si="10"/>
        <v>Dealer C</v>
      </c>
      <c r="F171" t="s">
        <v>168</v>
      </c>
      <c r="G171" t="s">
        <v>1653</v>
      </c>
      <c r="H171">
        <v>177.98</v>
      </c>
      <c r="I171">
        <f t="shared" ca="1" si="11"/>
        <v>303</v>
      </c>
      <c r="J171">
        <f t="shared" ca="1" si="12"/>
        <v>8</v>
      </c>
      <c r="K171" s="2">
        <f t="shared" ca="1" si="13"/>
        <v>19.5778</v>
      </c>
      <c r="L171" s="2">
        <f t="shared" ca="1" si="14"/>
        <v>22.247499999999999</v>
      </c>
      <c r="M171" s="1">
        <v>43216</v>
      </c>
      <c r="N171" t="str">
        <f ca="1"/>
        <v>OK</v>
      </c>
    </row>
    <row r="172" spans="1:14" x14ac:dyDescent="0.35">
      <c r="A172" t="s">
        <v>169</v>
      </c>
      <c r="B172" t="s">
        <v>693</v>
      </c>
      <c r="C172" t="s">
        <v>1217</v>
      </c>
      <c r="D172" t="s">
        <v>10</v>
      </c>
      <c r="E172" t="str">
        <f t="shared" si="10"/>
        <v>Dealer B</v>
      </c>
      <c r="F172" t="s">
        <v>170</v>
      </c>
      <c r="G172" t="s">
        <v>1655</v>
      </c>
      <c r="H172">
        <v>143.976</v>
      </c>
      <c r="I172">
        <f t="shared" ca="1" si="11"/>
        <v>197</v>
      </c>
      <c r="J172">
        <f t="shared" ca="1" si="12"/>
        <v>8</v>
      </c>
      <c r="K172" s="2">
        <f t="shared" ca="1" si="13"/>
        <v>15.29745</v>
      </c>
      <c r="L172" s="2">
        <f t="shared" ca="1" si="14"/>
        <v>17.997</v>
      </c>
      <c r="M172" s="1">
        <v>43217</v>
      </c>
      <c r="N172" t="str">
        <f ca="1"/>
        <v>OK</v>
      </c>
    </row>
    <row r="173" spans="1:14" x14ac:dyDescent="0.35">
      <c r="A173" t="s">
        <v>171</v>
      </c>
      <c r="B173" t="s">
        <v>694</v>
      </c>
      <c r="C173" t="s">
        <v>1218</v>
      </c>
      <c r="D173" t="s">
        <v>10</v>
      </c>
      <c r="E173" t="str">
        <f t="shared" si="10"/>
        <v>Dealer B</v>
      </c>
      <c r="F173" t="s">
        <v>170</v>
      </c>
      <c r="G173" t="s">
        <v>1653</v>
      </c>
      <c r="H173">
        <v>20.94</v>
      </c>
      <c r="I173">
        <f t="shared" ca="1" si="11"/>
        <v>100</v>
      </c>
      <c r="J173">
        <f t="shared" ca="1" si="12"/>
        <v>1</v>
      </c>
      <c r="K173" s="2">
        <f t="shared" ca="1" si="13"/>
        <v>17.798999999999999</v>
      </c>
      <c r="L173" s="2">
        <f t="shared" ca="1" si="14"/>
        <v>20.94</v>
      </c>
      <c r="M173" s="1">
        <v>43218</v>
      </c>
      <c r="N173" t="str">
        <f ca="1"/>
        <v>OK</v>
      </c>
    </row>
    <row r="174" spans="1:14" x14ac:dyDescent="0.35">
      <c r="A174" t="s">
        <v>171</v>
      </c>
      <c r="B174" t="s">
        <v>695</v>
      </c>
      <c r="C174" t="s">
        <v>1219</v>
      </c>
      <c r="D174" t="s">
        <v>7</v>
      </c>
      <c r="E174" t="str">
        <f t="shared" si="10"/>
        <v>Dealer A</v>
      </c>
      <c r="F174" t="s">
        <v>170</v>
      </c>
      <c r="G174" t="s">
        <v>1653</v>
      </c>
      <c r="H174">
        <v>110.96</v>
      </c>
      <c r="I174">
        <f t="shared" ca="1" si="11"/>
        <v>106</v>
      </c>
      <c r="J174">
        <f t="shared" ca="1" si="12"/>
        <v>3</v>
      </c>
      <c r="K174" s="2">
        <f t="shared" ca="1" si="13"/>
        <v>30.329066666666662</v>
      </c>
      <c r="L174" s="2">
        <f t="shared" ca="1" si="14"/>
        <v>36.986666666666665</v>
      </c>
      <c r="M174" s="1">
        <v>43219</v>
      </c>
      <c r="N174" t="str">
        <f ca="1"/>
        <v>OK</v>
      </c>
    </row>
    <row r="175" spans="1:14" x14ac:dyDescent="0.35">
      <c r="A175" t="s">
        <v>171</v>
      </c>
      <c r="B175" t="s">
        <v>696</v>
      </c>
      <c r="C175" t="s">
        <v>1220</v>
      </c>
      <c r="D175" t="s">
        <v>10</v>
      </c>
      <c r="E175" t="str">
        <f t="shared" si="10"/>
        <v>Dealer B</v>
      </c>
      <c r="F175" t="s">
        <v>172</v>
      </c>
      <c r="G175" t="s">
        <v>1653</v>
      </c>
      <c r="H175">
        <v>340.14400000000001</v>
      </c>
      <c r="I175">
        <f t="shared" ca="1" si="11"/>
        <v>179</v>
      </c>
      <c r="J175">
        <f t="shared" ca="1" si="12"/>
        <v>7</v>
      </c>
      <c r="K175" s="2">
        <f t="shared" ca="1" si="13"/>
        <v>30.612960000000001</v>
      </c>
      <c r="L175" s="2">
        <f t="shared" ca="1" si="14"/>
        <v>48.591999999999999</v>
      </c>
      <c r="M175" s="1">
        <v>43220</v>
      </c>
      <c r="N175" t="str">
        <f ca="1"/>
        <v>OK</v>
      </c>
    </row>
    <row r="176" spans="1:14" x14ac:dyDescent="0.35">
      <c r="A176" t="s">
        <v>173</v>
      </c>
      <c r="B176" t="s">
        <v>697</v>
      </c>
      <c r="C176" t="s">
        <v>1221</v>
      </c>
      <c r="D176" t="s">
        <v>10</v>
      </c>
      <c r="E176" t="str">
        <f t="shared" si="10"/>
        <v>Dealer B</v>
      </c>
      <c r="F176" t="s">
        <v>172</v>
      </c>
      <c r="G176" t="s">
        <v>1654</v>
      </c>
      <c r="H176">
        <v>52.448</v>
      </c>
      <c r="I176">
        <f t="shared" ca="1" si="11"/>
        <v>159</v>
      </c>
      <c r="J176">
        <f t="shared" ca="1" si="12"/>
        <v>3</v>
      </c>
      <c r="K176" s="2">
        <f t="shared" ca="1" si="13"/>
        <v>11.53856</v>
      </c>
      <c r="L176" s="2">
        <f t="shared" ca="1" si="14"/>
        <v>17.482666666666667</v>
      </c>
      <c r="M176" s="1">
        <v>43221</v>
      </c>
      <c r="N176" t="str">
        <f ca="1"/>
        <v>OK</v>
      </c>
    </row>
    <row r="177" spans="1:14" x14ac:dyDescent="0.35">
      <c r="A177" t="s">
        <v>173</v>
      </c>
      <c r="B177" t="s">
        <v>698</v>
      </c>
      <c r="C177" t="s">
        <v>1222</v>
      </c>
      <c r="D177" t="s">
        <v>10</v>
      </c>
      <c r="E177" t="str">
        <f t="shared" si="10"/>
        <v>Dealer B</v>
      </c>
      <c r="F177" t="s">
        <v>174</v>
      </c>
      <c r="G177" t="s">
        <v>1653</v>
      </c>
      <c r="H177">
        <v>20.16</v>
      </c>
      <c r="I177">
        <f t="shared" ca="1" si="11"/>
        <v>444</v>
      </c>
      <c r="J177">
        <f t="shared" ca="1" si="12"/>
        <v>8</v>
      </c>
      <c r="K177" s="2">
        <f t="shared" ca="1" si="13"/>
        <v>1.6128</v>
      </c>
      <c r="L177" s="2">
        <f t="shared" ca="1" si="14"/>
        <v>2.52</v>
      </c>
      <c r="M177" s="1">
        <v>43222</v>
      </c>
      <c r="N177" t="str">
        <f ca="1"/>
        <v>OK</v>
      </c>
    </row>
    <row r="178" spans="1:14" x14ac:dyDescent="0.35">
      <c r="A178" t="s">
        <v>175</v>
      </c>
      <c r="B178" t="s">
        <v>699</v>
      </c>
      <c r="C178" t="s">
        <v>1223</v>
      </c>
      <c r="D178" t="s">
        <v>7</v>
      </c>
      <c r="E178" t="str">
        <f t="shared" si="10"/>
        <v>Dealer A</v>
      </c>
      <c r="F178" t="s">
        <v>75</v>
      </c>
      <c r="G178" t="s">
        <v>1655</v>
      </c>
      <c r="H178">
        <v>97.263999999999996</v>
      </c>
      <c r="I178">
        <f t="shared" ca="1" si="11"/>
        <v>399</v>
      </c>
      <c r="J178">
        <f t="shared" ca="1" si="12"/>
        <v>6</v>
      </c>
      <c r="K178" s="2">
        <f t="shared" ca="1" si="13"/>
        <v>12.806426666666665</v>
      </c>
      <c r="L178" s="2">
        <f t="shared" ca="1" si="14"/>
        <v>16.210666666666665</v>
      </c>
      <c r="M178" s="1">
        <v>43223</v>
      </c>
      <c r="N178" t="str">
        <f ca="1"/>
        <v>OK</v>
      </c>
    </row>
    <row r="179" spans="1:14" x14ac:dyDescent="0.35">
      <c r="A179" t="s">
        <v>176</v>
      </c>
      <c r="B179" t="s">
        <v>700</v>
      </c>
      <c r="C179" t="s">
        <v>1224</v>
      </c>
      <c r="D179" t="s">
        <v>10</v>
      </c>
      <c r="E179" t="str">
        <f t="shared" si="10"/>
        <v>Dealer B</v>
      </c>
      <c r="F179" t="s">
        <v>75</v>
      </c>
      <c r="G179" t="s">
        <v>1654</v>
      </c>
      <c r="H179">
        <v>396.80200000000002</v>
      </c>
      <c r="I179">
        <f t="shared" ca="1" si="11"/>
        <v>171</v>
      </c>
      <c r="J179">
        <f t="shared" ca="1" si="12"/>
        <v>10</v>
      </c>
      <c r="K179" s="2">
        <f t="shared" ca="1" si="13"/>
        <v>34.521774000000001</v>
      </c>
      <c r="L179" s="2">
        <f t="shared" ca="1" si="14"/>
        <v>39.680199999999999</v>
      </c>
      <c r="M179" s="1">
        <v>43224</v>
      </c>
      <c r="N179" t="str">
        <f ca="1"/>
        <v>OK</v>
      </c>
    </row>
    <row r="180" spans="1:14" x14ac:dyDescent="0.35">
      <c r="A180" t="s">
        <v>176</v>
      </c>
      <c r="B180" t="s">
        <v>701</v>
      </c>
      <c r="C180" t="s">
        <v>1225</v>
      </c>
      <c r="D180" t="s">
        <v>10</v>
      </c>
      <c r="E180" t="str">
        <f t="shared" si="10"/>
        <v>Dealer B</v>
      </c>
      <c r="F180" t="s">
        <v>177</v>
      </c>
      <c r="G180" t="s">
        <v>1654</v>
      </c>
      <c r="H180">
        <v>15.88</v>
      </c>
      <c r="I180">
        <f t="shared" ca="1" si="11"/>
        <v>450</v>
      </c>
      <c r="J180">
        <f t="shared" ca="1" si="12"/>
        <v>6</v>
      </c>
      <c r="K180" s="2">
        <f t="shared" ca="1" si="13"/>
        <v>2.1173333333333337</v>
      </c>
      <c r="L180" s="2">
        <f t="shared" ca="1" si="14"/>
        <v>2.6466666666666669</v>
      </c>
      <c r="M180" s="1">
        <v>43225</v>
      </c>
      <c r="N180" t="str">
        <f ca="1"/>
        <v>OK</v>
      </c>
    </row>
    <row r="181" spans="1:14" x14ac:dyDescent="0.35">
      <c r="A181" t="s">
        <v>178</v>
      </c>
      <c r="B181" t="s">
        <v>702</v>
      </c>
      <c r="C181" t="s">
        <v>1226</v>
      </c>
      <c r="D181" t="s">
        <v>10</v>
      </c>
      <c r="E181" t="str">
        <f t="shared" si="10"/>
        <v>Dealer B</v>
      </c>
      <c r="F181" t="s">
        <v>179</v>
      </c>
      <c r="G181" t="s">
        <v>1654</v>
      </c>
      <c r="H181">
        <v>3.28</v>
      </c>
      <c r="I181">
        <f t="shared" ca="1" si="11"/>
        <v>365</v>
      </c>
      <c r="J181">
        <f t="shared" ca="1" si="12"/>
        <v>8</v>
      </c>
      <c r="K181" s="2">
        <f t="shared" ca="1" si="13"/>
        <v>0.27879999999999999</v>
      </c>
      <c r="L181" s="2">
        <f t="shared" ca="1" si="14"/>
        <v>0.41</v>
      </c>
      <c r="M181" s="1">
        <v>43226</v>
      </c>
      <c r="N181" t="str">
        <f ca="1"/>
        <v>OK</v>
      </c>
    </row>
    <row r="182" spans="1:14" x14ac:dyDescent="0.35">
      <c r="A182" t="s">
        <v>180</v>
      </c>
      <c r="B182" t="s">
        <v>703</v>
      </c>
      <c r="C182" t="s">
        <v>1227</v>
      </c>
      <c r="D182" t="s">
        <v>16</v>
      </c>
      <c r="E182" t="str">
        <f t="shared" si="10"/>
        <v>Dealer C</v>
      </c>
      <c r="F182" t="s">
        <v>179</v>
      </c>
      <c r="G182" t="s">
        <v>1654</v>
      </c>
      <c r="H182">
        <v>24.815999999999999</v>
      </c>
      <c r="I182">
        <f t="shared" ca="1" si="11"/>
        <v>189</v>
      </c>
      <c r="J182">
        <f t="shared" ca="1" si="12"/>
        <v>1</v>
      </c>
      <c r="K182" s="2">
        <f t="shared" ca="1" si="13"/>
        <v>21.093599999999999</v>
      </c>
      <c r="L182" s="2">
        <f t="shared" ca="1" si="14"/>
        <v>24.815999999999999</v>
      </c>
      <c r="M182" s="1">
        <v>43227</v>
      </c>
      <c r="N182" t="str">
        <f ca="1"/>
        <v>OK</v>
      </c>
    </row>
    <row r="183" spans="1:14" x14ac:dyDescent="0.35">
      <c r="A183" t="s">
        <v>180</v>
      </c>
      <c r="B183" t="s">
        <v>704</v>
      </c>
      <c r="C183" t="s">
        <v>1228</v>
      </c>
      <c r="D183" t="s">
        <v>16</v>
      </c>
      <c r="E183" t="str">
        <f t="shared" si="10"/>
        <v>Dealer C</v>
      </c>
      <c r="F183" t="s">
        <v>181</v>
      </c>
      <c r="G183" t="s">
        <v>1653</v>
      </c>
      <c r="H183">
        <v>408.74400000000003</v>
      </c>
      <c r="I183">
        <f t="shared" ca="1" si="11"/>
        <v>278</v>
      </c>
      <c r="J183">
        <f t="shared" ca="1" si="12"/>
        <v>3</v>
      </c>
      <c r="K183" s="2">
        <f t="shared" ca="1" si="13"/>
        <v>85.836240000000018</v>
      </c>
      <c r="L183" s="2">
        <f t="shared" ca="1" si="14"/>
        <v>136.24800000000002</v>
      </c>
      <c r="M183" s="1">
        <v>43228</v>
      </c>
      <c r="N183" t="str">
        <f ca="1"/>
        <v>OK</v>
      </c>
    </row>
    <row r="184" spans="1:14" x14ac:dyDescent="0.35">
      <c r="A184" t="s">
        <v>182</v>
      </c>
      <c r="B184" t="s">
        <v>705</v>
      </c>
      <c r="C184" t="s">
        <v>1229</v>
      </c>
      <c r="D184" t="s">
        <v>16</v>
      </c>
      <c r="E184" t="str">
        <f t="shared" si="10"/>
        <v>Dealer C</v>
      </c>
      <c r="F184" t="s">
        <v>181</v>
      </c>
      <c r="G184" t="s">
        <v>1653</v>
      </c>
      <c r="H184">
        <v>503.96</v>
      </c>
      <c r="I184">
        <f t="shared" ca="1" si="11"/>
        <v>274</v>
      </c>
      <c r="J184">
        <f t="shared" ca="1" si="12"/>
        <v>8</v>
      </c>
      <c r="K184" s="2">
        <f t="shared" ca="1" si="13"/>
        <v>46.616299999999995</v>
      </c>
      <c r="L184" s="2">
        <f t="shared" ca="1" si="14"/>
        <v>62.994999999999997</v>
      </c>
      <c r="M184" s="1">
        <v>43229</v>
      </c>
      <c r="N184" t="str">
        <f ca="1"/>
        <v>OK</v>
      </c>
    </row>
    <row r="185" spans="1:14" x14ac:dyDescent="0.35">
      <c r="A185" t="s">
        <v>182</v>
      </c>
      <c r="B185" t="s">
        <v>706</v>
      </c>
      <c r="C185" t="s">
        <v>1230</v>
      </c>
      <c r="D185" t="s">
        <v>16</v>
      </c>
      <c r="E185" t="str">
        <f t="shared" si="10"/>
        <v>Dealer C</v>
      </c>
      <c r="F185" t="s">
        <v>181</v>
      </c>
      <c r="G185" t="s">
        <v>1653</v>
      </c>
      <c r="H185">
        <v>149.94999999999999</v>
      </c>
      <c r="I185">
        <f t="shared" ca="1" si="11"/>
        <v>58</v>
      </c>
      <c r="J185">
        <f t="shared" ca="1" si="12"/>
        <v>4</v>
      </c>
      <c r="K185" s="2">
        <f t="shared" ca="1" si="13"/>
        <v>29.615124999999999</v>
      </c>
      <c r="L185" s="2">
        <f t="shared" ca="1" si="14"/>
        <v>37.487499999999997</v>
      </c>
      <c r="M185" s="1">
        <v>43230</v>
      </c>
      <c r="N185" t="str">
        <f ca="1"/>
        <v>OK</v>
      </c>
    </row>
    <row r="186" spans="1:14" x14ac:dyDescent="0.35">
      <c r="A186" t="s">
        <v>182</v>
      </c>
      <c r="B186" t="s">
        <v>707</v>
      </c>
      <c r="C186" t="s">
        <v>1231</v>
      </c>
      <c r="D186" t="s">
        <v>10</v>
      </c>
      <c r="E186" t="str">
        <f t="shared" si="10"/>
        <v>Dealer B</v>
      </c>
      <c r="F186" t="s">
        <v>183</v>
      </c>
      <c r="G186" t="s">
        <v>1653</v>
      </c>
      <c r="H186">
        <v>29</v>
      </c>
      <c r="I186">
        <f t="shared" ca="1" si="11"/>
        <v>163</v>
      </c>
      <c r="J186">
        <f t="shared" ca="1" si="12"/>
        <v>6</v>
      </c>
      <c r="K186" s="2">
        <f t="shared" ca="1" si="13"/>
        <v>3.3833333333333329</v>
      </c>
      <c r="L186" s="2">
        <f t="shared" ca="1" si="14"/>
        <v>4.833333333333333</v>
      </c>
      <c r="M186" s="1">
        <v>43231</v>
      </c>
      <c r="N186" t="str">
        <f ca="1"/>
        <v>OK</v>
      </c>
    </row>
    <row r="187" spans="1:14" x14ac:dyDescent="0.35">
      <c r="A187" t="s">
        <v>184</v>
      </c>
      <c r="B187" t="s">
        <v>708</v>
      </c>
      <c r="C187" t="s">
        <v>1232</v>
      </c>
      <c r="D187" t="s">
        <v>16</v>
      </c>
      <c r="E187" t="str">
        <f t="shared" si="10"/>
        <v>Dealer C</v>
      </c>
      <c r="F187" t="s">
        <v>185</v>
      </c>
      <c r="G187" t="s">
        <v>1653</v>
      </c>
      <c r="H187">
        <v>7.16</v>
      </c>
      <c r="I187">
        <f t="shared" ca="1" si="11"/>
        <v>173</v>
      </c>
      <c r="J187">
        <f t="shared" ca="1" si="12"/>
        <v>3</v>
      </c>
      <c r="K187" s="2">
        <f t="shared" ca="1" si="13"/>
        <v>1.4319999999999999</v>
      </c>
      <c r="L187" s="2">
        <f t="shared" ca="1" si="14"/>
        <v>2.3866666666666667</v>
      </c>
      <c r="M187" s="1">
        <v>43232</v>
      </c>
      <c r="N187" t="str">
        <f ca="1"/>
        <v>OK</v>
      </c>
    </row>
    <row r="188" spans="1:14" x14ac:dyDescent="0.35">
      <c r="A188" t="s">
        <v>186</v>
      </c>
      <c r="B188" t="s">
        <v>709</v>
      </c>
      <c r="C188" t="s">
        <v>1233</v>
      </c>
      <c r="D188" t="s">
        <v>10</v>
      </c>
      <c r="E188" t="str">
        <f t="shared" si="10"/>
        <v>Dealer B</v>
      </c>
      <c r="F188" t="s">
        <v>187</v>
      </c>
      <c r="G188" t="s">
        <v>1653</v>
      </c>
      <c r="H188">
        <v>176.8</v>
      </c>
      <c r="I188">
        <f t="shared" ca="1" si="11"/>
        <v>149</v>
      </c>
      <c r="J188">
        <f t="shared" ca="1" si="12"/>
        <v>1</v>
      </c>
      <c r="K188" s="2">
        <f t="shared" ca="1" si="13"/>
        <v>114.92000000000002</v>
      </c>
      <c r="L188" s="2">
        <f t="shared" ca="1" si="14"/>
        <v>176.8</v>
      </c>
      <c r="M188" s="1">
        <v>43233</v>
      </c>
      <c r="N188" t="str">
        <f ca="1"/>
        <v>OK</v>
      </c>
    </row>
    <row r="189" spans="1:14" x14ac:dyDescent="0.35">
      <c r="A189" t="s">
        <v>188</v>
      </c>
      <c r="B189" t="s">
        <v>710</v>
      </c>
      <c r="C189" t="s">
        <v>1234</v>
      </c>
      <c r="D189" t="s">
        <v>10</v>
      </c>
      <c r="E189" t="str">
        <f t="shared" si="10"/>
        <v>Dealer B</v>
      </c>
      <c r="F189" t="s">
        <v>187</v>
      </c>
      <c r="G189" t="s">
        <v>1653</v>
      </c>
      <c r="H189">
        <v>37.223999999999997</v>
      </c>
      <c r="I189">
        <f t="shared" ca="1" si="11"/>
        <v>181</v>
      </c>
      <c r="J189">
        <f t="shared" ca="1" si="12"/>
        <v>4</v>
      </c>
      <c r="K189" s="2">
        <f t="shared" ca="1" si="13"/>
        <v>5.9558399999999994</v>
      </c>
      <c r="L189" s="2">
        <f t="shared" ca="1" si="14"/>
        <v>9.3059999999999992</v>
      </c>
      <c r="M189" s="1">
        <v>43234</v>
      </c>
      <c r="N189" t="str">
        <f ca="1"/>
        <v>OK</v>
      </c>
    </row>
    <row r="190" spans="1:14" x14ac:dyDescent="0.35">
      <c r="A190" t="s">
        <v>188</v>
      </c>
      <c r="B190" t="s">
        <v>677</v>
      </c>
      <c r="C190" t="s">
        <v>1235</v>
      </c>
      <c r="D190" t="s">
        <v>7</v>
      </c>
      <c r="E190" t="str">
        <f t="shared" si="10"/>
        <v>Dealer A</v>
      </c>
      <c r="F190" t="s">
        <v>189</v>
      </c>
      <c r="G190" t="s">
        <v>1654</v>
      </c>
      <c r="H190">
        <v>20.015999999999998</v>
      </c>
      <c r="I190">
        <f t="shared" ca="1" si="11"/>
        <v>253</v>
      </c>
      <c r="J190">
        <f t="shared" ca="1" si="12"/>
        <v>3</v>
      </c>
      <c r="K190" s="2">
        <f t="shared" ca="1" si="13"/>
        <v>4.0699199999999998</v>
      </c>
      <c r="L190" s="2">
        <f t="shared" ca="1" si="14"/>
        <v>6.6719999999999997</v>
      </c>
      <c r="M190" s="1">
        <v>43235</v>
      </c>
      <c r="N190" t="str">
        <f ca="1"/>
        <v>OK</v>
      </c>
    </row>
    <row r="191" spans="1:14" x14ac:dyDescent="0.35">
      <c r="A191" t="s">
        <v>190</v>
      </c>
      <c r="B191" t="s">
        <v>711</v>
      </c>
      <c r="C191" t="s">
        <v>1236</v>
      </c>
      <c r="D191" t="s">
        <v>16</v>
      </c>
      <c r="E191" t="str">
        <f t="shared" si="10"/>
        <v>Dealer C</v>
      </c>
      <c r="F191" t="s">
        <v>189</v>
      </c>
      <c r="G191" t="s">
        <v>1654</v>
      </c>
      <c r="H191">
        <v>899.13599999999997</v>
      </c>
      <c r="I191">
        <f t="shared" ca="1" si="11"/>
        <v>323</v>
      </c>
      <c r="J191">
        <f t="shared" ca="1" si="12"/>
        <v>2</v>
      </c>
      <c r="K191" s="2">
        <f t="shared" ca="1" si="13"/>
        <v>386.62847999999997</v>
      </c>
      <c r="L191" s="2">
        <f t="shared" ca="1" si="14"/>
        <v>449.56799999999998</v>
      </c>
      <c r="M191" s="1">
        <v>43236</v>
      </c>
      <c r="N191" t="str">
        <f ca="1"/>
        <v>OK</v>
      </c>
    </row>
    <row r="192" spans="1:14" x14ac:dyDescent="0.35">
      <c r="A192" t="s">
        <v>190</v>
      </c>
      <c r="B192" t="s">
        <v>712</v>
      </c>
      <c r="C192" t="s">
        <v>1237</v>
      </c>
      <c r="D192" t="s">
        <v>10</v>
      </c>
      <c r="E192" t="str">
        <f t="shared" si="10"/>
        <v>Dealer B</v>
      </c>
      <c r="F192" t="s">
        <v>189</v>
      </c>
      <c r="G192" t="s">
        <v>1653</v>
      </c>
      <c r="H192">
        <v>71.760000000000005</v>
      </c>
      <c r="I192">
        <f t="shared" ca="1" si="11"/>
        <v>37</v>
      </c>
      <c r="J192">
        <f t="shared" ca="1" si="12"/>
        <v>5</v>
      </c>
      <c r="K192" s="2">
        <f t="shared" ca="1" si="13"/>
        <v>12.77328</v>
      </c>
      <c r="L192" s="2">
        <f t="shared" ca="1" si="14"/>
        <v>14.352</v>
      </c>
      <c r="M192" s="1">
        <v>43237</v>
      </c>
      <c r="N192" t="str">
        <f ca="1"/>
        <v>OK</v>
      </c>
    </row>
    <row r="193" spans="1:14" x14ac:dyDescent="0.35">
      <c r="A193" t="s">
        <v>190</v>
      </c>
      <c r="B193" t="s">
        <v>713</v>
      </c>
      <c r="C193" t="s">
        <v>1238</v>
      </c>
      <c r="D193" t="s">
        <v>7</v>
      </c>
      <c r="E193" t="str">
        <f t="shared" si="10"/>
        <v>Dealer A</v>
      </c>
      <c r="F193" t="s">
        <v>189</v>
      </c>
      <c r="G193" t="s">
        <v>1655</v>
      </c>
      <c r="H193">
        <v>51.84</v>
      </c>
      <c r="I193">
        <f t="shared" ca="1" si="11"/>
        <v>328</v>
      </c>
      <c r="J193">
        <f t="shared" ca="1" si="12"/>
        <v>4</v>
      </c>
      <c r="K193" s="2">
        <f t="shared" ca="1" si="13"/>
        <v>8.0351999999999997</v>
      </c>
      <c r="L193" s="2">
        <f t="shared" ca="1" si="14"/>
        <v>12.96</v>
      </c>
      <c r="M193" s="1">
        <v>43238</v>
      </c>
      <c r="N193" t="str">
        <f ca="1"/>
        <v>OK</v>
      </c>
    </row>
    <row r="194" spans="1:14" x14ac:dyDescent="0.35">
      <c r="A194" t="s">
        <v>190</v>
      </c>
      <c r="B194" t="s">
        <v>570</v>
      </c>
      <c r="C194" t="s">
        <v>1239</v>
      </c>
      <c r="D194" t="s">
        <v>10</v>
      </c>
      <c r="E194" t="str">
        <f t="shared" si="10"/>
        <v>Dealer B</v>
      </c>
      <c r="F194" t="s">
        <v>189</v>
      </c>
      <c r="G194" t="s">
        <v>1653</v>
      </c>
      <c r="H194">
        <v>626.35199999999998</v>
      </c>
      <c r="I194">
        <f t="shared" ca="1" si="11"/>
        <v>408</v>
      </c>
      <c r="J194">
        <f t="shared" ca="1" si="12"/>
        <v>2</v>
      </c>
      <c r="K194" s="2">
        <f t="shared" ca="1" si="13"/>
        <v>272.46312</v>
      </c>
      <c r="L194" s="2">
        <f t="shared" ca="1" si="14"/>
        <v>313.17599999999999</v>
      </c>
      <c r="M194" s="1">
        <v>43239</v>
      </c>
      <c r="N194" t="str">
        <f ca="1"/>
        <v>OK</v>
      </c>
    </row>
    <row r="195" spans="1:14" x14ac:dyDescent="0.35">
      <c r="A195" t="s">
        <v>190</v>
      </c>
      <c r="B195" t="s">
        <v>714</v>
      </c>
      <c r="C195" t="s">
        <v>1240</v>
      </c>
      <c r="D195" t="s">
        <v>10</v>
      </c>
      <c r="E195" t="str">
        <f t="shared" ref="E195:E258" si="15">IF(D195="Furniture","Dealer A",IF(D195="Office Supplies","Dealer B","Dealer C"))</f>
        <v>Dealer B</v>
      </c>
      <c r="F195" t="s">
        <v>191</v>
      </c>
      <c r="G195" t="s">
        <v>1653</v>
      </c>
      <c r="H195">
        <v>19.899999999999999</v>
      </c>
      <c r="I195">
        <f t="shared" ref="I195:I258" ca="1" si="16">RANDBETWEEN(10,500)</f>
        <v>396</v>
      </c>
      <c r="J195">
        <f t="shared" ref="J195:J258" ca="1" si="17">RANDBETWEEN(1,10)</f>
        <v>1</v>
      </c>
      <c r="K195" s="2">
        <f t="shared" ref="K195:K258" ca="1" si="18">(H195  /  J195) * (RANDBETWEEN(60,90)/100)</f>
        <v>16.119</v>
      </c>
      <c r="L195" s="2">
        <f t="shared" ref="L195:L258" ca="1" si="19">H195/J195</f>
        <v>19.899999999999999</v>
      </c>
      <c r="M195" s="1">
        <v>43240</v>
      </c>
      <c r="N195" t="str">
        <f ca="1"/>
        <v>OK</v>
      </c>
    </row>
    <row r="196" spans="1:14" x14ac:dyDescent="0.35">
      <c r="A196" t="s">
        <v>192</v>
      </c>
      <c r="B196" t="s">
        <v>562</v>
      </c>
      <c r="C196" t="s">
        <v>1241</v>
      </c>
      <c r="D196" t="s">
        <v>10</v>
      </c>
      <c r="E196" t="str">
        <f t="shared" si="15"/>
        <v>Dealer B</v>
      </c>
      <c r="F196" t="s">
        <v>193</v>
      </c>
      <c r="G196" t="s">
        <v>1654</v>
      </c>
      <c r="H196">
        <v>14.28</v>
      </c>
      <c r="I196">
        <f t="shared" ca="1" si="16"/>
        <v>74</v>
      </c>
      <c r="J196">
        <f t="shared" ca="1" si="17"/>
        <v>2</v>
      </c>
      <c r="K196" s="2">
        <f t="shared" ca="1" si="18"/>
        <v>5.7834000000000003</v>
      </c>
      <c r="L196" s="2">
        <f t="shared" ca="1" si="19"/>
        <v>7.14</v>
      </c>
      <c r="M196" s="1">
        <v>43241</v>
      </c>
      <c r="N196" t="str">
        <f ca="1"/>
        <v>OK</v>
      </c>
    </row>
    <row r="197" spans="1:14" x14ac:dyDescent="0.35">
      <c r="A197" t="s">
        <v>194</v>
      </c>
      <c r="B197" t="s">
        <v>715</v>
      </c>
      <c r="C197" t="s">
        <v>1242</v>
      </c>
      <c r="D197" t="s">
        <v>10</v>
      </c>
      <c r="E197" t="str">
        <f t="shared" si="15"/>
        <v>Dealer B</v>
      </c>
      <c r="F197" t="s">
        <v>193</v>
      </c>
      <c r="G197" t="s">
        <v>1654</v>
      </c>
      <c r="H197">
        <v>7.4080000000000004</v>
      </c>
      <c r="I197">
        <f t="shared" ca="1" si="16"/>
        <v>179</v>
      </c>
      <c r="J197">
        <f t="shared" ca="1" si="17"/>
        <v>1</v>
      </c>
      <c r="K197" s="2">
        <f t="shared" ca="1" si="18"/>
        <v>4.7411200000000004</v>
      </c>
      <c r="L197" s="2">
        <f t="shared" ca="1" si="19"/>
        <v>7.4080000000000004</v>
      </c>
      <c r="M197" s="1">
        <v>43242</v>
      </c>
      <c r="N197" t="str">
        <f ca="1"/>
        <v>OK</v>
      </c>
    </row>
    <row r="198" spans="1:14" x14ac:dyDescent="0.35">
      <c r="A198" t="s">
        <v>194</v>
      </c>
      <c r="B198" t="s">
        <v>716</v>
      </c>
      <c r="C198" t="s">
        <v>1243</v>
      </c>
      <c r="D198" t="s">
        <v>10</v>
      </c>
      <c r="E198" t="str">
        <f t="shared" si="15"/>
        <v>Dealer B</v>
      </c>
      <c r="F198" t="s">
        <v>195</v>
      </c>
      <c r="G198" t="s">
        <v>1654</v>
      </c>
      <c r="H198">
        <v>6.048</v>
      </c>
      <c r="I198">
        <f t="shared" ca="1" si="16"/>
        <v>207</v>
      </c>
      <c r="J198">
        <f t="shared" ca="1" si="17"/>
        <v>5</v>
      </c>
      <c r="K198" s="2">
        <f t="shared" ca="1" si="18"/>
        <v>0.83462399999999992</v>
      </c>
      <c r="L198" s="2">
        <f t="shared" ca="1" si="19"/>
        <v>1.2096</v>
      </c>
      <c r="M198" s="1">
        <v>43243</v>
      </c>
      <c r="N198" t="str">
        <f ca="1"/>
        <v>OK</v>
      </c>
    </row>
    <row r="199" spans="1:14" x14ac:dyDescent="0.35">
      <c r="A199" t="s">
        <v>196</v>
      </c>
      <c r="B199" t="s">
        <v>717</v>
      </c>
      <c r="C199" t="s">
        <v>1244</v>
      </c>
      <c r="D199" t="s">
        <v>10</v>
      </c>
      <c r="E199" t="str">
        <f t="shared" si="15"/>
        <v>Dealer B</v>
      </c>
      <c r="F199" t="s">
        <v>197</v>
      </c>
      <c r="G199" t="s">
        <v>1654</v>
      </c>
      <c r="H199">
        <v>46.26</v>
      </c>
      <c r="I199">
        <f t="shared" ca="1" si="16"/>
        <v>22</v>
      </c>
      <c r="J199">
        <f t="shared" ca="1" si="17"/>
        <v>8</v>
      </c>
      <c r="K199" s="2">
        <f t="shared" ca="1" si="18"/>
        <v>4.8572999999999995</v>
      </c>
      <c r="L199" s="2">
        <f t="shared" ca="1" si="19"/>
        <v>5.7824999999999998</v>
      </c>
      <c r="M199" s="1">
        <v>43244</v>
      </c>
      <c r="N199" t="str">
        <f ca="1"/>
        <v>OK</v>
      </c>
    </row>
    <row r="200" spans="1:14" x14ac:dyDescent="0.35">
      <c r="A200" t="s">
        <v>198</v>
      </c>
      <c r="B200" t="s">
        <v>718</v>
      </c>
      <c r="C200" t="s">
        <v>1245</v>
      </c>
      <c r="D200" t="s">
        <v>10</v>
      </c>
      <c r="E200" t="str">
        <f t="shared" si="15"/>
        <v>Dealer B</v>
      </c>
      <c r="F200" t="s">
        <v>197</v>
      </c>
      <c r="G200" t="s">
        <v>1654</v>
      </c>
      <c r="H200">
        <v>2.9460000000000002</v>
      </c>
      <c r="I200">
        <f t="shared" ca="1" si="16"/>
        <v>45</v>
      </c>
      <c r="J200">
        <f t="shared" ca="1" si="17"/>
        <v>3</v>
      </c>
      <c r="K200" s="2">
        <f t="shared" ca="1" si="18"/>
        <v>0.71686000000000005</v>
      </c>
      <c r="L200" s="2">
        <f t="shared" ca="1" si="19"/>
        <v>0.9820000000000001</v>
      </c>
      <c r="M200" s="1">
        <v>43245</v>
      </c>
      <c r="N200" t="str">
        <f ca="1"/>
        <v>OK</v>
      </c>
    </row>
    <row r="201" spans="1:14" x14ac:dyDescent="0.35">
      <c r="A201" t="s">
        <v>198</v>
      </c>
      <c r="B201" t="s">
        <v>719</v>
      </c>
      <c r="C201" t="s">
        <v>1246</v>
      </c>
      <c r="D201" t="s">
        <v>10</v>
      </c>
      <c r="E201" t="str">
        <f t="shared" si="15"/>
        <v>Dealer B</v>
      </c>
      <c r="F201" t="s">
        <v>199</v>
      </c>
      <c r="G201" t="s">
        <v>1654</v>
      </c>
      <c r="H201">
        <v>16.056000000000001</v>
      </c>
      <c r="I201">
        <f t="shared" ca="1" si="16"/>
        <v>450</v>
      </c>
      <c r="J201">
        <f t="shared" ca="1" si="17"/>
        <v>6</v>
      </c>
      <c r="K201" s="2">
        <f t="shared" ca="1" si="18"/>
        <v>1.98024</v>
      </c>
      <c r="L201" s="2">
        <f t="shared" ca="1" si="19"/>
        <v>2.6760000000000002</v>
      </c>
      <c r="M201" s="1">
        <v>43246</v>
      </c>
      <c r="N201" t="str">
        <f ca="1"/>
        <v>OK</v>
      </c>
    </row>
    <row r="202" spans="1:14" x14ac:dyDescent="0.35">
      <c r="A202" t="s">
        <v>200</v>
      </c>
      <c r="B202" t="s">
        <v>720</v>
      </c>
      <c r="C202" t="s">
        <v>1247</v>
      </c>
      <c r="D202" t="s">
        <v>7</v>
      </c>
      <c r="E202" t="str">
        <f t="shared" si="15"/>
        <v>Dealer A</v>
      </c>
      <c r="F202" t="s">
        <v>201</v>
      </c>
      <c r="G202" t="s">
        <v>1654</v>
      </c>
      <c r="H202">
        <v>21.744</v>
      </c>
      <c r="I202">
        <f t="shared" ca="1" si="16"/>
        <v>112</v>
      </c>
      <c r="J202">
        <f t="shared" ca="1" si="17"/>
        <v>7</v>
      </c>
      <c r="K202" s="2">
        <f t="shared" ca="1" si="18"/>
        <v>2.7956571428571428</v>
      </c>
      <c r="L202" s="2">
        <f t="shared" ca="1" si="19"/>
        <v>3.1062857142857143</v>
      </c>
      <c r="M202" s="1">
        <v>43247</v>
      </c>
      <c r="N202" t="str">
        <f ca="1"/>
        <v>OK</v>
      </c>
    </row>
    <row r="203" spans="1:14" x14ac:dyDescent="0.35">
      <c r="A203" t="s">
        <v>202</v>
      </c>
      <c r="B203" t="s">
        <v>721</v>
      </c>
      <c r="C203" t="s">
        <v>1248</v>
      </c>
      <c r="D203" t="s">
        <v>10</v>
      </c>
      <c r="E203" t="str">
        <f t="shared" si="15"/>
        <v>Dealer B</v>
      </c>
      <c r="F203" t="s">
        <v>201</v>
      </c>
      <c r="G203" t="s">
        <v>1653</v>
      </c>
      <c r="H203">
        <v>218.75</v>
      </c>
      <c r="I203">
        <f t="shared" ca="1" si="16"/>
        <v>139</v>
      </c>
      <c r="J203">
        <f t="shared" ca="1" si="17"/>
        <v>3</v>
      </c>
      <c r="K203" s="2">
        <f t="shared" ca="1" si="18"/>
        <v>51.770833333333336</v>
      </c>
      <c r="L203" s="2">
        <f t="shared" ca="1" si="19"/>
        <v>72.916666666666671</v>
      </c>
      <c r="M203" s="1">
        <v>43248</v>
      </c>
      <c r="N203" t="str">
        <f ca="1"/>
        <v>OK</v>
      </c>
    </row>
    <row r="204" spans="1:14" x14ac:dyDescent="0.35">
      <c r="A204" t="s">
        <v>202</v>
      </c>
      <c r="B204" t="s">
        <v>722</v>
      </c>
      <c r="C204" t="s">
        <v>1249</v>
      </c>
      <c r="D204" t="s">
        <v>10</v>
      </c>
      <c r="E204" t="str">
        <f t="shared" si="15"/>
        <v>Dealer B</v>
      </c>
      <c r="F204" t="s">
        <v>203</v>
      </c>
      <c r="G204" t="s">
        <v>1653</v>
      </c>
      <c r="H204">
        <v>2.6</v>
      </c>
      <c r="I204">
        <f t="shared" ca="1" si="16"/>
        <v>414</v>
      </c>
      <c r="J204">
        <f t="shared" ca="1" si="17"/>
        <v>4</v>
      </c>
      <c r="K204" s="2">
        <f t="shared" ca="1" si="18"/>
        <v>0.52</v>
      </c>
      <c r="L204" s="2">
        <f t="shared" ca="1" si="19"/>
        <v>0.65</v>
      </c>
      <c r="M204" s="1">
        <v>43249</v>
      </c>
      <c r="N204" t="str">
        <f ca="1"/>
        <v>OK</v>
      </c>
    </row>
    <row r="205" spans="1:14" x14ac:dyDescent="0.35">
      <c r="A205" t="s">
        <v>204</v>
      </c>
      <c r="B205" t="s">
        <v>723</v>
      </c>
      <c r="C205" t="s">
        <v>1250</v>
      </c>
      <c r="D205" t="s">
        <v>7</v>
      </c>
      <c r="E205" t="str">
        <f t="shared" si="15"/>
        <v>Dealer A</v>
      </c>
      <c r="F205" t="s">
        <v>205</v>
      </c>
      <c r="G205" t="s">
        <v>1653</v>
      </c>
      <c r="H205">
        <v>66.284000000000006</v>
      </c>
      <c r="I205">
        <f t="shared" ca="1" si="16"/>
        <v>446</v>
      </c>
      <c r="J205">
        <f t="shared" ca="1" si="17"/>
        <v>1</v>
      </c>
      <c r="K205" s="2">
        <f t="shared" ca="1" si="18"/>
        <v>41.096080000000001</v>
      </c>
      <c r="L205" s="2">
        <f t="shared" ca="1" si="19"/>
        <v>66.284000000000006</v>
      </c>
      <c r="M205" s="1">
        <v>43250</v>
      </c>
      <c r="N205" t="str">
        <f ca="1"/>
        <v>OK</v>
      </c>
    </row>
    <row r="206" spans="1:14" x14ac:dyDescent="0.35">
      <c r="A206" t="s">
        <v>206</v>
      </c>
      <c r="B206" t="s">
        <v>724</v>
      </c>
      <c r="C206" t="s">
        <v>1251</v>
      </c>
      <c r="D206" t="s">
        <v>16</v>
      </c>
      <c r="E206" t="str">
        <f t="shared" si="15"/>
        <v>Dealer C</v>
      </c>
      <c r="F206" t="s">
        <v>207</v>
      </c>
      <c r="G206" t="s">
        <v>1654</v>
      </c>
      <c r="H206">
        <v>35.167999999999999</v>
      </c>
      <c r="I206">
        <f t="shared" ca="1" si="16"/>
        <v>76</v>
      </c>
      <c r="J206">
        <f t="shared" ca="1" si="17"/>
        <v>10</v>
      </c>
      <c r="K206" s="2">
        <f t="shared" ca="1" si="18"/>
        <v>2.8134399999999999</v>
      </c>
      <c r="L206" s="2">
        <f t="shared" ca="1" si="19"/>
        <v>3.5167999999999999</v>
      </c>
      <c r="M206" s="1">
        <v>43251</v>
      </c>
      <c r="N206" t="str">
        <f ca="1"/>
        <v>OK</v>
      </c>
    </row>
    <row r="207" spans="1:14" x14ac:dyDescent="0.35">
      <c r="A207" t="s">
        <v>208</v>
      </c>
      <c r="B207" t="s">
        <v>725</v>
      </c>
      <c r="C207" t="s">
        <v>1252</v>
      </c>
      <c r="D207" t="s">
        <v>10</v>
      </c>
      <c r="E207" t="str">
        <f t="shared" si="15"/>
        <v>Dealer B</v>
      </c>
      <c r="F207" t="s">
        <v>209</v>
      </c>
      <c r="G207" t="s">
        <v>1654</v>
      </c>
      <c r="H207">
        <v>444.76799999999997</v>
      </c>
      <c r="I207">
        <f t="shared" ca="1" si="16"/>
        <v>55</v>
      </c>
      <c r="J207">
        <f t="shared" ca="1" si="17"/>
        <v>7</v>
      </c>
      <c r="K207" s="2">
        <f t="shared" ca="1" si="18"/>
        <v>56.549074285714283</v>
      </c>
      <c r="L207" s="2">
        <f t="shared" ca="1" si="19"/>
        <v>63.538285714285713</v>
      </c>
      <c r="M207" s="1">
        <v>43252</v>
      </c>
      <c r="N207" t="str">
        <f ca="1"/>
        <v>OK</v>
      </c>
    </row>
    <row r="208" spans="1:14" x14ac:dyDescent="0.35">
      <c r="A208" t="s">
        <v>210</v>
      </c>
      <c r="B208" t="s">
        <v>726</v>
      </c>
      <c r="C208" t="s">
        <v>1253</v>
      </c>
      <c r="D208" t="s">
        <v>16</v>
      </c>
      <c r="E208" t="str">
        <f t="shared" si="15"/>
        <v>Dealer C</v>
      </c>
      <c r="F208" t="s">
        <v>209</v>
      </c>
      <c r="G208" t="s">
        <v>1654</v>
      </c>
      <c r="H208">
        <v>83.92</v>
      </c>
      <c r="I208">
        <f t="shared" ca="1" si="16"/>
        <v>398</v>
      </c>
      <c r="J208">
        <f t="shared" ca="1" si="17"/>
        <v>5</v>
      </c>
      <c r="K208" s="2">
        <f t="shared" ca="1" si="18"/>
        <v>12.084479999999999</v>
      </c>
      <c r="L208" s="2">
        <f t="shared" ca="1" si="19"/>
        <v>16.783999999999999</v>
      </c>
      <c r="M208" s="1">
        <v>43253</v>
      </c>
      <c r="N208" t="str">
        <f ca="1"/>
        <v>OK</v>
      </c>
    </row>
    <row r="209" spans="1:14" x14ac:dyDescent="0.35">
      <c r="A209" t="s">
        <v>210</v>
      </c>
      <c r="B209" t="s">
        <v>727</v>
      </c>
      <c r="C209" t="s">
        <v>1254</v>
      </c>
      <c r="D209" t="s">
        <v>10</v>
      </c>
      <c r="E209" t="str">
        <f t="shared" si="15"/>
        <v>Dealer B</v>
      </c>
      <c r="F209" t="s">
        <v>209</v>
      </c>
      <c r="G209" t="s">
        <v>1655</v>
      </c>
      <c r="H209">
        <v>131.97999999999999</v>
      </c>
      <c r="I209">
        <f t="shared" ca="1" si="16"/>
        <v>362</v>
      </c>
      <c r="J209">
        <f t="shared" ca="1" si="17"/>
        <v>3</v>
      </c>
      <c r="K209" s="2">
        <f t="shared" ca="1" si="18"/>
        <v>33.874866666666669</v>
      </c>
      <c r="L209" s="2">
        <f t="shared" ca="1" si="19"/>
        <v>43.993333333333332</v>
      </c>
      <c r="M209" s="1">
        <v>43254</v>
      </c>
      <c r="N209" t="str">
        <f ca="1"/>
        <v>OK</v>
      </c>
    </row>
    <row r="210" spans="1:14" x14ac:dyDescent="0.35">
      <c r="A210" t="s">
        <v>210</v>
      </c>
      <c r="B210" t="s">
        <v>655</v>
      </c>
      <c r="C210" t="s">
        <v>1255</v>
      </c>
      <c r="D210" t="s">
        <v>10</v>
      </c>
      <c r="E210" t="str">
        <f t="shared" si="15"/>
        <v>Dealer B</v>
      </c>
      <c r="F210" t="s">
        <v>209</v>
      </c>
      <c r="G210" t="s">
        <v>1655</v>
      </c>
      <c r="H210">
        <v>15.92</v>
      </c>
      <c r="I210">
        <f t="shared" ca="1" si="16"/>
        <v>71</v>
      </c>
      <c r="J210">
        <f t="shared" ca="1" si="17"/>
        <v>6</v>
      </c>
      <c r="K210" s="2">
        <f t="shared" ca="1" si="18"/>
        <v>2.2818666666666667</v>
      </c>
      <c r="L210" s="2">
        <f t="shared" ca="1" si="19"/>
        <v>2.6533333333333333</v>
      </c>
      <c r="M210" s="1">
        <v>43255</v>
      </c>
      <c r="N210" t="str">
        <f ca="1"/>
        <v>OK</v>
      </c>
    </row>
    <row r="211" spans="1:14" x14ac:dyDescent="0.35">
      <c r="A211" t="s">
        <v>210</v>
      </c>
      <c r="B211" t="s">
        <v>728</v>
      </c>
      <c r="C211" t="s">
        <v>1256</v>
      </c>
      <c r="D211" t="s">
        <v>10</v>
      </c>
      <c r="E211" t="str">
        <f t="shared" si="15"/>
        <v>Dealer B</v>
      </c>
      <c r="F211" t="s">
        <v>209</v>
      </c>
      <c r="G211" t="s">
        <v>1655</v>
      </c>
      <c r="H211">
        <v>52.29</v>
      </c>
      <c r="I211">
        <f t="shared" ca="1" si="16"/>
        <v>259</v>
      </c>
      <c r="J211">
        <f t="shared" ca="1" si="17"/>
        <v>4</v>
      </c>
      <c r="K211" s="2">
        <f t="shared" ca="1" si="18"/>
        <v>7.8434999999999997</v>
      </c>
      <c r="L211" s="2">
        <f t="shared" ca="1" si="19"/>
        <v>13.0725</v>
      </c>
      <c r="M211" s="1">
        <v>43256</v>
      </c>
      <c r="N211" t="str">
        <f ca="1"/>
        <v>OK</v>
      </c>
    </row>
    <row r="212" spans="1:14" x14ac:dyDescent="0.35">
      <c r="A212" t="s">
        <v>210</v>
      </c>
      <c r="B212" t="s">
        <v>729</v>
      </c>
      <c r="C212" t="s">
        <v>1257</v>
      </c>
      <c r="D212" t="s">
        <v>16</v>
      </c>
      <c r="E212" t="str">
        <f t="shared" si="15"/>
        <v>Dealer C</v>
      </c>
      <c r="F212" t="s">
        <v>211</v>
      </c>
      <c r="G212" t="s">
        <v>1654</v>
      </c>
      <c r="H212">
        <v>91.99</v>
      </c>
      <c r="I212">
        <f t="shared" ca="1" si="16"/>
        <v>110</v>
      </c>
      <c r="J212">
        <f t="shared" ca="1" si="17"/>
        <v>7</v>
      </c>
      <c r="K212" s="2">
        <f t="shared" ca="1" si="18"/>
        <v>11.827285714285715</v>
      </c>
      <c r="L212" s="2">
        <f t="shared" ca="1" si="19"/>
        <v>13.141428571428571</v>
      </c>
      <c r="M212" s="1">
        <v>43257</v>
      </c>
      <c r="N212" t="str">
        <f ca="1"/>
        <v>OK</v>
      </c>
    </row>
    <row r="213" spans="1:14" x14ac:dyDescent="0.35">
      <c r="A213" t="s">
        <v>212</v>
      </c>
      <c r="B213" t="s">
        <v>730</v>
      </c>
      <c r="C213" t="s">
        <v>1258</v>
      </c>
      <c r="D213" t="s">
        <v>10</v>
      </c>
      <c r="E213" t="str">
        <f t="shared" si="15"/>
        <v>Dealer B</v>
      </c>
      <c r="F213" t="s">
        <v>213</v>
      </c>
      <c r="G213" t="s">
        <v>1654</v>
      </c>
      <c r="H213">
        <v>20.8</v>
      </c>
      <c r="I213">
        <f t="shared" ca="1" si="16"/>
        <v>381</v>
      </c>
      <c r="J213">
        <f t="shared" ca="1" si="17"/>
        <v>6</v>
      </c>
      <c r="K213" s="2">
        <f t="shared" ca="1" si="18"/>
        <v>2.3226666666666671</v>
      </c>
      <c r="L213" s="2">
        <f t="shared" ca="1" si="19"/>
        <v>3.4666666666666668</v>
      </c>
      <c r="M213" s="1">
        <v>43258</v>
      </c>
      <c r="N213" t="str">
        <f ca="1"/>
        <v>OK</v>
      </c>
    </row>
    <row r="214" spans="1:14" x14ac:dyDescent="0.35">
      <c r="A214" t="s">
        <v>214</v>
      </c>
      <c r="B214" t="s">
        <v>731</v>
      </c>
      <c r="C214" t="s">
        <v>1259</v>
      </c>
      <c r="D214" t="s">
        <v>7</v>
      </c>
      <c r="E214" t="str">
        <f t="shared" si="15"/>
        <v>Dealer A</v>
      </c>
      <c r="F214" t="s">
        <v>213</v>
      </c>
      <c r="G214" t="s">
        <v>1652</v>
      </c>
      <c r="H214">
        <v>23.68</v>
      </c>
      <c r="I214">
        <f t="shared" ca="1" si="16"/>
        <v>476</v>
      </c>
      <c r="J214">
        <f t="shared" ca="1" si="17"/>
        <v>9</v>
      </c>
      <c r="K214" s="2">
        <f t="shared" ca="1" si="18"/>
        <v>2.315377777777778</v>
      </c>
      <c r="L214" s="2">
        <f t="shared" ca="1" si="19"/>
        <v>2.6311111111111112</v>
      </c>
      <c r="M214" s="1">
        <v>43259</v>
      </c>
      <c r="N214" t="str">
        <f ca="1"/>
        <v>OK</v>
      </c>
    </row>
    <row r="215" spans="1:14" x14ac:dyDescent="0.35">
      <c r="A215" t="s">
        <v>214</v>
      </c>
      <c r="B215" t="s">
        <v>732</v>
      </c>
      <c r="C215" t="s">
        <v>1260</v>
      </c>
      <c r="D215" t="s">
        <v>16</v>
      </c>
      <c r="E215" t="str">
        <f t="shared" si="15"/>
        <v>Dealer C</v>
      </c>
      <c r="F215" t="s">
        <v>213</v>
      </c>
      <c r="G215" t="s">
        <v>1652</v>
      </c>
      <c r="H215">
        <v>452.45</v>
      </c>
      <c r="I215">
        <f t="shared" ca="1" si="16"/>
        <v>360</v>
      </c>
      <c r="J215">
        <f t="shared" ca="1" si="17"/>
        <v>2</v>
      </c>
      <c r="K215" s="2">
        <f t="shared" ca="1" si="18"/>
        <v>183.24225000000001</v>
      </c>
      <c r="L215" s="2">
        <f t="shared" ca="1" si="19"/>
        <v>226.22499999999999</v>
      </c>
      <c r="M215" s="1">
        <v>43260</v>
      </c>
      <c r="N215" t="str">
        <f ca="1"/>
        <v>OK</v>
      </c>
    </row>
    <row r="216" spans="1:14" x14ac:dyDescent="0.35">
      <c r="A216" t="s">
        <v>214</v>
      </c>
      <c r="B216" t="s">
        <v>637</v>
      </c>
      <c r="C216" t="s">
        <v>1261</v>
      </c>
      <c r="D216" t="s">
        <v>16</v>
      </c>
      <c r="E216" t="str">
        <f t="shared" si="15"/>
        <v>Dealer C</v>
      </c>
      <c r="F216" t="s">
        <v>213</v>
      </c>
      <c r="G216" t="s">
        <v>1652</v>
      </c>
      <c r="H216">
        <v>62.981999999999999</v>
      </c>
      <c r="I216">
        <f t="shared" ca="1" si="16"/>
        <v>139</v>
      </c>
      <c r="J216">
        <f t="shared" ca="1" si="17"/>
        <v>3</v>
      </c>
      <c r="K216" s="2">
        <f t="shared" ca="1" si="18"/>
        <v>17.21508</v>
      </c>
      <c r="L216" s="2">
        <f t="shared" ca="1" si="19"/>
        <v>20.994</v>
      </c>
      <c r="M216" s="1">
        <v>43261</v>
      </c>
      <c r="N216" t="str">
        <f ca="1"/>
        <v>OK</v>
      </c>
    </row>
    <row r="217" spans="1:14" x14ac:dyDescent="0.35">
      <c r="A217" t="s">
        <v>214</v>
      </c>
      <c r="B217" t="s">
        <v>733</v>
      </c>
      <c r="C217" t="s">
        <v>1262</v>
      </c>
      <c r="D217" t="s">
        <v>16</v>
      </c>
      <c r="E217" t="str">
        <f t="shared" si="15"/>
        <v>Dealer C</v>
      </c>
      <c r="F217" t="s">
        <v>213</v>
      </c>
      <c r="G217" t="s">
        <v>1655</v>
      </c>
      <c r="H217">
        <v>1188</v>
      </c>
      <c r="I217">
        <f t="shared" ca="1" si="16"/>
        <v>66</v>
      </c>
      <c r="J217">
        <f t="shared" ca="1" si="17"/>
        <v>7</v>
      </c>
      <c r="K217" s="2">
        <f t="shared" ca="1" si="18"/>
        <v>105.22285714285715</v>
      </c>
      <c r="L217" s="2">
        <f t="shared" ca="1" si="19"/>
        <v>169.71428571428572</v>
      </c>
      <c r="M217" s="1">
        <v>43262</v>
      </c>
      <c r="N217" t="str">
        <f ca="1"/>
        <v>OK</v>
      </c>
    </row>
    <row r="218" spans="1:14" x14ac:dyDescent="0.35">
      <c r="A218" t="s">
        <v>214</v>
      </c>
      <c r="B218" t="s">
        <v>734</v>
      </c>
      <c r="C218" t="s">
        <v>1263</v>
      </c>
      <c r="D218" t="s">
        <v>10</v>
      </c>
      <c r="E218" t="str">
        <f t="shared" si="15"/>
        <v>Dealer B</v>
      </c>
      <c r="F218" t="s">
        <v>215</v>
      </c>
      <c r="G218" t="s">
        <v>1653</v>
      </c>
      <c r="H218">
        <v>89.584000000000003</v>
      </c>
      <c r="I218">
        <f t="shared" ca="1" si="16"/>
        <v>393</v>
      </c>
      <c r="J218">
        <f t="shared" ca="1" si="17"/>
        <v>9</v>
      </c>
      <c r="K218" s="2">
        <f t="shared" ca="1" si="18"/>
        <v>6.5694933333333339</v>
      </c>
      <c r="L218" s="2">
        <f t="shared" ca="1" si="19"/>
        <v>9.9537777777777787</v>
      </c>
      <c r="M218" s="1">
        <v>43263</v>
      </c>
      <c r="N218" t="str">
        <f ca="1"/>
        <v>OK</v>
      </c>
    </row>
    <row r="219" spans="1:14" x14ac:dyDescent="0.35">
      <c r="A219" t="s">
        <v>216</v>
      </c>
      <c r="B219" t="s">
        <v>710</v>
      </c>
      <c r="C219" t="s">
        <v>1264</v>
      </c>
      <c r="D219" t="s">
        <v>16</v>
      </c>
      <c r="E219" t="str">
        <f t="shared" si="15"/>
        <v>Dealer C</v>
      </c>
      <c r="F219" t="s">
        <v>215</v>
      </c>
      <c r="G219" t="s">
        <v>1654</v>
      </c>
      <c r="H219">
        <v>93.06</v>
      </c>
      <c r="I219">
        <f t="shared" ca="1" si="16"/>
        <v>331</v>
      </c>
      <c r="J219">
        <f t="shared" ca="1" si="17"/>
        <v>9</v>
      </c>
      <c r="K219" s="2">
        <f t="shared" ca="1" si="18"/>
        <v>6.5141999999999998</v>
      </c>
      <c r="L219" s="2">
        <f t="shared" ca="1" si="19"/>
        <v>10.34</v>
      </c>
      <c r="M219" s="1">
        <v>43264</v>
      </c>
      <c r="N219" t="str">
        <f ca="1"/>
        <v>OK</v>
      </c>
    </row>
    <row r="220" spans="1:14" x14ac:dyDescent="0.35">
      <c r="A220" t="s">
        <v>216</v>
      </c>
      <c r="B220" t="s">
        <v>735</v>
      </c>
      <c r="C220" t="s">
        <v>1265</v>
      </c>
      <c r="D220" t="s">
        <v>10</v>
      </c>
      <c r="E220" t="str">
        <f t="shared" si="15"/>
        <v>Dealer B</v>
      </c>
      <c r="F220" t="s">
        <v>217</v>
      </c>
      <c r="G220" t="s">
        <v>1654</v>
      </c>
      <c r="H220">
        <v>302.37599999999998</v>
      </c>
      <c r="I220">
        <f t="shared" ca="1" si="16"/>
        <v>424</v>
      </c>
      <c r="J220">
        <f t="shared" ca="1" si="17"/>
        <v>9</v>
      </c>
      <c r="K220" s="2">
        <f t="shared" ca="1" si="18"/>
        <v>24.190079999999998</v>
      </c>
      <c r="L220" s="2">
        <f t="shared" ca="1" si="19"/>
        <v>33.597333333333331</v>
      </c>
      <c r="M220" s="1">
        <v>43265</v>
      </c>
      <c r="N220" t="str">
        <f ca="1"/>
        <v>OK</v>
      </c>
    </row>
    <row r="221" spans="1:14" x14ac:dyDescent="0.35">
      <c r="A221" t="s">
        <v>218</v>
      </c>
      <c r="B221" t="s">
        <v>736</v>
      </c>
      <c r="C221" t="s">
        <v>1266</v>
      </c>
      <c r="D221" t="s">
        <v>10</v>
      </c>
      <c r="E221" t="str">
        <f t="shared" si="15"/>
        <v>Dealer B</v>
      </c>
      <c r="F221" t="s">
        <v>217</v>
      </c>
      <c r="G221" t="s">
        <v>1655</v>
      </c>
      <c r="H221">
        <v>5.5839999999999996</v>
      </c>
      <c r="I221">
        <f t="shared" ca="1" si="16"/>
        <v>347</v>
      </c>
      <c r="J221">
        <f t="shared" ca="1" si="17"/>
        <v>9</v>
      </c>
      <c r="K221" s="2">
        <f t="shared" ca="1" si="18"/>
        <v>0.42810666666666658</v>
      </c>
      <c r="L221" s="2">
        <f t="shared" ca="1" si="19"/>
        <v>0.62044444444444435</v>
      </c>
      <c r="M221" s="1">
        <v>43266</v>
      </c>
      <c r="N221" t="str">
        <f ca="1"/>
        <v>OK</v>
      </c>
    </row>
    <row r="222" spans="1:14" x14ac:dyDescent="0.35">
      <c r="A222" t="s">
        <v>218</v>
      </c>
      <c r="B222" t="s">
        <v>737</v>
      </c>
      <c r="C222" t="s">
        <v>1267</v>
      </c>
      <c r="D222" t="s">
        <v>10</v>
      </c>
      <c r="E222" t="str">
        <f t="shared" si="15"/>
        <v>Dealer B</v>
      </c>
      <c r="F222" t="s">
        <v>217</v>
      </c>
      <c r="G222" t="s">
        <v>1655</v>
      </c>
      <c r="H222">
        <v>22.704000000000001</v>
      </c>
      <c r="I222">
        <f t="shared" ca="1" si="16"/>
        <v>120</v>
      </c>
      <c r="J222">
        <f t="shared" ca="1" si="17"/>
        <v>4</v>
      </c>
      <c r="K222" s="2">
        <f t="shared" ca="1" si="18"/>
        <v>3.9731999999999998</v>
      </c>
      <c r="L222" s="2">
        <f t="shared" ca="1" si="19"/>
        <v>5.6760000000000002</v>
      </c>
      <c r="M222" s="1">
        <v>43267</v>
      </c>
      <c r="N222" t="str">
        <f ca="1"/>
        <v>OK</v>
      </c>
    </row>
    <row r="223" spans="1:14" x14ac:dyDescent="0.35">
      <c r="A223" t="s">
        <v>218</v>
      </c>
      <c r="B223" t="s">
        <v>624</v>
      </c>
      <c r="C223" t="s">
        <v>1268</v>
      </c>
      <c r="D223" t="s">
        <v>7</v>
      </c>
      <c r="E223" t="str">
        <f t="shared" si="15"/>
        <v>Dealer A</v>
      </c>
      <c r="F223" t="s">
        <v>217</v>
      </c>
      <c r="G223" t="s">
        <v>1655</v>
      </c>
      <c r="H223">
        <v>19.776</v>
      </c>
      <c r="I223">
        <f t="shared" ca="1" si="16"/>
        <v>429</v>
      </c>
      <c r="J223">
        <f t="shared" ca="1" si="17"/>
        <v>2</v>
      </c>
      <c r="K223" s="2">
        <f t="shared" ca="1" si="18"/>
        <v>8.0092800000000004</v>
      </c>
      <c r="L223" s="2">
        <f t="shared" ca="1" si="19"/>
        <v>9.8879999999999999</v>
      </c>
      <c r="M223" s="1">
        <v>43268</v>
      </c>
      <c r="N223" t="str">
        <f ca="1"/>
        <v>OK</v>
      </c>
    </row>
    <row r="224" spans="1:14" x14ac:dyDescent="0.35">
      <c r="A224" t="s">
        <v>218</v>
      </c>
      <c r="B224" t="s">
        <v>738</v>
      </c>
      <c r="C224" t="s">
        <v>1269</v>
      </c>
      <c r="D224" t="s">
        <v>16</v>
      </c>
      <c r="E224" t="str">
        <f t="shared" si="15"/>
        <v>Dealer C</v>
      </c>
      <c r="F224" t="s">
        <v>217</v>
      </c>
      <c r="G224" t="s">
        <v>1655</v>
      </c>
      <c r="H224">
        <v>72.703999999999994</v>
      </c>
      <c r="I224">
        <f t="shared" ca="1" si="16"/>
        <v>347</v>
      </c>
      <c r="J224">
        <f t="shared" ca="1" si="17"/>
        <v>1</v>
      </c>
      <c r="K224" s="2">
        <f t="shared" ca="1" si="18"/>
        <v>46.530559999999994</v>
      </c>
      <c r="L224" s="2">
        <f t="shared" ca="1" si="19"/>
        <v>72.703999999999994</v>
      </c>
      <c r="M224" s="1">
        <v>43269</v>
      </c>
      <c r="N224" t="str">
        <f ca="1"/>
        <v>OK</v>
      </c>
    </row>
    <row r="225" spans="1:14" x14ac:dyDescent="0.35">
      <c r="A225" t="s">
        <v>218</v>
      </c>
      <c r="B225" t="s">
        <v>739</v>
      </c>
      <c r="C225" t="s">
        <v>1270</v>
      </c>
      <c r="D225" t="s">
        <v>10</v>
      </c>
      <c r="E225" t="str">
        <f t="shared" si="15"/>
        <v>Dealer B</v>
      </c>
      <c r="F225" t="s">
        <v>217</v>
      </c>
      <c r="G225" t="s">
        <v>1655</v>
      </c>
      <c r="H225">
        <v>479.988</v>
      </c>
      <c r="I225">
        <f t="shared" ca="1" si="16"/>
        <v>441</v>
      </c>
      <c r="J225">
        <f t="shared" ca="1" si="17"/>
        <v>2</v>
      </c>
      <c r="K225" s="2">
        <f t="shared" ca="1" si="18"/>
        <v>215.99459999999999</v>
      </c>
      <c r="L225" s="2">
        <f t="shared" ca="1" si="19"/>
        <v>239.994</v>
      </c>
      <c r="M225" s="1">
        <v>43270</v>
      </c>
      <c r="N225" t="str">
        <f ca="1"/>
        <v>OK</v>
      </c>
    </row>
    <row r="226" spans="1:14" x14ac:dyDescent="0.35">
      <c r="A226" t="s">
        <v>218</v>
      </c>
      <c r="B226" t="s">
        <v>740</v>
      </c>
      <c r="C226" t="s">
        <v>1271</v>
      </c>
      <c r="D226" t="s">
        <v>10</v>
      </c>
      <c r="E226" t="str">
        <f t="shared" si="15"/>
        <v>Dealer B</v>
      </c>
      <c r="F226" t="s">
        <v>219</v>
      </c>
      <c r="G226" t="s">
        <v>1653</v>
      </c>
      <c r="H226">
        <v>27.167999999999999</v>
      </c>
      <c r="I226">
        <f t="shared" ca="1" si="16"/>
        <v>139</v>
      </c>
      <c r="J226">
        <f t="shared" ca="1" si="17"/>
        <v>9</v>
      </c>
      <c r="K226" s="2">
        <f t="shared" ca="1" si="18"/>
        <v>2.3545599999999998</v>
      </c>
      <c r="L226" s="2">
        <f t="shared" ca="1" si="19"/>
        <v>3.0186666666666664</v>
      </c>
      <c r="M226" s="1">
        <v>43271</v>
      </c>
      <c r="N226" t="str">
        <f ca="1"/>
        <v>OK</v>
      </c>
    </row>
    <row r="227" spans="1:14" x14ac:dyDescent="0.35">
      <c r="A227" t="s">
        <v>220</v>
      </c>
      <c r="B227" t="s">
        <v>741</v>
      </c>
      <c r="C227" t="s">
        <v>1272</v>
      </c>
      <c r="D227" t="s">
        <v>7</v>
      </c>
      <c r="E227" t="str">
        <f t="shared" si="15"/>
        <v>Dealer A</v>
      </c>
      <c r="F227" t="s">
        <v>219</v>
      </c>
      <c r="G227" t="s">
        <v>1655</v>
      </c>
      <c r="H227">
        <v>2.2000000000000002</v>
      </c>
      <c r="I227">
        <f t="shared" ca="1" si="16"/>
        <v>440</v>
      </c>
      <c r="J227">
        <f t="shared" ca="1" si="17"/>
        <v>5</v>
      </c>
      <c r="K227" s="2">
        <f t="shared" ca="1" si="18"/>
        <v>0.32120000000000004</v>
      </c>
      <c r="L227" s="2">
        <f t="shared" ca="1" si="19"/>
        <v>0.44000000000000006</v>
      </c>
      <c r="M227" s="1">
        <v>43272</v>
      </c>
      <c r="N227" t="str">
        <f ca="1"/>
        <v>OK</v>
      </c>
    </row>
    <row r="228" spans="1:14" x14ac:dyDescent="0.35">
      <c r="A228" t="s">
        <v>220</v>
      </c>
      <c r="B228" t="s">
        <v>742</v>
      </c>
      <c r="C228" t="s">
        <v>1273</v>
      </c>
      <c r="D228" t="s">
        <v>10</v>
      </c>
      <c r="E228" t="str">
        <f t="shared" si="15"/>
        <v>Dealer B</v>
      </c>
      <c r="F228" t="s">
        <v>219</v>
      </c>
      <c r="G228" t="s">
        <v>1655</v>
      </c>
      <c r="H228">
        <v>622.45000000000005</v>
      </c>
      <c r="I228">
        <f t="shared" ca="1" si="16"/>
        <v>391</v>
      </c>
      <c r="J228">
        <f t="shared" ca="1" si="17"/>
        <v>3</v>
      </c>
      <c r="K228" s="2">
        <f t="shared" ca="1" si="18"/>
        <v>161.83700000000002</v>
      </c>
      <c r="L228" s="2">
        <f t="shared" ca="1" si="19"/>
        <v>207.48333333333335</v>
      </c>
      <c r="M228" s="1">
        <v>43273</v>
      </c>
      <c r="N228" t="str">
        <f ca="1"/>
        <v>OK</v>
      </c>
    </row>
    <row r="229" spans="1:14" x14ac:dyDescent="0.35">
      <c r="A229" t="s">
        <v>220</v>
      </c>
      <c r="B229" t="s">
        <v>743</v>
      </c>
      <c r="C229" t="s">
        <v>1274</v>
      </c>
      <c r="D229" t="s">
        <v>7</v>
      </c>
      <c r="E229" t="str">
        <f t="shared" si="15"/>
        <v>Dealer A</v>
      </c>
      <c r="F229" t="s">
        <v>221</v>
      </c>
      <c r="G229" t="s">
        <v>1655</v>
      </c>
      <c r="H229">
        <v>21.98</v>
      </c>
      <c r="I229">
        <f t="shared" ca="1" si="16"/>
        <v>58</v>
      </c>
      <c r="J229">
        <f t="shared" ca="1" si="17"/>
        <v>3</v>
      </c>
      <c r="K229" s="2">
        <f t="shared" ca="1" si="18"/>
        <v>5.0553999999999997</v>
      </c>
      <c r="L229" s="2">
        <f t="shared" ca="1" si="19"/>
        <v>7.3266666666666671</v>
      </c>
      <c r="M229" s="1">
        <v>43274</v>
      </c>
      <c r="N229" t="str">
        <f ca="1"/>
        <v>OK</v>
      </c>
    </row>
    <row r="230" spans="1:14" x14ac:dyDescent="0.35">
      <c r="A230" t="s">
        <v>222</v>
      </c>
      <c r="B230" t="s">
        <v>744</v>
      </c>
      <c r="C230" t="s">
        <v>1275</v>
      </c>
      <c r="D230" t="s">
        <v>7</v>
      </c>
      <c r="E230" t="str">
        <f t="shared" si="15"/>
        <v>Dealer A</v>
      </c>
      <c r="F230" t="s">
        <v>221</v>
      </c>
      <c r="G230" t="s">
        <v>1655</v>
      </c>
      <c r="H230">
        <v>161.56800000000001</v>
      </c>
      <c r="I230">
        <f t="shared" ca="1" si="16"/>
        <v>78</v>
      </c>
      <c r="J230">
        <f t="shared" ca="1" si="17"/>
        <v>6</v>
      </c>
      <c r="K230" s="2">
        <f t="shared" ca="1" si="18"/>
        <v>21.273120000000002</v>
      </c>
      <c r="L230" s="2">
        <f t="shared" ca="1" si="19"/>
        <v>26.928000000000001</v>
      </c>
      <c r="M230" s="1">
        <v>43275</v>
      </c>
      <c r="N230" t="str">
        <f ca="1"/>
        <v>OK</v>
      </c>
    </row>
    <row r="231" spans="1:14" x14ac:dyDescent="0.35">
      <c r="A231" t="s">
        <v>222</v>
      </c>
      <c r="B231" t="s">
        <v>745</v>
      </c>
      <c r="C231" t="s">
        <v>1276</v>
      </c>
      <c r="D231" t="s">
        <v>10</v>
      </c>
      <c r="E231" t="str">
        <f t="shared" si="15"/>
        <v>Dealer B</v>
      </c>
      <c r="F231" t="s">
        <v>223</v>
      </c>
      <c r="G231" t="s">
        <v>1655</v>
      </c>
      <c r="H231">
        <v>389.69600000000003</v>
      </c>
      <c r="I231">
        <f t="shared" ca="1" si="16"/>
        <v>363</v>
      </c>
      <c r="J231">
        <f t="shared" ca="1" si="17"/>
        <v>1</v>
      </c>
      <c r="K231" s="2">
        <f t="shared" ca="1" si="18"/>
        <v>268.89024000000001</v>
      </c>
      <c r="L231" s="2">
        <f t="shared" ca="1" si="19"/>
        <v>389.69600000000003</v>
      </c>
      <c r="M231" s="1">
        <v>43276</v>
      </c>
      <c r="N231" t="str">
        <f ca="1"/>
        <v>OK</v>
      </c>
    </row>
    <row r="232" spans="1:14" x14ac:dyDescent="0.35">
      <c r="A232" t="s">
        <v>224</v>
      </c>
      <c r="B232" t="s">
        <v>746</v>
      </c>
      <c r="C232" t="s">
        <v>1277</v>
      </c>
      <c r="D232" t="s">
        <v>7</v>
      </c>
      <c r="E232" t="str">
        <f t="shared" si="15"/>
        <v>Dealer A</v>
      </c>
      <c r="F232" t="s">
        <v>86</v>
      </c>
      <c r="G232" t="s">
        <v>1655</v>
      </c>
      <c r="H232">
        <v>18.648</v>
      </c>
      <c r="I232">
        <f t="shared" ca="1" si="16"/>
        <v>235</v>
      </c>
      <c r="J232">
        <f t="shared" ca="1" si="17"/>
        <v>1</v>
      </c>
      <c r="K232" s="2">
        <f t="shared" ca="1" si="18"/>
        <v>15.104880000000001</v>
      </c>
      <c r="L232" s="2">
        <f t="shared" ca="1" si="19"/>
        <v>18.648</v>
      </c>
      <c r="M232" s="1">
        <v>43277</v>
      </c>
      <c r="N232" t="str">
        <f ca="1"/>
        <v>OK</v>
      </c>
    </row>
    <row r="233" spans="1:14" x14ac:dyDescent="0.35">
      <c r="A233" t="s">
        <v>225</v>
      </c>
      <c r="B233" t="s">
        <v>747</v>
      </c>
      <c r="C233" t="s">
        <v>1278</v>
      </c>
      <c r="D233" t="s">
        <v>7</v>
      </c>
      <c r="E233" t="str">
        <f t="shared" si="15"/>
        <v>Dealer A</v>
      </c>
      <c r="F233" t="s">
        <v>86</v>
      </c>
      <c r="G233" t="s">
        <v>1653</v>
      </c>
      <c r="H233">
        <v>233.86</v>
      </c>
      <c r="I233">
        <f t="shared" ca="1" si="16"/>
        <v>355</v>
      </c>
      <c r="J233">
        <f t="shared" ca="1" si="17"/>
        <v>6</v>
      </c>
      <c r="K233" s="2">
        <f t="shared" ca="1" si="18"/>
        <v>27.283666666666665</v>
      </c>
      <c r="L233" s="2">
        <f t="shared" ca="1" si="19"/>
        <v>38.976666666666667</v>
      </c>
      <c r="M233" s="1">
        <v>43278</v>
      </c>
      <c r="N233" t="str">
        <f ca="1"/>
        <v>OK</v>
      </c>
    </row>
    <row r="234" spans="1:14" x14ac:dyDescent="0.35">
      <c r="A234" t="s">
        <v>225</v>
      </c>
      <c r="B234" t="s">
        <v>748</v>
      </c>
      <c r="C234" t="s">
        <v>1279</v>
      </c>
      <c r="D234" t="s">
        <v>10</v>
      </c>
      <c r="E234" t="str">
        <f t="shared" si="15"/>
        <v>Dealer B</v>
      </c>
      <c r="F234" t="s">
        <v>86</v>
      </c>
      <c r="G234" t="s">
        <v>1653</v>
      </c>
      <c r="H234">
        <v>620.61450000000002</v>
      </c>
      <c r="I234">
        <f t="shared" ca="1" si="16"/>
        <v>384</v>
      </c>
      <c r="J234">
        <f t="shared" ca="1" si="17"/>
        <v>9</v>
      </c>
      <c r="K234" s="2">
        <f t="shared" ca="1" si="18"/>
        <v>55.165733333333336</v>
      </c>
      <c r="L234" s="2">
        <f t="shared" ca="1" si="19"/>
        <v>68.957166666666666</v>
      </c>
      <c r="M234" s="1">
        <v>43279</v>
      </c>
      <c r="N234" t="str">
        <f ca="1"/>
        <v>OK</v>
      </c>
    </row>
    <row r="235" spans="1:14" x14ac:dyDescent="0.35">
      <c r="A235" t="s">
        <v>225</v>
      </c>
      <c r="B235" t="s">
        <v>746</v>
      </c>
      <c r="C235" t="s">
        <v>1280</v>
      </c>
      <c r="D235" t="s">
        <v>7</v>
      </c>
      <c r="E235" t="str">
        <f t="shared" si="15"/>
        <v>Dealer A</v>
      </c>
      <c r="F235" t="s">
        <v>86</v>
      </c>
      <c r="G235" t="s">
        <v>1654</v>
      </c>
      <c r="H235">
        <v>5.3280000000000003</v>
      </c>
      <c r="I235">
        <f t="shared" ca="1" si="16"/>
        <v>330</v>
      </c>
      <c r="J235">
        <f t="shared" ca="1" si="17"/>
        <v>3</v>
      </c>
      <c r="K235" s="2">
        <f t="shared" ca="1" si="18"/>
        <v>1.1899200000000001</v>
      </c>
      <c r="L235" s="2">
        <f t="shared" ca="1" si="19"/>
        <v>1.776</v>
      </c>
      <c r="M235" s="1">
        <v>43280</v>
      </c>
      <c r="N235" t="str">
        <f ca="1"/>
        <v>OK</v>
      </c>
    </row>
    <row r="236" spans="1:14" x14ac:dyDescent="0.35">
      <c r="A236" t="s">
        <v>225</v>
      </c>
      <c r="B236" t="s">
        <v>749</v>
      </c>
      <c r="C236" t="s">
        <v>1281</v>
      </c>
      <c r="D236" t="s">
        <v>16</v>
      </c>
      <c r="E236" t="str">
        <f t="shared" si="15"/>
        <v>Dealer C</v>
      </c>
      <c r="F236" t="s">
        <v>86</v>
      </c>
      <c r="G236" t="s">
        <v>1652</v>
      </c>
      <c r="H236">
        <v>258.072</v>
      </c>
      <c r="I236">
        <f t="shared" ca="1" si="16"/>
        <v>127</v>
      </c>
      <c r="J236">
        <f t="shared" ca="1" si="17"/>
        <v>2</v>
      </c>
      <c r="K236" s="2">
        <f t="shared" ca="1" si="18"/>
        <v>116.1324</v>
      </c>
      <c r="L236" s="2">
        <f t="shared" ca="1" si="19"/>
        <v>129.036</v>
      </c>
      <c r="M236" s="1">
        <v>43281</v>
      </c>
      <c r="N236" t="str">
        <f ca="1"/>
        <v>OK</v>
      </c>
    </row>
    <row r="237" spans="1:14" x14ac:dyDescent="0.35">
      <c r="A237" t="s">
        <v>225</v>
      </c>
      <c r="B237" t="s">
        <v>750</v>
      </c>
      <c r="C237" t="s">
        <v>1282</v>
      </c>
      <c r="D237" t="s">
        <v>10</v>
      </c>
      <c r="E237" t="str">
        <f t="shared" si="15"/>
        <v>Dealer B</v>
      </c>
      <c r="F237" t="s">
        <v>226</v>
      </c>
      <c r="G237" t="s">
        <v>1653</v>
      </c>
      <c r="H237">
        <v>617.976</v>
      </c>
      <c r="I237">
        <f t="shared" ca="1" si="16"/>
        <v>477</v>
      </c>
      <c r="J237">
        <f t="shared" ca="1" si="17"/>
        <v>9</v>
      </c>
      <c r="K237" s="2">
        <f t="shared" ca="1" si="18"/>
        <v>52.184640000000002</v>
      </c>
      <c r="L237" s="2">
        <f t="shared" ca="1" si="19"/>
        <v>68.664000000000001</v>
      </c>
      <c r="M237" s="1">
        <v>43282</v>
      </c>
      <c r="N237" t="str">
        <f ca="1"/>
        <v>OK</v>
      </c>
    </row>
    <row r="238" spans="1:14" x14ac:dyDescent="0.35">
      <c r="A238" t="s">
        <v>227</v>
      </c>
      <c r="B238" t="s">
        <v>751</v>
      </c>
      <c r="C238" t="s">
        <v>1283</v>
      </c>
      <c r="D238" t="s">
        <v>10</v>
      </c>
      <c r="E238" t="str">
        <f t="shared" si="15"/>
        <v>Dealer B</v>
      </c>
      <c r="F238" t="s">
        <v>228</v>
      </c>
      <c r="G238" t="s">
        <v>1654</v>
      </c>
      <c r="H238">
        <v>10.56</v>
      </c>
      <c r="I238">
        <f t="shared" ca="1" si="16"/>
        <v>73</v>
      </c>
      <c r="J238">
        <f t="shared" ca="1" si="17"/>
        <v>8</v>
      </c>
      <c r="K238" s="2">
        <f t="shared" ca="1" si="18"/>
        <v>1.1484000000000001</v>
      </c>
      <c r="L238" s="2">
        <f t="shared" ca="1" si="19"/>
        <v>1.32</v>
      </c>
      <c r="M238" s="1">
        <v>43283</v>
      </c>
      <c r="N238" t="str">
        <f ca="1"/>
        <v>OK</v>
      </c>
    </row>
    <row r="239" spans="1:14" x14ac:dyDescent="0.35">
      <c r="A239" t="s">
        <v>229</v>
      </c>
      <c r="B239" t="s">
        <v>752</v>
      </c>
      <c r="C239" t="s">
        <v>1284</v>
      </c>
      <c r="D239" t="s">
        <v>7</v>
      </c>
      <c r="E239" t="str">
        <f t="shared" si="15"/>
        <v>Dealer A</v>
      </c>
      <c r="F239" t="s">
        <v>228</v>
      </c>
      <c r="G239" t="s">
        <v>1654</v>
      </c>
      <c r="H239">
        <v>25.92</v>
      </c>
      <c r="I239">
        <f t="shared" ca="1" si="16"/>
        <v>349</v>
      </c>
      <c r="J239">
        <f t="shared" ca="1" si="17"/>
        <v>5</v>
      </c>
      <c r="K239" s="2">
        <f t="shared" ca="1" si="18"/>
        <v>3.7843200000000001</v>
      </c>
      <c r="L239" s="2">
        <f t="shared" ca="1" si="19"/>
        <v>5.1840000000000002</v>
      </c>
      <c r="M239" s="1">
        <v>43284</v>
      </c>
      <c r="N239" t="str">
        <f ca="1"/>
        <v>OK</v>
      </c>
    </row>
    <row r="240" spans="1:14" x14ac:dyDescent="0.35">
      <c r="A240" t="s">
        <v>229</v>
      </c>
      <c r="B240" t="s">
        <v>753</v>
      </c>
      <c r="C240" t="s">
        <v>1285</v>
      </c>
      <c r="D240" t="s">
        <v>7</v>
      </c>
      <c r="E240" t="str">
        <f t="shared" si="15"/>
        <v>Dealer A</v>
      </c>
      <c r="F240" t="s">
        <v>228</v>
      </c>
      <c r="G240" t="s">
        <v>1654</v>
      </c>
      <c r="H240">
        <v>419.68</v>
      </c>
      <c r="I240">
        <f t="shared" ca="1" si="16"/>
        <v>340</v>
      </c>
      <c r="J240">
        <f t="shared" ca="1" si="17"/>
        <v>4</v>
      </c>
      <c r="K240" s="2">
        <f t="shared" ca="1" si="18"/>
        <v>71.345600000000005</v>
      </c>
      <c r="L240" s="2">
        <f t="shared" ca="1" si="19"/>
        <v>104.92</v>
      </c>
      <c r="M240" s="1">
        <v>43285</v>
      </c>
      <c r="N240" t="str">
        <f ca="1"/>
        <v>OK</v>
      </c>
    </row>
    <row r="241" spans="1:14" x14ac:dyDescent="0.35">
      <c r="A241" t="s">
        <v>229</v>
      </c>
      <c r="B241" t="s">
        <v>754</v>
      </c>
      <c r="C241" t="s">
        <v>1286</v>
      </c>
      <c r="D241" t="s">
        <v>16</v>
      </c>
      <c r="E241" t="str">
        <f t="shared" si="15"/>
        <v>Dealer C</v>
      </c>
      <c r="F241" t="s">
        <v>228</v>
      </c>
      <c r="G241" t="s">
        <v>1654</v>
      </c>
      <c r="H241">
        <v>11.688000000000001</v>
      </c>
      <c r="I241">
        <f t="shared" ca="1" si="16"/>
        <v>116</v>
      </c>
      <c r="J241">
        <f t="shared" ca="1" si="17"/>
        <v>6</v>
      </c>
      <c r="K241" s="2">
        <f t="shared" ca="1" si="18"/>
        <v>1.3246400000000003</v>
      </c>
      <c r="L241" s="2">
        <f t="shared" ca="1" si="19"/>
        <v>1.9480000000000002</v>
      </c>
      <c r="M241" s="1">
        <v>43286</v>
      </c>
      <c r="N241" t="str">
        <f ca="1"/>
        <v>OK</v>
      </c>
    </row>
    <row r="242" spans="1:14" x14ac:dyDescent="0.35">
      <c r="A242" t="s">
        <v>229</v>
      </c>
      <c r="B242" t="s">
        <v>755</v>
      </c>
      <c r="C242" t="s">
        <v>1287</v>
      </c>
      <c r="D242" t="s">
        <v>7</v>
      </c>
      <c r="E242" t="str">
        <f t="shared" si="15"/>
        <v>Dealer A</v>
      </c>
      <c r="F242" t="s">
        <v>228</v>
      </c>
      <c r="G242" t="s">
        <v>1654</v>
      </c>
      <c r="H242">
        <v>31.984000000000002</v>
      </c>
      <c r="I242">
        <f t="shared" ca="1" si="16"/>
        <v>15</v>
      </c>
      <c r="J242">
        <f t="shared" ca="1" si="17"/>
        <v>6</v>
      </c>
      <c r="K242" s="2">
        <f t="shared" ca="1" si="18"/>
        <v>3.8913866666666665</v>
      </c>
      <c r="L242" s="2">
        <f t="shared" ca="1" si="19"/>
        <v>5.3306666666666667</v>
      </c>
      <c r="M242" s="1">
        <v>43287</v>
      </c>
      <c r="N242" t="str">
        <f ca="1"/>
        <v>LowStock</v>
      </c>
    </row>
    <row r="243" spans="1:14" x14ac:dyDescent="0.35">
      <c r="A243" t="s">
        <v>229</v>
      </c>
      <c r="B243" t="s">
        <v>756</v>
      </c>
      <c r="C243" t="s">
        <v>1288</v>
      </c>
      <c r="D243" t="s">
        <v>7</v>
      </c>
      <c r="E243" t="str">
        <f t="shared" si="15"/>
        <v>Dealer A</v>
      </c>
      <c r="F243" t="s">
        <v>228</v>
      </c>
      <c r="G243" t="s">
        <v>1654</v>
      </c>
      <c r="H243">
        <v>177.22499999999999</v>
      </c>
      <c r="I243">
        <f t="shared" ca="1" si="16"/>
        <v>311</v>
      </c>
      <c r="J243">
        <f t="shared" ca="1" si="17"/>
        <v>6</v>
      </c>
      <c r="K243" s="2">
        <f t="shared" ca="1" si="18"/>
        <v>23.334624999999999</v>
      </c>
      <c r="L243" s="2">
        <f t="shared" ca="1" si="19"/>
        <v>29.537499999999998</v>
      </c>
      <c r="M243" s="1">
        <v>43288</v>
      </c>
      <c r="N243" t="str">
        <f ca="1"/>
        <v>OK</v>
      </c>
    </row>
    <row r="244" spans="1:14" x14ac:dyDescent="0.35">
      <c r="A244" t="s">
        <v>229</v>
      </c>
      <c r="B244" t="s">
        <v>757</v>
      </c>
      <c r="C244" t="s">
        <v>1289</v>
      </c>
      <c r="D244" t="s">
        <v>10</v>
      </c>
      <c r="E244" t="str">
        <f t="shared" si="15"/>
        <v>Dealer B</v>
      </c>
      <c r="F244" t="s">
        <v>228</v>
      </c>
      <c r="G244" t="s">
        <v>1655</v>
      </c>
      <c r="H244">
        <v>4.0439999999999996</v>
      </c>
      <c r="I244">
        <f t="shared" ca="1" si="16"/>
        <v>246</v>
      </c>
      <c r="J244">
        <f t="shared" ca="1" si="17"/>
        <v>1</v>
      </c>
      <c r="K244" s="2">
        <f t="shared" ca="1" si="18"/>
        <v>3.5587199999999997</v>
      </c>
      <c r="L244" s="2">
        <f t="shared" ca="1" si="19"/>
        <v>4.0439999999999996</v>
      </c>
      <c r="M244" s="1">
        <v>43289</v>
      </c>
      <c r="N244" t="str">
        <f ca="1"/>
        <v>OK</v>
      </c>
    </row>
    <row r="245" spans="1:14" x14ac:dyDescent="0.35">
      <c r="A245" t="s">
        <v>229</v>
      </c>
      <c r="B245" t="s">
        <v>715</v>
      </c>
      <c r="C245" t="s">
        <v>1290</v>
      </c>
      <c r="D245" t="s">
        <v>7</v>
      </c>
      <c r="E245" t="str">
        <f t="shared" si="15"/>
        <v>Dealer A</v>
      </c>
      <c r="F245" t="s">
        <v>230</v>
      </c>
      <c r="G245" t="s">
        <v>1655</v>
      </c>
      <c r="H245">
        <v>7.4080000000000004</v>
      </c>
      <c r="I245">
        <f t="shared" ca="1" si="16"/>
        <v>57</v>
      </c>
      <c r="J245">
        <f t="shared" ca="1" si="17"/>
        <v>7</v>
      </c>
      <c r="K245" s="2">
        <f t="shared" ca="1" si="18"/>
        <v>0.80429714285714282</v>
      </c>
      <c r="L245" s="2">
        <f t="shared" ca="1" si="19"/>
        <v>1.0582857142857143</v>
      </c>
      <c r="M245" s="1">
        <v>43290</v>
      </c>
      <c r="N245" t="str">
        <f ca="1"/>
        <v>OK</v>
      </c>
    </row>
    <row r="246" spans="1:14" x14ac:dyDescent="0.35">
      <c r="A246" t="s">
        <v>231</v>
      </c>
      <c r="B246" t="s">
        <v>653</v>
      </c>
      <c r="C246" t="s">
        <v>1291</v>
      </c>
      <c r="D246" t="s">
        <v>10</v>
      </c>
      <c r="E246" t="str">
        <f t="shared" si="15"/>
        <v>Dealer B</v>
      </c>
      <c r="F246" t="s">
        <v>230</v>
      </c>
      <c r="G246" t="s">
        <v>1655</v>
      </c>
      <c r="H246">
        <v>2001.86</v>
      </c>
      <c r="I246">
        <f t="shared" ca="1" si="16"/>
        <v>367</v>
      </c>
      <c r="J246">
        <f t="shared" ca="1" si="17"/>
        <v>10</v>
      </c>
      <c r="K246" s="2">
        <f t="shared" ca="1" si="18"/>
        <v>148.13763999999998</v>
      </c>
      <c r="L246" s="2">
        <f t="shared" ca="1" si="19"/>
        <v>200.18599999999998</v>
      </c>
      <c r="M246" s="1">
        <v>43291</v>
      </c>
      <c r="N246" t="str">
        <f ca="1"/>
        <v>OK</v>
      </c>
    </row>
    <row r="247" spans="1:14" x14ac:dyDescent="0.35">
      <c r="A247" t="s">
        <v>231</v>
      </c>
      <c r="B247" t="s">
        <v>758</v>
      </c>
      <c r="C247" t="s">
        <v>1292</v>
      </c>
      <c r="D247" t="s">
        <v>10</v>
      </c>
      <c r="E247" t="str">
        <f t="shared" si="15"/>
        <v>Dealer B</v>
      </c>
      <c r="F247" t="s">
        <v>230</v>
      </c>
      <c r="G247" t="s">
        <v>1655</v>
      </c>
      <c r="H247">
        <v>166.72</v>
      </c>
      <c r="I247">
        <f t="shared" ca="1" si="16"/>
        <v>72</v>
      </c>
      <c r="J247">
        <f t="shared" ca="1" si="17"/>
        <v>5</v>
      </c>
      <c r="K247" s="2">
        <f t="shared" ca="1" si="18"/>
        <v>29.34272</v>
      </c>
      <c r="L247" s="2">
        <f t="shared" ca="1" si="19"/>
        <v>33.344000000000001</v>
      </c>
      <c r="M247" s="1">
        <v>43292</v>
      </c>
      <c r="N247" t="str">
        <f ca="1"/>
        <v>OK</v>
      </c>
    </row>
    <row r="248" spans="1:14" x14ac:dyDescent="0.35">
      <c r="A248" t="s">
        <v>231</v>
      </c>
      <c r="B248" t="s">
        <v>759</v>
      </c>
      <c r="C248" t="s">
        <v>1293</v>
      </c>
      <c r="D248" t="s">
        <v>10</v>
      </c>
      <c r="E248" t="str">
        <f t="shared" si="15"/>
        <v>Dealer B</v>
      </c>
      <c r="F248" t="s">
        <v>230</v>
      </c>
      <c r="G248" t="s">
        <v>1655</v>
      </c>
      <c r="H248">
        <v>47.88</v>
      </c>
      <c r="I248">
        <f t="shared" ca="1" si="16"/>
        <v>428</v>
      </c>
      <c r="J248">
        <f t="shared" ca="1" si="17"/>
        <v>8</v>
      </c>
      <c r="K248" s="2">
        <f t="shared" ca="1" si="18"/>
        <v>3.7107000000000001</v>
      </c>
      <c r="L248" s="2">
        <f t="shared" ca="1" si="19"/>
        <v>5.9850000000000003</v>
      </c>
      <c r="M248" s="1">
        <v>43293</v>
      </c>
      <c r="N248" t="str">
        <f ca="1"/>
        <v>OK</v>
      </c>
    </row>
    <row r="249" spans="1:14" x14ac:dyDescent="0.35">
      <c r="A249" t="s">
        <v>231</v>
      </c>
      <c r="B249" t="s">
        <v>760</v>
      </c>
      <c r="C249" t="s">
        <v>1294</v>
      </c>
      <c r="D249" t="s">
        <v>7</v>
      </c>
      <c r="E249" t="str">
        <f t="shared" si="15"/>
        <v>Dealer A</v>
      </c>
      <c r="F249" t="s">
        <v>232</v>
      </c>
      <c r="G249" t="s">
        <v>1653</v>
      </c>
      <c r="H249">
        <v>1503.25</v>
      </c>
      <c r="I249">
        <f t="shared" ca="1" si="16"/>
        <v>176</v>
      </c>
      <c r="J249">
        <f t="shared" ca="1" si="17"/>
        <v>4</v>
      </c>
      <c r="K249" s="2">
        <f t="shared" ca="1" si="18"/>
        <v>304.40812500000004</v>
      </c>
      <c r="L249" s="2">
        <f t="shared" ca="1" si="19"/>
        <v>375.8125</v>
      </c>
      <c r="M249" s="1">
        <v>43294</v>
      </c>
      <c r="N249" t="str">
        <f ca="1"/>
        <v>OK</v>
      </c>
    </row>
    <row r="250" spans="1:14" x14ac:dyDescent="0.35">
      <c r="A250" t="s">
        <v>231</v>
      </c>
      <c r="B250" t="s">
        <v>713</v>
      </c>
      <c r="C250" t="s">
        <v>1295</v>
      </c>
      <c r="D250" t="s">
        <v>10</v>
      </c>
      <c r="E250" t="str">
        <f t="shared" si="15"/>
        <v>Dealer B</v>
      </c>
      <c r="F250" t="s">
        <v>233</v>
      </c>
      <c r="G250" t="s">
        <v>1653</v>
      </c>
      <c r="H250">
        <v>25.92</v>
      </c>
      <c r="I250">
        <f t="shared" ca="1" si="16"/>
        <v>378</v>
      </c>
      <c r="J250">
        <f t="shared" ca="1" si="17"/>
        <v>4</v>
      </c>
      <c r="K250" s="2">
        <f t="shared" ca="1" si="18"/>
        <v>3.8879999999999999</v>
      </c>
      <c r="L250" s="2">
        <f t="shared" ca="1" si="19"/>
        <v>6.48</v>
      </c>
      <c r="M250" s="1">
        <v>43295</v>
      </c>
      <c r="N250" t="str">
        <f ca="1"/>
        <v>OK</v>
      </c>
    </row>
    <row r="251" spans="1:14" x14ac:dyDescent="0.35">
      <c r="A251" t="s">
        <v>234</v>
      </c>
      <c r="B251" t="s">
        <v>761</v>
      </c>
      <c r="C251" t="s">
        <v>1296</v>
      </c>
      <c r="D251" t="s">
        <v>16</v>
      </c>
      <c r="E251" t="str">
        <f t="shared" si="15"/>
        <v>Dealer C</v>
      </c>
      <c r="F251" t="s">
        <v>233</v>
      </c>
      <c r="G251" t="s">
        <v>1655</v>
      </c>
      <c r="H251">
        <v>321.56799999999998</v>
      </c>
      <c r="I251">
        <f t="shared" ca="1" si="16"/>
        <v>425</v>
      </c>
      <c r="J251">
        <f t="shared" ca="1" si="17"/>
        <v>6</v>
      </c>
      <c r="K251" s="2">
        <f t="shared" ca="1" si="18"/>
        <v>37.51626666666666</v>
      </c>
      <c r="L251" s="2">
        <f t="shared" ca="1" si="19"/>
        <v>53.594666666666662</v>
      </c>
      <c r="M251" s="1">
        <v>43296</v>
      </c>
      <c r="N251" t="str">
        <f ca="1"/>
        <v>OK</v>
      </c>
    </row>
    <row r="252" spans="1:14" x14ac:dyDescent="0.35">
      <c r="A252" t="s">
        <v>235</v>
      </c>
      <c r="B252" t="s">
        <v>762</v>
      </c>
      <c r="C252" t="s">
        <v>1297</v>
      </c>
      <c r="D252" t="s">
        <v>10</v>
      </c>
      <c r="E252" t="str">
        <f t="shared" si="15"/>
        <v>Dealer B</v>
      </c>
      <c r="F252" t="s">
        <v>236</v>
      </c>
      <c r="G252" t="s">
        <v>1655</v>
      </c>
      <c r="H252">
        <v>7.61</v>
      </c>
      <c r="I252">
        <f t="shared" ca="1" si="16"/>
        <v>211</v>
      </c>
      <c r="J252">
        <f t="shared" ca="1" si="17"/>
        <v>3</v>
      </c>
      <c r="K252" s="2">
        <f t="shared" ca="1" si="18"/>
        <v>1.7756666666666665</v>
      </c>
      <c r="L252" s="2">
        <f t="shared" ca="1" si="19"/>
        <v>2.5366666666666666</v>
      </c>
      <c r="M252" s="1">
        <v>43297</v>
      </c>
      <c r="N252" t="str">
        <f ca="1"/>
        <v>OK</v>
      </c>
    </row>
    <row r="253" spans="1:14" x14ac:dyDescent="0.35">
      <c r="A253" t="s">
        <v>235</v>
      </c>
      <c r="B253" t="s">
        <v>750</v>
      </c>
      <c r="C253" t="s">
        <v>1298</v>
      </c>
      <c r="D253" t="s">
        <v>10</v>
      </c>
      <c r="E253" t="str">
        <f t="shared" si="15"/>
        <v>Dealer B</v>
      </c>
      <c r="F253" t="s">
        <v>236</v>
      </c>
      <c r="G253" t="s">
        <v>1655</v>
      </c>
      <c r="H253">
        <v>3347.37</v>
      </c>
      <c r="I253">
        <f t="shared" ca="1" si="16"/>
        <v>12</v>
      </c>
      <c r="J253">
        <f t="shared" ca="1" si="17"/>
        <v>10</v>
      </c>
      <c r="K253" s="2">
        <f t="shared" ca="1" si="18"/>
        <v>284.52644999999995</v>
      </c>
      <c r="L253" s="2">
        <f t="shared" ca="1" si="19"/>
        <v>334.73699999999997</v>
      </c>
      <c r="M253" s="1">
        <v>43298</v>
      </c>
      <c r="N253" t="str">
        <f ca="1"/>
        <v>LowStock</v>
      </c>
    </row>
    <row r="254" spans="1:14" x14ac:dyDescent="0.35">
      <c r="A254" t="s">
        <v>237</v>
      </c>
      <c r="B254" t="s">
        <v>763</v>
      </c>
      <c r="C254" t="s">
        <v>1299</v>
      </c>
      <c r="D254" t="s">
        <v>7</v>
      </c>
      <c r="E254" t="str">
        <f t="shared" si="15"/>
        <v>Dealer A</v>
      </c>
      <c r="F254" t="s">
        <v>238</v>
      </c>
      <c r="G254" t="s">
        <v>1655</v>
      </c>
      <c r="H254">
        <v>80.58</v>
      </c>
      <c r="I254">
        <f t="shared" ca="1" si="16"/>
        <v>45</v>
      </c>
      <c r="J254">
        <f t="shared" ca="1" si="17"/>
        <v>4</v>
      </c>
      <c r="K254" s="2">
        <f t="shared" ca="1" si="18"/>
        <v>16.116</v>
      </c>
      <c r="L254" s="2">
        <f t="shared" ca="1" si="19"/>
        <v>20.145</v>
      </c>
      <c r="M254" s="1">
        <v>43299</v>
      </c>
      <c r="N254" t="str">
        <f ca="1"/>
        <v>OK</v>
      </c>
    </row>
    <row r="255" spans="1:14" x14ac:dyDescent="0.35">
      <c r="A255" t="s">
        <v>237</v>
      </c>
      <c r="B255" t="s">
        <v>764</v>
      </c>
      <c r="C255" t="s">
        <v>1300</v>
      </c>
      <c r="D255" t="s">
        <v>10</v>
      </c>
      <c r="E255" t="str">
        <f t="shared" si="15"/>
        <v>Dealer B</v>
      </c>
      <c r="F255" t="s">
        <v>238</v>
      </c>
      <c r="G255" t="s">
        <v>1655</v>
      </c>
      <c r="H255">
        <v>361.92</v>
      </c>
      <c r="I255">
        <f t="shared" ca="1" si="16"/>
        <v>369</v>
      </c>
      <c r="J255">
        <f t="shared" ca="1" si="17"/>
        <v>7</v>
      </c>
      <c r="K255" s="2">
        <f t="shared" ca="1" si="18"/>
        <v>31.538742857142861</v>
      </c>
      <c r="L255" s="2">
        <f t="shared" ca="1" si="19"/>
        <v>51.702857142857148</v>
      </c>
      <c r="M255" s="1">
        <v>43300</v>
      </c>
      <c r="N255" t="str">
        <f ca="1"/>
        <v>OK</v>
      </c>
    </row>
    <row r="256" spans="1:14" x14ac:dyDescent="0.35">
      <c r="A256" t="s">
        <v>239</v>
      </c>
      <c r="B256" t="s">
        <v>757</v>
      </c>
      <c r="C256" t="s">
        <v>1301</v>
      </c>
      <c r="D256" t="s">
        <v>10</v>
      </c>
      <c r="E256" t="str">
        <f t="shared" si="15"/>
        <v>Dealer B</v>
      </c>
      <c r="F256" t="s">
        <v>238</v>
      </c>
      <c r="G256" t="s">
        <v>1655</v>
      </c>
      <c r="H256">
        <v>12.132</v>
      </c>
      <c r="I256">
        <f t="shared" ca="1" si="16"/>
        <v>486</v>
      </c>
      <c r="J256">
        <f t="shared" ca="1" si="17"/>
        <v>7</v>
      </c>
      <c r="K256" s="2">
        <f t="shared" ca="1" si="18"/>
        <v>1.1265428571428571</v>
      </c>
      <c r="L256" s="2">
        <f t="shared" ca="1" si="19"/>
        <v>1.7331428571428571</v>
      </c>
      <c r="M256" s="1">
        <v>43301</v>
      </c>
      <c r="N256" t="str">
        <f ca="1"/>
        <v>OK</v>
      </c>
    </row>
    <row r="257" spans="1:14" x14ac:dyDescent="0.35">
      <c r="A257" t="s">
        <v>239</v>
      </c>
      <c r="B257" t="s">
        <v>765</v>
      </c>
      <c r="C257" t="s">
        <v>1302</v>
      </c>
      <c r="D257" t="s">
        <v>16</v>
      </c>
      <c r="E257" t="str">
        <f t="shared" si="15"/>
        <v>Dealer C</v>
      </c>
      <c r="F257" t="s">
        <v>238</v>
      </c>
      <c r="G257" t="s">
        <v>1654</v>
      </c>
      <c r="H257">
        <v>82.367999999999995</v>
      </c>
      <c r="I257">
        <f t="shared" ca="1" si="16"/>
        <v>133</v>
      </c>
      <c r="J257">
        <f t="shared" ca="1" si="17"/>
        <v>10</v>
      </c>
      <c r="K257" s="2">
        <f t="shared" ca="1" si="18"/>
        <v>7.3307519999999986</v>
      </c>
      <c r="L257" s="2">
        <f t="shared" ca="1" si="19"/>
        <v>8.2367999999999988</v>
      </c>
      <c r="M257" s="1">
        <v>43302</v>
      </c>
      <c r="N257" t="str">
        <f ca="1"/>
        <v>OK</v>
      </c>
    </row>
    <row r="258" spans="1:14" x14ac:dyDescent="0.35">
      <c r="A258" t="s">
        <v>239</v>
      </c>
      <c r="B258" t="s">
        <v>679</v>
      </c>
      <c r="C258" t="s">
        <v>1303</v>
      </c>
      <c r="D258" t="s">
        <v>16</v>
      </c>
      <c r="E258" t="str">
        <f t="shared" si="15"/>
        <v>Dealer C</v>
      </c>
      <c r="F258" t="s">
        <v>240</v>
      </c>
      <c r="G258" t="s">
        <v>1654</v>
      </c>
      <c r="H258">
        <v>53.92</v>
      </c>
      <c r="I258">
        <f t="shared" ca="1" si="16"/>
        <v>499</v>
      </c>
      <c r="J258">
        <f t="shared" ca="1" si="17"/>
        <v>7</v>
      </c>
      <c r="K258" s="2">
        <f t="shared" ca="1" si="18"/>
        <v>5.314971428571428</v>
      </c>
      <c r="L258" s="2">
        <f t="shared" ca="1" si="19"/>
        <v>7.7028571428571428</v>
      </c>
      <c r="M258" s="1">
        <v>43303</v>
      </c>
      <c r="N258" t="str">
        <f ca="1"/>
        <v>OK</v>
      </c>
    </row>
    <row r="259" spans="1:14" x14ac:dyDescent="0.35">
      <c r="A259" t="s">
        <v>239</v>
      </c>
      <c r="B259" t="s">
        <v>766</v>
      </c>
      <c r="C259" t="s">
        <v>1304</v>
      </c>
      <c r="D259" t="s">
        <v>10</v>
      </c>
      <c r="E259" t="str">
        <f t="shared" ref="E259:E322" si="20">IF(D259="Furniture","Dealer A",IF(D259="Office Supplies","Dealer B","Dealer C"))</f>
        <v>Dealer B</v>
      </c>
      <c r="F259" t="s">
        <v>240</v>
      </c>
      <c r="G259" t="s">
        <v>1654</v>
      </c>
      <c r="H259">
        <v>647.904</v>
      </c>
      <c r="I259">
        <f t="shared" ref="I259:I322" ca="1" si="21">RANDBETWEEN(10,500)</f>
        <v>181</v>
      </c>
      <c r="J259">
        <f t="shared" ref="J259:J322" ca="1" si="22">RANDBETWEEN(1,10)</f>
        <v>6</v>
      </c>
      <c r="K259" s="2">
        <f t="shared" ref="K259:K322" ca="1" si="23">(H259  /  J259) * (RANDBETWEEN(60,90)/100)</f>
        <v>71.269440000000003</v>
      </c>
      <c r="L259" s="2">
        <f t="shared" ref="L259:L322" ca="1" si="24">H259/J259</f>
        <v>107.98399999999999</v>
      </c>
      <c r="M259" s="1">
        <v>43304</v>
      </c>
      <c r="N259" t="str">
        <f ca="1"/>
        <v>OK</v>
      </c>
    </row>
    <row r="260" spans="1:14" x14ac:dyDescent="0.35">
      <c r="A260" t="s">
        <v>241</v>
      </c>
      <c r="B260" t="s">
        <v>767</v>
      </c>
      <c r="C260" t="s">
        <v>1305</v>
      </c>
      <c r="D260" t="s">
        <v>10</v>
      </c>
      <c r="E260" t="str">
        <f t="shared" si="20"/>
        <v>Dealer B</v>
      </c>
      <c r="F260" t="s">
        <v>240</v>
      </c>
      <c r="G260" t="s">
        <v>1652</v>
      </c>
      <c r="H260">
        <v>20.37</v>
      </c>
      <c r="I260">
        <f t="shared" ca="1" si="21"/>
        <v>87</v>
      </c>
      <c r="J260">
        <f t="shared" ca="1" si="22"/>
        <v>9</v>
      </c>
      <c r="K260" s="2">
        <f t="shared" ca="1" si="23"/>
        <v>1.539066666666667</v>
      </c>
      <c r="L260" s="2">
        <f t="shared" ca="1" si="24"/>
        <v>2.2633333333333336</v>
      </c>
      <c r="M260" s="1">
        <v>43305</v>
      </c>
      <c r="N260" t="str">
        <f ca="1"/>
        <v>OK</v>
      </c>
    </row>
    <row r="261" spans="1:14" x14ac:dyDescent="0.35">
      <c r="A261" t="s">
        <v>241</v>
      </c>
      <c r="B261" t="s">
        <v>768</v>
      </c>
      <c r="C261" t="s">
        <v>1306</v>
      </c>
      <c r="D261" t="s">
        <v>10</v>
      </c>
      <c r="E261" t="str">
        <f t="shared" si="20"/>
        <v>Dealer B</v>
      </c>
      <c r="F261" t="s">
        <v>242</v>
      </c>
      <c r="G261" t="s">
        <v>1652</v>
      </c>
      <c r="H261">
        <v>221.55</v>
      </c>
      <c r="I261">
        <f t="shared" ca="1" si="21"/>
        <v>22</v>
      </c>
      <c r="J261">
        <f t="shared" ca="1" si="22"/>
        <v>6</v>
      </c>
      <c r="K261" s="2">
        <f t="shared" ca="1" si="23"/>
        <v>29.170750000000005</v>
      </c>
      <c r="L261" s="2">
        <f t="shared" ca="1" si="24"/>
        <v>36.925000000000004</v>
      </c>
      <c r="M261" s="1">
        <v>43306</v>
      </c>
      <c r="N261" t="str">
        <f ca="1"/>
        <v>OK</v>
      </c>
    </row>
    <row r="262" spans="1:14" x14ac:dyDescent="0.35">
      <c r="A262" t="s">
        <v>241</v>
      </c>
      <c r="B262" t="s">
        <v>769</v>
      </c>
      <c r="C262" t="s">
        <v>1307</v>
      </c>
      <c r="D262" t="s">
        <v>16</v>
      </c>
      <c r="E262" t="str">
        <f t="shared" si="20"/>
        <v>Dealer C</v>
      </c>
      <c r="F262" t="s">
        <v>243</v>
      </c>
      <c r="G262" t="s">
        <v>1652</v>
      </c>
      <c r="H262">
        <v>17.52</v>
      </c>
      <c r="I262">
        <f t="shared" ca="1" si="21"/>
        <v>244</v>
      </c>
      <c r="J262">
        <f t="shared" ca="1" si="22"/>
        <v>1</v>
      </c>
      <c r="K262" s="2">
        <f t="shared" ca="1" si="23"/>
        <v>10.687199999999999</v>
      </c>
      <c r="L262" s="2">
        <f t="shared" ca="1" si="24"/>
        <v>17.52</v>
      </c>
      <c r="M262" s="1">
        <v>43307</v>
      </c>
      <c r="N262" t="str">
        <f ca="1"/>
        <v>OK</v>
      </c>
    </row>
    <row r="263" spans="1:14" x14ac:dyDescent="0.35">
      <c r="A263" t="s">
        <v>244</v>
      </c>
      <c r="B263" t="s">
        <v>770</v>
      </c>
      <c r="C263" t="s">
        <v>1308</v>
      </c>
      <c r="D263" t="s">
        <v>16</v>
      </c>
      <c r="E263" t="str">
        <f t="shared" si="20"/>
        <v>Dealer C</v>
      </c>
      <c r="F263" t="s">
        <v>243</v>
      </c>
      <c r="G263" t="s">
        <v>1652</v>
      </c>
      <c r="H263">
        <v>1.6240000000000001</v>
      </c>
      <c r="I263">
        <f t="shared" ca="1" si="21"/>
        <v>318</v>
      </c>
      <c r="J263">
        <f t="shared" ca="1" si="22"/>
        <v>1</v>
      </c>
      <c r="K263" s="2">
        <f t="shared" ca="1" si="23"/>
        <v>1.34792</v>
      </c>
      <c r="L263" s="2">
        <f t="shared" ca="1" si="24"/>
        <v>1.6240000000000001</v>
      </c>
      <c r="M263" s="1">
        <v>43308</v>
      </c>
      <c r="N263" t="str">
        <f ca="1"/>
        <v>OK</v>
      </c>
    </row>
    <row r="264" spans="1:14" x14ac:dyDescent="0.35">
      <c r="A264" t="s">
        <v>245</v>
      </c>
      <c r="B264" t="s">
        <v>688</v>
      </c>
      <c r="C264" t="s">
        <v>1309</v>
      </c>
      <c r="D264" t="s">
        <v>16</v>
      </c>
      <c r="E264" t="str">
        <f t="shared" si="20"/>
        <v>Dealer C</v>
      </c>
      <c r="F264" t="s">
        <v>246</v>
      </c>
      <c r="G264" t="s">
        <v>1652</v>
      </c>
      <c r="H264">
        <v>3059.982</v>
      </c>
      <c r="I264">
        <f t="shared" ca="1" si="21"/>
        <v>101</v>
      </c>
      <c r="J264">
        <f t="shared" ca="1" si="22"/>
        <v>6</v>
      </c>
      <c r="K264" s="2">
        <f t="shared" ca="1" si="23"/>
        <v>428.39747999999997</v>
      </c>
      <c r="L264" s="2">
        <f t="shared" ca="1" si="24"/>
        <v>509.99700000000001</v>
      </c>
      <c r="M264" s="1">
        <v>43309</v>
      </c>
      <c r="N264" t="str">
        <f ca="1"/>
        <v>OK</v>
      </c>
    </row>
    <row r="265" spans="1:14" x14ac:dyDescent="0.35">
      <c r="A265" t="s">
        <v>245</v>
      </c>
      <c r="B265" t="s">
        <v>771</v>
      </c>
      <c r="C265" t="s">
        <v>1310</v>
      </c>
      <c r="D265" t="s">
        <v>16</v>
      </c>
      <c r="E265" t="str">
        <f t="shared" si="20"/>
        <v>Dealer C</v>
      </c>
      <c r="F265" t="s">
        <v>247</v>
      </c>
      <c r="G265" t="s">
        <v>1652</v>
      </c>
      <c r="H265">
        <v>2519.9580000000001</v>
      </c>
      <c r="I265">
        <f t="shared" ca="1" si="21"/>
        <v>174</v>
      </c>
      <c r="J265">
        <f t="shared" ca="1" si="22"/>
        <v>10</v>
      </c>
      <c r="K265" s="2">
        <f t="shared" ca="1" si="23"/>
        <v>171.35714400000001</v>
      </c>
      <c r="L265" s="2">
        <f t="shared" ca="1" si="24"/>
        <v>251.9958</v>
      </c>
      <c r="M265" s="1">
        <v>43310</v>
      </c>
      <c r="N265" t="str">
        <f ca="1"/>
        <v>OK</v>
      </c>
    </row>
    <row r="266" spans="1:14" x14ac:dyDescent="0.35">
      <c r="A266" t="s">
        <v>248</v>
      </c>
      <c r="B266" t="s">
        <v>772</v>
      </c>
      <c r="C266" t="s">
        <v>1311</v>
      </c>
      <c r="D266" t="s">
        <v>10</v>
      </c>
      <c r="E266" t="str">
        <f t="shared" si="20"/>
        <v>Dealer B</v>
      </c>
      <c r="F266" t="s">
        <v>249</v>
      </c>
      <c r="G266" t="s">
        <v>1652</v>
      </c>
      <c r="H266">
        <v>328.22399999999999</v>
      </c>
      <c r="I266">
        <f t="shared" ca="1" si="21"/>
        <v>75</v>
      </c>
      <c r="J266">
        <f t="shared" ca="1" si="22"/>
        <v>4</v>
      </c>
      <c r="K266" s="2">
        <f t="shared" ca="1" si="23"/>
        <v>50.054159999999996</v>
      </c>
      <c r="L266" s="2">
        <f t="shared" ca="1" si="24"/>
        <v>82.055999999999997</v>
      </c>
      <c r="M266" s="1">
        <v>43311</v>
      </c>
      <c r="N266" t="str">
        <f ca="1"/>
        <v>OK</v>
      </c>
    </row>
    <row r="267" spans="1:14" x14ac:dyDescent="0.35">
      <c r="A267" t="s">
        <v>250</v>
      </c>
      <c r="B267" t="s">
        <v>773</v>
      </c>
      <c r="C267" t="s">
        <v>1312</v>
      </c>
      <c r="D267" t="s">
        <v>10</v>
      </c>
      <c r="E267" t="str">
        <f t="shared" si="20"/>
        <v>Dealer B</v>
      </c>
      <c r="F267" t="s">
        <v>89</v>
      </c>
      <c r="G267" t="s">
        <v>1652</v>
      </c>
      <c r="H267">
        <v>79.900000000000006</v>
      </c>
      <c r="I267">
        <f t="shared" ca="1" si="21"/>
        <v>459</v>
      </c>
      <c r="J267">
        <f t="shared" ca="1" si="22"/>
        <v>6</v>
      </c>
      <c r="K267" s="2">
        <f t="shared" ca="1" si="23"/>
        <v>9.4548333333333332</v>
      </c>
      <c r="L267" s="2">
        <f t="shared" ca="1" si="24"/>
        <v>13.316666666666668</v>
      </c>
      <c r="M267" s="1">
        <v>43312</v>
      </c>
      <c r="N267" t="str">
        <f ca="1"/>
        <v>OK</v>
      </c>
    </row>
    <row r="268" spans="1:14" x14ac:dyDescent="0.35">
      <c r="A268" t="s">
        <v>251</v>
      </c>
      <c r="B268" t="s">
        <v>774</v>
      </c>
      <c r="C268" t="s">
        <v>1313</v>
      </c>
      <c r="D268" t="s">
        <v>10</v>
      </c>
      <c r="E268" t="str">
        <f t="shared" si="20"/>
        <v>Dealer B</v>
      </c>
      <c r="F268" t="s">
        <v>252</v>
      </c>
      <c r="G268" t="s">
        <v>1653</v>
      </c>
      <c r="H268">
        <v>14.016</v>
      </c>
      <c r="I268">
        <f t="shared" ca="1" si="21"/>
        <v>134</v>
      </c>
      <c r="J268">
        <f t="shared" ca="1" si="22"/>
        <v>7</v>
      </c>
      <c r="K268" s="2">
        <f t="shared" ca="1" si="23"/>
        <v>1.4816914285714284</v>
      </c>
      <c r="L268" s="2">
        <f t="shared" ca="1" si="24"/>
        <v>2.0022857142857142</v>
      </c>
      <c r="M268" s="1">
        <v>43313</v>
      </c>
      <c r="N268" t="str">
        <f ca="1"/>
        <v>OK</v>
      </c>
    </row>
    <row r="269" spans="1:14" x14ac:dyDescent="0.35">
      <c r="A269" t="s">
        <v>253</v>
      </c>
      <c r="B269" t="s">
        <v>775</v>
      </c>
      <c r="C269" t="s">
        <v>1314</v>
      </c>
      <c r="D269" t="s">
        <v>10</v>
      </c>
      <c r="E269" t="str">
        <f t="shared" si="20"/>
        <v>Dealer B</v>
      </c>
      <c r="F269" t="s">
        <v>252</v>
      </c>
      <c r="G269" t="s">
        <v>1654</v>
      </c>
      <c r="H269">
        <v>7.56</v>
      </c>
      <c r="I269">
        <f t="shared" ca="1" si="21"/>
        <v>95</v>
      </c>
      <c r="J269">
        <f t="shared" ca="1" si="22"/>
        <v>2</v>
      </c>
      <c r="K269" s="2">
        <f t="shared" ca="1" si="23"/>
        <v>3.2885999999999997</v>
      </c>
      <c r="L269" s="2">
        <f t="shared" ca="1" si="24"/>
        <v>3.78</v>
      </c>
      <c r="M269" s="1">
        <v>43314</v>
      </c>
      <c r="N269" t="str">
        <f ca="1"/>
        <v>OK</v>
      </c>
    </row>
    <row r="270" spans="1:14" x14ac:dyDescent="0.35">
      <c r="A270" t="s">
        <v>254</v>
      </c>
      <c r="B270" t="s">
        <v>776</v>
      </c>
      <c r="C270" t="s">
        <v>1315</v>
      </c>
      <c r="D270" t="s">
        <v>10</v>
      </c>
      <c r="E270" t="str">
        <f t="shared" si="20"/>
        <v>Dealer B</v>
      </c>
      <c r="F270" t="s">
        <v>255</v>
      </c>
      <c r="G270" t="s">
        <v>1654</v>
      </c>
      <c r="H270">
        <v>37.207999999999998</v>
      </c>
      <c r="I270">
        <f t="shared" ca="1" si="21"/>
        <v>232</v>
      </c>
      <c r="J270">
        <f t="shared" ca="1" si="22"/>
        <v>4</v>
      </c>
      <c r="K270" s="2">
        <f t="shared" ca="1" si="23"/>
        <v>6.0462999999999996</v>
      </c>
      <c r="L270" s="2">
        <f t="shared" ca="1" si="24"/>
        <v>9.3019999999999996</v>
      </c>
      <c r="M270" s="1">
        <v>43315</v>
      </c>
      <c r="N270" t="str">
        <f ca="1"/>
        <v>OK</v>
      </c>
    </row>
    <row r="271" spans="1:14" x14ac:dyDescent="0.35">
      <c r="A271" t="s">
        <v>254</v>
      </c>
      <c r="B271" t="s">
        <v>777</v>
      </c>
      <c r="C271" t="s">
        <v>1316</v>
      </c>
      <c r="D271" t="s">
        <v>16</v>
      </c>
      <c r="E271" t="str">
        <f t="shared" si="20"/>
        <v>Dealer C</v>
      </c>
      <c r="F271" t="s">
        <v>144</v>
      </c>
      <c r="G271" t="s">
        <v>1654</v>
      </c>
      <c r="H271">
        <v>57.576000000000001</v>
      </c>
      <c r="I271">
        <f t="shared" ca="1" si="21"/>
        <v>436</v>
      </c>
      <c r="J271">
        <f t="shared" ca="1" si="22"/>
        <v>4</v>
      </c>
      <c r="K271" s="2">
        <f t="shared" ca="1" si="23"/>
        <v>11.94702</v>
      </c>
      <c r="L271" s="2">
        <f t="shared" ca="1" si="24"/>
        <v>14.394</v>
      </c>
      <c r="M271" s="1">
        <v>43316</v>
      </c>
      <c r="N271" t="str">
        <f ca="1"/>
        <v>OK</v>
      </c>
    </row>
    <row r="272" spans="1:14" x14ac:dyDescent="0.35">
      <c r="A272" t="s">
        <v>256</v>
      </c>
      <c r="B272" t="s">
        <v>778</v>
      </c>
      <c r="C272" t="s">
        <v>1317</v>
      </c>
      <c r="D272" t="s">
        <v>7</v>
      </c>
      <c r="E272" t="str">
        <f t="shared" si="20"/>
        <v>Dealer A</v>
      </c>
      <c r="F272" t="s">
        <v>144</v>
      </c>
      <c r="G272" t="s">
        <v>1654</v>
      </c>
      <c r="H272">
        <v>725.84</v>
      </c>
      <c r="I272">
        <f t="shared" ca="1" si="21"/>
        <v>260</v>
      </c>
      <c r="J272">
        <f t="shared" ca="1" si="22"/>
        <v>3</v>
      </c>
      <c r="K272" s="2">
        <f t="shared" ca="1" si="23"/>
        <v>164.52373333333335</v>
      </c>
      <c r="L272" s="2">
        <f t="shared" ca="1" si="24"/>
        <v>241.94666666666669</v>
      </c>
      <c r="M272" s="1">
        <v>43317</v>
      </c>
      <c r="N272" t="str">
        <f ca="1"/>
        <v>OK</v>
      </c>
    </row>
    <row r="273" spans="1:14" x14ac:dyDescent="0.35">
      <c r="A273" t="s">
        <v>257</v>
      </c>
      <c r="B273" t="s">
        <v>779</v>
      </c>
      <c r="C273" t="s">
        <v>1318</v>
      </c>
      <c r="D273" t="s">
        <v>10</v>
      </c>
      <c r="E273" t="str">
        <f t="shared" si="20"/>
        <v>Dealer B</v>
      </c>
      <c r="F273" t="s">
        <v>144</v>
      </c>
      <c r="G273" t="s">
        <v>1654</v>
      </c>
      <c r="H273">
        <v>209.93</v>
      </c>
      <c r="I273">
        <f t="shared" ca="1" si="21"/>
        <v>33</v>
      </c>
      <c r="J273">
        <f t="shared" ca="1" si="22"/>
        <v>9</v>
      </c>
      <c r="K273" s="2">
        <f t="shared" ca="1" si="23"/>
        <v>15.861377777777779</v>
      </c>
      <c r="L273" s="2">
        <f t="shared" ca="1" si="24"/>
        <v>23.325555555555557</v>
      </c>
      <c r="M273" s="1">
        <v>43318</v>
      </c>
      <c r="N273" t="str">
        <f ca="1"/>
        <v>OK</v>
      </c>
    </row>
    <row r="274" spans="1:14" x14ac:dyDescent="0.35">
      <c r="A274" t="s">
        <v>257</v>
      </c>
      <c r="B274" t="s">
        <v>780</v>
      </c>
      <c r="C274" t="s">
        <v>1319</v>
      </c>
      <c r="D274" t="s">
        <v>10</v>
      </c>
      <c r="E274" t="str">
        <f t="shared" si="20"/>
        <v>Dealer B</v>
      </c>
      <c r="F274" t="s">
        <v>258</v>
      </c>
      <c r="G274" t="s">
        <v>1654</v>
      </c>
      <c r="H274">
        <v>5.28</v>
      </c>
      <c r="I274">
        <f t="shared" ca="1" si="21"/>
        <v>69</v>
      </c>
      <c r="J274">
        <f t="shared" ca="1" si="22"/>
        <v>1</v>
      </c>
      <c r="K274" s="2">
        <f t="shared" ca="1" si="23"/>
        <v>4.5936000000000003</v>
      </c>
      <c r="L274" s="2">
        <f t="shared" ca="1" si="24"/>
        <v>5.28</v>
      </c>
      <c r="M274" s="1">
        <v>43319</v>
      </c>
      <c r="N274" t="str">
        <f ca="1"/>
        <v>OK</v>
      </c>
    </row>
    <row r="275" spans="1:14" x14ac:dyDescent="0.35">
      <c r="A275" t="s">
        <v>257</v>
      </c>
      <c r="B275" t="s">
        <v>781</v>
      </c>
      <c r="C275" t="s">
        <v>1320</v>
      </c>
      <c r="D275" t="s">
        <v>10</v>
      </c>
      <c r="E275" t="str">
        <f t="shared" si="20"/>
        <v>Dealer B</v>
      </c>
      <c r="F275" t="s">
        <v>258</v>
      </c>
      <c r="G275" t="s">
        <v>1654</v>
      </c>
      <c r="H275">
        <v>10.92</v>
      </c>
      <c r="I275">
        <f t="shared" ca="1" si="21"/>
        <v>170</v>
      </c>
      <c r="J275">
        <f t="shared" ca="1" si="22"/>
        <v>7</v>
      </c>
      <c r="K275" s="2">
        <f t="shared" ca="1" si="23"/>
        <v>1.0764</v>
      </c>
      <c r="L275" s="2">
        <f t="shared" ca="1" si="24"/>
        <v>1.56</v>
      </c>
      <c r="M275" s="1">
        <v>43320</v>
      </c>
      <c r="N275" t="str">
        <f ca="1"/>
        <v>OK</v>
      </c>
    </row>
    <row r="276" spans="1:14" x14ac:dyDescent="0.35">
      <c r="A276" t="s">
        <v>259</v>
      </c>
      <c r="B276" t="s">
        <v>782</v>
      </c>
      <c r="C276" t="s">
        <v>1321</v>
      </c>
      <c r="D276" t="s">
        <v>10</v>
      </c>
      <c r="E276" t="str">
        <f t="shared" si="20"/>
        <v>Dealer B</v>
      </c>
      <c r="F276" t="s">
        <v>260</v>
      </c>
      <c r="G276" t="s">
        <v>1654</v>
      </c>
      <c r="H276">
        <v>8.82</v>
      </c>
      <c r="I276">
        <f t="shared" ca="1" si="21"/>
        <v>329</v>
      </c>
      <c r="J276">
        <f t="shared" ca="1" si="22"/>
        <v>3</v>
      </c>
      <c r="K276" s="2">
        <f t="shared" ca="1" si="23"/>
        <v>2.4695999999999998</v>
      </c>
      <c r="L276" s="2">
        <f t="shared" ca="1" si="24"/>
        <v>2.94</v>
      </c>
      <c r="M276" s="1">
        <v>43321</v>
      </c>
      <c r="N276" t="str">
        <f ca="1"/>
        <v>OK</v>
      </c>
    </row>
    <row r="277" spans="1:14" x14ac:dyDescent="0.35">
      <c r="A277" t="s">
        <v>259</v>
      </c>
      <c r="B277" t="s">
        <v>783</v>
      </c>
      <c r="C277" t="s">
        <v>1322</v>
      </c>
      <c r="D277" t="s">
        <v>10</v>
      </c>
      <c r="E277" t="str">
        <f t="shared" si="20"/>
        <v>Dealer B</v>
      </c>
      <c r="F277" t="s">
        <v>260</v>
      </c>
      <c r="G277" t="s">
        <v>1654</v>
      </c>
      <c r="H277">
        <v>5.98</v>
      </c>
      <c r="I277">
        <f t="shared" ca="1" si="21"/>
        <v>251</v>
      </c>
      <c r="J277">
        <f t="shared" ca="1" si="22"/>
        <v>6</v>
      </c>
      <c r="K277" s="2">
        <f t="shared" ca="1" si="23"/>
        <v>0.61793333333333333</v>
      </c>
      <c r="L277" s="2">
        <f t="shared" ca="1" si="24"/>
        <v>0.9966666666666667</v>
      </c>
      <c r="M277" s="1">
        <v>43322</v>
      </c>
      <c r="N277" t="str">
        <f ca="1"/>
        <v>OK</v>
      </c>
    </row>
    <row r="278" spans="1:14" x14ac:dyDescent="0.35">
      <c r="A278" t="s">
        <v>261</v>
      </c>
      <c r="B278" t="s">
        <v>784</v>
      </c>
      <c r="C278" t="s">
        <v>1323</v>
      </c>
      <c r="D278" t="s">
        <v>10</v>
      </c>
      <c r="E278" t="str">
        <f t="shared" si="20"/>
        <v>Dealer B</v>
      </c>
      <c r="F278" t="s">
        <v>260</v>
      </c>
      <c r="G278" t="s">
        <v>1654</v>
      </c>
      <c r="H278">
        <v>11.648</v>
      </c>
      <c r="I278">
        <f t="shared" ca="1" si="21"/>
        <v>89</v>
      </c>
      <c r="J278">
        <f t="shared" ca="1" si="22"/>
        <v>4</v>
      </c>
      <c r="K278" s="2">
        <f t="shared" ca="1" si="23"/>
        <v>2.3587199999999999</v>
      </c>
      <c r="L278" s="2">
        <f t="shared" ca="1" si="24"/>
        <v>2.9119999999999999</v>
      </c>
      <c r="M278" s="1">
        <v>43323</v>
      </c>
      <c r="N278" t="str">
        <f ca="1"/>
        <v>OK</v>
      </c>
    </row>
    <row r="279" spans="1:14" x14ac:dyDescent="0.35">
      <c r="A279" t="s">
        <v>261</v>
      </c>
      <c r="B279" t="s">
        <v>785</v>
      </c>
      <c r="C279" t="s">
        <v>1324</v>
      </c>
      <c r="D279" t="s">
        <v>10</v>
      </c>
      <c r="E279" t="str">
        <f t="shared" si="20"/>
        <v>Dealer B</v>
      </c>
      <c r="F279" t="s">
        <v>260</v>
      </c>
      <c r="G279" t="s">
        <v>1654</v>
      </c>
      <c r="H279">
        <v>18.175999999999998</v>
      </c>
      <c r="I279">
        <f t="shared" ca="1" si="21"/>
        <v>453</v>
      </c>
      <c r="J279">
        <f t="shared" ca="1" si="22"/>
        <v>10</v>
      </c>
      <c r="K279" s="2">
        <f t="shared" ca="1" si="23"/>
        <v>1.217792</v>
      </c>
      <c r="L279" s="2">
        <f t="shared" ca="1" si="24"/>
        <v>1.8175999999999999</v>
      </c>
      <c r="M279" s="1">
        <v>43324</v>
      </c>
      <c r="N279" t="str">
        <f ca="1"/>
        <v>OK</v>
      </c>
    </row>
    <row r="280" spans="1:14" x14ac:dyDescent="0.35">
      <c r="A280" t="s">
        <v>261</v>
      </c>
      <c r="B280" t="s">
        <v>786</v>
      </c>
      <c r="C280" t="s">
        <v>1325</v>
      </c>
      <c r="D280" t="s">
        <v>10</v>
      </c>
      <c r="E280" t="str">
        <f t="shared" si="20"/>
        <v>Dealer B</v>
      </c>
      <c r="F280" t="s">
        <v>125</v>
      </c>
      <c r="G280" t="s">
        <v>1654</v>
      </c>
      <c r="H280">
        <v>59.712000000000003</v>
      </c>
      <c r="I280">
        <f t="shared" ca="1" si="21"/>
        <v>107</v>
      </c>
      <c r="J280">
        <f t="shared" ca="1" si="22"/>
        <v>8</v>
      </c>
      <c r="K280" s="2">
        <f t="shared" ca="1" si="23"/>
        <v>4.6276799999999998</v>
      </c>
      <c r="L280" s="2">
        <f t="shared" ca="1" si="24"/>
        <v>7.4640000000000004</v>
      </c>
      <c r="M280" s="1">
        <v>43325</v>
      </c>
      <c r="N280" t="str">
        <f ca="1"/>
        <v>OK</v>
      </c>
    </row>
    <row r="281" spans="1:14" x14ac:dyDescent="0.35">
      <c r="A281" t="s">
        <v>261</v>
      </c>
      <c r="B281" t="s">
        <v>787</v>
      </c>
      <c r="C281" t="s">
        <v>1326</v>
      </c>
      <c r="D281" t="s">
        <v>16</v>
      </c>
      <c r="E281" t="str">
        <f t="shared" si="20"/>
        <v>Dealer C</v>
      </c>
      <c r="F281" t="s">
        <v>125</v>
      </c>
      <c r="G281" t="s">
        <v>1653</v>
      </c>
      <c r="H281">
        <v>24.84</v>
      </c>
      <c r="I281">
        <f t="shared" ca="1" si="21"/>
        <v>152</v>
      </c>
      <c r="J281">
        <f t="shared" ca="1" si="22"/>
        <v>1</v>
      </c>
      <c r="K281" s="2">
        <f t="shared" ca="1" si="23"/>
        <v>18.63</v>
      </c>
      <c r="L281" s="2">
        <f t="shared" ca="1" si="24"/>
        <v>24.84</v>
      </c>
      <c r="M281" s="1">
        <v>43326</v>
      </c>
      <c r="N281" t="str">
        <f ca="1"/>
        <v>OK</v>
      </c>
    </row>
    <row r="282" spans="1:14" x14ac:dyDescent="0.35">
      <c r="A282" t="s">
        <v>262</v>
      </c>
      <c r="B282" t="s">
        <v>788</v>
      </c>
      <c r="C282" t="s">
        <v>1327</v>
      </c>
      <c r="D282" t="s">
        <v>7</v>
      </c>
      <c r="E282" t="str">
        <f t="shared" si="20"/>
        <v>Dealer A</v>
      </c>
      <c r="F282" t="s">
        <v>263</v>
      </c>
      <c r="G282" t="s">
        <v>1653</v>
      </c>
      <c r="H282">
        <v>2.08</v>
      </c>
      <c r="I282">
        <f t="shared" ca="1" si="21"/>
        <v>197</v>
      </c>
      <c r="J282">
        <f t="shared" ca="1" si="22"/>
        <v>1</v>
      </c>
      <c r="K282" s="2">
        <f t="shared" ca="1" si="23"/>
        <v>1.8720000000000001</v>
      </c>
      <c r="L282" s="2">
        <f t="shared" ca="1" si="24"/>
        <v>2.08</v>
      </c>
      <c r="M282" s="1">
        <v>43327</v>
      </c>
      <c r="N282" t="str">
        <f ca="1"/>
        <v>OK</v>
      </c>
    </row>
    <row r="283" spans="1:14" x14ac:dyDescent="0.35">
      <c r="A283" t="s">
        <v>262</v>
      </c>
      <c r="B283" t="s">
        <v>789</v>
      </c>
      <c r="C283" t="s">
        <v>1328</v>
      </c>
      <c r="D283" t="s">
        <v>10</v>
      </c>
      <c r="E283" t="str">
        <f t="shared" si="20"/>
        <v>Dealer B</v>
      </c>
      <c r="F283" t="s">
        <v>38</v>
      </c>
      <c r="G283" t="s">
        <v>1653</v>
      </c>
      <c r="H283">
        <v>1114.4000000000001</v>
      </c>
      <c r="I283">
        <f t="shared" ca="1" si="21"/>
        <v>299</v>
      </c>
      <c r="J283">
        <f t="shared" ca="1" si="22"/>
        <v>8</v>
      </c>
      <c r="K283" s="2">
        <f t="shared" ca="1" si="23"/>
        <v>119.798</v>
      </c>
      <c r="L283" s="2">
        <f t="shared" ca="1" si="24"/>
        <v>139.30000000000001</v>
      </c>
      <c r="M283" s="1">
        <v>43328</v>
      </c>
      <c r="N283" t="str">
        <f ca="1"/>
        <v>OK</v>
      </c>
    </row>
    <row r="284" spans="1:14" x14ac:dyDescent="0.35">
      <c r="A284" t="s">
        <v>264</v>
      </c>
      <c r="B284" t="s">
        <v>790</v>
      </c>
      <c r="C284" t="s">
        <v>1329</v>
      </c>
      <c r="D284" t="s">
        <v>16</v>
      </c>
      <c r="E284" t="str">
        <f t="shared" si="20"/>
        <v>Dealer C</v>
      </c>
      <c r="F284" t="s">
        <v>38</v>
      </c>
      <c r="G284" t="s">
        <v>1655</v>
      </c>
      <c r="H284">
        <v>1038.8399999999999</v>
      </c>
      <c r="I284">
        <f t="shared" ca="1" si="21"/>
        <v>352</v>
      </c>
      <c r="J284">
        <f t="shared" ca="1" si="22"/>
        <v>4</v>
      </c>
      <c r="K284" s="2">
        <f t="shared" ca="1" si="23"/>
        <v>228.54479999999998</v>
      </c>
      <c r="L284" s="2">
        <f t="shared" ca="1" si="24"/>
        <v>259.70999999999998</v>
      </c>
      <c r="M284" s="1">
        <v>43329</v>
      </c>
      <c r="N284" t="str">
        <f ca="1"/>
        <v>OK</v>
      </c>
    </row>
    <row r="285" spans="1:14" x14ac:dyDescent="0.35">
      <c r="A285" t="s">
        <v>265</v>
      </c>
      <c r="B285" t="s">
        <v>791</v>
      </c>
      <c r="C285" t="s">
        <v>1330</v>
      </c>
      <c r="D285" t="s">
        <v>10</v>
      </c>
      <c r="E285" t="str">
        <f t="shared" si="20"/>
        <v>Dealer B</v>
      </c>
      <c r="F285" t="s">
        <v>38</v>
      </c>
      <c r="G285" t="s">
        <v>1655</v>
      </c>
      <c r="H285">
        <v>141.76</v>
      </c>
      <c r="I285">
        <f t="shared" ca="1" si="21"/>
        <v>105</v>
      </c>
      <c r="J285">
        <f t="shared" ca="1" si="22"/>
        <v>2</v>
      </c>
      <c r="K285" s="2">
        <f t="shared" ca="1" si="23"/>
        <v>55.2864</v>
      </c>
      <c r="L285" s="2">
        <f t="shared" ca="1" si="24"/>
        <v>70.88</v>
      </c>
      <c r="M285" s="1">
        <v>43330</v>
      </c>
      <c r="N285" t="str">
        <f ca="1"/>
        <v>OK</v>
      </c>
    </row>
    <row r="286" spans="1:14" x14ac:dyDescent="0.35">
      <c r="A286" t="s">
        <v>265</v>
      </c>
      <c r="B286" t="s">
        <v>792</v>
      </c>
      <c r="C286" t="s">
        <v>1331</v>
      </c>
      <c r="D286" t="s">
        <v>10</v>
      </c>
      <c r="E286" t="str">
        <f t="shared" si="20"/>
        <v>Dealer B</v>
      </c>
      <c r="F286" t="s">
        <v>266</v>
      </c>
      <c r="G286" t="s">
        <v>1654</v>
      </c>
      <c r="H286">
        <v>239.8</v>
      </c>
      <c r="I286">
        <f t="shared" ca="1" si="21"/>
        <v>404</v>
      </c>
      <c r="J286">
        <f t="shared" ca="1" si="22"/>
        <v>5</v>
      </c>
      <c r="K286" s="2">
        <f t="shared" ca="1" si="23"/>
        <v>40.765999999999998</v>
      </c>
      <c r="L286" s="2">
        <f t="shared" ca="1" si="24"/>
        <v>47.96</v>
      </c>
      <c r="M286" s="1">
        <v>43331</v>
      </c>
      <c r="N286" t="str">
        <f ca="1"/>
        <v>OK</v>
      </c>
    </row>
    <row r="287" spans="1:14" x14ac:dyDescent="0.35">
      <c r="A287" t="s">
        <v>265</v>
      </c>
      <c r="B287" t="s">
        <v>793</v>
      </c>
      <c r="C287" t="s">
        <v>1332</v>
      </c>
      <c r="D287" t="s">
        <v>10</v>
      </c>
      <c r="E287" t="str">
        <f t="shared" si="20"/>
        <v>Dealer B</v>
      </c>
      <c r="F287" t="s">
        <v>266</v>
      </c>
      <c r="G287" t="s">
        <v>1654</v>
      </c>
      <c r="H287">
        <v>31.103999999999999</v>
      </c>
      <c r="I287">
        <f t="shared" ca="1" si="21"/>
        <v>308</v>
      </c>
      <c r="J287">
        <f t="shared" ca="1" si="22"/>
        <v>7</v>
      </c>
      <c r="K287" s="2">
        <f t="shared" ca="1" si="23"/>
        <v>3.7324799999999994</v>
      </c>
      <c r="L287" s="2">
        <f t="shared" ca="1" si="24"/>
        <v>4.4434285714285711</v>
      </c>
      <c r="M287" s="1">
        <v>43332</v>
      </c>
      <c r="N287" t="str">
        <f ca="1"/>
        <v>OK</v>
      </c>
    </row>
    <row r="288" spans="1:14" x14ac:dyDescent="0.35">
      <c r="A288" t="s">
        <v>267</v>
      </c>
      <c r="B288" t="s">
        <v>794</v>
      </c>
      <c r="C288" t="s">
        <v>1333</v>
      </c>
      <c r="D288" t="s">
        <v>10</v>
      </c>
      <c r="E288" t="str">
        <f t="shared" si="20"/>
        <v>Dealer B</v>
      </c>
      <c r="F288" t="s">
        <v>266</v>
      </c>
      <c r="G288" t="s">
        <v>1654</v>
      </c>
      <c r="H288">
        <v>254.05799999999999</v>
      </c>
      <c r="I288">
        <f t="shared" ca="1" si="21"/>
        <v>140</v>
      </c>
      <c r="J288">
        <f t="shared" ca="1" si="22"/>
        <v>6</v>
      </c>
      <c r="K288" s="2">
        <f t="shared" ca="1" si="23"/>
        <v>30.910389999999996</v>
      </c>
      <c r="L288" s="2">
        <f t="shared" ca="1" si="24"/>
        <v>42.342999999999996</v>
      </c>
      <c r="M288" s="1">
        <v>43333</v>
      </c>
      <c r="N288" t="str">
        <f ca="1"/>
        <v>OK</v>
      </c>
    </row>
    <row r="289" spans="1:14" x14ac:dyDescent="0.35">
      <c r="A289" t="s">
        <v>267</v>
      </c>
      <c r="B289" t="s">
        <v>699</v>
      </c>
      <c r="C289" t="s">
        <v>1334</v>
      </c>
      <c r="D289" t="s">
        <v>10</v>
      </c>
      <c r="E289" t="str">
        <f t="shared" si="20"/>
        <v>Dealer B</v>
      </c>
      <c r="F289" t="s">
        <v>268</v>
      </c>
      <c r="G289" t="s">
        <v>1654</v>
      </c>
      <c r="H289">
        <v>194.52799999999999</v>
      </c>
      <c r="I289">
        <f t="shared" ca="1" si="21"/>
        <v>51</v>
      </c>
      <c r="J289">
        <f t="shared" ca="1" si="22"/>
        <v>8</v>
      </c>
      <c r="K289" s="2">
        <f t="shared" ca="1" si="23"/>
        <v>21.884399999999999</v>
      </c>
      <c r="L289" s="2">
        <f t="shared" ca="1" si="24"/>
        <v>24.315999999999999</v>
      </c>
      <c r="M289" s="1">
        <v>43334</v>
      </c>
      <c r="N289" t="str">
        <f ca="1"/>
        <v>OK</v>
      </c>
    </row>
    <row r="290" spans="1:14" x14ac:dyDescent="0.35">
      <c r="A290" t="s">
        <v>267</v>
      </c>
      <c r="B290" t="s">
        <v>795</v>
      </c>
      <c r="C290" t="s">
        <v>1335</v>
      </c>
      <c r="D290" t="s">
        <v>10</v>
      </c>
      <c r="E290" t="str">
        <f t="shared" si="20"/>
        <v>Dealer B</v>
      </c>
      <c r="F290" t="s">
        <v>268</v>
      </c>
      <c r="G290" t="s">
        <v>1655</v>
      </c>
      <c r="H290">
        <v>961.48</v>
      </c>
      <c r="I290">
        <f t="shared" ca="1" si="21"/>
        <v>186</v>
      </c>
      <c r="J290">
        <f t="shared" ca="1" si="22"/>
        <v>7</v>
      </c>
      <c r="K290" s="2">
        <f t="shared" ca="1" si="23"/>
        <v>120.87177142857142</v>
      </c>
      <c r="L290" s="2">
        <f t="shared" ca="1" si="24"/>
        <v>137.35428571428571</v>
      </c>
      <c r="M290" s="1">
        <v>43335</v>
      </c>
      <c r="N290" t="str">
        <f ca="1"/>
        <v>OK</v>
      </c>
    </row>
    <row r="291" spans="1:14" x14ac:dyDescent="0.35">
      <c r="A291" t="s">
        <v>269</v>
      </c>
      <c r="B291" t="s">
        <v>796</v>
      </c>
      <c r="C291" t="s">
        <v>1336</v>
      </c>
      <c r="D291" t="s">
        <v>16</v>
      </c>
      <c r="E291" t="str">
        <f t="shared" si="20"/>
        <v>Dealer C</v>
      </c>
      <c r="F291" t="s">
        <v>268</v>
      </c>
      <c r="G291" t="s">
        <v>1655</v>
      </c>
      <c r="H291">
        <v>19.096</v>
      </c>
      <c r="I291">
        <f t="shared" ca="1" si="21"/>
        <v>464</v>
      </c>
      <c r="J291">
        <f t="shared" ca="1" si="22"/>
        <v>1</v>
      </c>
      <c r="K291" s="2">
        <f t="shared" ca="1" si="23"/>
        <v>13.558159999999999</v>
      </c>
      <c r="L291" s="2">
        <f t="shared" ca="1" si="24"/>
        <v>19.096</v>
      </c>
      <c r="M291" s="1">
        <v>43336</v>
      </c>
      <c r="N291" t="str">
        <f ca="1"/>
        <v>OK</v>
      </c>
    </row>
    <row r="292" spans="1:14" x14ac:dyDescent="0.35">
      <c r="A292" t="s">
        <v>269</v>
      </c>
      <c r="B292" t="s">
        <v>797</v>
      </c>
      <c r="C292" t="s">
        <v>1337</v>
      </c>
      <c r="D292" t="s">
        <v>7</v>
      </c>
      <c r="E292" t="str">
        <f t="shared" si="20"/>
        <v>Dealer A</v>
      </c>
      <c r="F292" t="s">
        <v>268</v>
      </c>
      <c r="G292" t="s">
        <v>1655</v>
      </c>
      <c r="H292">
        <v>18.495999999999999</v>
      </c>
      <c r="I292">
        <f t="shared" ca="1" si="21"/>
        <v>424</v>
      </c>
      <c r="J292">
        <f t="shared" ca="1" si="22"/>
        <v>10</v>
      </c>
      <c r="K292" s="2">
        <f t="shared" ca="1" si="23"/>
        <v>1.461184</v>
      </c>
      <c r="L292" s="2">
        <f t="shared" ca="1" si="24"/>
        <v>1.8495999999999999</v>
      </c>
      <c r="M292" s="1">
        <v>43337</v>
      </c>
      <c r="N292" t="str">
        <f ca="1"/>
        <v>OK</v>
      </c>
    </row>
    <row r="293" spans="1:14" x14ac:dyDescent="0.35">
      <c r="A293" t="s">
        <v>269</v>
      </c>
      <c r="B293" t="s">
        <v>798</v>
      </c>
      <c r="C293" t="s">
        <v>1338</v>
      </c>
      <c r="D293" t="s">
        <v>7</v>
      </c>
      <c r="E293" t="str">
        <f t="shared" si="20"/>
        <v>Dealer A</v>
      </c>
      <c r="F293" t="s">
        <v>270</v>
      </c>
      <c r="G293" t="s">
        <v>1654</v>
      </c>
      <c r="H293">
        <v>255.98400000000001</v>
      </c>
      <c r="I293">
        <f t="shared" ca="1" si="21"/>
        <v>310</v>
      </c>
      <c r="J293">
        <f t="shared" ca="1" si="22"/>
        <v>6</v>
      </c>
      <c r="K293" s="2">
        <f t="shared" ca="1" si="23"/>
        <v>29.43816</v>
      </c>
      <c r="L293" s="2">
        <f t="shared" ca="1" si="24"/>
        <v>42.664000000000001</v>
      </c>
      <c r="M293" s="1">
        <v>43338</v>
      </c>
      <c r="N293" t="str">
        <f ca="1"/>
        <v>OK</v>
      </c>
    </row>
    <row r="294" spans="1:14" x14ac:dyDescent="0.35">
      <c r="A294" t="s">
        <v>269</v>
      </c>
      <c r="B294" t="s">
        <v>799</v>
      </c>
      <c r="C294" t="s">
        <v>1339</v>
      </c>
      <c r="D294" t="s">
        <v>7</v>
      </c>
      <c r="E294" t="str">
        <f t="shared" si="20"/>
        <v>Dealer A</v>
      </c>
      <c r="F294" t="s">
        <v>270</v>
      </c>
      <c r="G294" t="s">
        <v>1654</v>
      </c>
      <c r="H294">
        <v>86.97</v>
      </c>
      <c r="I294">
        <f t="shared" ca="1" si="21"/>
        <v>169</v>
      </c>
      <c r="J294">
        <f t="shared" ca="1" si="22"/>
        <v>9</v>
      </c>
      <c r="K294" s="2">
        <f t="shared" ca="1" si="23"/>
        <v>8.3104666666666667</v>
      </c>
      <c r="L294" s="2">
        <f t="shared" ca="1" si="24"/>
        <v>9.663333333333334</v>
      </c>
      <c r="M294" s="1">
        <v>43339</v>
      </c>
      <c r="N294" t="str">
        <f ca="1"/>
        <v>OK</v>
      </c>
    </row>
    <row r="295" spans="1:14" x14ac:dyDescent="0.35">
      <c r="A295" t="s">
        <v>271</v>
      </c>
      <c r="B295" t="s">
        <v>800</v>
      </c>
      <c r="C295" t="s">
        <v>1340</v>
      </c>
      <c r="D295" t="s">
        <v>7</v>
      </c>
      <c r="E295" t="str">
        <f t="shared" si="20"/>
        <v>Dealer A</v>
      </c>
      <c r="F295" t="s">
        <v>270</v>
      </c>
      <c r="G295" t="s">
        <v>1654</v>
      </c>
      <c r="H295">
        <v>300.416</v>
      </c>
      <c r="I295">
        <f t="shared" ca="1" si="21"/>
        <v>170</v>
      </c>
      <c r="J295">
        <f t="shared" ca="1" si="22"/>
        <v>5</v>
      </c>
      <c r="K295" s="2">
        <f t="shared" ca="1" si="23"/>
        <v>39.054079999999999</v>
      </c>
      <c r="L295" s="2">
        <f t="shared" ca="1" si="24"/>
        <v>60.083199999999998</v>
      </c>
      <c r="M295" s="1">
        <v>43340</v>
      </c>
      <c r="N295" t="str">
        <f ca="1"/>
        <v>OK</v>
      </c>
    </row>
    <row r="296" spans="1:14" x14ac:dyDescent="0.35">
      <c r="A296" t="s">
        <v>271</v>
      </c>
      <c r="B296" t="s">
        <v>801</v>
      </c>
      <c r="C296" t="s">
        <v>1341</v>
      </c>
      <c r="D296" t="s">
        <v>10</v>
      </c>
      <c r="E296" t="str">
        <f t="shared" si="20"/>
        <v>Dealer B</v>
      </c>
      <c r="F296" t="s">
        <v>270</v>
      </c>
      <c r="G296" t="s">
        <v>1654</v>
      </c>
      <c r="H296">
        <v>230.352</v>
      </c>
      <c r="I296">
        <f t="shared" ca="1" si="21"/>
        <v>450</v>
      </c>
      <c r="J296">
        <f t="shared" ca="1" si="22"/>
        <v>5</v>
      </c>
      <c r="K296" s="2">
        <f t="shared" ca="1" si="23"/>
        <v>40.541952000000002</v>
      </c>
      <c r="L296" s="2">
        <f t="shared" ca="1" si="24"/>
        <v>46.070399999999999</v>
      </c>
      <c r="M296" s="1">
        <v>43341</v>
      </c>
      <c r="N296" t="str">
        <f ca="1"/>
        <v>OK</v>
      </c>
    </row>
    <row r="297" spans="1:14" x14ac:dyDescent="0.35">
      <c r="A297" t="s">
        <v>271</v>
      </c>
      <c r="B297" t="s">
        <v>802</v>
      </c>
      <c r="C297" t="s">
        <v>1342</v>
      </c>
      <c r="D297" t="s">
        <v>10</v>
      </c>
      <c r="E297" t="str">
        <f t="shared" si="20"/>
        <v>Dealer B</v>
      </c>
      <c r="F297" t="s">
        <v>270</v>
      </c>
      <c r="G297" t="s">
        <v>1653</v>
      </c>
      <c r="H297">
        <v>218.352</v>
      </c>
      <c r="I297">
        <f t="shared" ca="1" si="21"/>
        <v>471</v>
      </c>
      <c r="J297">
        <f t="shared" ca="1" si="22"/>
        <v>3</v>
      </c>
      <c r="K297" s="2">
        <f t="shared" ca="1" si="23"/>
        <v>51.676639999999999</v>
      </c>
      <c r="L297" s="2">
        <f t="shared" ca="1" si="24"/>
        <v>72.784000000000006</v>
      </c>
      <c r="M297" s="1">
        <v>43342</v>
      </c>
      <c r="N297" t="str">
        <f ca="1"/>
        <v>OK</v>
      </c>
    </row>
    <row r="298" spans="1:14" x14ac:dyDescent="0.35">
      <c r="A298" t="s">
        <v>271</v>
      </c>
      <c r="B298" t="s">
        <v>803</v>
      </c>
      <c r="C298" t="s">
        <v>1343</v>
      </c>
      <c r="D298" t="s">
        <v>10</v>
      </c>
      <c r="E298" t="str">
        <f t="shared" si="20"/>
        <v>Dealer B</v>
      </c>
      <c r="F298" t="s">
        <v>138</v>
      </c>
      <c r="G298" t="s">
        <v>1652</v>
      </c>
      <c r="H298">
        <v>78.599999999999994</v>
      </c>
      <c r="I298">
        <f t="shared" ca="1" si="21"/>
        <v>122</v>
      </c>
      <c r="J298">
        <f t="shared" ca="1" si="22"/>
        <v>10</v>
      </c>
      <c r="K298" s="2">
        <f t="shared" ca="1" si="23"/>
        <v>5.109</v>
      </c>
      <c r="L298" s="2">
        <f t="shared" ca="1" si="24"/>
        <v>7.8599999999999994</v>
      </c>
      <c r="M298" s="1">
        <v>43343</v>
      </c>
      <c r="N298" t="str">
        <f ca="1"/>
        <v>OK</v>
      </c>
    </row>
    <row r="299" spans="1:14" x14ac:dyDescent="0.35">
      <c r="A299" t="s">
        <v>271</v>
      </c>
      <c r="B299" t="s">
        <v>804</v>
      </c>
      <c r="C299" t="s">
        <v>1344</v>
      </c>
      <c r="D299" t="s">
        <v>10</v>
      </c>
      <c r="E299" t="str">
        <f t="shared" si="20"/>
        <v>Dealer B</v>
      </c>
      <c r="F299" t="s">
        <v>138</v>
      </c>
      <c r="G299" t="s">
        <v>1655</v>
      </c>
      <c r="H299">
        <v>27.552</v>
      </c>
      <c r="I299">
        <f t="shared" ca="1" si="21"/>
        <v>500</v>
      </c>
      <c r="J299">
        <f t="shared" ca="1" si="22"/>
        <v>5</v>
      </c>
      <c r="K299" s="2">
        <f t="shared" ca="1" si="23"/>
        <v>3.3613439999999999</v>
      </c>
      <c r="L299" s="2">
        <f t="shared" ca="1" si="24"/>
        <v>5.5103999999999997</v>
      </c>
      <c r="M299" s="1">
        <v>43344</v>
      </c>
      <c r="N299" t="str">
        <f ca="1"/>
        <v>OK</v>
      </c>
    </row>
    <row r="300" spans="1:14" x14ac:dyDescent="0.35">
      <c r="A300" t="s">
        <v>272</v>
      </c>
      <c r="B300" t="s">
        <v>805</v>
      </c>
      <c r="C300" t="s">
        <v>1345</v>
      </c>
      <c r="D300" t="s">
        <v>10</v>
      </c>
      <c r="E300" t="str">
        <f t="shared" si="20"/>
        <v>Dealer B</v>
      </c>
      <c r="F300" t="s">
        <v>138</v>
      </c>
      <c r="G300" t="s">
        <v>1655</v>
      </c>
      <c r="H300">
        <v>32.4</v>
      </c>
      <c r="I300">
        <f t="shared" ca="1" si="21"/>
        <v>211</v>
      </c>
      <c r="J300">
        <f t="shared" ca="1" si="22"/>
        <v>2</v>
      </c>
      <c r="K300" s="2">
        <f t="shared" ca="1" si="23"/>
        <v>12.311999999999999</v>
      </c>
      <c r="L300" s="2">
        <f t="shared" ca="1" si="24"/>
        <v>16.2</v>
      </c>
      <c r="M300" s="1">
        <v>43345</v>
      </c>
      <c r="N300" t="str">
        <f ca="1"/>
        <v>OK</v>
      </c>
    </row>
    <row r="301" spans="1:14" x14ac:dyDescent="0.35">
      <c r="A301" t="s">
        <v>272</v>
      </c>
      <c r="B301" t="s">
        <v>806</v>
      </c>
      <c r="C301" t="s">
        <v>1346</v>
      </c>
      <c r="D301" t="s">
        <v>7</v>
      </c>
      <c r="E301" t="str">
        <f t="shared" si="20"/>
        <v>Dealer A</v>
      </c>
      <c r="F301" t="s">
        <v>138</v>
      </c>
      <c r="G301" t="s">
        <v>1655</v>
      </c>
      <c r="H301">
        <v>1082.48</v>
      </c>
      <c r="I301">
        <f t="shared" ca="1" si="21"/>
        <v>298</v>
      </c>
      <c r="J301">
        <f t="shared" ca="1" si="22"/>
        <v>8</v>
      </c>
      <c r="K301" s="2">
        <f t="shared" ca="1" si="23"/>
        <v>110.9542</v>
      </c>
      <c r="L301" s="2">
        <f t="shared" ca="1" si="24"/>
        <v>135.31</v>
      </c>
      <c r="M301" s="1">
        <v>43346</v>
      </c>
      <c r="N301" t="str">
        <f ca="1"/>
        <v>OK</v>
      </c>
    </row>
    <row r="302" spans="1:14" x14ac:dyDescent="0.35">
      <c r="A302" t="s">
        <v>272</v>
      </c>
      <c r="B302" t="s">
        <v>807</v>
      </c>
      <c r="C302" t="s">
        <v>1347</v>
      </c>
      <c r="D302" t="s">
        <v>10</v>
      </c>
      <c r="E302" t="str">
        <f t="shared" si="20"/>
        <v>Dealer B</v>
      </c>
      <c r="F302" t="s">
        <v>138</v>
      </c>
      <c r="G302" t="s">
        <v>1653</v>
      </c>
      <c r="H302">
        <v>56.91</v>
      </c>
      <c r="I302">
        <f t="shared" ca="1" si="21"/>
        <v>292</v>
      </c>
      <c r="J302">
        <f t="shared" ca="1" si="22"/>
        <v>9</v>
      </c>
      <c r="K302" s="2">
        <f t="shared" ca="1" si="23"/>
        <v>4.6792666666666669</v>
      </c>
      <c r="L302" s="2">
        <f t="shared" ca="1" si="24"/>
        <v>6.3233333333333333</v>
      </c>
      <c r="M302" s="1">
        <v>43347</v>
      </c>
      <c r="N302" t="str">
        <f ca="1"/>
        <v>OK</v>
      </c>
    </row>
    <row r="303" spans="1:14" x14ac:dyDescent="0.35">
      <c r="A303" t="s">
        <v>272</v>
      </c>
      <c r="B303" t="s">
        <v>808</v>
      </c>
      <c r="C303" t="s">
        <v>1348</v>
      </c>
      <c r="D303" t="s">
        <v>7</v>
      </c>
      <c r="E303" t="str">
        <f t="shared" si="20"/>
        <v>Dealer A</v>
      </c>
      <c r="F303" t="s">
        <v>215</v>
      </c>
      <c r="G303" t="s">
        <v>1653</v>
      </c>
      <c r="H303">
        <v>77.599999999999994</v>
      </c>
      <c r="I303">
        <f t="shared" ca="1" si="21"/>
        <v>338</v>
      </c>
      <c r="J303">
        <f t="shared" ca="1" si="22"/>
        <v>1</v>
      </c>
      <c r="K303" s="2">
        <f t="shared" ca="1" si="23"/>
        <v>47.335999999999999</v>
      </c>
      <c r="L303" s="2">
        <f t="shared" ca="1" si="24"/>
        <v>77.599999999999994</v>
      </c>
      <c r="M303" s="1">
        <v>43348</v>
      </c>
      <c r="N303" t="str">
        <f ca="1"/>
        <v>OK</v>
      </c>
    </row>
    <row r="304" spans="1:14" x14ac:dyDescent="0.35">
      <c r="A304" t="s">
        <v>272</v>
      </c>
      <c r="B304" t="s">
        <v>809</v>
      </c>
      <c r="C304" t="s">
        <v>1349</v>
      </c>
      <c r="D304" t="s">
        <v>7</v>
      </c>
      <c r="E304" t="str">
        <f t="shared" si="20"/>
        <v>Dealer A</v>
      </c>
      <c r="F304" t="s">
        <v>273</v>
      </c>
      <c r="G304" t="s">
        <v>1653</v>
      </c>
      <c r="H304">
        <v>14.28</v>
      </c>
      <c r="I304">
        <f t="shared" ca="1" si="21"/>
        <v>261</v>
      </c>
      <c r="J304">
        <f t="shared" ca="1" si="22"/>
        <v>6</v>
      </c>
      <c r="K304" s="2">
        <f t="shared" ca="1" si="23"/>
        <v>2.0705999999999998</v>
      </c>
      <c r="L304" s="2">
        <f t="shared" ca="1" si="24"/>
        <v>2.38</v>
      </c>
      <c r="M304" s="1">
        <v>43349</v>
      </c>
      <c r="N304" t="str">
        <f ca="1"/>
        <v>OK</v>
      </c>
    </row>
    <row r="305" spans="1:14" x14ac:dyDescent="0.35">
      <c r="A305" t="s">
        <v>274</v>
      </c>
      <c r="B305" t="s">
        <v>810</v>
      </c>
      <c r="C305" t="s">
        <v>1350</v>
      </c>
      <c r="D305" t="s">
        <v>10</v>
      </c>
      <c r="E305" t="str">
        <f t="shared" si="20"/>
        <v>Dealer B</v>
      </c>
      <c r="F305" t="s">
        <v>77</v>
      </c>
      <c r="G305" t="s">
        <v>1653</v>
      </c>
      <c r="H305">
        <v>219.07499999999999</v>
      </c>
      <c r="I305">
        <f t="shared" ca="1" si="21"/>
        <v>297</v>
      </c>
      <c r="J305">
        <f t="shared" ca="1" si="22"/>
        <v>7</v>
      </c>
      <c r="K305" s="2">
        <f t="shared" ca="1" si="23"/>
        <v>20.655642857142858</v>
      </c>
      <c r="L305" s="2">
        <f t="shared" ca="1" si="24"/>
        <v>31.296428571428571</v>
      </c>
      <c r="M305" s="1">
        <v>43350</v>
      </c>
      <c r="N305" t="str">
        <f ca="1"/>
        <v>OK</v>
      </c>
    </row>
    <row r="306" spans="1:14" x14ac:dyDescent="0.35">
      <c r="A306" t="s">
        <v>275</v>
      </c>
      <c r="B306" t="s">
        <v>811</v>
      </c>
      <c r="C306" t="s">
        <v>1351</v>
      </c>
      <c r="D306" t="s">
        <v>10</v>
      </c>
      <c r="E306" t="str">
        <f t="shared" si="20"/>
        <v>Dealer B</v>
      </c>
      <c r="F306" t="s">
        <v>276</v>
      </c>
      <c r="G306" t="s">
        <v>1653</v>
      </c>
      <c r="H306">
        <v>26.8</v>
      </c>
      <c r="I306">
        <f t="shared" ca="1" si="21"/>
        <v>415</v>
      </c>
      <c r="J306">
        <f t="shared" ca="1" si="22"/>
        <v>9</v>
      </c>
      <c r="K306" s="2">
        <f t="shared" ca="1" si="23"/>
        <v>2.2631111111111113</v>
      </c>
      <c r="L306" s="2">
        <f t="shared" ca="1" si="24"/>
        <v>2.9777777777777779</v>
      </c>
      <c r="M306" s="1">
        <v>43351</v>
      </c>
      <c r="N306" t="str">
        <f ca="1"/>
        <v>OK</v>
      </c>
    </row>
    <row r="307" spans="1:14" x14ac:dyDescent="0.35">
      <c r="A307" t="s">
        <v>277</v>
      </c>
      <c r="B307" t="s">
        <v>812</v>
      </c>
      <c r="C307" t="s">
        <v>1352</v>
      </c>
      <c r="D307" t="s">
        <v>10</v>
      </c>
      <c r="E307" t="str">
        <f t="shared" si="20"/>
        <v>Dealer B</v>
      </c>
      <c r="F307" t="s">
        <v>276</v>
      </c>
      <c r="G307" t="s">
        <v>1653</v>
      </c>
      <c r="H307">
        <v>9.84</v>
      </c>
      <c r="I307">
        <f t="shared" ca="1" si="21"/>
        <v>464</v>
      </c>
      <c r="J307">
        <f t="shared" ca="1" si="22"/>
        <v>7</v>
      </c>
      <c r="K307" s="2">
        <f t="shared" ca="1" si="23"/>
        <v>1.1386285714285715</v>
      </c>
      <c r="L307" s="2">
        <f t="shared" ca="1" si="24"/>
        <v>1.4057142857142857</v>
      </c>
      <c r="M307" s="1">
        <v>43352</v>
      </c>
      <c r="N307" t="str">
        <f ca="1"/>
        <v>OK</v>
      </c>
    </row>
    <row r="308" spans="1:14" x14ac:dyDescent="0.35">
      <c r="A308" t="s">
        <v>278</v>
      </c>
      <c r="B308" t="s">
        <v>813</v>
      </c>
      <c r="C308" t="s">
        <v>1353</v>
      </c>
      <c r="D308" t="s">
        <v>10</v>
      </c>
      <c r="E308" t="str">
        <f t="shared" si="20"/>
        <v>Dealer B</v>
      </c>
      <c r="F308" t="s">
        <v>279</v>
      </c>
      <c r="G308" t="s">
        <v>1655</v>
      </c>
      <c r="H308">
        <v>45.48</v>
      </c>
      <c r="I308">
        <f t="shared" ca="1" si="21"/>
        <v>41</v>
      </c>
      <c r="J308">
        <f t="shared" ca="1" si="22"/>
        <v>10</v>
      </c>
      <c r="K308" s="2">
        <f t="shared" ca="1" si="23"/>
        <v>2.7742800000000001</v>
      </c>
      <c r="L308" s="2">
        <f t="shared" ca="1" si="24"/>
        <v>4.548</v>
      </c>
      <c r="M308" s="1">
        <v>43353</v>
      </c>
      <c r="N308" t="str">
        <f ca="1"/>
        <v>OK</v>
      </c>
    </row>
    <row r="309" spans="1:14" x14ac:dyDescent="0.35">
      <c r="A309" t="s">
        <v>278</v>
      </c>
      <c r="B309" t="s">
        <v>814</v>
      </c>
      <c r="C309" t="s">
        <v>1354</v>
      </c>
      <c r="D309" t="s">
        <v>7</v>
      </c>
      <c r="E309" t="str">
        <f t="shared" si="20"/>
        <v>Dealer A</v>
      </c>
      <c r="F309" t="s">
        <v>280</v>
      </c>
      <c r="G309" t="s">
        <v>1655</v>
      </c>
      <c r="H309">
        <v>289.2</v>
      </c>
      <c r="I309">
        <f t="shared" ca="1" si="21"/>
        <v>109</v>
      </c>
      <c r="J309">
        <f t="shared" ca="1" si="22"/>
        <v>10</v>
      </c>
      <c r="K309" s="2">
        <f t="shared" ca="1" si="23"/>
        <v>21.979199999999999</v>
      </c>
      <c r="L309" s="2">
        <f t="shared" ca="1" si="24"/>
        <v>28.919999999999998</v>
      </c>
      <c r="M309" s="1">
        <v>43354</v>
      </c>
      <c r="N309" t="str">
        <f ca="1"/>
        <v>OK</v>
      </c>
    </row>
    <row r="310" spans="1:14" x14ac:dyDescent="0.35">
      <c r="A310" t="s">
        <v>281</v>
      </c>
      <c r="B310" t="s">
        <v>815</v>
      </c>
      <c r="C310" t="s">
        <v>1355</v>
      </c>
      <c r="D310" t="s">
        <v>7</v>
      </c>
      <c r="E310" t="str">
        <f t="shared" si="20"/>
        <v>Dealer A</v>
      </c>
      <c r="F310" t="s">
        <v>280</v>
      </c>
      <c r="G310" t="s">
        <v>1655</v>
      </c>
      <c r="H310">
        <v>4.8899999999999997</v>
      </c>
      <c r="I310">
        <f t="shared" ca="1" si="21"/>
        <v>115</v>
      </c>
      <c r="J310">
        <f t="shared" ca="1" si="22"/>
        <v>8</v>
      </c>
      <c r="K310" s="2">
        <f t="shared" ca="1" si="23"/>
        <v>0.51956249999999993</v>
      </c>
      <c r="L310" s="2">
        <f t="shared" ca="1" si="24"/>
        <v>0.61124999999999996</v>
      </c>
      <c r="M310" s="1">
        <v>43355</v>
      </c>
      <c r="N310" t="str">
        <f ca="1"/>
        <v>OK</v>
      </c>
    </row>
    <row r="311" spans="1:14" x14ac:dyDescent="0.35">
      <c r="A311" t="s">
        <v>282</v>
      </c>
      <c r="B311" t="s">
        <v>816</v>
      </c>
      <c r="C311" t="s">
        <v>1356</v>
      </c>
      <c r="D311" t="s">
        <v>7</v>
      </c>
      <c r="E311" t="str">
        <f t="shared" si="20"/>
        <v>Dealer A</v>
      </c>
      <c r="F311" t="s">
        <v>280</v>
      </c>
      <c r="G311" t="s">
        <v>1655</v>
      </c>
      <c r="H311">
        <v>15.135999999999999</v>
      </c>
      <c r="I311">
        <f t="shared" ca="1" si="21"/>
        <v>447</v>
      </c>
      <c r="J311">
        <f t="shared" ca="1" si="22"/>
        <v>7</v>
      </c>
      <c r="K311" s="2">
        <f t="shared" ca="1" si="23"/>
        <v>1.7730742857142856</v>
      </c>
      <c r="L311" s="2">
        <f t="shared" ca="1" si="24"/>
        <v>2.1622857142857144</v>
      </c>
      <c r="M311" s="1">
        <v>43356</v>
      </c>
      <c r="N311" t="str">
        <f ca="1"/>
        <v>OK</v>
      </c>
    </row>
    <row r="312" spans="1:14" x14ac:dyDescent="0.35">
      <c r="A312" t="s">
        <v>282</v>
      </c>
      <c r="B312" t="s">
        <v>817</v>
      </c>
      <c r="C312" t="s">
        <v>1357</v>
      </c>
      <c r="D312" t="s">
        <v>10</v>
      </c>
      <c r="E312" t="str">
        <f t="shared" si="20"/>
        <v>Dealer B</v>
      </c>
      <c r="F312" t="s">
        <v>280</v>
      </c>
      <c r="G312" t="s">
        <v>1654</v>
      </c>
      <c r="H312">
        <v>466.76799999999997</v>
      </c>
      <c r="I312">
        <f t="shared" ca="1" si="21"/>
        <v>344</v>
      </c>
      <c r="J312">
        <f t="shared" ca="1" si="22"/>
        <v>3</v>
      </c>
      <c r="K312" s="2">
        <f t="shared" ca="1" si="23"/>
        <v>96.46538666666666</v>
      </c>
      <c r="L312" s="2">
        <f t="shared" ca="1" si="24"/>
        <v>155.58933333333331</v>
      </c>
      <c r="M312" s="1">
        <v>43357</v>
      </c>
      <c r="N312" t="str">
        <f ca="1"/>
        <v>OK</v>
      </c>
    </row>
    <row r="313" spans="1:14" x14ac:dyDescent="0.35">
      <c r="A313" t="s">
        <v>282</v>
      </c>
      <c r="B313" t="s">
        <v>818</v>
      </c>
      <c r="C313" t="s">
        <v>1358</v>
      </c>
      <c r="D313" t="s">
        <v>7</v>
      </c>
      <c r="E313" t="str">
        <f t="shared" si="20"/>
        <v>Dealer A</v>
      </c>
      <c r="F313" t="s">
        <v>283</v>
      </c>
      <c r="G313" t="s">
        <v>1654</v>
      </c>
      <c r="H313">
        <v>15.231999999999999</v>
      </c>
      <c r="I313">
        <f t="shared" ca="1" si="21"/>
        <v>489</v>
      </c>
      <c r="J313">
        <f t="shared" ca="1" si="22"/>
        <v>10</v>
      </c>
      <c r="K313" s="2">
        <f t="shared" ca="1" si="23"/>
        <v>0.99007999999999996</v>
      </c>
      <c r="L313" s="2">
        <f t="shared" ca="1" si="24"/>
        <v>1.5231999999999999</v>
      </c>
      <c r="M313" s="1">
        <v>43358</v>
      </c>
      <c r="N313" t="str">
        <f ca="1"/>
        <v>OK</v>
      </c>
    </row>
    <row r="314" spans="1:14" x14ac:dyDescent="0.35">
      <c r="A314" t="s">
        <v>282</v>
      </c>
      <c r="B314" t="s">
        <v>819</v>
      </c>
      <c r="C314" t="s">
        <v>1359</v>
      </c>
      <c r="D314" t="s">
        <v>16</v>
      </c>
      <c r="E314" t="str">
        <f t="shared" si="20"/>
        <v>Dealer C</v>
      </c>
      <c r="F314" t="s">
        <v>284</v>
      </c>
      <c r="G314" t="s">
        <v>1653</v>
      </c>
      <c r="H314">
        <v>6.2640000000000002</v>
      </c>
      <c r="I314">
        <f t="shared" ca="1" si="21"/>
        <v>217</v>
      </c>
      <c r="J314">
        <f t="shared" ca="1" si="22"/>
        <v>9</v>
      </c>
      <c r="K314" s="2">
        <f t="shared" ca="1" si="23"/>
        <v>0.56376000000000004</v>
      </c>
      <c r="L314" s="2">
        <f t="shared" ca="1" si="24"/>
        <v>0.69600000000000006</v>
      </c>
      <c r="M314" s="1">
        <v>43359</v>
      </c>
      <c r="N314" t="str">
        <f ca="1"/>
        <v>OK</v>
      </c>
    </row>
    <row r="315" spans="1:14" x14ac:dyDescent="0.35">
      <c r="A315" t="s">
        <v>285</v>
      </c>
      <c r="B315" t="s">
        <v>820</v>
      </c>
      <c r="C315" t="s">
        <v>1360</v>
      </c>
      <c r="D315" t="s">
        <v>10</v>
      </c>
      <c r="E315" t="str">
        <f t="shared" si="20"/>
        <v>Dealer B</v>
      </c>
      <c r="F315" t="s">
        <v>284</v>
      </c>
      <c r="G315" t="s">
        <v>1653</v>
      </c>
      <c r="H315">
        <v>87.54</v>
      </c>
      <c r="I315">
        <f t="shared" ca="1" si="21"/>
        <v>119</v>
      </c>
      <c r="J315">
        <f t="shared" ca="1" si="22"/>
        <v>8</v>
      </c>
      <c r="K315" s="2">
        <f t="shared" ca="1" si="23"/>
        <v>7.440900000000001</v>
      </c>
      <c r="L315" s="2">
        <f t="shared" ca="1" si="24"/>
        <v>10.942500000000001</v>
      </c>
      <c r="M315" s="1">
        <v>43360</v>
      </c>
      <c r="N315" t="str">
        <f ca="1"/>
        <v>OK</v>
      </c>
    </row>
    <row r="316" spans="1:14" x14ac:dyDescent="0.35">
      <c r="A316" t="s">
        <v>286</v>
      </c>
      <c r="B316" t="s">
        <v>821</v>
      </c>
      <c r="C316" t="s">
        <v>1361</v>
      </c>
      <c r="D316" t="s">
        <v>10</v>
      </c>
      <c r="E316" t="str">
        <f t="shared" si="20"/>
        <v>Dealer B</v>
      </c>
      <c r="F316" t="s">
        <v>287</v>
      </c>
      <c r="G316" t="s">
        <v>1653</v>
      </c>
      <c r="H316">
        <v>178.38399999999999</v>
      </c>
      <c r="I316">
        <f t="shared" ca="1" si="21"/>
        <v>454</v>
      </c>
      <c r="J316">
        <f t="shared" ca="1" si="22"/>
        <v>6</v>
      </c>
      <c r="K316" s="2">
        <f t="shared" ca="1" si="23"/>
        <v>20.811466666666664</v>
      </c>
      <c r="L316" s="2">
        <f t="shared" ca="1" si="24"/>
        <v>29.730666666666664</v>
      </c>
      <c r="M316" s="1">
        <v>43361</v>
      </c>
      <c r="N316" t="str">
        <f ca="1"/>
        <v>OK</v>
      </c>
    </row>
    <row r="317" spans="1:14" x14ac:dyDescent="0.35">
      <c r="A317" t="s">
        <v>286</v>
      </c>
      <c r="B317" t="s">
        <v>822</v>
      </c>
      <c r="C317" t="s">
        <v>1362</v>
      </c>
      <c r="D317" t="s">
        <v>7</v>
      </c>
      <c r="E317" t="str">
        <f t="shared" si="20"/>
        <v>Dealer A</v>
      </c>
      <c r="F317" t="s">
        <v>288</v>
      </c>
      <c r="G317" t="s">
        <v>1653</v>
      </c>
      <c r="H317">
        <v>15.552</v>
      </c>
      <c r="I317">
        <f t="shared" ca="1" si="21"/>
        <v>129</v>
      </c>
      <c r="J317">
        <f t="shared" ca="1" si="22"/>
        <v>6</v>
      </c>
      <c r="K317" s="2">
        <f t="shared" ca="1" si="23"/>
        <v>1.63296</v>
      </c>
      <c r="L317" s="2">
        <f t="shared" ca="1" si="24"/>
        <v>2.5920000000000001</v>
      </c>
      <c r="M317" s="1">
        <v>43362</v>
      </c>
      <c r="N317" t="str">
        <f ca="1"/>
        <v>OK</v>
      </c>
    </row>
    <row r="318" spans="1:14" x14ac:dyDescent="0.35">
      <c r="A318" t="s">
        <v>289</v>
      </c>
      <c r="B318" t="s">
        <v>823</v>
      </c>
      <c r="C318" t="s">
        <v>1363</v>
      </c>
      <c r="D318" t="s">
        <v>16</v>
      </c>
      <c r="E318" t="str">
        <f t="shared" si="20"/>
        <v>Dealer C</v>
      </c>
      <c r="F318" t="s">
        <v>288</v>
      </c>
      <c r="G318" t="s">
        <v>1652</v>
      </c>
      <c r="H318">
        <v>99.135999999999996</v>
      </c>
      <c r="I318">
        <f t="shared" ca="1" si="21"/>
        <v>136</v>
      </c>
      <c r="J318">
        <f t="shared" ca="1" si="22"/>
        <v>2</v>
      </c>
      <c r="K318" s="2">
        <f t="shared" ca="1" si="23"/>
        <v>43.619839999999996</v>
      </c>
      <c r="L318" s="2">
        <f t="shared" ca="1" si="24"/>
        <v>49.567999999999998</v>
      </c>
      <c r="M318" s="1">
        <v>43363</v>
      </c>
      <c r="N318" t="str">
        <f ca="1"/>
        <v>OK</v>
      </c>
    </row>
    <row r="319" spans="1:14" x14ac:dyDescent="0.35">
      <c r="A319" t="s">
        <v>290</v>
      </c>
      <c r="B319" t="s">
        <v>824</v>
      </c>
      <c r="C319" t="s">
        <v>1364</v>
      </c>
      <c r="D319" t="s">
        <v>16</v>
      </c>
      <c r="E319" t="str">
        <f t="shared" si="20"/>
        <v>Dealer C</v>
      </c>
      <c r="F319" t="s">
        <v>288</v>
      </c>
      <c r="G319" t="s">
        <v>1652</v>
      </c>
      <c r="H319">
        <v>135.88200000000001</v>
      </c>
      <c r="I319">
        <f t="shared" ca="1" si="21"/>
        <v>97</v>
      </c>
      <c r="J319">
        <f t="shared" ca="1" si="22"/>
        <v>10</v>
      </c>
      <c r="K319" s="2">
        <f t="shared" ca="1" si="23"/>
        <v>9.6476220000000001</v>
      </c>
      <c r="L319" s="2">
        <f t="shared" ca="1" si="24"/>
        <v>13.588200000000001</v>
      </c>
      <c r="M319" s="1">
        <v>43364</v>
      </c>
      <c r="N319" t="str">
        <f ca="1"/>
        <v>OK</v>
      </c>
    </row>
    <row r="320" spans="1:14" x14ac:dyDescent="0.35">
      <c r="A320" t="s">
        <v>290</v>
      </c>
      <c r="B320" t="s">
        <v>825</v>
      </c>
      <c r="C320" t="s">
        <v>1365</v>
      </c>
      <c r="D320" t="s">
        <v>16</v>
      </c>
      <c r="E320" t="str">
        <f t="shared" si="20"/>
        <v>Dealer C</v>
      </c>
      <c r="F320" t="s">
        <v>288</v>
      </c>
      <c r="G320" t="s">
        <v>1652</v>
      </c>
      <c r="H320">
        <v>3991.98</v>
      </c>
      <c r="I320">
        <f t="shared" ca="1" si="21"/>
        <v>21</v>
      </c>
      <c r="J320">
        <f t="shared" ca="1" si="22"/>
        <v>3</v>
      </c>
      <c r="K320" s="2">
        <f t="shared" ca="1" si="23"/>
        <v>1091.1412</v>
      </c>
      <c r="L320" s="2">
        <f t="shared" ca="1" si="24"/>
        <v>1330.66</v>
      </c>
      <c r="M320" s="1">
        <v>43365</v>
      </c>
      <c r="N320" t="str">
        <f ca="1"/>
        <v>OK</v>
      </c>
    </row>
    <row r="321" spans="1:14" x14ac:dyDescent="0.35">
      <c r="A321" t="s">
        <v>290</v>
      </c>
      <c r="B321" t="s">
        <v>573</v>
      </c>
      <c r="C321" t="s">
        <v>1366</v>
      </c>
      <c r="D321" t="s">
        <v>10</v>
      </c>
      <c r="E321" t="str">
        <f t="shared" si="20"/>
        <v>Dealer B</v>
      </c>
      <c r="F321" t="s">
        <v>288</v>
      </c>
      <c r="G321" t="s">
        <v>1655</v>
      </c>
      <c r="H321">
        <v>275.94</v>
      </c>
      <c r="I321">
        <f t="shared" ca="1" si="21"/>
        <v>195</v>
      </c>
      <c r="J321">
        <f t="shared" ca="1" si="22"/>
        <v>2</v>
      </c>
      <c r="K321" s="2">
        <f t="shared" ca="1" si="23"/>
        <v>85.541399999999996</v>
      </c>
      <c r="L321" s="2">
        <f t="shared" ca="1" si="24"/>
        <v>137.97</v>
      </c>
      <c r="M321" s="1">
        <v>43366</v>
      </c>
      <c r="N321" t="str">
        <f ca="1"/>
        <v>OK</v>
      </c>
    </row>
    <row r="322" spans="1:14" x14ac:dyDescent="0.35">
      <c r="A322" t="s">
        <v>290</v>
      </c>
      <c r="B322" t="s">
        <v>826</v>
      </c>
      <c r="C322" t="s">
        <v>1367</v>
      </c>
      <c r="D322" t="s">
        <v>10</v>
      </c>
      <c r="E322" t="str">
        <f t="shared" si="20"/>
        <v>Dealer B</v>
      </c>
      <c r="F322" t="s">
        <v>291</v>
      </c>
      <c r="G322" t="s">
        <v>1655</v>
      </c>
      <c r="H322">
        <v>360</v>
      </c>
      <c r="I322">
        <f t="shared" ca="1" si="21"/>
        <v>257</v>
      </c>
      <c r="J322">
        <f t="shared" ca="1" si="22"/>
        <v>2</v>
      </c>
      <c r="K322" s="2">
        <f t="shared" ca="1" si="23"/>
        <v>138.6</v>
      </c>
      <c r="L322" s="2">
        <f t="shared" ca="1" si="24"/>
        <v>180</v>
      </c>
      <c r="M322" s="1">
        <v>43367</v>
      </c>
      <c r="N322" t="str">
        <f ca="1"/>
        <v>OK</v>
      </c>
    </row>
    <row r="323" spans="1:14" x14ac:dyDescent="0.35">
      <c r="A323" t="s">
        <v>290</v>
      </c>
      <c r="B323" t="s">
        <v>656</v>
      </c>
      <c r="C323" t="s">
        <v>1368</v>
      </c>
      <c r="D323" t="s">
        <v>10</v>
      </c>
      <c r="E323" t="str">
        <f t="shared" ref="E323:E386" si="25">IF(D323="Furniture","Dealer A",IF(D323="Office Supplies","Dealer B","Dealer C"))</f>
        <v>Dealer B</v>
      </c>
      <c r="F323" t="s">
        <v>292</v>
      </c>
      <c r="G323" t="s">
        <v>1655</v>
      </c>
      <c r="H323">
        <v>43.57</v>
      </c>
      <c r="I323">
        <f t="shared" ref="I323:I386" ca="1" si="26">RANDBETWEEN(10,500)</f>
        <v>300</v>
      </c>
      <c r="J323">
        <f t="shared" ref="J323:J386" ca="1" si="27">RANDBETWEEN(1,10)</f>
        <v>5</v>
      </c>
      <c r="K323" s="2">
        <f t="shared" ref="K323:K386" ca="1" si="28">(H323  /  J323) * (RANDBETWEEN(60,90)/100)</f>
        <v>5.6641000000000004</v>
      </c>
      <c r="L323" s="2">
        <f t="shared" ref="L323:L386" ca="1" si="29">H323/J323</f>
        <v>8.7140000000000004</v>
      </c>
      <c r="M323" s="1">
        <v>43368</v>
      </c>
      <c r="N323" t="str">
        <f ca="1"/>
        <v>OK</v>
      </c>
    </row>
    <row r="324" spans="1:14" x14ac:dyDescent="0.35">
      <c r="A324" t="s">
        <v>293</v>
      </c>
      <c r="B324" t="s">
        <v>827</v>
      </c>
      <c r="C324" t="s">
        <v>1369</v>
      </c>
      <c r="D324" t="s">
        <v>16</v>
      </c>
      <c r="E324" t="str">
        <f t="shared" si="25"/>
        <v>Dealer C</v>
      </c>
      <c r="F324" t="s">
        <v>292</v>
      </c>
      <c r="G324" t="s">
        <v>1655</v>
      </c>
      <c r="H324">
        <v>7.16</v>
      </c>
      <c r="I324">
        <f t="shared" ca="1" si="26"/>
        <v>177</v>
      </c>
      <c r="J324">
        <f t="shared" ca="1" si="27"/>
        <v>6</v>
      </c>
      <c r="K324" s="2">
        <f t="shared" ca="1" si="28"/>
        <v>0.94273333333333342</v>
      </c>
      <c r="L324" s="2">
        <f t="shared" ca="1" si="29"/>
        <v>1.1933333333333334</v>
      </c>
      <c r="M324" s="1">
        <v>43369</v>
      </c>
      <c r="N324" t="str">
        <f ca="1"/>
        <v>OK</v>
      </c>
    </row>
    <row r="325" spans="1:14" x14ac:dyDescent="0.35">
      <c r="A325" t="s">
        <v>294</v>
      </c>
      <c r="B325" t="s">
        <v>803</v>
      </c>
      <c r="C325" t="s">
        <v>1370</v>
      </c>
      <c r="D325" t="s">
        <v>7</v>
      </c>
      <c r="E325" t="str">
        <f t="shared" si="25"/>
        <v>Dealer A</v>
      </c>
      <c r="F325" t="s">
        <v>295</v>
      </c>
      <c r="G325" t="s">
        <v>1653</v>
      </c>
      <c r="H325">
        <v>251.52</v>
      </c>
      <c r="I325">
        <f t="shared" ca="1" si="26"/>
        <v>300</v>
      </c>
      <c r="J325">
        <f t="shared" ca="1" si="27"/>
        <v>6</v>
      </c>
      <c r="K325" s="2">
        <f t="shared" ca="1" si="28"/>
        <v>33.536000000000001</v>
      </c>
      <c r="L325" s="2">
        <f t="shared" ca="1" si="29"/>
        <v>41.92</v>
      </c>
      <c r="M325" s="1">
        <v>43370</v>
      </c>
      <c r="N325" t="str">
        <f ca="1"/>
        <v>OK</v>
      </c>
    </row>
    <row r="326" spans="1:14" x14ac:dyDescent="0.35">
      <c r="A326" t="s">
        <v>294</v>
      </c>
      <c r="B326" t="s">
        <v>828</v>
      </c>
      <c r="C326" t="s">
        <v>1371</v>
      </c>
      <c r="D326" t="s">
        <v>16</v>
      </c>
      <c r="E326" t="str">
        <f t="shared" si="25"/>
        <v>Dealer C</v>
      </c>
      <c r="F326" t="s">
        <v>296</v>
      </c>
      <c r="G326" t="s">
        <v>1653</v>
      </c>
      <c r="H326">
        <v>99.99</v>
      </c>
      <c r="I326">
        <f t="shared" ca="1" si="26"/>
        <v>157</v>
      </c>
      <c r="J326">
        <f t="shared" ca="1" si="27"/>
        <v>5</v>
      </c>
      <c r="K326" s="2">
        <f t="shared" ca="1" si="28"/>
        <v>13.998599999999998</v>
      </c>
      <c r="L326" s="2">
        <f t="shared" ca="1" si="29"/>
        <v>19.997999999999998</v>
      </c>
      <c r="M326" s="1">
        <v>43371</v>
      </c>
      <c r="N326" t="str">
        <f ca="1"/>
        <v>OK</v>
      </c>
    </row>
    <row r="327" spans="1:14" x14ac:dyDescent="0.35">
      <c r="A327" t="s">
        <v>297</v>
      </c>
      <c r="B327" t="s">
        <v>829</v>
      </c>
      <c r="C327" t="s">
        <v>1372</v>
      </c>
      <c r="D327" t="s">
        <v>10</v>
      </c>
      <c r="E327" t="str">
        <f t="shared" si="25"/>
        <v>Dealer B</v>
      </c>
      <c r="F327" t="s">
        <v>296</v>
      </c>
      <c r="G327" t="s">
        <v>1653</v>
      </c>
      <c r="H327">
        <v>15.992000000000001</v>
      </c>
      <c r="I327">
        <f t="shared" ca="1" si="26"/>
        <v>409</v>
      </c>
      <c r="J327">
        <f t="shared" ca="1" si="27"/>
        <v>9</v>
      </c>
      <c r="K327" s="2">
        <f t="shared" ca="1" si="28"/>
        <v>1.5281244444444444</v>
      </c>
      <c r="L327" s="2">
        <f t="shared" ca="1" si="29"/>
        <v>1.776888888888889</v>
      </c>
      <c r="M327" s="1">
        <v>43372</v>
      </c>
      <c r="N327" t="str">
        <f ca="1"/>
        <v>OK</v>
      </c>
    </row>
    <row r="328" spans="1:14" x14ac:dyDescent="0.35">
      <c r="A328" t="s">
        <v>298</v>
      </c>
      <c r="B328" t="s">
        <v>830</v>
      </c>
      <c r="C328" t="s">
        <v>1373</v>
      </c>
      <c r="D328" t="s">
        <v>7</v>
      </c>
      <c r="E328" t="str">
        <f t="shared" si="25"/>
        <v>Dealer A</v>
      </c>
      <c r="F328" t="s">
        <v>296</v>
      </c>
      <c r="G328" t="s">
        <v>1653</v>
      </c>
      <c r="H328">
        <v>290.89800000000002</v>
      </c>
      <c r="I328">
        <f t="shared" ca="1" si="26"/>
        <v>271</v>
      </c>
      <c r="J328">
        <f t="shared" ca="1" si="27"/>
        <v>4</v>
      </c>
      <c r="K328" s="2">
        <f t="shared" ca="1" si="28"/>
        <v>54.543375000000005</v>
      </c>
      <c r="L328" s="2">
        <f t="shared" ca="1" si="29"/>
        <v>72.724500000000006</v>
      </c>
      <c r="M328" s="1">
        <v>43373</v>
      </c>
      <c r="N328" t="str">
        <f ca="1"/>
        <v>OK</v>
      </c>
    </row>
    <row r="329" spans="1:14" x14ac:dyDescent="0.35">
      <c r="A329" t="s">
        <v>298</v>
      </c>
      <c r="B329" t="s">
        <v>831</v>
      </c>
      <c r="C329" t="s">
        <v>1374</v>
      </c>
      <c r="D329" t="s">
        <v>10</v>
      </c>
      <c r="E329" t="str">
        <f t="shared" si="25"/>
        <v>Dealer B</v>
      </c>
      <c r="F329" t="s">
        <v>296</v>
      </c>
      <c r="G329" t="s">
        <v>1653</v>
      </c>
      <c r="H329">
        <v>54.223999999999997</v>
      </c>
      <c r="I329">
        <f t="shared" ca="1" si="26"/>
        <v>63</v>
      </c>
      <c r="J329">
        <f t="shared" ca="1" si="27"/>
        <v>7</v>
      </c>
      <c r="K329" s="2">
        <f t="shared" ca="1" si="28"/>
        <v>5.9646399999999993</v>
      </c>
      <c r="L329" s="2">
        <f t="shared" ca="1" si="29"/>
        <v>7.7462857142857136</v>
      </c>
      <c r="M329" s="1">
        <v>43374</v>
      </c>
      <c r="N329" t="str">
        <f ca="1"/>
        <v>OK</v>
      </c>
    </row>
    <row r="330" spans="1:14" x14ac:dyDescent="0.35">
      <c r="A330" t="s">
        <v>298</v>
      </c>
      <c r="B330" t="s">
        <v>832</v>
      </c>
      <c r="C330" t="s">
        <v>1375</v>
      </c>
      <c r="D330" t="s">
        <v>10</v>
      </c>
      <c r="E330" t="str">
        <f t="shared" si="25"/>
        <v>Dealer B</v>
      </c>
      <c r="F330" t="s">
        <v>296</v>
      </c>
      <c r="G330" t="s">
        <v>1655</v>
      </c>
      <c r="H330">
        <v>786.74400000000003</v>
      </c>
      <c r="I330">
        <f t="shared" ca="1" si="26"/>
        <v>432</v>
      </c>
      <c r="J330">
        <f t="shared" ca="1" si="27"/>
        <v>5</v>
      </c>
      <c r="K330" s="2">
        <f t="shared" ca="1" si="28"/>
        <v>102.27672000000001</v>
      </c>
      <c r="L330" s="2">
        <f t="shared" ca="1" si="29"/>
        <v>157.34880000000001</v>
      </c>
      <c r="M330" s="1">
        <v>43375</v>
      </c>
      <c r="N330" t="str">
        <f ca="1"/>
        <v>OK</v>
      </c>
    </row>
    <row r="331" spans="1:14" x14ac:dyDescent="0.35">
      <c r="A331" t="s">
        <v>298</v>
      </c>
      <c r="B331" t="s">
        <v>833</v>
      </c>
      <c r="C331" t="s">
        <v>1376</v>
      </c>
      <c r="D331" t="s">
        <v>16</v>
      </c>
      <c r="E331" t="str">
        <f t="shared" si="25"/>
        <v>Dealer C</v>
      </c>
      <c r="F331" t="s">
        <v>299</v>
      </c>
      <c r="G331" t="s">
        <v>1655</v>
      </c>
      <c r="H331">
        <v>100.24</v>
      </c>
      <c r="I331">
        <f t="shared" ca="1" si="26"/>
        <v>80</v>
      </c>
      <c r="J331">
        <f t="shared" ca="1" si="27"/>
        <v>3</v>
      </c>
      <c r="K331" s="2">
        <f t="shared" ca="1" si="28"/>
        <v>21.384533333333334</v>
      </c>
      <c r="L331" s="2">
        <f t="shared" ca="1" si="29"/>
        <v>33.413333333333334</v>
      </c>
      <c r="M331" s="1">
        <v>43376</v>
      </c>
      <c r="N331" t="str">
        <f ca="1"/>
        <v>OK</v>
      </c>
    </row>
    <row r="332" spans="1:14" x14ac:dyDescent="0.35">
      <c r="A332" t="s">
        <v>298</v>
      </c>
      <c r="B332" t="s">
        <v>834</v>
      </c>
      <c r="C332" t="s">
        <v>1377</v>
      </c>
      <c r="D332" t="s">
        <v>10</v>
      </c>
      <c r="E332" t="str">
        <f t="shared" si="25"/>
        <v>Dealer B</v>
      </c>
      <c r="F332" t="s">
        <v>299</v>
      </c>
      <c r="G332" t="s">
        <v>1655</v>
      </c>
      <c r="H332">
        <v>37.764000000000003</v>
      </c>
      <c r="I332">
        <f t="shared" ca="1" si="26"/>
        <v>311</v>
      </c>
      <c r="J332">
        <f t="shared" ca="1" si="27"/>
        <v>8</v>
      </c>
      <c r="K332" s="2">
        <f t="shared" ca="1" si="28"/>
        <v>2.9267100000000004</v>
      </c>
      <c r="L332" s="2">
        <f t="shared" ca="1" si="29"/>
        <v>4.7205000000000004</v>
      </c>
      <c r="M332" s="1">
        <v>43377</v>
      </c>
      <c r="N332" t="str">
        <f ca="1"/>
        <v>OK</v>
      </c>
    </row>
    <row r="333" spans="1:14" x14ac:dyDescent="0.35">
      <c r="A333" t="s">
        <v>300</v>
      </c>
      <c r="B333" t="s">
        <v>835</v>
      </c>
      <c r="C333" t="s">
        <v>1378</v>
      </c>
      <c r="D333" t="s">
        <v>10</v>
      </c>
      <c r="E333" t="str">
        <f t="shared" si="25"/>
        <v>Dealer B</v>
      </c>
      <c r="F333" t="s">
        <v>299</v>
      </c>
      <c r="G333" t="s">
        <v>1655</v>
      </c>
      <c r="H333">
        <v>82.8</v>
      </c>
      <c r="I333">
        <f t="shared" ca="1" si="26"/>
        <v>97</v>
      </c>
      <c r="J333">
        <f t="shared" ca="1" si="27"/>
        <v>2</v>
      </c>
      <c r="K333" s="2">
        <f t="shared" ca="1" si="28"/>
        <v>29.807999999999996</v>
      </c>
      <c r="L333" s="2">
        <f t="shared" ca="1" si="29"/>
        <v>41.4</v>
      </c>
      <c r="M333" s="1">
        <v>43378</v>
      </c>
      <c r="N333" t="str">
        <f ca="1"/>
        <v>OK</v>
      </c>
    </row>
    <row r="334" spans="1:14" x14ac:dyDescent="0.35">
      <c r="A334" t="s">
        <v>300</v>
      </c>
      <c r="B334" t="s">
        <v>836</v>
      </c>
      <c r="C334" t="s">
        <v>1379</v>
      </c>
      <c r="D334" t="s">
        <v>10</v>
      </c>
      <c r="E334" t="str">
        <f t="shared" si="25"/>
        <v>Dealer B</v>
      </c>
      <c r="F334" t="s">
        <v>301</v>
      </c>
      <c r="G334" t="s">
        <v>1655</v>
      </c>
      <c r="H334">
        <v>20.724</v>
      </c>
      <c r="I334">
        <f t="shared" ca="1" si="26"/>
        <v>435</v>
      </c>
      <c r="J334">
        <f t="shared" ca="1" si="27"/>
        <v>10</v>
      </c>
      <c r="K334" s="2">
        <f t="shared" ca="1" si="28"/>
        <v>1.305612</v>
      </c>
      <c r="L334" s="2">
        <f t="shared" ca="1" si="29"/>
        <v>2.0724</v>
      </c>
      <c r="M334" s="1">
        <v>43379</v>
      </c>
      <c r="N334" t="str">
        <f ca="1"/>
        <v>OK</v>
      </c>
    </row>
    <row r="335" spans="1:14" x14ac:dyDescent="0.35">
      <c r="A335" t="s">
        <v>300</v>
      </c>
      <c r="B335" t="s">
        <v>837</v>
      </c>
      <c r="C335" t="s">
        <v>1380</v>
      </c>
      <c r="D335" t="s">
        <v>16</v>
      </c>
      <c r="E335" t="str">
        <f t="shared" si="25"/>
        <v>Dealer C</v>
      </c>
      <c r="F335" t="s">
        <v>301</v>
      </c>
      <c r="G335" t="s">
        <v>1654</v>
      </c>
      <c r="H335">
        <v>4.8959999999999999</v>
      </c>
      <c r="I335">
        <f t="shared" ca="1" si="26"/>
        <v>413</v>
      </c>
      <c r="J335">
        <f t="shared" ca="1" si="27"/>
        <v>10</v>
      </c>
      <c r="K335" s="2">
        <f t="shared" ca="1" si="28"/>
        <v>0.43084800000000001</v>
      </c>
      <c r="L335" s="2">
        <f t="shared" ca="1" si="29"/>
        <v>0.48959999999999998</v>
      </c>
      <c r="M335" s="1">
        <v>43380</v>
      </c>
      <c r="N335" t="str">
        <f ca="1"/>
        <v>OK</v>
      </c>
    </row>
    <row r="336" spans="1:14" x14ac:dyDescent="0.35">
      <c r="A336" t="s">
        <v>302</v>
      </c>
      <c r="B336" t="s">
        <v>838</v>
      </c>
      <c r="C336" t="s">
        <v>1381</v>
      </c>
      <c r="D336" t="s">
        <v>10</v>
      </c>
      <c r="E336" t="str">
        <f t="shared" si="25"/>
        <v>Dealer B</v>
      </c>
      <c r="F336" t="s">
        <v>301</v>
      </c>
      <c r="G336" t="s">
        <v>1655</v>
      </c>
      <c r="H336">
        <v>4.7519999999999998</v>
      </c>
      <c r="I336">
        <f t="shared" ca="1" si="26"/>
        <v>230</v>
      </c>
      <c r="J336">
        <f t="shared" ca="1" si="27"/>
        <v>5</v>
      </c>
      <c r="K336" s="2">
        <f t="shared" ca="1" si="28"/>
        <v>0.69379199999999996</v>
      </c>
      <c r="L336" s="2">
        <f t="shared" ca="1" si="29"/>
        <v>0.95039999999999991</v>
      </c>
      <c r="M336" s="1">
        <v>43381</v>
      </c>
      <c r="N336" t="str">
        <f ca="1"/>
        <v>OK</v>
      </c>
    </row>
    <row r="337" spans="1:14" x14ac:dyDescent="0.35">
      <c r="A337" t="s">
        <v>302</v>
      </c>
      <c r="B337" t="s">
        <v>839</v>
      </c>
      <c r="C337" t="s">
        <v>1382</v>
      </c>
      <c r="D337" t="s">
        <v>10</v>
      </c>
      <c r="E337" t="str">
        <f t="shared" si="25"/>
        <v>Dealer B</v>
      </c>
      <c r="F337" t="s">
        <v>303</v>
      </c>
      <c r="G337" t="s">
        <v>1654</v>
      </c>
      <c r="H337">
        <v>959.98400000000004</v>
      </c>
      <c r="I337">
        <f t="shared" ca="1" si="26"/>
        <v>202</v>
      </c>
      <c r="J337">
        <f t="shared" ca="1" si="27"/>
        <v>8</v>
      </c>
      <c r="K337" s="2">
        <f t="shared" ca="1" si="28"/>
        <v>94.798420000000007</v>
      </c>
      <c r="L337" s="2">
        <f t="shared" ca="1" si="29"/>
        <v>119.998</v>
      </c>
      <c r="M337" s="1">
        <v>43382</v>
      </c>
      <c r="N337" t="str">
        <f ca="1"/>
        <v>OK</v>
      </c>
    </row>
    <row r="338" spans="1:14" x14ac:dyDescent="0.35">
      <c r="A338" t="s">
        <v>302</v>
      </c>
      <c r="B338" t="s">
        <v>840</v>
      </c>
      <c r="C338" t="s">
        <v>1383</v>
      </c>
      <c r="D338" t="s">
        <v>7</v>
      </c>
      <c r="E338" t="str">
        <f t="shared" si="25"/>
        <v>Dealer A</v>
      </c>
      <c r="F338" t="s">
        <v>303</v>
      </c>
      <c r="G338" t="s">
        <v>1655</v>
      </c>
      <c r="H338">
        <v>14.368</v>
      </c>
      <c r="I338">
        <f t="shared" ca="1" si="26"/>
        <v>208</v>
      </c>
      <c r="J338">
        <f t="shared" ca="1" si="27"/>
        <v>1</v>
      </c>
      <c r="K338" s="2">
        <f t="shared" ca="1" si="28"/>
        <v>11.92544</v>
      </c>
      <c r="L338" s="2">
        <f t="shared" ca="1" si="29"/>
        <v>14.368</v>
      </c>
      <c r="M338" s="1">
        <v>43383</v>
      </c>
      <c r="N338" t="str">
        <f ca="1"/>
        <v>OK</v>
      </c>
    </row>
    <row r="339" spans="1:14" x14ac:dyDescent="0.35">
      <c r="A339" t="s">
        <v>304</v>
      </c>
      <c r="B339" t="s">
        <v>841</v>
      </c>
      <c r="C339" t="s">
        <v>1384</v>
      </c>
      <c r="D339" t="s">
        <v>10</v>
      </c>
      <c r="E339" t="str">
        <f t="shared" si="25"/>
        <v>Dealer B</v>
      </c>
      <c r="F339" t="s">
        <v>228</v>
      </c>
      <c r="G339" t="s">
        <v>1655</v>
      </c>
      <c r="H339">
        <v>7.7119999999999997</v>
      </c>
      <c r="I339">
        <f t="shared" ca="1" si="26"/>
        <v>400</v>
      </c>
      <c r="J339">
        <f t="shared" ca="1" si="27"/>
        <v>9</v>
      </c>
      <c r="K339" s="2">
        <f t="shared" ca="1" si="28"/>
        <v>0.75406222222222219</v>
      </c>
      <c r="L339" s="2">
        <f t="shared" ca="1" si="29"/>
        <v>0.85688888888888881</v>
      </c>
      <c r="M339" s="1">
        <v>43384</v>
      </c>
      <c r="N339" t="str">
        <f ca="1"/>
        <v>OK</v>
      </c>
    </row>
    <row r="340" spans="1:14" x14ac:dyDescent="0.35">
      <c r="A340" t="s">
        <v>304</v>
      </c>
      <c r="B340" t="s">
        <v>842</v>
      </c>
      <c r="C340" t="s">
        <v>1385</v>
      </c>
      <c r="D340" t="s">
        <v>10</v>
      </c>
      <c r="E340" t="str">
        <f t="shared" si="25"/>
        <v>Dealer B</v>
      </c>
      <c r="F340" t="s">
        <v>138</v>
      </c>
      <c r="G340" t="s">
        <v>1652</v>
      </c>
      <c r="H340">
        <v>698.35199999999998</v>
      </c>
      <c r="I340">
        <f t="shared" ca="1" si="26"/>
        <v>169</v>
      </c>
      <c r="J340">
        <f t="shared" ca="1" si="27"/>
        <v>3</v>
      </c>
      <c r="K340" s="2">
        <f t="shared" ca="1" si="28"/>
        <v>204.84992</v>
      </c>
      <c r="L340" s="2">
        <f t="shared" ca="1" si="29"/>
        <v>232.78399999999999</v>
      </c>
      <c r="M340" s="1">
        <v>43385</v>
      </c>
      <c r="N340" t="str">
        <f ca="1"/>
        <v>OK</v>
      </c>
    </row>
    <row r="341" spans="1:14" x14ac:dyDescent="0.35">
      <c r="A341" t="s">
        <v>305</v>
      </c>
      <c r="B341" t="s">
        <v>843</v>
      </c>
      <c r="C341" t="s">
        <v>1386</v>
      </c>
      <c r="D341" t="s">
        <v>10</v>
      </c>
      <c r="E341" t="str">
        <f t="shared" si="25"/>
        <v>Dealer B</v>
      </c>
      <c r="F341" t="s">
        <v>138</v>
      </c>
      <c r="G341" t="s">
        <v>1653</v>
      </c>
      <c r="H341">
        <v>4.96</v>
      </c>
      <c r="I341">
        <f t="shared" ca="1" si="26"/>
        <v>401</v>
      </c>
      <c r="J341">
        <f t="shared" ca="1" si="27"/>
        <v>7</v>
      </c>
      <c r="K341" s="2">
        <f t="shared" ca="1" si="28"/>
        <v>0.47474285714285713</v>
      </c>
      <c r="L341" s="2">
        <f t="shared" ca="1" si="29"/>
        <v>0.70857142857142852</v>
      </c>
      <c r="M341" s="1">
        <v>43386</v>
      </c>
      <c r="N341" t="str">
        <f ca="1"/>
        <v>OK</v>
      </c>
    </row>
    <row r="342" spans="1:14" x14ac:dyDescent="0.35">
      <c r="A342" t="s">
        <v>306</v>
      </c>
      <c r="B342" t="s">
        <v>844</v>
      </c>
      <c r="C342" t="s">
        <v>1387</v>
      </c>
      <c r="D342" t="s">
        <v>10</v>
      </c>
      <c r="E342" t="str">
        <f t="shared" si="25"/>
        <v>Dealer B</v>
      </c>
      <c r="F342" t="s">
        <v>138</v>
      </c>
      <c r="G342" t="s">
        <v>1653</v>
      </c>
      <c r="H342">
        <v>17.856000000000002</v>
      </c>
      <c r="I342">
        <f t="shared" ca="1" si="26"/>
        <v>185</v>
      </c>
      <c r="J342">
        <f t="shared" ca="1" si="27"/>
        <v>9</v>
      </c>
      <c r="K342" s="2">
        <f t="shared" ca="1" si="28"/>
        <v>1.6864000000000001</v>
      </c>
      <c r="L342" s="2">
        <f t="shared" ca="1" si="29"/>
        <v>1.9840000000000002</v>
      </c>
      <c r="M342" s="1">
        <v>43387</v>
      </c>
      <c r="N342" t="str">
        <f ca="1"/>
        <v>OK</v>
      </c>
    </row>
    <row r="343" spans="1:14" x14ac:dyDescent="0.35">
      <c r="A343" t="s">
        <v>306</v>
      </c>
      <c r="B343" t="s">
        <v>546</v>
      </c>
      <c r="C343" t="s">
        <v>1388</v>
      </c>
      <c r="D343" t="s">
        <v>16</v>
      </c>
      <c r="E343" t="str">
        <f t="shared" si="25"/>
        <v>Dealer C</v>
      </c>
      <c r="F343" t="s">
        <v>138</v>
      </c>
      <c r="G343" t="s">
        <v>1653</v>
      </c>
      <c r="H343">
        <v>509.97</v>
      </c>
      <c r="I343">
        <f t="shared" ca="1" si="26"/>
        <v>302</v>
      </c>
      <c r="J343">
        <f t="shared" ca="1" si="27"/>
        <v>10</v>
      </c>
      <c r="K343" s="2">
        <f t="shared" ca="1" si="28"/>
        <v>42.837479999999999</v>
      </c>
      <c r="L343" s="2">
        <f t="shared" ca="1" si="29"/>
        <v>50.997</v>
      </c>
      <c r="M343" s="1">
        <v>43388</v>
      </c>
      <c r="N343" t="str">
        <f ca="1"/>
        <v>OK</v>
      </c>
    </row>
    <row r="344" spans="1:14" x14ac:dyDescent="0.35">
      <c r="A344" t="s">
        <v>306</v>
      </c>
      <c r="B344" t="s">
        <v>660</v>
      </c>
      <c r="C344" t="s">
        <v>1389</v>
      </c>
      <c r="D344" t="s">
        <v>10</v>
      </c>
      <c r="E344" t="str">
        <f t="shared" si="25"/>
        <v>Dealer B</v>
      </c>
      <c r="F344" t="s">
        <v>170</v>
      </c>
      <c r="G344" t="s">
        <v>1653</v>
      </c>
      <c r="H344">
        <v>30.992000000000001</v>
      </c>
      <c r="I344">
        <f t="shared" ca="1" si="26"/>
        <v>486</v>
      </c>
      <c r="J344">
        <f t="shared" ca="1" si="27"/>
        <v>1</v>
      </c>
      <c r="K344" s="2">
        <f t="shared" ca="1" si="28"/>
        <v>27.892800000000001</v>
      </c>
      <c r="L344" s="2">
        <f t="shared" ca="1" si="29"/>
        <v>30.992000000000001</v>
      </c>
      <c r="M344" s="1">
        <v>43389</v>
      </c>
      <c r="N344" t="str">
        <f ca="1"/>
        <v>OK</v>
      </c>
    </row>
    <row r="345" spans="1:14" x14ac:dyDescent="0.35">
      <c r="A345" t="s">
        <v>306</v>
      </c>
      <c r="B345" t="s">
        <v>845</v>
      </c>
      <c r="C345" t="s">
        <v>1390</v>
      </c>
      <c r="D345" t="s">
        <v>16</v>
      </c>
      <c r="E345" t="str">
        <f t="shared" si="25"/>
        <v>Dealer C</v>
      </c>
      <c r="F345" t="s">
        <v>307</v>
      </c>
      <c r="G345" t="s">
        <v>1655</v>
      </c>
      <c r="H345">
        <v>71.927999999999997</v>
      </c>
      <c r="I345">
        <f t="shared" ca="1" si="26"/>
        <v>213</v>
      </c>
      <c r="J345">
        <f t="shared" ca="1" si="27"/>
        <v>6</v>
      </c>
      <c r="K345" s="2">
        <f t="shared" ca="1" si="28"/>
        <v>7.7922000000000002</v>
      </c>
      <c r="L345" s="2">
        <f t="shared" ca="1" si="29"/>
        <v>11.988</v>
      </c>
      <c r="M345" s="1">
        <v>43390</v>
      </c>
      <c r="N345" t="str">
        <f ca="1"/>
        <v>OK</v>
      </c>
    </row>
    <row r="346" spans="1:14" x14ac:dyDescent="0.35">
      <c r="A346" t="s">
        <v>308</v>
      </c>
      <c r="B346" t="s">
        <v>550</v>
      </c>
      <c r="C346" t="s">
        <v>1391</v>
      </c>
      <c r="D346" t="s">
        <v>10</v>
      </c>
      <c r="E346" t="str">
        <f t="shared" si="25"/>
        <v>Dealer B</v>
      </c>
      <c r="F346" t="s">
        <v>309</v>
      </c>
      <c r="G346" t="s">
        <v>1652</v>
      </c>
      <c r="H346">
        <v>88.8</v>
      </c>
      <c r="I346">
        <f t="shared" ca="1" si="26"/>
        <v>346</v>
      </c>
      <c r="J346">
        <f t="shared" ca="1" si="27"/>
        <v>3</v>
      </c>
      <c r="K346" s="2">
        <f t="shared" ca="1" si="28"/>
        <v>19.535999999999998</v>
      </c>
      <c r="L346" s="2">
        <f t="shared" ca="1" si="29"/>
        <v>29.599999999999998</v>
      </c>
      <c r="M346" s="1">
        <v>43391</v>
      </c>
      <c r="N346" t="str">
        <f ca="1"/>
        <v>OK</v>
      </c>
    </row>
    <row r="347" spans="1:14" x14ac:dyDescent="0.35">
      <c r="A347" t="s">
        <v>310</v>
      </c>
      <c r="B347" t="s">
        <v>658</v>
      </c>
      <c r="C347" t="s">
        <v>1392</v>
      </c>
      <c r="D347" t="s">
        <v>10</v>
      </c>
      <c r="E347" t="str">
        <f t="shared" si="25"/>
        <v>Dealer B</v>
      </c>
      <c r="F347" t="s">
        <v>309</v>
      </c>
      <c r="G347" t="s">
        <v>1652</v>
      </c>
      <c r="H347">
        <v>47.975999999999999</v>
      </c>
      <c r="I347">
        <f t="shared" ca="1" si="26"/>
        <v>369</v>
      </c>
      <c r="J347">
        <f t="shared" ca="1" si="27"/>
        <v>10</v>
      </c>
      <c r="K347" s="2">
        <f t="shared" ca="1" si="28"/>
        <v>4.2218879999999999</v>
      </c>
      <c r="L347" s="2">
        <f t="shared" ca="1" si="29"/>
        <v>4.7976000000000001</v>
      </c>
      <c r="M347" s="1">
        <v>43392</v>
      </c>
      <c r="N347" t="str">
        <f ca="1"/>
        <v>OK</v>
      </c>
    </row>
    <row r="348" spans="1:14" x14ac:dyDescent="0.35">
      <c r="A348" t="s">
        <v>311</v>
      </c>
      <c r="B348" t="s">
        <v>716</v>
      </c>
      <c r="C348" t="s">
        <v>1393</v>
      </c>
      <c r="D348" t="s">
        <v>10</v>
      </c>
      <c r="E348" t="str">
        <f t="shared" si="25"/>
        <v>Dealer B</v>
      </c>
      <c r="F348" t="s">
        <v>309</v>
      </c>
      <c r="G348" t="s">
        <v>1655</v>
      </c>
      <c r="H348">
        <v>7.56</v>
      </c>
      <c r="I348">
        <f t="shared" ca="1" si="26"/>
        <v>17</v>
      </c>
      <c r="J348">
        <f t="shared" ca="1" si="27"/>
        <v>1</v>
      </c>
      <c r="K348" s="2">
        <f t="shared" ca="1" si="28"/>
        <v>4.5359999999999996</v>
      </c>
      <c r="L348" s="2">
        <f t="shared" ca="1" si="29"/>
        <v>7.56</v>
      </c>
      <c r="M348" s="1">
        <v>43393</v>
      </c>
      <c r="N348" t="str">
        <f ca="1"/>
        <v>LowStock</v>
      </c>
    </row>
    <row r="349" spans="1:14" x14ac:dyDescent="0.35">
      <c r="A349" t="s">
        <v>311</v>
      </c>
      <c r="B349" t="s">
        <v>566</v>
      </c>
      <c r="C349" t="s">
        <v>1394</v>
      </c>
      <c r="D349" t="s">
        <v>16</v>
      </c>
      <c r="E349" t="str">
        <f t="shared" si="25"/>
        <v>Dealer C</v>
      </c>
      <c r="F349" t="s">
        <v>312</v>
      </c>
      <c r="G349" t="s">
        <v>1655</v>
      </c>
      <c r="H349">
        <v>24.56</v>
      </c>
      <c r="I349">
        <f t="shared" ca="1" si="26"/>
        <v>243</v>
      </c>
      <c r="J349">
        <f t="shared" ca="1" si="27"/>
        <v>9</v>
      </c>
      <c r="K349" s="2">
        <f t="shared" ca="1" si="28"/>
        <v>1.8010666666666666</v>
      </c>
      <c r="L349" s="2">
        <f t="shared" ca="1" si="29"/>
        <v>2.7288888888888887</v>
      </c>
      <c r="M349" s="1">
        <v>43394</v>
      </c>
      <c r="N349" t="str">
        <f ca="1"/>
        <v>OK</v>
      </c>
    </row>
    <row r="350" spans="1:14" x14ac:dyDescent="0.35">
      <c r="A350" t="s">
        <v>311</v>
      </c>
      <c r="B350" t="s">
        <v>846</v>
      </c>
      <c r="C350" t="s">
        <v>1395</v>
      </c>
      <c r="D350" t="s">
        <v>10</v>
      </c>
      <c r="E350" t="str">
        <f t="shared" si="25"/>
        <v>Dealer B</v>
      </c>
      <c r="F350" t="s">
        <v>312</v>
      </c>
      <c r="G350" t="s">
        <v>1655</v>
      </c>
      <c r="H350">
        <v>12.96</v>
      </c>
      <c r="I350">
        <f t="shared" ca="1" si="26"/>
        <v>36</v>
      </c>
      <c r="J350">
        <f t="shared" ca="1" si="27"/>
        <v>2</v>
      </c>
      <c r="K350" s="2">
        <f t="shared" ca="1" si="28"/>
        <v>4.9248000000000003</v>
      </c>
      <c r="L350" s="2">
        <f t="shared" ca="1" si="29"/>
        <v>6.48</v>
      </c>
      <c r="M350" s="1">
        <v>43395</v>
      </c>
      <c r="N350" t="str">
        <f ca="1"/>
        <v>OK</v>
      </c>
    </row>
    <row r="351" spans="1:14" x14ac:dyDescent="0.35">
      <c r="A351" t="s">
        <v>313</v>
      </c>
      <c r="B351" t="s">
        <v>767</v>
      </c>
      <c r="C351" t="s">
        <v>1396</v>
      </c>
      <c r="D351" t="s">
        <v>10</v>
      </c>
      <c r="E351" t="str">
        <f t="shared" si="25"/>
        <v>Dealer B</v>
      </c>
      <c r="F351" t="s">
        <v>312</v>
      </c>
      <c r="G351" t="s">
        <v>1655</v>
      </c>
      <c r="H351">
        <v>6.79</v>
      </c>
      <c r="I351">
        <f t="shared" ca="1" si="26"/>
        <v>313</v>
      </c>
      <c r="J351">
        <f t="shared" ca="1" si="27"/>
        <v>6</v>
      </c>
      <c r="K351" s="2">
        <f t="shared" ca="1" si="28"/>
        <v>0.87138333333333329</v>
      </c>
      <c r="L351" s="2">
        <f t="shared" ca="1" si="29"/>
        <v>1.1316666666666666</v>
      </c>
      <c r="M351" s="1">
        <v>43396</v>
      </c>
      <c r="N351" t="str">
        <f ca="1"/>
        <v>OK</v>
      </c>
    </row>
    <row r="352" spans="1:14" x14ac:dyDescent="0.35">
      <c r="A352" t="s">
        <v>313</v>
      </c>
      <c r="B352" t="s">
        <v>847</v>
      </c>
      <c r="C352" t="s">
        <v>1397</v>
      </c>
      <c r="D352" t="s">
        <v>10</v>
      </c>
      <c r="E352" t="str">
        <f t="shared" si="25"/>
        <v>Dealer B</v>
      </c>
      <c r="F352" t="s">
        <v>312</v>
      </c>
      <c r="G352" t="s">
        <v>1655</v>
      </c>
      <c r="H352">
        <v>24.56</v>
      </c>
      <c r="I352">
        <f t="shared" ca="1" si="26"/>
        <v>447</v>
      </c>
      <c r="J352">
        <f t="shared" ca="1" si="27"/>
        <v>1</v>
      </c>
      <c r="K352" s="2">
        <f t="shared" ca="1" si="28"/>
        <v>18.911200000000001</v>
      </c>
      <c r="L352" s="2">
        <f t="shared" ca="1" si="29"/>
        <v>24.56</v>
      </c>
      <c r="M352" s="1">
        <v>43397</v>
      </c>
      <c r="N352" t="str">
        <f ca="1"/>
        <v>OK</v>
      </c>
    </row>
    <row r="353" spans="1:14" x14ac:dyDescent="0.35">
      <c r="A353" t="s">
        <v>313</v>
      </c>
      <c r="B353" t="s">
        <v>848</v>
      </c>
      <c r="C353" t="s">
        <v>1398</v>
      </c>
      <c r="D353" t="s">
        <v>10</v>
      </c>
      <c r="E353" t="str">
        <f t="shared" si="25"/>
        <v>Dealer B</v>
      </c>
      <c r="F353" t="s">
        <v>312</v>
      </c>
      <c r="G353" t="s">
        <v>1655</v>
      </c>
      <c r="H353">
        <v>3.048</v>
      </c>
      <c r="I353">
        <f t="shared" ca="1" si="26"/>
        <v>11</v>
      </c>
      <c r="J353">
        <f t="shared" ca="1" si="27"/>
        <v>4</v>
      </c>
      <c r="K353" s="2">
        <f t="shared" ca="1" si="28"/>
        <v>0.64007999999999998</v>
      </c>
      <c r="L353" s="2">
        <f t="shared" ca="1" si="29"/>
        <v>0.76200000000000001</v>
      </c>
      <c r="M353" s="1">
        <v>43398</v>
      </c>
      <c r="N353" t="str">
        <f ca="1"/>
        <v>LowStock</v>
      </c>
    </row>
    <row r="354" spans="1:14" x14ac:dyDescent="0.35">
      <c r="A354" t="s">
        <v>313</v>
      </c>
      <c r="B354" t="s">
        <v>847</v>
      </c>
      <c r="C354" t="s">
        <v>1399</v>
      </c>
      <c r="D354" t="s">
        <v>7</v>
      </c>
      <c r="E354" t="str">
        <f t="shared" si="25"/>
        <v>Dealer A</v>
      </c>
      <c r="F354" t="s">
        <v>314</v>
      </c>
      <c r="G354" t="s">
        <v>1653</v>
      </c>
      <c r="H354">
        <v>49.12</v>
      </c>
      <c r="I354">
        <f t="shared" ca="1" si="26"/>
        <v>25</v>
      </c>
      <c r="J354">
        <f t="shared" ca="1" si="27"/>
        <v>1</v>
      </c>
      <c r="K354" s="2">
        <f t="shared" ca="1" si="28"/>
        <v>41.751999999999995</v>
      </c>
      <c r="L354" s="2">
        <f t="shared" ca="1" si="29"/>
        <v>49.12</v>
      </c>
      <c r="M354" s="1">
        <v>43399</v>
      </c>
      <c r="N354" t="str">
        <f ca="1"/>
        <v>OK</v>
      </c>
    </row>
    <row r="355" spans="1:14" x14ac:dyDescent="0.35">
      <c r="A355" t="s">
        <v>313</v>
      </c>
      <c r="B355" t="s">
        <v>849</v>
      </c>
      <c r="C355" t="s">
        <v>1400</v>
      </c>
      <c r="D355" t="s">
        <v>10</v>
      </c>
      <c r="E355" t="str">
        <f t="shared" si="25"/>
        <v>Dealer B</v>
      </c>
      <c r="F355" t="s">
        <v>314</v>
      </c>
      <c r="G355" t="s">
        <v>1653</v>
      </c>
      <c r="H355">
        <v>4355.1679999999997</v>
      </c>
      <c r="I355">
        <f t="shared" ca="1" si="26"/>
        <v>451</v>
      </c>
      <c r="J355">
        <f t="shared" ca="1" si="27"/>
        <v>7</v>
      </c>
      <c r="K355" s="2">
        <f t="shared" ca="1" si="28"/>
        <v>485.29014857142857</v>
      </c>
      <c r="L355" s="2">
        <f t="shared" ca="1" si="29"/>
        <v>622.16685714285711</v>
      </c>
      <c r="M355" s="1">
        <v>43400</v>
      </c>
      <c r="N355" t="str">
        <f ca="1"/>
        <v>OK</v>
      </c>
    </row>
    <row r="356" spans="1:14" x14ac:dyDescent="0.35">
      <c r="A356" t="s">
        <v>315</v>
      </c>
      <c r="B356" t="s">
        <v>850</v>
      </c>
      <c r="C356" t="s">
        <v>1401</v>
      </c>
      <c r="D356" t="s">
        <v>10</v>
      </c>
      <c r="E356" t="str">
        <f t="shared" si="25"/>
        <v>Dealer B</v>
      </c>
      <c r="F356" t="s">
        <v>314</v>
      </c>
      <c r="G356" t="s">
        <v>1653</v>
      </c>
      <c r="H356">
        <v>388.70400000000001</v>
      </c>
      <c r="I356">
        <f t="shared" ca="1" si="26"/>
        <v>315</v>
      </c>
      <c r="J356">
        <f t="shared" ca="1" si="27"/>
        <v>5</v>
      </c>
      <c r="K356" s="2">
        <f t="shared" ca="1" si="28"/>
        <v>52.08633600000001</v>
      </c>
      <c r="L356" s="2">
        <f t="shared" ca="1" si="29"/>
        <v>77.740800000000007</v>
      </c>
      <c r="M356" s="1">
        <v>43401</v>
      </c>
      <c r="N356" t="str">
        <f ca="1"/>
        <v>OK</v>
      </c>
    </row>
    <row r="357" spans="1:14" x14ac:dyDescent="0.35">
      <c r="A357" t="s">
        <v>315</v>
      </c>
      <c r="B357" t="s">
        <v>851</v>
      </c>
      <c r="C357" t="s">
        <v>1402</v>
      </c>
      <c r="D357" t="s">
        <v>10</v>
      </c>
      <c r="E357" t="str">
        <f t="shared" si="25"/>
        <v>Dealer B</v>
      </c>
      <c r="F357" t="s">
        <v>314</v>
      </c>
      <c r="G357" t="s">
        <v>1652</v>
      </c>
      <c r="H357">
        <v>8.26</v>
      </c>
      <c r="I357">
        <f t="shared" ca="1" si="26"/>
        <v>500</v>
      </c>
      <c r="J357">
        <f t="shared" ca="1" si="27"/>
        <v>2</v>
      </c>
      <c r="K357" s="2">
        <f t="shared" ca="1" si="28"/>
        <v>3.0975000000000001</v>
      </c>
      <c r="L357" s="2">
        <f t="shared" ca="1" si="29"/>
        <v>4.13</v>
      </c>
      <c r="M357" s="1">
        <v>43402</v>
      </c>
      <c r="N357" t="str">
        <f ca="1"/>
        <v>OK</v>
      </c>
    </row>
    <row r="358" spans="1:14" x14ac:dyDescent="0.35">
      <c r="A358" t="s">
        <v>315</v>
      </c>
      <c r="B358" t="s">
        <v>852</v>
      </c>
      <c r="C358" t="s">
        <v>1403</v>
      </c>
      <c r="D358" t="s">
        <v>10</v>
      </c>
      <c r="E358" t="str">
        <f t="shared" si="25"/>
        <v>Dealer B</v>
      </c>
      <c r="F358" t="s">
        <v>205</v>
      </c>
      <c r="G358" t="s">
        <v>1655</v>
      </c>
      <c r="H358">
        <v>17.04</v>
      </c>
      <c r="I358">
        <f t="shared" ca="1" si="26"/>
        <v>123</v>
      </c>
      <c r="J358">
        <f t="shared" ca="1" si="27"/>
        <v>4</v>
      </c>
      <c r="K358" s="2">
        <f t="shared" ca="1" si="28"/>
        <v>3.6209999999999996</v>
      </c>
      <c r="L358" s="2">
        <f t="shared" ca="1" si="29"/>
        <v>4.26</v>
      </c>
      <c r="M358" s="1">
        <v>43403</v>
      </c>
      <c r="N358" t="str">
        <f ca="1"/>
        <v>OK</v>
      </c>
    </row>
    <row r="359" spans="1:14" x14ac:dyDescent="0.35">
      <c r="A359" t="s">
        <v>315</v>
      </c>
      <c r="B359" t="s">
        <v>853</v>
      </c>
      <c r="C359" t="s">
        <v>1404</v>
      </c>
      <c r="D359" t="s">
        <v>10</v>
      </c>
      <c r="E359" t="str">
        <f t="shared" si="25"/>
        <v>Dealer B</v>
      </c>
      <c r="F359" t="s">
        <v>316</v>
      </c>
      <c r="G359" t="s">
        <v>1655</v>
      </c>
      <c r="H359">
        <v>34.4</v>
      </c>
      <c r="I359">
        <f t="shared" ca="1" si="26"/>
        <v>214</v>
      </c>
      <c r="J359">
        <f t="shared" ca="1" si="27"/>
        <v>3</v>
      </c>
      <c r="K359" s="2">
        <f t="shared" ca="1" si="28"/>
        <v>7.453333333333334</v>
      </c>
      <c r="L359" s="2">
        <f t="shared" ca="1" si="29"/>
        <v>11.466666666666667</v>
      </c>
      <c r="M359" s="1">
        <v>43404</v>
      </c>
      <c r="N359" t="str">
        <f ca="1"/>
        <v>OK</v>
      </c>
    </row>
    <row r="360" spans="1:14" x14ac:dyDescent="0.35">
      <c r="A360" t="s">
        <v>317</v>
      </c>
      <c r="B360" t="s">
        <v>720</v>
      </c>
      <c r="C360" t="s">
        <v>1405</v>
      </c>
      <c r="D360" t="s">
        <v>10</v>
      </c>
      <c r="E360" t="str">
        <f t="shared" si="25"/>
        <v>Dealer B</v>
      </c>
      <c r="F360" t="s">
        <v>316</v>
      </c>
      <c r="G360" t="s">
        <v>1655</v>
      </c>
      <c r="H360">
        <v>36.24</v>
      </c>
      <c r="I360">
        <f t="shared" ca="1" si="26"/>
        <v>234</v>
      </c>
      <c r="J360">
        <f t="shared" ca="1" si="27"/>
        <v>3</v>
      </c>
      <c r="K360" s="2">
        <f t="shared" ca="1" si="28"/>
        <v>8.9391999999999996</v>
      </c>
      <c r="L360" s="2">
        <f t="shared" ca="1" si="29"/>
        <v>12.08</v>
      </c>
      <c r="M360" s="1">
        <v>43405</v>
      </c>
      <c r="N360" t="str">
        <f ca="1"/>
        <v>OK</v>
      </c>
    </row>
    <row r="361" spans="1:14" x14ac:dyDescent="0.35">
      <c r="A361" t="s">
        <v>318</v>
      </c>
      <c r="B361" t="s">
        <v>854</v>
      </c>
      <c r="C361" t="s">
        <v>1406</v>
      </c>
      <c r="D361" t="s">
        <v>10</v>
      </c>
      <c r="E361" t="str">
        <f t="shared" si="25"/>
        <v>Dealer B</v>
      </c>
      <c r="F361" t="s">
        <v>319</v>
      </c>
      <c r="G361" t="s">
        <v>1655</v>
      </c>
      <c r="H361">
        <v>647.84</v>
      </c>
      <c r="I361">
        <f t="shared" ca="1" si="26"/>
        <v>484</v>
      </c>
      <c r="J361">
        <f t="shared" ca="1" si="27"/>
        <v>5</v>
      </c>
      <c r="K361" s="2">
        <f t="shared" ca="1" si="28"/>
        <v>90.697600000000008</v>
      </c>
      <c r="L361" s="2">
        <f t="shared" ca="1" si="29"/>
        <v>129.56800000000001</v>
      </c>
      <c r="M361" s="1">
        <v>43406</v>
      </c>
      <c r="N361" t="str">
        <f ca="1"/>
        <v>OK</v>
      </c>
    </row>
    <row r="362" spans="1:14" x14ac:dyDescent="0.35">
      <c r="A362" t="s">
        <v>318</v>
      </c>
      <c r="B362" t="s">
        <v>855</v>
      </c>
      <c r="C362" t="s">
        <v>1407</v>
      </c>
      <c r="D362" t="s">
        <v>7</v>
      </c>
      <c r="E362" t="str">
        <f t="shared" si="25"/>
        <v>Dealer A</v>
      </c>
      <c r="F362" t="s">
        <v>319</v>
      </c>
      <c r="G362" t="s">
        <v>1655</v>
      </c>
      <c r="H362">
        <v>20.7</v>
      </c>
      <c r="I362">
        <f t="shared" ca="1" si="26"/>
        <v>311</v>
      </c>
      <c r="J362">
        <f t="shared" ca="1" si="27"/>
        <v>5</v>
      </c>
      <c r="K362" s="2">
        <f t="shared" ca="1" si="28"/>
        <v>3.4775999999999998</v>
      </c>
      <c r="L362" s="2">
        <f t="shared" ca="1" si="29"/>
        <v>4.1399999999999997</v>
      </c>
      <c r="M362" s="1">
        <v>43407</v>
      </c>
      <c r="N362" t="str">
        <f ca="1"/>
        <v>OK</v>
      </c>
    </row>
    <row r="363" spans="1:14" x14ac:dyDescent="0.35">
      <c r="A363" t="s">
        <v>320</v>
      </c>
      <c r="B363" t="s">
        <v>855</v>
      </c>
      <c r="C363" t="s">
        <v>1408</v>
      </c>
      <c r="D363" t="s">
        <v>10</v>
      </c>
      <c r="E363" t="str">
        <f t="shared" si="25"/>
        <v>Dealer B</v>
      </c>
      <c r="F363" t="s">
        <v>319</v>
      </c>
      <c r="G363" t="s">
        <v>1655</v>
      </c>
      <c r="H363">
        <v>20.7</v>
      </c>
      <c r="I363">
        <f t="shared" ca="1" si="26"/>
        <v>387</v>
      </c>
      <c r="J363">
        <f t="shared" ca="1" si="27"/>
        <v>5</v>
      </c>
      <c r="K363" s="2">
        <f t="shared" ca="1" si="28"/>
        <v>3.5189999999999997</v>
      </c>
      <c r="L363" s="2">
        <f t="shared" ca="1" si="29"/>
        <v>4.1399999999999997</v>
      </c>
      <c r="M363" s="1">
        <v>43408</v>
      </c>
      <c r="N363" t="str">
        <f ca="1"/>
        <v>OK</v>
      </c>
    </row>
    <row r="364" spans="1:14" x14ac:dyDescent="0.35">
      <c r="A364" t="s">
        <v>320</v>
      </c>
      <c r="B364" t="s">
        <v>856</v>
      </c>
      <c r="C364" t="s">
        <v>1409</v>
      </c>
      <c r="D364" t="s">
        <v>7</v>
      </c>
      <c r="E364" t="str">
        <f t="shared" si="25"/>
        <v>Dealer A</v>
      </c>
      <c r="F364" t="s">
        <v>319</v>
      </c>
      <c r="G364" t="s">
        <v>1655</v>
      </c>
      <c r="H364">
        <v>488.64600000000002</v>
      </c>
      <c r="I364">
        <f t="shared" ca="1" si="26"/>
        <v>204</v>
      </c>
      <c r="J364">
        <f t="shared" ca="1" si="27"/>
        <v>5</v>
      </c>
      <c r="K364" s="2">
        <f t="shared" ca="1" si="28"/>
        <v>82.092528000000001</v>
      </c>
      <c r="L364" s="2">
        <f t="shared" ca="1" si="29"/>
        <v>97.729200000000006</v>
      </c>
      <c r="M364" s="1">
        <v>43409</v>
      </c>
      <c r="N364" t="str">
        <f ca="1"/>
        <v>OK</v>
      </c>
    </row>
    <row r="365" spans="1:14" x14ac:dyDescent="0.35">
      <c r="A365" t="s">
        <v>320</v>
      </c>
      <c r="B365" t="s">
        <v>857</v>
      </c>
      <c r="C365" t="s">
        <v>1410</v>
      </c>
      <c r="D365" t="s">
        <v>10</v>
      </c>
      <c r="E365" t="str">
        <f t="shared" si="25"/>
        <v>Dealer B</v>
      </c>
      <c r="F365" t="s">
        <v>321</v>
      </c>
      <c r="G365" t="s">
        <v>1655</v>
      </c>
      <c r="H365">
        <v>5.56</v>
      </c>
      <c r="I365">
        <f t="shared" ca="1" si="26"/>
        <v>121</v>
      </c>
      <c r="J365">
        <f t="shared" ca="1" si="27"/>
        <v>1</v>
      </c>
      <c r="K365" s="2">
        <f t="shared" ca="1" si="28"/>
        <v>3.9475999999999996</v>
      </c>
      <c r="L365" s="2">
        <f t="shared" ca="1" si="29"/>
        <v>5.56</v>
      </c>
      <c r="M365" s="1">
        <v>43410</v>
      </c>
      <c r="N365" t="str">
        <f ca="1"/>
        <v>OK</v>
      </c>
    </row>
    <row r="366" spans="1:14" x14ac:dyDescent="0.35">
      <c r="A366" t="s">
        <v>320</v>
      </c>
      <c r="B366" t="s">
        <v>858</v>
      </c>
      <c r="C366" t="s">
        <v>1411</v>
      </c>
      <c r="D366" t="s">
        <v>10</v>
      </c>
      <c r="E366" t="str">
        <f t="shared" si="25"/>
        <v>Dealer B</v>
      </c>
      <c r="F366" t="s">
        <v>322</v>
      </c>
      <c r="G366" t="s">
        <v>1653</v>
      </c>
      <c r="H366">
        <v>47.12</v>
      </c>
      <c r="I366">
        <f t="shared" ca="1" si="26"/>
        <v>369</v>
      </c>
      <c r="J366">
        <f t="shared" ca="1" si="27"/>
        <v>3</v>
      </c>
      <c r="K366" s="2">
        <f t="shared" ca="1" si="28"/>
        <v>13.193599999999998</v>
      </c>
      <c r="L366" s="2">
        <f t="shared" ca="1" si="29"/>
        <v>15.706666666666665</v>
      </c>
      <c r="M366" s="1">
        <v>43411</v>
      </c>
      <c r="N366" t="str">
        <f ca="1"/>
        <v>OK</v>
      </c>
    </row>
    <row r="367" spans="1:14" x14ac:dyDescent="0.35">
      <c r="A367" t="s">
        <v>323</v>
      </c>
      <c r="B367" t="s">
        <v>578</v>
      </c>
      <c r="C367" t="s">
        <v>1412</v>
      </c>
      <c r="D367" t="s">
        <v>10</v>
      </c>
      <c r="E367" t="str">
        <f t="shared" si="25"/>
        <v>Dealer B</v>
      </c>
      <c r="F367" t="s">
        <v>322</v>
      </c>
      <c r="G367" t="s">
        <v>1653</v>
      </c>
      <c r="H367">
        <v>211.96</v>
      </c>
      <c r="I367">
        <f t="shared" ca="1" si="26"/>
        <v>123</v>
      </c>
      <c r="J367">
        <f t="shared" ca="1" si="27"/>
        <v>6</v>
      </c>
      <c r="K367" s="2">
        <f t="shared" ca="1" si="28"/>
        <v>31.794</v>
      </c>
      <c r="L367" s="2">
        <f t="shared" ca="1" si="29"/>
        <v>35.326666666666668</v>
      </c>
      <c r="M367" s="1">
        <v>43412</v>
      </c>
      <c r="N367" t="str">
        <f ca="1"/>
        <v>OK</v>
      </c>
    </row>
    <row r="368" spans="1:14" x14ac:dyDescent="0.35">
      <c r="A368" t="s">
        <v>324</v>
      </c>
      <c r="B368" t="s">
        <v>859</v>
      </c>
      <c r="C368" t="s">
        <v>1413</v>
      </c>
      <c r="D368" t="s">
        <v>10</v>
      </c>
      <c r="E368" t="str">
        <f t="shared" si="25"/>
        <v>Dealer B</v>
      </c>
      <c r="F368" t="s">
        <v>322</v>
      </c>
      <c r="G368" t="s">
        <v>1653</v>
      </c>
      <c r="H368">
        <v>23.2</v>
      </c>
      <c r="I368">
        <f t="shared" ca="1" si="26"/>
        <v>203</v>
      </c>
      <c r="J368">
        <f t="shared" ca="1" si="27"/>
        <v>6</v>
      </c>
      <c r="K368" s="2">
        <f t="shared" ca="1" si="28"/>
        <v>3.1320000000000001</v>
      </c>
      <c r="L368" s="2">
        <f t="shared" ca="1" si="29"/>
        <v>3.8666666666666667</v>
      </c>
      <c r="M368" s="1">
        <v>43413</v>
      </c>
      <c r="N368" t="str">
        <f ca="1"/>
        <v>OK</v>
      </c>
    </row>
    <row r="369" spans="1:14" x14ac:dyDescent="0.35">
      <c r="A369" t="s">
        <v>324</v>
      </c>
      <c r="B369" t="s">
        <v>860</v>
      </c>
      <c r="C369" t="s">
        <v>1414</v>
      </c>
      <c r="D369" t="s">
        <v>7</v>
      </c>
      <c r="E369" t="str">
        <f t="shared" si="25"/>
        <v>Dealer A</v>
      </c>
      <c r="F369" t="s">
        <v>322</v>
      </c>
      <c r="G369" t="s">
        <v>1653</v>
      </c>
      <c r="H369">
        <v>7.36</v>
      </c>
      <c r="I369">
        <f t="shared" ca="1" si="26"/>
        <v>317</v>
      </c>
      <c r="J369">
        <f t="shared" ca="1" si="27"/>
        <v>9</v>
      </c>
      <c r="K369" s="2">
        <f t="shared" ca="1" si="28"/>
        <v>0.53155555555555556</v>
      </c>
      <c r="L369" s="2">
        <f t="shared" ca="1" si="29"/>
        <v>0.81777777777777783</v>
      </c>
      <c r="M369" s="1">
        <v>43414</v>
      </c>
      <c r="N369" t="str">
        <f ca="1"/>
        <v>OK</v>
      </c>
    </row>
    <row r="370" spans="1:14" x14ac:dyDescent="0.35">
      <c r="A370" t="s">
        <v>324</v>
      </c>
      <c r="B370" t="s">
        <v>861</v>
      </c>
      <c r="C370" t="s">
        <v>1415</v>
      </c>
      <c r="D370" t="s">
        <v>10</v>
      </c>
      <c r="E370" t="str">
        <f t="shared" si="25"/>
        <v>Dealer B</v>
      </c>
      <c r="F370" t="s">
        <v>325</v>
      </c>
      <c r="G370" t="s">
        <v>1653</v>
      </c>
      <c r="H370">
        <v>104.79</v>
      </c>
      <c r="I370">
        <f t="shared" ca="1" si="26"/>
        <v>194</v>
      </c>
      <c r="J370">
        <f t="shared" ca="1" si="27"/>
        <v>8</v>
      </c>
      <c r="K370" s="2">
        <f t="shared" ca="1" si="28"/>
        <v>10.217025000000001</v>
      </c>
      <c r="L370" s="2">
        <f t="shared" ca="1" si="29"/>
        <v>13.098750000000001</v>
      </c>
      <c r="M370" s="1">
        <v>43415</v>
      </c>
      <c r="N370" t="str">
        <f ca="1"/>
        <v>OK</v>
      </c>
    </row>
    <row r="371" spans="1:14" x14ac:dyDescent="0.35">
      <c r="A371" t="s">
        <v>324</v>
      </c>
      <c r="B371" t="s">
        <v>570</v>
      </c>
      <c r="C371" t="s">
        <v>1416</v>
      </c>
      <c r="D371" t="s">
        <v>10</v>
      </c>
      <c r="E371" t="str">
        <f t="shared" si="25"/>
        <v>Dealer B</v>
      </c>
      <c r="F371" t="s">
        <v>325</v>
      </c>
      <c r="G371" t="s">
        <v>1653</v>
      </c>
      <c r="H371">
        <v>1043.92</v>
      </c>
      <c r="I371">
        <f t="shared" ca="1" si="26"/>
        <v>188</v>
      </c>
      <c r="J371">
        <f t="shared" ca="1" si="27"/>
        <v>2</v>
      </c>
      <c r="K371" s="2">
        <f t="shared" ca="1" si="28"/>
        <v>443.666</v>
      </c>
      <c r="L371" s="2">
        <f t="shared" ca="1" si="29"/>
        <v>521.96</v>
      </c>
      <c r="M371" s="1">
        <v>43416</v>
      </c>
      <c r="N371" t="str">
        <f ca="1"/>
        <v>OK</v>
      </c>
    </row>
    <row r="372" spans="1:14" x14ac:dyDescent="0.35">
      <c r="A372" t="s">
        <v>326</v>
      </c>
      <c r="B372" t="s">
        <v>862</v>
      </c>
      <c r="C372" t="s">
        <v>1417</v>
      </c>
      <c r="D372" t="s">
        <v>10</v>
      </c>
      <c r="E372" t="str">
        <f t="shared" si="25"/>
        <v>Dealer B</v>
      </c>
      <c r="F372" t="s">
        <v>327</v>
      </c>
      <c r="G372" t="s">
        <v>1655</v>
      </c>
      <c r="H372">
        <v>25.92</v>
      </c>
      <c r="I372">
        <f t="shared" ca="1" si="26"/>
        <v>366</v>
      </c>
      <c r="J372">
        <f t="shared" ca="1" si="27"/>
        <v>6</v>
      </c>
      <c r="K372" s="2">
        <f t="shared" ca="1" si="28"/>
        <v>3.024</v>
      </c>
      <c r="L372" s="2">
        <f t="shared" ca="1" si="29"/>
        <v>4.32</v>
      </c>
      <c r="M372" s="1">
        <v>43417</v>
      </c>
      <c r="N372" t="str">
        <f ca="1"/>
        <v>OK</v>
      </c>
    </row>
    <row r="373" spans="1:14" x14ac:dyDescent="0.35">
      <c r="A373" t="s">
        <v>326</v>
      </c>
      <c r="B373" t="s">
        <v>863</v>
      </c>
      <c r="C373" t="s">
        <v>1418</v>
      </c>
      <c r="D373" t="s">
        <v>16</v>
      </c>
      <c r="E373" t="str">
        <f t="shared" si="25"/>
        <v>Dealer C</v>
      </c>
      <c r="F373" t="s">
        <v>327</v>
      </c>
      <c r="G373" t="s">
        <v>1655</v>
      </c>
      <c r="H373">
        <v>53.423999999999999</v>
      </c>
      <c r="I373">
        <f t="shared" ca="1" si="26"/>
        <v>244</v>
      </c>
      <c r="J373">
        <f t="shared" ca="1" si="27"/>
        <v>1</v>
      </c>
      <c r="K373" s="2">
        <f t="shared" ca="1" si="28"/>
        <v>32.054400000000001</v>
      </c>
      <c r="L373" s="2">
        <f t="shared" ca="1" si="29"/>
        <v>53.423999999999999</v>
      </c>
      <c r="M373" s="1">
        <v>43418</v>
      </c>
      <c r="N373" t="str">
        <f ca="1"/>
        <v>OK</v>
      </c>
    </row>
    <row r="374" spans="1:14" x14ac:dyDescent="0.35">
      <c r="A374" t="s">
        <v>328</v>
      </c>
      <c r="B374" t="s">
        <v>837</v>
      </c>
      <c r="C374" t="s">
        <v>1419</v>
      </c>
      <c r="D374" t="s">
        <v>10</v>
      </c>
      <c r="E374" t="str">
        <f t="shared" si="25"/>
        <v>Dealer B</v>
      </c>
      <c r="F374" t="s">
        <v>327</v>
      </c>
      <c r="G374" t="s">
        <v>1655</v>
      </c>
      <c r="H374">
        <v>8.16</v>
      </c>
      <c r="I374">
        <f t="shared" ca="1" si="26"/>
        <v>196</v>
      </c>
      <c r="J374">
        <f t="shared" ca="1" si="27"/>
        <v>6</v>
      </c>
      <c r="K374" s="2">
        <f t="shared" ca="1" si="28"/>
        <v>0.81600000000000006</v>
      </c>
      <c r="L374" s="2">
        <f t="shared" ca="1" si="29"/>
        <v>1.36</v>
      </c>
      <c r="M374" s="1">
        <v>43419</v>
      </c>
      <c r="N374" t="str">
        <f ca="1"/>
        <v>OK</v>
      </c>
    </row>
    <row r="375" spans="1:14" x14ac:dyDescent="0.35">
      <c r="A375" t="s">
        <v>328</v>
      </c>
      <c r="B375" t="s">
        <v>864</v>
      </c>
      <c r="C375" t="s">
        <v>1420</v>
      </c>
      <c r="D375" t="s">
        <v>16</v>
      </c>
      <c r="E375" t="str">
        <f t="shared" si="25"/>
        <v>Dealer C</v>
      </c>
      <c r="F375" t="s">
        <v>327</v>
      </c>
      <c r="G375" t="s">
        <v>1655</v>
      </c>
      <c r="H375">
        <v>1023.936</v>
      </c>
      <c r="I375">
        <f t="shared" ca="1" si="26"/>
        <v>470</v>
      </c>
      <c r="J375">
        <f t="shared" ca="1" si="27"/>
        <v>7</v>
      </c>
      <c r="K375" s="2">
        <f t="shared" ca="1" si="28"/>
        <v>108.24466285714286</v>
      </c>
      <c r="L375" s="2">
        <f t="shared" ca="1" si="29"/>
        <v>146.27657142857143</v>
      </c>
      <c r="M375" s="1">
        <v>43420</v>
      </c>
      <c r="N375" t="str">
        <f ca="1"/>
        <v>OK</v>
      </c>
    </row>
    <row r="376" spans="1:14" x14ac:dyDescent="0.35">
      <c r="A376" t="s">
        <v>328</v>
      </c>
      <c r="B376" t="s">
        <v>865</v>
      </c>
      <c r="C376" t="s">
        <v>1421</v>
      </c>
      <c r="D376" t="s">
        <v>10</v>
      </c>
      <c r="E376" t="str">
        <f t="shared" si="25"/>
        <v>Dealer B</v>
      </c>
      <c r="F376" t="s">
        <v>329</v>
      </c>
      <c r="G376" t="s">
        <v>1654</v>
      </c>
      <c r="H376">
        <v>9.24</v>
      </c>
      <c r="I376">
        <f t="shared" ca="1" si="26"/>
        <v>53</v>
      </c>
      <c r="J376">
        <f t="shared" ca="1" si="27"/>
        <v>7</v>
      </c>
      <c r="K376" s="2">
        <f t="shared" ca="1" si="28"/>
        <v>1.0428000000000002</v>
      </c>
      <c r="L376" s="2">
        <f t="shared" ca="1" si="29"/>
        <v>1.32</v>
      </c>
      <c r="M376" s="1">
        <v>43421</v>
      </c>
      <c r="N376" t="str">
        <f ca="1"/>
        <v>OK</v>
      </c>
    </row>
    <row r="377" spans="1:14" x14ac:dyDescent="0.35">
      <c r="A377" t="s">
        <v>328</v>
      </c>
      <c r="B377" t="s">
        <v>866</v>
      </c>
      <c r="C377" t="s">
        <v>1422</v>
      </c>
      <c r="D377" t="s">
        <v>7</v>
      </c>
      <c r="E377" t="str">
        <f t="shared" si="25"/>
        <v>Dealer A</v>
      </c>
      <c r="F377" t="s">
        <v>330</v>
      </c>
      <c r="G377" t="s">
        <v>1653</v>
      </c>
      <c r="H377">
        <v>479.04</v>
      </c>
      <c r="I377">
        <f t="shared" ca="1" si="26"/>
        <v>28</v>
      </c>
      <c r="J377">
        <f t="shared" ca="1" si="27"/>
        <v>2</v>
      </c>
      <c r="K377" s="2">
        <f t="shared" ca="1" si="28"/>
        <v>162.87360000000001</v>
      </c>
      <c r="L377" s="2">
        <f t="shared" ca="1" si="29"/>
        <v>239.52</v>
      </c>
      <c r="M377" s="1">
        <v>43422</v>
      </c>
      <c r="N377" t="str">
        <f ca="1"/>
        <v>OK</v>
      </c>
    </row>
    <row r="378" spans="1:14" x14ac:dyDescent="0.35">
      <c r="A378" t="s">
        <v>331</v>
      </c>
      <c r="B378" t="s">
        <v>867</v>
      </c>
      <c r="C378" t="s">
        <v>1423</v>
      </c>
      <c r="D378" t="s">
        <v>10</v>
      </c>
      <c r="E378" t="str">
        <f t="shared" si="25"/>
        <v>Dealer B</v>
      </c>
      <c r="F378" t="s">
        <v>332</v>
      </c>
      <c r="G378" t="s">
        <v>1655</v>
      </c>
      <c r="H378">
        <v>99.135999999999996</v>
      </c>
      <c r="I378">
        <f t="shared" ca="1" si="26"/>
        <v>392</v>
      </c>
      <c r="J378">
        <f t="shared" ca="1" si="27"/>
        <v>2</v>
      </c>
      <c r="K378" s="2">
        <f t="shared" ca="1" si="28"/>
        <v>41.637119999999996</v>
      </c>
      <c r="L378" s="2">
        <f t="shared" ca="1" si="29"/>
        <v>49.567999999999998</v>
      </c>
      <c r="M378" s="1">
        <v>43423</v>
      </c>
      <c r="N378" t="str">
        <f ca="1"/>
        <v>OK</v>
      </c>
    </row>
    <row r="379" spans="1:14" x14ac:dyDescent="0.35">
      <c r="A379" t="s">
        <v>333</v>
      </c>
      <c r="B379" t="s">
        <v>868</v>
      </c>
      <c r="C379" t="s">
        <v>1424</v>
      </c>
      <c r="D379" t="s">
        <v>10</v>
      </c>
      <c r="E379" t="str">
        <f t="shared" si="25"/>
        <v>Dealer B</v>
      </c>
      <c r="F379" t="s">
        <v>332</v>
      </c>
      <c r="G379" t="s">
        <v>1655</v>
      </c>
      <c r="H379">
        <v>1488.424</v>
      </c>
      <c r="I379">
        <f t="shared" ca="1" si="26"/>
        <v>98</v>
      </c>
      <c r="J379">
        <f t="shared" ca="1" si="27"/>
        <v>8</v>
      </c>
      <c r="K379" s="2">
        <f t="shared" ca="1" si="28"/>
        <v>128.37656999999999</v>
      </c>
      <c r="L379" s="2">
        <f t="shared" ca="1" si="29"/>
        <v>186.053</v>
      </c>
      <c r="M379" s="1">
        <v>43424</v>
      </c>
      <c r="N379" t="str">
        <f ca="1"/>
        <v>OK</v>
      </c>
    </row>
    <row r="380" spans="1:14" x14ac:dyDescent="0.35">
      <c r="A380" t="s">
        <v>334</v>
      </c>
      <c r="B380" t="s">
        <v>869</v>
      </c>
      <c r="C380" t="s">
        <v>1425</v>
      </c>
      <c r="D380" t="s">
        <v>10</v>
      </c>
      <c r="E380" t="str">
        <f t="shared" si="25"/>
        <v>Dealer B</v>
      </c>
      <c r="F380" t="s">
        <v>332</v>
      </c>
      <c r="G380" t="s">
        <v>1655</v>
      </c>
      <c r="H380">
        <v>8.6519999999999992</v>
      </c>
      <c r="I380">
        <f t="shared" ca="1" si="26"/>
        <v>85</v>
      </c>
      <c r="J380">
        <f t="shared" ca="1" si="27"/>
        <v>6</v>
      </c>
      <c r="K380" s="2">
        <f t="shared" ca="1" si="28"/>
        <v>1.02382</v>
      </c>
      <c r="L380" s="2">
        <f t="shared" ca="1" si="29"/>
        <v>1.4419999999999999</v>
      </c>
      <c r="M380" s="1">
        <v>43425</v>
      </c>
      <c r="N380" t="str">
        <f ca="1"/>
        <v>OK</v>
      </c>
    </row>
    <row r="381" spans="1:14" x14ac:dyDescent="0.35">
      <c r="A381" t="s">
        <v>334</v>
      </c>
      <c r="B381" t="s">
        <v>870</v>
      </c>
      <c r="C381" t="s">
        <v>1426</v>
      </c>
      <c r="D381" t="s">
        <v>10</v>
      </c>
      <c r="E381" t="str">
        <f t="shared" si="25"/>
        <v>Dealer B</v>
      </c>
      <c r="F381" t="s">
        <v>335</v>
      </c>
      <c r="G381" t="s">
        <v>1655</v>
      </c>
      <c r="H381">
        <v>23.832000000000001</v>
      </c>
      <c r="I381">
        <f t="shared" ca="1" si="26"/>
        <v>333</v>
      </c>
      <c r="J381">
        <f t="shared" ca="1" si="27"/>
        <v>3</v>
      </c>
      <c r="K381" s="2">
        <f t="shared" ca="1" si="28"/>
        <v>6.6729599999999998</v>
      </c>
      <c r="L381" s="2">
        <f t="shared" ca="1" si="29"/>
        <v>7.944</v>
      </c>
      <c r="M381" s="1">
        <v>43426</v>
      </c>
      <c r="N381" t="str">
        <f ca="1"/>
        <v>OK</v>
      </c>
    </row>
    <row r="382" spans="1:14" x14ac:dyDescent="0.35">
      <c r="A382" t="s">
        <v>334</v>
      </c>
      <c r="B382" t="s">
        <v>871</v>
      </c>
      <c r="C382" t="s">
        <v>1427</v>
      </c>
      <c r="D382" t="s">
        <v>10</v>
      </c>
      <c r="E382" t="str">
        <f t="shared" si="25"/>
        <v>Dealer B</v>
      </c>
      <c r="F382" t="s">
        <v>335</v>
      </c>
      <c r="G382" t="s">
        <v>1655</v>
      </c>
      <c r="H382">
        <v>12.176</v>
      </c>
      <c r="I382">
        <f t="shared" ca="1" si="26"/>
        <v>88</v>
      </c>
      <c r="J382">
        <f t="shared" ca="1" si="27"/>
        <v>9</v>
      </c>
      <c r="K382" s="2">
        <f t="shared" ca="1" si="28"/>
        <v>0.97407999999999995</v>
      </c>
      <c r="L382" s="2">
        <f t="shared" ca="1" si="29"/>
        <v>1.3528888888888888</v>
      </c>
      <c r="M382" s="1">
        <v>43427</v>
      </c>
      <c r="N382" t="str">
        <f ca="1"/>
        <v>OK</v>
      </c>
    </row>
    <row r="383" spans="1:14" x14ac:dyDescent="0.35">
      <c r="A383" t="s">
        <v>336</v>
      </c>
      <c r="B383" t="s">
        <v>872</v>
      </c>
      <c r="C383" t="s">
        <v>1428</v>
      </c>
      <c r="D383" t="s">
        <v>16</v>
      </c>
      <c r="E383" t="str">
        <f t="shared" si="25"/>
        <v>Dealer C</v>
      </c>
      <c r="F383" t="s">
        <v>337</v>
      </c>
      <c r="G383" t="s">
        <v>1655</v>
      </c>
      <c r="H383">
        <v>50.96</v>
      </c>
      <c r="I383">
        <f t="shared" ca="1" si="26"/>
        <v>216</v>
      </c>
      <c r="J383">
        <f t="shared" ca="1" si="27"/>
        <v>4</v>
      </c>
      <c r="K383" s="2">
        <f t="shared" ca="1" si="28"/>
        <v>10.701599999999999</v>
      </c>
      <c r="L383" s="2">
        <f t="shared" ca="1" si="29"/>
        <v>12.74</v>
      </c>
      <c r="M383" s="1">
        <v>43428</v>
      </c>
      <c r="N383" t="str">
        <f ca="1"/>
        <v>OK</v>
      </c>
    </row>
    <row r="384" spans="1:14" x14ac:dyDescent="0.35">
      <c r="A384" t="s">
        <v>336</v>
      </c>
      <c r="B384" t="s">
        <v>873</v>
      </c>
      <c r="C384" t="s">
        <v>1429</v>
      </c>
      <c r="D384" t="s">
        <v>7</v>
      </c>
      <c r="E384" t="str">
        <f t="shared" si="25"/>
        <v>Dealer A</v>
      </c>
      <c r="F384" t="s">
        <v>338</v>
      </c>
      <c r="G384" t="s">
        <v>1655</v>
      </c>
      <c r="H384">
        <v>49.536000000000001</v>
      </c>
      <c r="I384">
        <f t="shared" ca="1" si="26"/>
        <v>68</v>
      </c>
      <c r="J384">
        <f t="shared" ca="1" si="27"/>
        <v>3</v>
      </c>
      <c r="K384" s="2">
        <f t="shared" ca="1" si="28"/>
        <v>13.70496</v>
      </c>
      <c r="L384" s="2">
        <f t="shared" ca="1" si="29"/>
        <v>16.512</v>
      </c>
      <c r="M384" s="1">
        <v>43429</v>
      </c>
      <c r="N384" t="str">
        <f ca="1"/>
        <v>OK</v>
      </c>
    </row>
    <row r="385" spans="1:14" x14ac:dyDescent="0.35">
      <c r="A385" t="s">
        <v>339</v>
      </c>
      <c r="B385" t="s">
        <v>874</v>
      </c>
      <c r="C385" t="s">
        <v>1430</v>
      </c>
      <c r="D385" t="s">
        <v>16</v>
      </c>
      <c r="E385" t="str">
        <f t="shared" si="25"/>
        <v>Dealer C</v>
      </c>
      <c r="F385" t="s">
        <v>338</v>
      </c>
      <c r="G385" t="s">
        <v>1655</v>
      </c>
      <c r="H385">
        <v>41.9</v>
      </c>
      <c r="I385">
        <f t="shared" ca="1" si="26"/>
        <v>409</v>
      </c>
      <c r="J385">
        <f t="shared" ca="1" si="27"/>
        <v>1</v>
      </c>
      <c r="K385" s="2">
        <f t="shared" ca="1" si="28"/>
        <v>28.073</v>
      </c>
      <c r="L385" s="2">
        <f t="shared" ca="1" si="29"/>
        <v>41.9</v>
      </c>
      <c r="M385" s="1">
        <v>43430</v>
      </c>
      <c r="N385" t="str">
        <f ca="1"/>
        <v>OK</v>
      </c>
    </row>
    <row r="386" spans="1:14" x14ac:dyDescent="0.35">
      <c r="A386" t="s">
        <v>340</v>
      </c>
      <c r="B386" t="s">
        <v>875</v>
      </c>
      <c r="C386" t="s">
        <v>1431</v>
      </c>
      <c r="D386" t="s">
        <v>16</v>
      </c>
      <c r="E386" t="str">
        <f t="shared" si="25"/>
        <v>Dealer C</v>
      </c>
      <c r="F386" t="s">
        <v>341</v>
      </c>
      <c r="G386" t="s">
        <v>1655</v>
      </c>
      <c r="H386">
        <v>375.45749999999998</v>
      </c>
      <c r="I386">
        <f t="shared" ca="1" si="26"/>
        <v>376</v>
      </c>
      <c r="J386">
        <f t="shared" ca="1" si="27"/>
        <v>10</v>
      </c>
      <c r="K386" s="2">
        <f t="shared" ca="1" si="28"/>
        <v>25.155652499999999</v>
      </c>
      <c r="L386" s="2">
        <f t="shared" ca="1" si="29"/>
        <v>37.545749999999998</v>
      </c>
      <c r="M386" s="1">
        <v>43431</v>
      </c>
      <c r="N386" t="str">
        <f ca="1"/>
        <v>OK</v>
      </c>
    </row>
    <row r="387" spans="1:14" x14ac:dyDescent="0.35">
      <c r="A387" t="s">
        <v>340</v>
      </c>
      <c r="B387" t="s">
        <v>876</v>
      </c>
      <c r="C387" t="s">
        <v>1432</v>
      </c>
      <c r="D387" t="s">
        <v>7</v>
      </c>
      <c r="E387" t="str">
        <f t="shared" ref="E387:E450" si="30">IF(D387="Furniture","Dealer A",IF(D387="Office Supplies","Dealer B","Dealer C"))</f>
        <v>Dealer A</v>
      </c>
      <c r="F387" t="s">
        <v>341</v>
      </c>
      <c r="G387" t="s">
        <v>1655</v>
      </c>
      <c r="H387">
        <v>83.975999999999999</v>
      </c>
      <c r="I387">
        <f t="shared" ref="I387:I450" ca="1" si="31">RANDBETWEEN(10,500)</f>
        <v>54</v>
      </c>
      <c r="J387">
        <f t="shared" ref="J387:J450" ca="1" si="32">RANDBETWEEN(1,10)</f>
        <v>4</v>
      </c>
      <c r="K387" s="2">
        <f t="shared" ref="K387:K450" ca="1" si="33">(H387  /  J387) * (RANDBETWEEN(60,90)/100)</f>
        <v>15.955439999999999</v>
      </c>
      <c r="L387" s="2">
        <f t="shared" ref="L387:L450" ca="1" si="34">H387/J387</f>
        <v>20.994</v>
      </c>
      <c r="M387" s="1">
        <v>43432</v>
      </c>
      <c r="N387" t="str">
        <f ca="1"/>
        <v>OK</v>
      </c>
    </row>
    <row r="388" spans="1:14" x14ac:dyDescent="0.35">
      <c r="A388" t="s">
        <v>342</v>
      </c>
      <c r="B388" t="s">
        <v>877</v>
      </c>
      <c r="C388" t="s">
        <v>1433</v>
      </c>
      <c r="D388" t="s">
        <v>10</v>
      </c>
      <c r="E388" t="str">
        <f t="shared" si="30"/>
        <v>Dealer B</v>
      </c>
      <c r="F388" t="s">
        <v>343</v>
      </c>
      <c r="G388" t="s">
        <v>1655</v>
      </c>
      <c r="H388">
        <v>482.34</v>
      </c>
      <c r="I388">
        <f t="shared" ca="1" si="31"/>
        <v>391</v>
      </c>
      <c r="J388">
        <f t="shared" ca="1" si="32"/>
        <v>9</v>
      </c>
      <c r="K388" s="2">
        <f t="shared" ca="1" si="33"/>
        <v>34.835666666666668</v>
      </c>
      <c r="L388" s="2">
        <f t="shared" ca="1" si="34"/>
        <v>53.593333333333334</v>
      </c>
      <c r="M388" s="1">
        <v>43433</v>
      </c>
      <c r="N388" t="str">
        <f ca="1"/>
        <v>OK</v>
      </c>
    </row>
    <row r="389" spans="1:14" x14ac:dyDescent="0.35">
      <c r="A389" t="s">
        <v>342</v>
      </c>
      <c r="B389" t="s">
        <v>878</v>
      </c>
      <c r="C389" t="s">
        <v>1434</v>
      </c>
      <c r="D389" t="s">
        <v>10</v>
      </c>
      <c r="E389" t="str">
        <f t="shared" si="30"/>
        <v>Dealer B</v>
      </c>
      <c r="F389" t="s">
        <v>344</v>
      </c>
      <c r="G389" t="s">
        <v>1655</v>
      </c>
      <c r="H389">
        <v>2.96</v>
      </c>
      <c r="I389">
        <f t="shared" ca="1" si="31"/>
        <v>485</v>
      </c>
      <c r="J389">
        <f t="shared" ca="1" si="32"/>
        <v>6</v>
      </c>
      <c r="K389" s="2">
        <f t="shared" ca="1" si="33"/>
        <v>0.35026666666666667</v>
      </c>
      <c r="L389" s="2">
        <f t="shared" ca="1" si="34"/>
        <v>0.49333333333333335</v>
      </c>
      <c r="M389" s="1">
        <v>43434</v>
      </c>
      <c r="N389" t="str">
        <f ca="1"/>
        <v>OK</v>
      </c>
    </row>
    <row r="390" spans="1:14" x14ac:dyDescent="0.35">
      <c r="A390" t="s">
        <v>345</v>
      </c>
      <c r="B390" t="s">
        <v>879</v>
      </c>
      <c r="C390" t="s">
        <v>1435</v>
      </c>
      <c r="D390" t="s">
        <v>16</v>
      </c>
      <c r="E390" t="str">
        <f t="shared" si="30"/>
        <v>Dealer C</v>
      </c>
      <c r="F390" t="s">
        <v>344</v>
      </c>
      <c r="G390" t="s">
        <v>1652</v>
      </c>
      <c r="H390">
        <v>2.6240000000000001</v>
      </c>
      <c r="I390">
        <f t="shared" ca="1" si="31"/>
        <v>61</v>
      </c>
      <c r="J390">
        <f t="shared" ca="1" si="32"/>
        <v>10</v>
      </c>
      <c r="K390" s="2">
        <f t="shared" ca="1" si="33"/>
        <v>0.215168</v>
      </c>
      <c r="L390" s="2">
        <f t="shared" ca="1" si="34"/>
        <v>0.26240000000000002</v>
      </c>
      <c r="M390" s="1">
        <v>43435</v>
      </c>
      <c r="N390" t="str">
        <f ca="1"/>
        <v>OK</v>
      </c>
    </row>
    <row r="391" spans="1:14" x14ac:dyDescent="0.35">
      <c r="A391" t="s">
        <v>346</v>
      </c>
      <c r="B391" t="s">
        <v>880</v>
      </c>
      <c r="C391" t="s">
        <v>1436</v>
      </c>
      <c r="D391" t="s">
        <v>16</v>
      </c>
      <c r="E391" t="str">
        <f t="shared" si="30"/>
        <v>Dealer C</v>
      </c>
      <c r="F391" t="s">
        <v>347</v>
      </c>
      <c r="G391" t="s">
        <v>1652</v>
      </c>
      <c r="H391">
        <v>23.36</v>
      </c>
      <c r="I391">
        <f t="shared" ca="1" si="31"/>
        <v>137</v>
      </c>
      <c r="J391">
        <f t="shared" ca="1" si="32"/>
        <v>1</v>
      </c>
      <c r="K391" s="2">
        <f t="shared" ca="1" si="33"/>
        <v>15.8848</v>
      </c>
      <c r="L391" s="2">
        <f t="shared" ca="1" si="34"/>
        <v>23.36</v>
      </c>
      <c r="M391" s="1">
        <v>43436</v>
      </c>
      <c r="N391" t="str">
        <f ca="1"/>
        <v>OK</v>
      </c>
    </row>
    <row r="392" spans="1:14" x14ac:dyDescent="0.35">
      <c r="A392" t="s">
        <v>346</v>
      </c>
      <c r="B392" t="s">
        <v>617</v>
      </c>
      <c r="C392" t="s">
        <v>1437</v>
      </c>
      <c r="D392" t="s">
        <v>16</v>
      </c>
      <c r="E392" t="str">
        <f t="shared" si="30"/>
        <v>Dealer C</v>
      </c>
      <c r="F392" t="s">
        <v>347</v>
      </c>
      <c r="G392" t="s">
        <v>1652</v>
      </c>
      <c r="H392">
        <v>39.979999999999997</v>
      </c>
      <c r="I392">
        <f t="shared" ca="1" si="31"/>
        <v>107</v>
      </c>
      <c r="J392">
        <f t="shared" ca="1" si="32"/>
        <v>9</v>
      </c>
      <c r="K392" s="2">
        <f t="shared" ca="1" si="33"/>
        <v>3.4205111111111113</v>
      </c>
      <c r="L392" s="2">
        <f t="shared" ca="1" si="34"/>
        <v>4.4422222222222221</v>
      </c>
      <c r="M392" s="1">
        <v>43437</v>
      </c>
      <c r="N392" t="str">
        <f ca="1"/>
        <v>OK</v>
      </c>
    </row>
    <row r="393" spans="1:14" x14ac:dyDescent="0.35">
      <c r="A393" t="s">
        <v>348</v>
      </c>
      <c r="B393" t="s">
        <v>881</v>
      </c>
      <c r="C393" t="s">
        <v>1438</v>
      </c>
      <c r="D393" t="s">
        <v>10</v>
      </c>
      <c r="E393" t="str">
        <f t="shared" si="30"/>
        <v>Dealer B</v>
      </c>
      <c r="F393" t="s">
        <v>349</v>
      </c>
      <c r="G393" t="s">
        <v>1655</v>
      </c>
      <c r="H393">
        <v>246.38399999999999</v>
      </c>
      <c r="I393">
        <f t="shared" ca="1" si="31"/>
        <v>215</v>
      </c>
      <c r="J393">
        <f t="shared" ca="1" si="32"/>
        <v>8</v>
      </c>
      <c r="K393" s="2">
        <f t="shared" ca="1" si="33"/>
        <v>22.790519999999997</v>
      </c>
      <c r="L393" s="2">
        <f t="shared" ca="1" si="34"/>
        <v>30.797999999999998</v>
      </c>
      <c r="M393" s="1">
        <v>43438</v>
      </c>
      <c r="N393" t="str">
        <f ca="1"/>
        <v>OK</v>
      </c>
    </row>
    <row r="394" spans="1:14" x14ac:dyDescent="0.35">
      <c r="A394" t="s">
        <v>348</v>
      </c>
      <c r="B394" t="s">
        <v>882</v>
      </c>
      <c r="C394" t="s">
        <v>1439</v>
      </c>
      <c r="D394" t="s">
        <v>10</v>
      </c>
      <c r="E394" t="str">
        <f t="shared" si="30"/>
        <v>Dealer B</v>
      </c>
      <c r="F394" t="s">
        <v>350</v>
      </c>
      <c r="G394" t="s">
        <v>1655</v>
      </c>
      <c r="H394">
        <v>1799.97</v>
      </c>
      <c r="I394">
        <f t="shared" ca="1" si="31"/>
        <v>278</v>
      </c>
      <c r="J394">
        <f t="shared" ca="1" si="32"/>
        <v>7</v>
      </c>
      <c r="K394" s="2">
        <f t="shared" ca="1" si="33"/>
        <v>221.13917142857142</v>
      </c>
      <c r="L394" s="2">
        <f t="shared" ca="1" si="34"/>
        <v>257.13857142857142</v>
      </c>
      <c r="M394" s="1">
        <v>43439</v>
      </c>
      <c r="N394" t="str">
        <f ca="1"/>
        <v>OK</v>
      </c>
    </row>
    <row r="395" spans="1:14" x14ac:dyDescent="0.35">
      <c r="A395" t="s">
        <v>351</v>
      </c>
      <c r="B395" t="s">
        <v>883</v>
      </c>
      <c r="C395" t="s">
        <v>1440</v>
      </c>
      <c r="D395" t="s">
        <v>10</v>
      </c>
      <c r="E395" t="str">
        <f t="shared" si="30"/>
        <v>Dealer B</v>
      </c>
      <c r="F395" t="s">
        <v>352</v>
      </c>
      <c r="G395" t="s">
        <v>1655</v>
      </c>
      <c r="H395">
        <v>12.462</v>
      </c>
      <c r="I395">
        <f t="shared" ca="1" si="31"/>
        <v>142</v>
      </c>
      <c r="J395">
        <f t="shared" ca="1" si="32"/>
        <v>4</v>
      </c>
      <c r="K395" s="2">
        <f t="shared" ca="1" si="33"/>
        <v>2.7104849999999998</v>
      </c>
      <c r="L395" s="2">
        <f t="shared" ca="1" si="34"/>
        <v>3.1154999999999999</v>
      </c>
      <c r="M395" s="1">
        <v>43440</v>
      </c>
      <c r="N395" t="str">
        <f ca="1"/>
        <v>OK</v>
      </c>
    </row>
    <row r="396" spans="1:14" x14ac:dyDescent="0.35">
      <c r="A396" t="s">
        <v>353</v>
      </c>
      <c r="B396" t="s">
        <v>884</v>
      </c>
      <c r="C396" t="s">
        <v>1441</v>
      </c>
      <c r="D396" t="s">
        <v>10</v>
      </c>
      <c r="E396" t="str">
        <f t="shared" si="30"/>
        <v>Dealer B</v>
      </c>
      <c r="F396" t="s">
        <v>352</v>
      </c>
      <c r="G396" t="s">
        <v>1655</v>
      </c>
      <c r="H396">
        <v>75.792000000000002</v>
      </c>
      <c r="I396">
        <f t="shared" ca="1" si="31"/>
        <v>161</v>
      </c>
      <c r="J396">
        <f t="shared" ca="1" si="32"/>
        <v>3</v>
      </c>
      <c r="K396" s="2">
        <f t="shared" ca="1" si="33"/>
        <v>17.17952</v>
      </c>
      <c r="L396" s="2">
        <f t="shared" ca="1" si="34"/>
        <v>25.263999999999999</v>
      </c>
      <c r="M396" s="1">
        <v>43441</v>
      </c>
      <c r="N396" t="str">
        <f ca="1"/>
        <v>OK</v>
      </c>
    </row>
    <row r="397" spans="1:14" x14ac:dyDescent="0.35">
      <c r="A397" t="s">
        <v>354</v>
      </c>
      <c r="B397" t="s">
        <v>885</v>
      </c>
      <c r="C397" t="s">
        <v>1442</v>
      </c>
      <c r="D397" t="s">
        <v>10</v>
      </c>
      <c r="E397" t="str">
        <f t="shared" si="30"/>
        <v>Dealer B</v>
      </c>
      <c r="F397" t="s">
        <v>22</v>
      </c>
      <c r="G397" t="s">
        <v>1653</v>
      </c>
      <c r="H397">
        <v>49.96</v>
      </c>
      <c r="I397">
        <f t="shared" ca="1" si="31"/>
        <v>442</v>
      </c>
      <c r="J397">
        <f t="shared" ca="1" si="32"/>
        <v>10</v>
      </c>
      <c r="K397" s="2">
        <f t="shared" ca="1" si="33"/>
        <v>3.4472399999999999</v>
      </c>
      <c r="L397" s="2">
        <f t="shared" ca="1" si="34"/>
        <v>4.9960000000000004</v>
      </c>
      <c r="M397" s="1">
        <v>43442</v>
      </c>
      <c r="N397" t="str">
        <f ca="1"/>
        <v>OK</v>
      </c>
    </row>
    <row r="398" spans="1:14" x14ac:dyDescent="0.35">
      <c r="A398" t="s">
        <v>354</v>
      </c>
      <c r="B398" t="s">
        <v>886</v>
      </c>
      <c r="C398" t="s">
        <v>1443</v>
      </c>
      <c r="D398" t="s">
        <v>10</v>
      </c>
      <c r="E398" t="str">
        <f t="shared" si="30"/>
        <v>Dealer B</v>
      </c>
      <c r="F398" t="s">
        <v>355</v>
      </c>
      <c r="G398" t="s">
        <v>1655</v>
      </c>
      <c r="H398">
        <v>12.96</v>
      </c>
      <c r="I398">
        <f t="shared" ca="1" si="31"/>
        <v>95</v>
      </c>
      <c r="J398">
        <f t="shared" ca="1" si="32"/>
        <v>9</v>
      </c>
      <c r="K398" s="2">
        <f t="shared" ca="1" si="33"/>
        <v>0.96480000000000021</v>
      </c>
      <c r="L398" s="2">
        <f t="shared" ca="1" si="34"/>
        <v>1.4400000000000002</v>
      </c>
      <c r="M398" s="1">
        <v>43443</v>
      </c>
      <c r="N398" t="str">
        <f ca="1"/>
        <v>OK</v>
      </c>
    </row>
    <row r="399" spans="1:14" x14ac:dyDescent="0.35">
      <c r="A399" t="s">
        <v>356</v>
      </c>
      <c r="B399" t="s">
        <v>887</v>
      </c>
      <c r="C399" t="s">
        <v>1444</v>
      </c>
      <c r="D399" t="s">
        <v>7</v>
      </c>
      <c r="E399" t="str">
        <f t="shared" si="30"/>
        <v>Dealer A</v>
      </c>
      <c r="F399" t="s">
        <v>355</v>
      </c>
      <c r="G399" t="s">
        <v>1655</v>
      </c>
      <c r="H399">
        <v>70.12</v>
      </c>
      <c r="I399">
        <f t="shared" ca="1" si="31"/>
        <v>417</v>
      </c>
      <c r="J399">
        <f t="shared" ca="1" si="32"/>
        <v>4</v>
      </c>
      <c r="K399" s="2">
        <f t="shared" ca="1" si="33"/>
        <v>14.024000000000001</v>
      </c>
      <c r="L399" s="2">
        <f t="shared" ca="1" si="34"/>
        <v>17.53</v>
      </c>
      <c r="M399" s="1">
        <v>43444</v>
      </c>
      <c r="N399" t="str">
        <f ca="1"/>
        <v>OK</v>
      </c>
    </row>
    <row r="400" spans="1:14" x14ac:dyDescent="0.35">
      <c r="A400" t="s">
        <v>357</v>
      </c>
      <c r="B400" t="s">
        <v>888</v>
      </c>
      <c r="C400" t="s">
        <v>1445</v>
      </c>
      <c r="D400" t="s">
        <v>10</v>
      </c>
      <c r="E400" t="str">
        <f t="shared" si="30"/>
        <v>Dealer B</v>
      </c>
      <c r="F400" t="s">
        <v>355</v>
      </c>
      <c r="G400" t="s">
        <v>1655</v>
      </c>
      <c r="H400">
        <v>35.951999999999998</v>
      </c>
      <c r="I400">
        <f t="shared" ca="1" si="31"/>
        <v>203</v>
      </c>
      <c r="J400">
        <f t="shared" ca="1" si="32"/>
        <v>2</v>
      </c>
      <c r="K400" s="2">
        <f t="shared" ca="1" si="33"/>
        <v>14.560560000000001</v>
      </c>
      <c r="L400" s="2">
        <f t="shared" ca="1" si="34"/>
        <v>17.975999999999999</v>
      </c>
      <c r="M400" s="1">
        <v>43445</v>
      </c>
      <c r="N400" t="str">
        <f ca="1"/>
        <v>OK</v>
      </c>
    </row>
    <row r="401" spans="1:14" x14ac:dyDescent="0.35">
      <c r="A401" t="s">
        <v>357</v>
      </c>
      <c r="B401" t="s">
        <v>559</v>
      </c>
      <c r="C401" t="s">
        <v>1446</v>
      </c>
      <c r="D401" t="s">
        <v>16</v>
      </c>
      <c r="E401" t="str">
        <f t="shared" si="30"/>
        <v>Dealer C</v>
      </c>
      <c r="F401" t="s">
        <v>355</v>
      </c>
      <c r="G401" t="s">
        <v>1655</v>
      </c>
      <c r="H401">
        <v>2396.2656000000002</v>
      </c>
      <c r="I401">
        <f t="shared" ca="1" si="31"/>
        <v>484</v>
      </c>
      <c r="J401">
        <f t="shared" ca="1" si="32"/>
        <v>2</v>
      </c>
      <c r="K401" s="2">
        <f t="shared" ca="1" si="33"/>
        <v>1066.3381920000002</v>
      </c>
      <c r="L401" s="2">
        <f t="shared" ca="1" si="34"/>
        <v>1198.1328000000001</v>
      </c>
      <c r="M401" s="1">
        <v>43446</v>
      </c>
      <c r="N401" t="str">
        <f ca="1"/>
        <v>OK</v>
      </c>
    </row>
    <row r="402" spans="1:14" x14ac:dyDescent="0.35">
      <c r="A402" t="s">
        <v>357</v>
      </c>
      <c r="B402" t="s">
        <v>889</v>
      </c>
      <c r="C402" t="s">
        <v>1447</v>
      </c>
      <c r="D402" t="s">
        <v>10</v>
      </c>
      <c r="E402" t="str">
        <f t="shared" si="30"/>
        <v>Dealer B</v>
      </c>
      <c r="F402" t="s">
        <v>358</v>
      </c>
      <c r="G402" t="s">
        <v>1654</v>
      </c>
      <c r="H402">
        <v>131.136</v>
      </c>
      <c r="I402">
        <f t="shared" ca="1" si="31"/>
        <v>143</v>
      </c>
      <c r="J402">
        <f t="shared" ca="1" si="32"/>
        <v>8</v>
      </c>
      <c r="K402" s="2">
        <f t="shared" ca="1" si="33"/>
        <v>12.78576</v>
      </c>
      <c r="L402" s="2">
        <f t="shared" ca="1" si="34"/>
        <v>16.391999999999999</v>
      </c>
      <c r="M402" s="1">
        <v>43447</v>
      </c>
      <c r="N402" t="str">
        <f ca="1"/>
        <v>OK</v>
      </c>
    </row>
    <row r="403" spans="1:14" x14ac:dyDescent="0.35">
      <c r="A403" t="s">
        <v>357</v>
      </c>
      <c r="B403" t="s">
        <v>890</v>
      </c>
      <c r="C403" t="s">
        <v>1448</v>
      </c>
      <c r="D403" t="s">
        <v>10</v>
      </c>
      <c r="E403" t="str">
        <f t="shared" si="30"/>
        <v>Dealer B</v>
      </c>
      <c r="F403" t="s">
        <v>152</v>
      </c>
      <c r="G403" t="s">
        <v>1654</v>
      </c>
      <c r="H403">
        <v>57.584000000000003</v>
      </c>
      <c r="I403">
        <f t="shared" ca="1" si="31"/>
        <v>107</v>
      </c>
      <c r="J403">
        <f t="shared" ca="1" si="32"/>
        <v>8</v>
      </c>
      <c r="K403" s="2">
        <f t="shared" ca="1" si="33"/>
        <v>5.3265200000000004</v>
      </c>
      <c r="L403" s="2">
        <f t="shared" ca="1" si="34"/>
        <v>7.1980000000000004</v>
      </c>
      <c r="M403" s="1">
        <v>43448</v>
      </c>
      <c r="N403" t="str">
        <f ca="1"/>
        <v>OK</v>
      </c>
    </row>
    <row r="404" spans="1:14" x14ac:dyDescent="0.35">
      <c r="A404" t="s">
        <v>359</v>
      </c>
      <c r="B404" t="s">
        <v>891</v>
      </c>
      <c r="C404" t="s">
        <v>1449</v>
      </c>
      <c r="D404" t="s">
        <v>10</v>
      </c>
      <c r="E404" t="str">
        <f t="shared" si="30"/>
        <v>Dealer B</v>
      </c>
      <c r="F404" t="s">
        <v>360</v>
      </c>
      <c r="G404" t="s">
        <v>1653</v>
      </c>
      <c r="H404">
        <v>9.5679999999999996</v>
      </c>
      <c r="I404">
        <f t="shared" ca="1" si="31"/>
        <v>312</v>
      </c>
      <c r="J404">
        <f t="shared" ca="1" si="32"/>
        <v>6</v>
      </c>
      <c r="K404" s="2">
        <f t="shared" ca="1" si="33"/>
        <v>1.2916800000000002</v>
      </c>
      <c r="L404" s="2">
        <f t="shared" ca="1" si="34"/>
        <v>1.5946666666666667</v>
      </c>
      <c r="M404" s="1">
        <v>43449</v>
      </c>
      <c r="N404" t="str">
        <f ca="1"/>
        <v>OK</v>
      </c>
    </row>
    <row r="405" spans="1:14" x14ac:dyDescent="0.35">
      <c r="A405" t="s">
        <v>361</v>
      </c>
      <c r="B405" t="s">
        <v>892</v>
      </c>
      <c r="C405" t="s">
        <v>1450</v>
      </c>
      <c r="D405" t="s">
        <v>16</v>
      </c>
      <c r="E405" t="str">
        <f t="shared" si="30"/>
        <v>Dealer C</v>
      </c>
      <c r="F405" t="s">
        <v>362</v>
      </c>
      <c r="G405" t="s">
        <v>1653</v>
      </c>
      <c r="H405">
        <v>39.072000000000003</v>
      </c>
      <c r="I405">
        <f t="shared" ca="1" si="31"/>
        <v>294</v>
      </c>
      <c r="J405">
        <f t="shared" ca="1" si="32"/>
        <v>6</v>
      </c>
      <c r="K405" s="2">
        <f t="shared" ca="1" si="33"/>
        <v>5.8608000000000002</v>
      </c>
      <c r="L405" s="2">
        <f t="shared" ca="1" si="34"/>
        <v>6.5120000000000005</v>
      </c>
      <c r="M405" s="1">
        <v>43450</v>
      </c>
      <c r="N405" t="str">
        <f ca="1"/>
        <v>OK</v>
      </c>
    </row>
    <row r="406" spans="1:14" x14ac:dyDescent="0.35">
      <c r="A406" t="s">
        <v>363</v>
      </c>
      <c r="B406" t="s">
        <v>893</v>
      </c>
      <c r="C406" t="s">
        <v>1451</v>
      </c>
      <c r="D406" t="s">
        <v>16</v>
      </c>
      <c r="E406" t="str">
        <f t="shared" si="30"/>
        <v>Dealer C</v>
      </c>
      <c r="F406" t="s">
        <v>362</v>
      </c>
      <c r="G406" t="s">
        <v>1653</v>
      </c>
      <c r="H406">
        <v>35.909999999999997</v>
      </c>
      <c r="I406">
        <f t="shared" ca="1" si="31"/>
        <v>231</v>
      </c>
      <c r="J406">
        <f t="shared" ca="1" si="32"/>
        <v>4</v>
      </c>
      <c r="K406" s="2">
        <f t="shared" ca="1" si="33"/>
        <v>6.5535749999999995</v>
      </c>
      <c r="L406" s="2">
        <f t="shared" ca="1" si="34"/>
        <v>8.9774999999999991</v>
      </c>
      <c r="M406" s="1">
        <v>43451</v>
      </c>
      <c r="N406" t="str">
        <f ca="1"/>
        <v>OK</v>
      </c>
    </row>
    <row r="407" spans="1:14" x14ac:dyDescent="0.35">
      <c r="A407" t="s">
        <v>364</v>
      </c>
      <c r="B407" t="s">
        <v>890</v>
      </c>
      <c r="C407" t="s">
        <v>1452</v>
      </c>
      <c r="D407" t="s">
        <v>10</v>
      </c>
      <c r="E407" t="str">
        <f t="shared" si="30"/>
        <v>Dealer B</v>
      </c>
      <c r="F407" t="s">
        <v>362</v>
      </c>
      <c r="G407" t="s">
        <v>1653</v>
      </c>
      <c r="H407">
        <v>179.95</v>
      </c>
      <c r="I407">
        <f t="shared" ca="1" si="31"/>
        <v>226</v>
      </c>
      <c r="J407">
        <f t="shared" ca="1" si="32"/>
        <v>5</v>
      </c>
      <c r="K407" s="2">
        <f t="shared" ca="1" si="33"/>
        <v>31.671199999999995</v>
      </c>
      <c r="L407" s="2">
        <f t="shared" ca="1" si="34"/>
        <v>35.989999999999995</v>
      </c>
      <c r="M407" s="1">
        <v>43452</v>
      </c>
      <c r="N407" t="str">
        <f ca="1"/>
        <v>OK</v>
      </c>
    </row>
    <row r="408" spans="1:14" x14ac:dyDescent="0.35">
      <c r="A408" t="s">
        <v>364</v>
      </c>
      <c r="B408" t="s">
        <v>894</v>
      </c>
      <c r="C408" t="s">
        <v>1453</v>
      </c>
      <c r="D408" t="s">
        <v>7</v>
      </c>
      <c r="E408" t="str">
        <f t="shared" si="30"/>
        <v>Dealer A</v>
      </c>
      <c r="F408" t="s">
        <v>362</v>
      </c>
      <c r="G408" t="s">
        <v>1654</v>
      </c>
      <c r="H408">
        <v>1199.9760000000001</v>
      </c>
      <c r="I408">
        <f t="shared" ca="1" si="31"/>
        <v>161</v>
      </c>
      <c r="J408">
        <f t="shared" ca="1" si="32"/>
        <v>8</v>
      </c>
      <c r="K408" s="2">
        <f t="shared" ca="1" si="33"/>
        <v>100.49799000000002</v>
      </c>
      <c r="L408" s="2">
        <f t="shared" ca="1" si="34"/>
        <v>149.99700000000001</v>
      </c>
      <c r="M408" s="1">
        <v>43453</v>
      </c>
      <c r="N408" t="str">
        <f ca="1"/>
        <v>OK</v>
      </c>
    </row>
    <row r="409" spans="1:14" x14ac:dyDescent="0.35">
      <c r="A409" t="s">
        <v>364</v>
      </c>
      <c r="B409" t="s">
        <v>895</v>
      </c>
      <c r="C409" t="s">
        <v>1454</v>
      </c>
      <c r="D409" t="s">
        <v>10</v>
      </c>
      <c r="E409" t="str">
        <f t="shared" si="30"/>
        <v>Dealer B</v>
      </c>
      <c r="F409" t="s">
        <v>362</v>
      </c>
      <c r="G409" t="s">
        <v>1655</v>
      </c>
      <c r="H409">
        <v>27.15</v>
      </c>
      <c r="I409">
        <f t="shared" ca="1" si="31"/>
        <v>316</v>
      </c>
      <c r="J409">
        <f t="shared" ca="1" si="32"/>
        <v>6</v>
      </c>
      <c r="K409" s="2">
        <f t="shared" ca="1" si="33"/>
        <v>3.9819999999999998</v>
      </c>
      <c r="L409" s="2">
        <f t="shared" ca="1" si="34"/>
        <v>4.5249999999999995</v>
      </c>
      <c r="M409" s="1">
        <v>43454</v>
      </c>
      <c r="N409" t="str">
        <f ca="1"/>
        <v>OK</v>
      </c>
    </row>
    <row r="410" spans="1:14" x14ac:dyDescent="0.35">
      <c r="A410" t="s">
        <v>364</v>
      </c>
      <c r="B410" t="s">
        <v>896</v>
      </c>
      <c r="C410" t="s">
        <v>1455</v>
      </c>
      <c r="D410" t="s">
        <v>10</v>
      </c>
      <c r="E410" t="str">
        <f t="shared" si="30"/>
        <v>Dealer B</v>
      </c>
      <c r="F410" t="s">
        <v>362</v>
      </c>
      <c r="G410" t="s">
        <v>1654</v>
      </c>
      <c r="H410">
        <v>1004.024</v>
      </c>
      <c r="I410">
        <f t="shared" ca="1" si="31"/>
        <v>356</v>
      </c>
      <c r="J410">
        <f t="shared" ca="1" si="32"/>
        <v>9</v>
      </c>
      <c r="K410" s="2">
        <f t="shared" ca="1" si="33"/>
        <v>93.708906666666664</v>
      </c>
      <c r="L410" s="2">
        <f t="shared" ca="1" si="34"/>
        <v>111.55822222222223</v>
      </c>
      <c r="M410" s="1">
        <v>43455</v>
      </c>
      <c r="N410" t="str">
        <f ca="1"/>
        <v>OK</v>
      </c>
    </row>
    <row r="411" spans="1:14" x14ac:dyDescent="0.35">
      <c r="A411" t="s">
        <v>364</v>
      </c>
      <c r="B411" t="s">
        <v>897</v>
      </c>
      <c r="C411" t="s">
        <v>1456</v>
      </c>
      <c r="D411" t="s">
        <v>10</v>
      </c>
      <c r="E411" t="str">
        <f t="shared" si="30"/>
        <v>Dealer B</v>
      </c>
      <c r="F411" t="s">
        <v>362</v>
      </c>
      <c r="G411" t="s">
        <v>1654</v>
      </c>
      <c r="H411">
        <v>9.68</v>
      </c>
      <c r="I411">
        <f t="shared" ca="1" si="31"/>
        <v>451</v>
      </c>
      <c r="J411">
        <f t="shared" ca="1" si="32"/>
        <v>8</v>
      </c>
      <c r="K411" s="2">
        <f t="shared" ca="1" si="33"/>
        <v>0.77439999999999998</v>
      </c>
      <c r="L411" s="2">
        <f t="shared" ca="1" si="34"/>
        <v>1.21</v>
      </c>
      <c r="M411" s="1">
        <v>43456</v>
      </c>
      <c r="N411" t="str">
        <f ca="1"/>
        <v>OK</v>
      </c>
    </row>
    <row r="412" spans="1:14" x14ac:dyDescent="0.35">
      <c r="A412" t="s">
        <v>364</v>
      </c>
      <c r="B412" t="s">
        <v>898</v>
      </c>
      <c r="C412" t="s">
        <v>1457</v>
      </c>
      <c r="D412" t="s">
        <v>7</v>
      </c>
      <c r="E412" t="str">
        <f t="shared" si="30"/>
        <v>Dealer A</v>
      </c>
      <c r="F412" t="s">
        <v>362</v>
      </c>
      <c r="G412" t="s">
        <v>1654</v>
      </c>
      <c r="H412">
        <v>28.35</v>
      </c>
      <c r="I412">
        <f t="shared" ca="1" si="31"/>
        <v>323</v>
      </c>
      <c r="J412">
        <f t="shared" ca="1" si="32"/>
        <v>7</v>
      </c>
      <c r="K412" s="2">
        <f t="shared" ca="1" si="33"/>
        <v>2.7135000000000002</v>
      </c>
      <c r="L412" s="2">
        <f t="shared" ca="1" si="34"/>
        <v>4.05</v>
      </c>
      <c r="M412" s="1">
        <v>43457</v>
      </c>
      <c r="N412" t="str">
        <f ca="1"/>
        <v>OK</v>
      </c>
    </row>
    <row r="413" spans="1:14" x14ac:dyDescent="0.35">
      <c r="A413" t="s">
        <v>364</v>
      </c>
      <c r="B413" t="s">
        <v>847</v>
      </c>
      <c r="C413" t="s">
        <v>1458</v>
      </c>
      <c r="D413" t="s">
        <v>7</v>
      </c>
      <c r="E413" t="str">
        <f t="shared" si="30"/>
        <v>Dealer A</v>
      </c>
      <c r="F413" t="s">
        <v>362</v>
      </c>
      <c r="G413" t="s">
        <v>1653</v>
      </c>
      <c r="H413">
        <v>55.98</v>
      </c>
      <c r="I413">
        <f t="shared" ca="1" si="31"/>
        <v>234</v>
      </c>
      <c r="J413">
        <f t="shared" ca="1" si="32"/>
        <v>1</v>
      </c>
      <c r="K413" s="2">
        <f t="shared" ca="1" si="33"/>
        <v>47.023199999999996</v>
      </c>
      <c r="L413" s="2">
        <f t="shared" ca="1" si="34"/>
        <v>55.98</v>
      </c>
      <c r="M413" s="1">
        <v>43458</v>
      </c>
      <c r="N413" t="str">
        <f ca="1"/>
        <v>OK</v>
      </c>
    </row>
    <row r="414" spans="1:14" x14ac:dyDescent="0.35">
      <c r="A414" t="s">
        <v>364</v>
      </c>
      <c r="B414" t="s">
        <v>899</v>
      </c>
      <c r="C414" t="s">
        <v>1459</v>
      </c>
      <c r="D414" t="s">
        <v>10</v>
      </c>
      <c r="E414" t="str">
        <f t="shared" si="30"/>
        <v>Dealer B</v>
      </c>
      <c r="F414" t="s">
        <v>365</v>
      </c>
      <c r="G414" t="s">
        <v>1653</v>
      </c>
      <c r="H414">
        <v>1336.829</v>
      </c>
      <c r="I414">
        <f t="shared" ca="1" si="31"/>
        <v>180</v>
      </c>
      <c r="J414">
        <f t="shared" ca="1" si="32"/>
        <v>9</v>
      </c>
      <c r="K414" s="2">
        <f t="shared" ca="1" si="33"/>
        <v>123.28534111111109</v>
      </c>
      <c r="L414" s="2">
        <f t="shared" ca="1" si="34"/>
        <v>148.53655555555554</v>
      </c>
      <c r="M414" s="1">
        <v>43459</v>
      </c>
      <c r="N414" t="str">
        <f ca="1"/>
        <v>OK</v>
      </c>
    </row>
    <row r="415" spans="1:14" x14ac:dyDescent="0.35">
      <c r="A415" t="s">
        <v>364</v>
      </c>
      <c r="B415" t="s">
        <v>900</v>
      </c>
      <c r="C415" t="s">
        <v>1460</v>
      </c>
      <c r="D415" t="s">
        <v>7</v>
      </c>
      <c r="E415" t="str">
        <f t="shared" si="30"/>
        <v>Dealer A</v>
      </c>
      <c r="F415" t="s">
        <v>365</v>
      </c>
      <c r="G415" t="s">
        <v>1654</v>
      </c>
      <c r="H415">
        <v>113.568</v>
      </c>
      <c r="I415">
        <f t="shared" ca="1" si="31"/>
        <v>270</v>
      </c>
      <c r="J415">
        <f t="shared" ca="1" si="32"/>
        <v>10</v>
      </c>
      <c r="K415" s="2">
        <f t="shared" ca="1" si="33"/>
        <v>6.9276479999999996</v>
      </c>
      <c r="L415" s="2">
        <f t="shared" ca="1" si="34"/>
        <v>11.3568</v>
      </c>
      <c r="M415" s="1">
        <v>43460</v>
      </c>
      <c r="N415" t="str">
        <f ca="1"/>
        <v>OK</v>
      </c>
    </row>
    <row r="416" spans="1:14" x14ac:dyDescent="0.35">
      <c r="A416" t="s">
        <v>366</v>
      </c>
      <c r="B416" t="s">
        <v>901</v>
      </c>
      <c r="C416" t="s">
        <v>1461</v>
      </c>
      <c r="D416" t="s">
        <v>10</v>
      </c>
      <c r="E416" t="str">
        <f t="shared" si="30"/>
        <v>Dealer B</v>
      </c>
      <c r="F416" t="s">
        <v>367</v>
      </c>
      <c r="G416" t="s">
        <v>1652</v>
      </c>
      <c r="H416">
        <v>139.86000000000001</v>
      </c>
      <c r="I416">
        <f t="shared" ca="1" si="31"/>
        <v>492</v>
      </c>
      <c r="J416">
        <f t="shared" ca="1" si="32"/>
        <v>6</v>
      </c>
      <c r="K416" s="2">
        <f t="shared" ca="1" si="33"/>
        <v>17.715600000000002</v>
      </c>
      <c r="L416" s="2">
        <f t="shared" ca="1" si="34"/>
        <v>23.310000000000002</v>
      </c>
      <c r="M416" s="1">
        <v>43461</v>
      </c>
      <c r="N416" t="str">
        <f ca="1"/>
        <v>OK</v>
      </c>
    </row>
    <row r="417" spans="1:14" x14ac:dyDescent="0.35">
      <c r="A417" t="s">
        <v>366</v>
      </c>
      <c r="B417" t="s">
        <v>801</v>
      </c>
      <c r="C417" t="s">
        <v>1462</v>
      </c>
      <c r="D417" t="s">
        <v>7</v>
      </c>
      <c r="E417" t="str">
        <f t="shared" si="30"/>
        <v>Dealer A</v>
      </c>
      <c r="F417" t="s">
        <v>368</v>
      </c>
      <c r="G417" t="s">
        <v>1652</v>
      </c>
      <c r="H417">
        <v>307.13600000000002</v>
      </c>
      <c r="I417">
        <f t="shared" ca="1" si="31"/>
        <v>255</v>
      </c>
      <c r="J417">
        <f t="shared" ca="1" si="32"/>
        <v>9</v>
      </c>
      <c r="K417" s="2">
        <f t="shared" ca="1" si="33"/>
        <v>28.324764444444444</v>
      </c>
      <c r="L417" s="2">
        <f t="shared" ca="1" si="34"/>
        <v>34.126222222222225</v>
      </c>
      <c r="M417" s="1">
        <v>43462</v>
      </c>
      <c r="N417" t="str">
        <f ca="1"/>
        <v>OK</v>
      </c>
    </row>
    <row r="418" spans="1:14" x14ac:dyDescent="0.35">
      <c r="A418" t="s">
        <v>369</v>
      </c>
      <c r="B418" t="s">
        <v>902</v>
      </c>
      <c r="C418" t="s">
        <v>1463</v>
      </c>
      <c r="D418" t="s">
        <v>10</v>
      </c>
      <c r="E418" t="str">
        <f t="shared" si="30"/>
        <v>Dealer B</v>
      </c>
      <c r="F418" t="s">
        <v>316</v>
      </c>
      <c r="G418" t="s">
        <v>1655</v>
      </c>
      <c r="H418">
        <v>95.92</v>
      </c>
      <c r="I418">
        <f t="shared" ca="1" si="31"/>
        <v>164</v>
      </c>
      <c r="J418">
        <f t="shared" ca="1" si="32"/>
        <v>8</v>
      </c>
      <c r="K418" s="2">
        <f t="shared" ca="1" si="33"/>
        <v>7.9134000000000002</v>
      </c>
      <c r="L418" s="2">
        <f t="shared" ca="1" si="34"/>
        <v>11.99</v>
      </c>
      <c r="M418" s="1">
        <v>43463</v>
      </c>
      <c r="N418" t="str">
        <f ca="1"/>
        <v>OK</v>
      </c>
    </row>
    <row r="419" spans="1:14" x14ac:dyDescent="0.35">
      <c r="A419" t="s">
        <v>370</v>
      </c>
      <c r="B419" t="s">
        <v>903</v>
      </c>
      <c r="C419" t="s">
        <v>1464</v>
      </c>
      <c r="D419" t="s">
        <v>10</v>
      </c>
      <c r="E419" t="str">
        <f t="shared" si="30"/>
        <v>Dealer B</v>
      </c>
      <c r="F419" t="s">
        <v>287</v>
      </c>
      <c r="G419" t="s">
        <v>1655</v>
      </c>
      <c r="H419">
        <v>383.8</v>
      </c>
      <c r="I419">
        <f t="shared" ca="1" si="31"/>
        <v>407</v>
      </c>
      <c r="J419">
        <f t="shared" ca="1" si="32"/>
        <v>10</v>
      </c>
      <c r="K419" s="2">
        <f t="shared" ca="1" si="33"/>
        <v>28.017400000000002</v>
      </c>
      <c r="L419" s="2">
        <f t="shared" ca="1" si="34"/>
        <v>38.380000000000003</v>
      </c>
      <c r="M419" s="1">
        <v>43464</v>
      </c>
      <c r="N419" t="str">
        <f ca="1"/>
        <v>OK</v>
      </c>
    </row>
    <row r="420" spans="1:14" x14ac:dyDescent="0.35">
      <c r="A420" t="s">
        <v>371</v>
      </c>
      <c r="B420" t="s">
        <v>904</v>
      </c>
      <c r="C420" t="s">
        <v>1465</v>
      </c>
      <c r="D420" t="s">
        <v>10</v>
      </c>
      <c r="E420" t="str">
        <f t="shared" si="30"/>
        <v>Dealer B</v>
      </c>
      <c r="F420" t="s">
        <v>287</v>
      </c>
      <c r="G420" t="s">
        <v>1655</v>
      </c>
      <c r="H420">
        <v>5.78</v>
      </c>
      <c r="I420">
        <f t="shared" ca="1" si="31"/>
        <v>324</v>
      </c>
      <c r="J420">
        <f t="shared" ca="1" si="32"/>
        <v>5</v>
      </c>
      <c r="K420" s="2">
        <f t="shared" ca="1" si="33"/>
        <v>0.9479200000000001</v>
      </c>
      <c r="L420" s="2">
        <f t="shared" ca="1" si="34"/>
        <v>1.1560000000000001</v>
      </c>
      <c r="M420" s="1">
        <v>43465</v>
      </c>
      <c r="N420" t="str">
        <f ca="1"/>
        <v>OK</v>
      </c>
    </row>
    <row r="421" spans="1:14" x14ac:dyDescent="0.35">
      <c r="A421" t="s">
        <v>372</v>
      </c>
      <c r="B421" t="s">
        <v>905</v>
      </c>
      <c r="C421" t="s">
        <v>1466</v>
      </c>
      <c r="D421" t="s">
        <v>16</v>
      </c>
      <c r="E421" t="str">
        <f t="shared" si="30"/>
        <v>Dealer C</v>
      </c>
      <c r="F421" t="s">
        <v>75</v>
      </c>
      <c r="G421" t="s">
        <v>1655</v>
      </c>
      <c r="H421">
        <v>9.32</v>
      </c>
      <c r="I421">
        <f t="shared" ca="1" si="31"/>
        <v>424</v>
      </c>
      <c r="J421">
        <f t="shared" ca="1" si="32"/>
        <v>1</v>
      </c>
      <c r="K421" s="2">
        <f t="shared" ca="1" si="33"/>
        <v>8.2948000000000004</v>
      </c>
      <c r="L421" s="2">
        <f t="shared" ca="1" si="34"/>
        <v>9.32</v>
      </c>
      <c r="M421" s="1">
        <v>43466</v>
      </c>
      <c r="N421" t="str">
        <f ca="1"/>
        <v>OK</v>
      </c>
    </row>
    <row r="422" spans="1:14" x14ac:dyDescent="0.35">
      <c r="A422" t="s">
        <v>372</v>
      </c>
      <c r="B422" t="s">
        <v>906</v>
      </c>
      <c r="C422" t="s">
        <v>1467</v>
      </c>
      <c r="D422" t="s">
        <v>7</v>
      </c>
      <c r="E422" t="str">
        <f t="shared" si="30"/>
        <v>Dealer A</v>
      </c>
      <c r="F422" t="s">
        <v>373</v>
      </c>
      <c r="G422" t="s">
        <v>1655</v>
      </c>
      <c r="H422">
        <v>15.25</v>
      </c>
      <c r="I422">
        <f t="shared" ca="1" si="31"/>
        <v>121</v>
      </c>
      <c r="J422">
        <f t="shared" ca="1" si="32"/>
        <v>7</v>
      </c>
      <c r="K422" s="2">
        <f t="shared" ca="1" si="33"/>
        <v>1.4160714285714284</v>
      </c>
      <c r="L422" s="2">
        <f t="shared" ca="1" si="34"/>
        <v>2.1785714285714284</v>
      </c>
      <c r="M422" s="1">
        <v>43467</v>
      </c>
      <c r="N422" t="str">
        <f ca="1"/>
        <v>OK</v>
      </c>
    </row>
    <row r="423" spans="1:14" x14ac:dyDescent="0.35">
      <c r="A423" t="s">
        <v>374</v>
      </c>
      <c r="B423" t="s">
        <v>907</v>
      </c>
      <c r="C423" t="s">
        <v>1468</v>
      </c>
      <c r="D423" t="s">
        <v>10</v>
      </c>
      <c r="E423" t="str">
        <f t="shared" si="30"/>
        <v>Dealer B</v>
      </c>
      <c r="F423" t="s">
        <v>373</v>
      </c>
      <c r="G423" t="s">
        <v>1653</v>
      </c>
      <c r="H423">
        <v>196.75200000000001</v>
      </c>
      <c r="I423">
        <f t="shared" ca="1" si="31"/>
        <v>440</v>
      </c>
      <c r="J423">
        <f t="shared" ca="1" si="32"/>
        <v>6</v>
      </c>
      <c r="K423" s="2">
        <f t="shared" ca="1" si="33"/>
        <v>27.545280000000002</v>
      </c>
      <c r="L423" s="2">
        <f t="shared" ca="1" si="34"/>
        <v>32.792000000000002</v>
      </c>
      <c r="M423" s="1">
        <v>43468</v>
      </c>
      <c r="N423" t="str">
        <f ca="1"/>
        <v>OK</v>
      </c>
    </row>
    <row r="424" spans="1:14" x14ac:dyDescent="0.35">
      <c r="A424" t="s">
        <v>375</v>
      </c>
      <c r="B424" t="s">
        <v>908</v>
      </c>
      <c r="C424" t="s">
        <v>1469</v>
      </c>
      <c r="D424" t="s">
        <v>7</v>
      </c>
      <c r="E424" t="str">
        <f t="shared" si="30"/>
        <v>Dealer A</v>
      </c>
      <c r="F424" t="s">
        <v>376</v>
      </c>
      <c r="G424" t="s">
        <v>1653</v>
      </c>
      <c r="H424">
        <v>56.56</v>
      </c>
      <c r="I424">
        <f t="shared" ca="1" si="31"/>
        <v>409</v>
      </c>
      <c r="J424">
        <f t="shared" ca="1" si="32"/>
        <v>7</v>
      </c>
      <c r="K424" s="2">
        <f t="shared" ca="1" si="33"/>
        <v>5.8983999999999996</v>
      </c>
      <c r="L424" s="2">
        <f t="shared" ca="1" si="34"/>
        <v>8.08</v>
      </c>
      <c r="M424" s="1">
        <v>43469</v>
      </c>
      <c r="N424" t="str">
        <f ca="1"/>
        <v>OK</v>
      </c>
    </row>
    <row r="425" spans="1:14" x14ac:dyDescent="0.35">
      <c r="A425" t="s">
        <v>375</v>
      </c>
      <c r="B425" t="s">
        <v>909</v>
      </c>
      <c r="C425" t="s">
        <v>1470</v>
      </c>
      <c r="D425" t="s">
        <v>7</v>
      </c>
      <c r="E425" t="str">
        <f t="shared" si="30"/>
        <v>Dealer A</v>
      </c>
      <c r="F425" t="s">
        <v>60</v>
      </c>
      <c r="G425" t="s">
        <v>1654</v>
      </c>
      <c r="H425">
        <v>32.700000000000003</v>
      </c>
      <c r="I425">
        <f t="shared" ca="1" si="31"/>
        <v>462</v>
      </c>
      <c r="J425">
        <f t="shared" ca="1" si="32"/>
        <v>4</v>
      </c>
      <c r="K425" s="2">
        <f t="shared" ca="1" si="33"/>
        <v>5.7225000000000001</v>
      </c>
      <c r="L425" s="2">
        <f t="shared" ca="1" si="34"/>
        <v>8.1750000000000007</v>
      </c>
      <c r="M425" s="1">
        <v>43470</v>
      </c>
      <c r="N425" t="str">
        <f ca="1"/>
        <v>OK</v>
      </c>
    </row>
    <row r="426" spans="1:14" x14ac:dyDescent="0.35">
      <c r="A426" t="s">
        <v>377</v>
      </c>
      <c r="B426" t="s">
        <v>910</v>
      </c>
      <c r="C426" t="s">
        <v>1471</v>
      </c>
      <c r="D426" t="s">
        <v>10</v>
      </c>
      <c r="E426" t="str">
        <f t="shared" si="30"/>
        <v>Dealer B</v>
      </c>
      <c r="F426" t="s">
        <v>60</v>
      </c>
      <c r="G426" t="s">
        <v>1653</v>
      </c>
      <c r="H426">
        <v>866.4</v>
      </c>
      <c r="I426">
        <f t="shared" ca="1" si="31"/>
        <v>33</v>
      </c>
      <c r="J426">
        <f t="shared" ca="1" si="32"/>
        <v>10</v>
      </c>
      <c r="K426" s="2">
        <f t="shared" ca="1" si="33"/>
        <v>74.510400000000004</v>
      </c>
      <c r="L426" s="2">
        <f t="shared" ca="1" si="34"/>
        <v>86.64</v>
      </c>
      <c r="M426" s="1">
        <v>43471</v>
      </c>
      <c r="N426" t="str">
        <f ca="1"/>
        <v>OK</v>
      </c>
    </row>
    <row r="427" spans="1:14" x14ac:dyDescent="0.35">
      <c r="A427" t="s">
        <v>378</v>
      </c>
      <c r="B427" t="s">
        <v>911</v>
      </c>
      <c r="C427" t="s">
        <v>1472</v>
      </c>
      <c r="D427" t="s">
        <v>16</v>
      </c>
      <c r="E427" t="str">
        <f t="shared" si="30"/>
        <v>Dealer C</v>
      </c>
      <c r="F427" t="s">
        <v>379</v>
      </c>
      <c r="G427" t="s">
        <v>1655</v>
      </c>
      <c r="H427">
        <v>28.4</v>
      </c>
      <c r="I427">
        <f t="shared" ca="1" si="31"/>
        <v>370</v>
      </c>
      <c r="J427">
        <f t="shared" ca="1" si="32"/>
        <v>10</v>
      </c>
      <c r="K427" s="2">
        <f t="shared" ca="1" si="33"/>
        <v>2.4139999999999997</v>
      </c>
      <c r="L427" s="2">
        <f t="shared" ca="1" si="34"/>
        <v>2.84</v>
      </c>
      <c r="M427" s="1">
        <v>43472</v>
      </c>
      <c r="N427" t="str">
        <f ca="1"/>
        <v>OK</v>
      </c>
    </row>
    <row r="428" spans="1:14" x14ac:dyDescent="0.35">
      <c r="A428" t="s">
        <v>378</v>
      </c>
      <c r="B428" t="s">
        <v>912</v>
      </c>
      <c r="C428" t="s">
        <v>1473</v>
      </c>
      <c r="D428" t="s">
        <v>10</v>
      </c>
      <c r="E428" t="str">
        <f t="shared" si="30"/>
        <v>Dealer B</v>
      </c>
      <c r="F428" t="s">
        <v>380</v>
      </c>
      <c r="G428" t="s">
        <v>1655</v>
      </c>
      <c r="H428">
        <v>287.92</v>
      </c>
      <c r="I428">
        <f t="shared" ca="1" si="31"/>
        <v>410</v>
      </c>
      <c r="J428">
        <f t="shared" ca="1" si="32"/>
        <v>6</v>
      </c>
      <c r="K428" s="2">
        <f t="shared" ca="1" si="33"/>
        <v>29.751733333333338</v>
      </c>
      <c r="L428" s="2">
        <f t="shared" ca="1" si="34"/>
        <v>47.986666666666672</v>
      </c>
      <c r="M428" s="1">
        <v>43473</v>
      </c>
      <c r="N428" t="str">
        <f ca="1"/>
        <v>OK</v>
      </c>
    </row>
    <row r="429" spans="1:14" x14ac:dyDescent="0.35">
      <c r="A429" t="s">
        <v>381</v>
      </c>
      <c r="B429" t="s">
        <v>913</v>
      </c>
      <c r="C429" t="s">
        <v>1474</v>
      </c>
      <c r="D429" t="s">
        <v>10</v>
      </c>
      <c r="E429" t="str">
        <f t="shared" si="30"/>
        <v>Dealer B</v>
      </c>
      <c r="F429" t="s">
        <v>382</v>
      </c>
      <c r="G429" t="s">
        <v>1654</v>
      </c>
      <c r="H429">
        <v>69.989999999999995</v>
      </c>
      <c r="I429">
        <f t="shared" ca="1" si="31"/>
        <v>167</v>
      </c>
      <c r="J429">
        <f t="shared" ca="1" si="32"/>
        <v>9</v>
      </c>
      <c r="K429" s="2">
        <f t="shared" ca="1" si="33"/>
        <v>6.6879333333333326</v>
      </c>
      <c r="L429" s="2">
        <f t="shared" ca="1" si="34"/>
        <v>7.7766666666666664</v>
      </c>
      <c r="M429" s="1">
        <v>43474</v>
      </c>
      <c r="N429" t="str">
        <f ca="1"/>
        <v>OK</v>
      </c>
    </row>
    <row r="430" spans="1:14" x14ac:dyDescent="0.35">
      <c r="A430" t="s">
        <v>383</v>
      </c>
      <c r="B430" t="s">
        <v>914</v>
      </c>
      <c r="C430" t="s">
        <v>1475</v>
      </c>
      <c r="D430" t="s">
        <v>16</v>
      </c>
      <c r="E430" t="str">
        <f t="shared" si="30"/>
        <v>Dealer C</v>
      </c>
      <c r="F430" t="s">
        <v>382</v>
      </c>
      <c r="G430" t="s">
        <v>1654</v>
      </c>
      <c r="H430">
        <v>6.6719999999999997</v>
      </c>
      <c r="I430">
        <f t="shared" ca="1" si="31"/>
        <v>304</v>
      </c>
      <c r="J430">
        <f t="shared" ca="1" si="32"/>
        <v>10</v>
      </c>
      <c r="K430" s="2">
        <f t="shared" ca="1" si="33"/>
        <v>0.50707199999999997</v>
      </c>
      <c r="L430" s="2">
        <f t="shared" ca="1" si="34"/>
        <v>0.66720000000000002</v>
      </c>
      <c r="M430" s="1">
        <v>43475</v>
      </c>
      <c r="N430" t="str">
        <f ca="1"/>
        <v>OK</v>
      </c>
    </row>
    <row r="431" spans="1:14" x14ac:dyDescent="0.35">
      <c r="A431" t="s">
        <v>384</v>
      </c>
      <c r="B431" t="s">
        <v>915</v>
      </c>
      <c r="C431" t="s">
        <v>1476</v>
      </c>
      <c r="D431" t="s">
        <v>16</v>
      </c>
      <c r="E431" t="str">
        <f t="shared" si="30"/>
        <v>Dealer C</v>
      </c>
      <c r="F431" t="s">
        <v>382</v>
      </c>
      <c r="G431" t="s">
        <v>1654</v>
      </c>
      <c r="H431">
        <v>189.58799999999999</v>
      </c>
      <c r="I431">
        <f t="shared" ca="1" si="31"/>
        <v>496</v>
      </c>
      <c r="J431">
        <f t="shared" ca="1" si="32"/>
        <v>2</v>
      </c>
      <c r="K431" s="2">
        <f t="shared" ca="1" si="33"/>
        <v>77.731079999999992</v>
      </c>
      <c r="L431" s="2">
        <f t="shared" ca="1" si="34"/>
        <v>94.793999999999997</v>
      </c>
      <c r="M431" s="1">
        <v>43476</v>
      </c>
      <c r="N431" t="str">
        <f ca="1"/>
        <v>OK</v>
      </c>
    </row>
    <row r="432" spans="1:14" x14ac:dyDescent="0.35">
      <c r="A432" t="s">
        <v>384</v>
      </c>
      <c r="B432" t="s">
        <v>704</v>
      </c>
      <c r="C432" t="s">
        <v>1477</v>
      </c>
      <c r="D432" t="s">
        <v>10</v>
      </c>
      <c r="E432" t="str">
        <f t="shared" si="30"/>
        <v>Dealer B</v>
      </c>
      <c r="F432" t="s">
        <v>382</v>
      </c>
      <c r="G432" t="s">
        <v>1654</v>
      </c>
      <c r="H432">
        <v>408.74400000000003</v>
      </c>
      <c r="I432">
        <f t="shared" ca="1" si="31"/>
        <v>105</v>
      </c>
      <c r="J432">
        <f t="shared" ca="1" si="32"/>
        <v>3</v>
      </c>
      <c r="K432" s="2">
        <f t="shared" ca="1" si="33"/>
        <v>81.748800000000003</v>
      </c>
      <c r="L432" s="2">
        <f t="shared" ca="1" si="34"/>
        <v>136.24800000000002</v>
      </c>
      <c r="M432" s="1">
        <v>43477</v>
      </c>
      <c r="N432" t="str">
        <f ca="1"/>
        <v>OK</v>
      </c>
    </row>
    <row r="433" spans="1:14" x14ac:dyDescent="0.35">
      <c r="A433" t="s">
        <v>384</v>
      </c>
      <c r="B433" t="s">
        <v>704</v>
      </c>
      <c r="C433" t="s">
        <v>1478</v>
      </c>
      <c r="D433" t="s">
        <v>10</v>
      </c>
      <c r="E433" t="str">
        <f t="shared" si="30"/>
        <v>Dealer B</v>
      </c>
      <c r="F433" t="s">
        <v>156</v>
      </c>
      <c r="G433" t="s">
        <v>1654</v>
      </c>
      <c r="H433">
        <v>291.95999999999998</v>
      </c>
      <c r="I433">
        <f t="shared" ca="1" si="31"/>
        <v>467</v>
      </c>
      <c r="J433">
        <f t="shared" ca="1" si="32"/>
        <v>5</v>
      </c>
      <c r="K433" s="2">
        <f t="shared" ca="1" si="33"/>
        <v>39.706560000000003</v>
      </c>
      <c r="L433" s="2">
        <f t="shared" ca="1" si="34"/>
        <v>58.391999999999996</v>
      </c>
      <c r="M433" s="1">
        <v>43478</v>
      </c>
      <c r="N433" t="str">
        <f ca="1"/>
        <v>OK</v>
      </c>
    </row>
    <row r="434" spans="1:14" x14ac:dyDescent="0.35">
      <c r="A434" t="s">
        <v>384</v>
      </c>
      <c r="B434" t="s">
        <v>916</v>
      </c>
      <c r="C434" t="s">
        <v>1479</v>
      </c>
      <c r="D434" t="s">
        <v>10</v>
      </c>
      <c r="E434" t="str">
        <f t="shared" si="30"/>
        <v>Dealer B</v>
      </c>
      <c r="F434" t="s">
        <v>385</v>
      </c>
      <c r="G434" t="s">
        <v>1652</v>
      </c>
      <c r="H434">
        <v>4.7679999999999998</v>
      </c>
      <c r="I434">
        <f t="shared" ca="1" si="31"/>
        <v>422</v>
      </c>
      <c r="J434">
        <f t="shared" ca="1" si="32"/>
        <v>4</v>
      </c>
      <c r="K434" s="2">
        <f t="shared" ca="1" si="33"/>
        <v>0.90591999999999995</v>
      </c>
      <c r="L434" s="2">
        <f t="shared" ca="1" si="34"/>
        <v>1.1919999999999999</v>
      </c>
      <c r="M434" s="1">
        <v>43479</v>
      </c>
      <c r="N434" t="str">
        <f ca="1"/>
        <v>OK</v>
      </c>
    </row>
    <row r="435" spans="1:14" x14ac:dyDescent="0.35">
      <c r="A435" t="s">
        <v>386</v>
      </c>
      <c r="B435" t="s">
        <v>917</v>
      </c>
      <c r="C435" t="s">
        <v>1480</v>
      </c>
      <c r="D435" t="s">
        <v>16</v>
      </c>
      <c r="E435" t="str">
        <f t="shared" si="30"/>
        <v>Dealer C</v>
      </c>
      <c r="F435" t="s">
        <v>385</v>
      </c>
      <c r="G435" t="s">
        <v>1652</v>
      </c>
      <c r="H435">
        <v>714.3</v>
      </c>
      <c r="I435">
        <f t="shared" ca="1" si="31"/>
        <v>198</v>
      </c>
      <c r="J435">
        <f t="shared" ca="1" si="32"/>
        <v>7</v>
      </c>
      <c r="K435" s="2">
        <f t="shared" ca="1" si="33"/>
        <v>80.613857142857142</v>
      </c>
      <c r="L435" s="2">
        <f t="shared" ca="1" si="34"/>
        <v>102.04285714285713</v>
      </c>
      <c r="M435" s="1">
        <v>43480</v>
      </c>
      <c r="N435" t="str">
        <f ca="1"/>
        <v>OK</v>
      </c>
    </row>
    <row r="436" spans="1:14" x14ac:dyDescent="0.35">
      <c r="A436" t="s">
        <v>387</v>
      </c>
      <c r="B436" t="s">
        <v>918</v>
      </c>
      <c r="C436" t="s">
        <v>1481</v>
      </c>
      <c r="D436" t="s">
        <v>16</v>
      </c>
      <c r="E436" t="str">
        <f t="shared" si="30"/>
        <v>Dealer C</v>
      </c>
      <c r="F436" t="s">
        <v>388</v>
      </c>
      <c r="G436" t="s">
        <v>1655</v>
      </c>
      <c r="H436">
        <v>4.8120000000000003</v>
      </c>
      <c r="I436">
        <f t="shared" ca="1" si="31"/>
        <v>144</v>
      </c>
      <c r="J436">
        <f t="shared" ca="1" si="32"/>
        <v>6</v>
      </c>
      <c r="K436" s="2">
        <f t="shared" ca="1" si="33"/>
        <v>0.68169999999999997</v>
      </c>
      <c r="L436" s="2">
        <f t="shared" ca="1" si="34"/>
        <v>0.80200000000000005</v>
      </c>
      <c r="M436" s="1">
        <v>43481</v>
      </c>
      <c r="N436" t="str">
        <f ca="1"/>
        <v>OK</v>
      </c>
    </row>
    <row r="437" spans="1:14" x14ac:dyDescent="0.35">
      <c r="A437" t="s">
        <v>387</v>
      </c>
      <c r="B437" t="s">
        <v>919</v>
      </c>
      <c r="C437" t="s">
        <v>1482</v>
      </c>
      <c r="D437" t="s">
        <v>10</v>
      </c>
      <c r="E437" t="str">
        <f t="shared" si="30"/>
        <v>Dealer B</v>
      </c>
      <c r="F437" t="s">
        <v>388</v>
      </c>
      <c r="G437" t="s">
        <v>1653</v>
      </c>
      <c r="H437">
        <v>247.8</v>
      </c>
      <c r="I437">
        <f t="shared" ca="1" si="31"/>
        <v>402</v>
      </c>
      <c r="J437">
        <f t="shared" ca="1" si="32"/>
        <v>2</v>
      </c>
      <c r="K437" s="2">
        <f t="shared" ca="1" si="33"/>
        <v>85.491</v>
      </c>
      <c r="L437" s="2">
        <f t="shared" ca="1" si="34"/>
        <v>123.9</v>
      </c>
      <c r="M437" s="1">
        <v>43482</v>
      </c>
      <c r="N437" t="str">
        <f ca="1"/>
        <v>OK</v>
      </c>
    </row>
    <row r="438" spans="1:14" x14ac:dyDescent="0.35">
      <c r="A438" t="s">
        <v>389</v>
      </c>
      <c r="B438" t="s">
        <v>920</v>
      </c>
      <c r="C438" t="s">
        <v>1483</v>
      </c>
      <c r="D438" t="s">
        <v>10</v>
      </c>
      <c r="E438" t="str">
        <f t="shared" si="30"/>
        <v>Dealer B</v>
      </c>
      <c r="F438" t="s">
        <v>390</v>
      </c>
      <c r="G438" t="s">
        <v>1653</v>
      </c>
      <c r="H438">
        <v>1007.979</v>
      </c>
      <c r="I438">
        <f t="shared" ca="1" si="31"/>
        <v>385</v>
      </c>
      <c r="J438">
        <f t="shared" ca="1" si="32"/>
        <v>5</v>
      </c>
      <c r="K438" s="2">
        <f t="shared" ca="1" si="33"/>
        <v>155.22876600000001</v>
      </c>
      <c r="L438" s="2">
        <f t="shared" ca="1" si="34"/>
        <v>201.5958</v>
      </c>
      <c r="M438" s="1">
        <v>43483</v>
      </c>
      <c r="N438" t="str">
        <f ca="1"/>
        <v>OK</v>
      </c>
    </row>
    <row r="439" spans="1:14" x14ac:dyDescent="0.35">
      <c r="A439" t="s">
        <v>389</v>
      </c>
      <c r="B439" t="s">
        <v>847</v>
      </c>
      <c r="C439" t="s">
        <v>1484</v>
      </c>
      <c r="D439" t="s">
        <v>7</v>
      </c>
      <c r="E439" t="str">
        <f t="shared" si="30"/>
        <v>Dealer A</v>
      </c>
      <c r="F439" t="s">
        <v>115</v>
      </c>
      <c r="G439" t="s">
        <v>1653</v>
      </c>
      <c r="H439">
        <v>313.488</v>
      </c>
      <c r="I439">
        <f t="shared" ca="1" si="31"/>
        <v>465</v>
      </c>
      <c r="J439">
        <f t="shared" ca="1" si="32"/>
        <v>10</v>
      </c>
      <c r="K439" s="2">
        <f t="shared" ca="1" si="33"/>
        <v>20.063231999999999</v>
      </c>
      <c r="L439" s="2">
        <f t="shared" ca="1" si="34"/>
        <v>31.348800000000001</v>
      </c>
      <c r="M439" s="1">
        <v>43484</v>
      </c>
      <c r="N439" t="str">
        <f ca="1"/>
        <v>OK</v>
      </c>
    </row>
    <row r="440" spans="1:14" x14ac:dyDescent="0.35">
      <c r="A440" t="s">
        <v>391</v>
      </c>
      <c r="B440" t="s">
        <v>921</v>
      </c>
      <c r="C440" t="s">
        <v>1485</v>
      </c>
      <c r="D440" t="s">
        <v>7</v>
      </c>
      <c r="E440" t="str">
        <f t="shared" si="30"/>
        <v>Dealer A</v>
      </c>
      <c r="F440" t="s">
        <v>24</v>
      </c>
      <c r="G440" t="s">
        <v>1653</v>
      </c>
      <c r="H440">
        <v>31.872</v>
      </c>
      <c r="I440">
        <f t="shared" ca="1" si="31"/>
        <v>440</v>
      </c>
      <c r="J440">
        <f t="shared" ca="1" si="32"/>
        <v>9</v>
      </c>
      <c r="K440" s="2">
        <f t="shared" ca="1" si="33"/>
        <v>2.6559999999999997</v>
      </c>
      <c r="L440" s="2">
        <f t="shared" ca="1" si="34"/>
        <v>3.5413333333333332</v>
      </c>
      <c r="M440" s="1">
        <v>43485</v>
      </c>
      <c r="N440" t="str">
        <f ca="1"/>
        <v>OK</v>
      </c>
    </row>
    <row r="441" spans="1:14" x14ac:dyDescent="0.35">
      <c r="A441" t="s">
        <v>392</v>
      </c>
      <c r="B441" t="s">
        <v>922</v>
      </c>
      <c r="C441" t="s">
        <v>1486</v>
      </c>
      <c r="D441" t="s">
        <v>10</v>
      </c>
      <c r="E441" t="str">
        <f t="shared" si="30"/>
        <v>Dealer B</v>
      </c>
      <c r="F441" t="s">
        <v>24</v>
      </c>
      <c r="G441" t="s">
        <v>1653</v>
      </c>
      <c r="H441">
        <v>207.846</v>
      </c>
      <c r="I441">
        <f t="shared" ca="1" si="31"/>
        <v>226</v>
      </c>
      <c r="J441">
        <f t="shared" ca="1" si="32"/>
        <v>8</v>
      </c>
      <c r="K441" s="2">
        <f t="shared" ca="1" si="33"/>
        <v>17.666910000000001</v>
      </c>
      <c r="L441" s="2">
        <f t="shared" ca="1" si="34"/>
        <v>25.98075</v>
      </c>
      <c r="M441" s="1">
        <v>43486</v>
      </c>
      <c r="N441" t="str">
        <f ca="1"/>
        <v>OK</v>
      </c>
    </row>
    <row r="442" spans="1:14" x14ac:dyDescent="0.35">
      <c r="A442" t="s">
        <v>393</v>
      </c>
      <c r="B442" t="s">
        <v>923</v>
      </c>
      <c r="C442" t="s">
        <v>1487</v>
      </c>
      <c r="D442" t="s">
        <v>10</v>
      </c>
      <c r="E442" t="str">
        <f t="shared" si="30"/>
        <v>Dealer B</v>
      </c>
      <c r="F442" t="s">
        <v>24</v>
      </c>
      <c r="G442" t="s">
        <v>1653</v>
      </c>
      <c r="H442">
        <v>12.22</v>
      </c>
      <c r="I442">
        <f t="shared" ca="1" si="31"/>
        <v>250</v>
      </c>
      <c r="J442">
        <f t="shared" ca="1" si="32"/>
        <v>6</v>
      </c>
      <c r="K442" s="2">
        <f t="shared" ca="1" si="33"/>
        <v>1.222</v>
      </c>
      <c r="L442" s="2">
        <f t="shared" ca="1" si="34"/>
        <v>2.0366666666666666</v>
      </c>
      <c r="M442" s="1">
        <v>43487</v>
      </c>
      <c r="N442" t="str">
        <f ca="1"/>
        <v>OK</v>
      </c>
    </row>
    <row r="443" spans="1:14" x14ac:dyDescent="0.35">
      <c r="A443" t="s">
        <v>393</v>
      </c>
      <c r="B443" t="s">
        <v>924</v>
      </c>
      <c r="C443" t="s">
        <v>1488</v>
      </c>
      <c r="D443" t="s">
        <v>10</v>
      </c>
      <c r="E443" t="str">
        <f t="shared" si="30"/>
        <v>Dealer B</v>
      </c>
      <c r="F443" t="s">
        <v>24</v>
      </c>
      <c r="G443" t="s">
        <v>1653</v>
      </c>
      <c r="H443">
        <v>194.94</v>
      </c>
      <c r="I443">
        <f t="shared" ca="1" si="31"/>
        <v>276</v>
      </c>
      <c r="J443">
        <f t="shared" ca="1" si="32"/>
        <v>1</v>
      </c>
      <c r="K443" s="2">
        <f t="shared" ca="1" si="33"/>
        <v>163.74959999999999</v>
      </c>
      <c r="L443" s="2">
        <f t="shared" ca="1" si="34"/>
        <v>194.94</v>
      </c>
      <c r="M443" s="1">
        <v>43488</v>
      </c>
      <c r="N443" t="str">
        <f ca="1"/>
        <v>OK</v>
      </c>
    </row>
    <row r="444" spans="1:14" x14ac:dyDescent="0.35">
      <c r="A444" t="s">
        <v>393</v>
      </c>
      <c r="B444" t="s">
        <v>925</v>
      </c>
      <c r="C444" t="s">
        <v>1489</v>
      </c>
      <c r="D444" t="s">
        <v>7</v>
      </c>
      <c r="E444" t="str">
        <f t="shared" si="30"/>
        <v>Dealer A</v>
      </c>
      <c r="F444" t="s">
        <v>24</v>
      </c>
      <c r="G444" t="s">
        <v>1653</v>
      </c>
      <c r="H444">
        <v>70.95</v>
      </c>
      <c r="I444">
        <f t="shared" ca="1" si="31"/>
        <v>436</v>
      </c>
      <c r="J444">
        <f t="shared" ca="1" si="32"/>
        <v>6</v>
      </c>
      <c r="K444" s="2">
        <f t="shared" ca="1" si="33"/>
        <v>9.9329999999999998</v>
      </c>
      <c r="L444" s="2">
        <f t="shared" ca="1" si="34"/>
        <v>11.825000000000001</v>
      </c>
      <c r="M444" s="1">
        <v>43489</v>
      </c>
      <c r="N444" t="str">
        <f ca="1"/>
        <v>OK</v>
      </c>
    </row>
    <row r="445" spans="1:14" x14ac:dyDescent="0.35">
      <c r="A445" t="s">
        <v>393</v>
      </c>
      <c r="B445" t="s">
        <v>926</v>
      </c>
      <c r="C445" t="s">
        <v>1490</v>
      </c>
      <c r="D445" t="s">
        <v>10</v>
      </c>
      <c r="E445" t="str">
        <f t="shared" si="30"/>
        <v>Dealer B</v>
      </c>
      <c r="F445" t="s">
        <v>24</v>
      </c>
      <c r="G445" t="s">
        <v>1653</v>
      </c>
      <c r="H445">
        <v>91.36</v>
      </c>
      <c r="I445">
        <f t="shared" ca="1" si="31"/>
        <v>429</v>
      </c>
      <c r="J445">
        <f t="shared" ca="1" si="32"/>
        <v>6</v>
      </c>
      <c r="K445" s="2">
        <f t="shared" ca="1" si="33"/>
        <v>9.5928000000000004</v>
      </c>
      <c r="L445" s="2">
        <f t="shared" ca="1" si="34"/>
        <v>15.226666666666667</v>
      </c>
      <c r="M445" s="1">
        <v>43490</v>
      </c>
      <c r="N445" t="str">
        <f ca="1"/>
        <v>OK</v>
      </c>
    </row>
    <row r="446" spans="1:14" x14ac:dyDescent="0.35">
      <c r="A446" t="s">
        <v>393</v>
      </c>
      <c r="B446" t="s">
        <v>927</v>
      </c>
      <c r="C446" t="s">
        <v>1491</v>
      </c>
      <c r="D446" t="s">
        <v>7</v>
      </c>
      <c r="E446" t="str">
        <f t="shared" si="30"/>
        <v>Dealer A</v>
      </c>
      <c r="F446" t="s">
        <v>394</v>
      </c>
      <c r="G446" t="s">
        <v>1653</v>
      </c>
      <c r="H446">
        <v>242.94</v>
      </c>
      <c r="I446">
        <f t="shared" ca="1" si="31"/>
        <v>310</v>
      </c>
      <c r="J446">
        <f t="shared" ca="1" si="32"/>
        <v>6</v>
      </c>
      <c r="K446" s="2">
        <f t="shared" ca="1" si="33"/>
        <v>31.582200000000004</v>
      </c>
      <c r="L446" s="2">
        <f t="shared" ca="1" si="34"/>
        <v>40.49</v>
      </c>
      <c r="M446" s="1">
        <v>43491</v>
      </c>
      <c r="N446" t="str">
        <f ca="1"/>
        <v>OK</v>
      </c>
    </row>
    <row r="447" spans="1:14" x14ac:dyDescent="0.35">
      <c r="A447" t="s">
        <v>393</v>
      </c>
      <c r="B447" t="s">
        <v>928</v>
      </c>
      <c r="C447" t="s">
        <v>1492</v>
      </c>
      <c r="D447" t="s">
        <v>10</v>
      </c>
      <c r="E447" t="str">
        <f t="shared" si="30"/>
        <v>Dealer B</v>
      </c>
      <c r="F447" t="s">
        <v>395</v>
      </c>
      <c r="G447" t="s">
        <v>1653</v>
      </c>
      <c r="H447">
        <v>22.05</v>
      </c>
      <c r="I447">
        <f t="shared" ca="1" si="31"/>
        <v>266</v>
      </c>
      <c r="J447">
        <f t="shared" ca="1" si="32"/>
        <v>4</v>
      </c>
      <c r="K447" s="2">
        <f t="shared" ca="1" si="33"/>
        <v>4.4651250000000005</v>
      </c>
      <c r="L447" s="2">
        <f t="shared" ca="1" si="34"/>
        <v>5.5125000000000002</v>
      </c>
      <c r="M447" s="1">
        <v>43492</v>
      </c>
      <c r="N447" t="str">
        <f ca="1"/>
        <v>OK</v>
      </c>
    </row>
    <row r="448" spans="1:14" x14ac:dyDescent="0.35">
      <c r="A448" t="s">
        <v>396</v>
      </c>
      <c r="B448" t="s">
        <v>929</v>
      </c>
      <c r="C448" t="s">
        <v>1493</v>
      </c>
      <c r="D448" t="s">
        <v>10</v>
      </c>
      <c r="E448" t="str">
        <f t="shared" si="30"/>
        <v>Dealer B</v>
      </c>
      <c r="F448" t="s">
        <v>395</v>
      </c>
      <c r="G448" t="s">
        <v>1653</v>
      </c>
      <c r="H448">
        <v>2.91</v>
      </c>
      <c r="I448">
        <f t="shared" ca="1" si="31"/>
        <v>213</v>
      </c>
      <c r="J448">
        <f t="shared" ca="1" si="32"/>
        <v>9</v>
      </c>
      <c r="K448" s="2">
        <f t="shared" ca="1" si="33"/>
        <v>0.28776666666666667</v>
      </c>
      <c r="L448" s="2">
        <f t="shared" ca="1" si="34"/>
        <v>0.32333333333333336</v>
      </c>
      <c r="M448" s="1">
        <v>43493</v>
      </c>
      <c r="N448" t="str">
        <f ca="1"/>
        <v>OK</v>
      </c>
    </row>
    <row r="449" spans="1:14" x14ac:dyDescent="0.35">
      <c r="A449" t="s">
        <v>397</v>
      </c>
      <c r="B449" t="s">
        <v>930</v>
      </c>
      <c r="C449" t="s">
        <v>1494</v>
      </c>
      <c r="D449" t="s">
        <v>10</v>
      </c>
      <c r="E449" t="str">
        <f t="shared" si="30"/>
        <v>Dealer B</v>
      </c>
      <c r="F449" t="s">
        <v>395</v>
      </c>
      <c r="G449" t="s">
        <v>1653</v>
      </c>
      <c r="H449">
        <v>59.52</v>
      </c>
      <c r="I449">
        <f t="shared" ca="1" si="31"/>
        <v>83</v>
      </c>
      <c r="J449">
        <f t="shared" ca="1" si="32"/>
        <v>9</v>
      </c>
      <c r="K449" s="2">
        <f t="shared" ca="1" si="33"/>
        <v>5.8858666666666668</v>
      </c>
      <c r="L449" s="2">
        <f t="shared" ca="1" si="34"/>
        <v>6.6133333333333333</v>
      </c>
      <c r="M449" s="1">
        <v>43494</v>
      </c>
      <c r="N449" t="str">
        <f ca="1"/>
        <v>OK</v>
      </c>
    </row>
    <row r="450" spans="1:14" x14ac:dyDescent="0.35">
      <c r="A450" t="s">
        <v>397</v>
      </c>
      <c r="B450" t="s">
        <v>931</v>
      </c>
      <c r="C450" t="s">
        <v>1495</v>
      </c>
      <c r="D450" t="s">
        <v>10</v>
      </c>
      <c r="E450" t="str">
        <f t="shared" si="30"/>
        <v>Dealer B</v>
      </c>
      <c r="F450" t="s">
        <v>395</v>
      </c>
      <c r="G450" t="s">
        <v>1652</v>
      </c>
      <c r="H450">
        <v>161.94</v>
      </c>
      <c r="I450">
        <f t="shared" ca="1" si="31"/>
        <v>339</v>
      </c>
      <c r="J450">
        <f t="shared" ca="1" si="32"/>
        <v>8</v>
      </c>
      <c r="K450" s="2">
        <f t="shared" ca="1" si="33"/>
        <v>12.1455</v>
      </c>
      <c r="L450" s="2">
        <f t="shared" ca="1" si="34"/>
        <v>20.2425</v>
      </c>
      <c r="M450" s="1">
        <v>43495</v>
      </c>
      <c r="N450" t="str">
        <f ca="1"/>
        <v>OK</v>
      </c>
    </row>
    <row r="451" spans="1:14" x14ac:dyDescent="0.35">
      <c r="A451" t="s">
        <v>397</v>
      </c>
      <c r="B451" t="s">
        <v>932</v>
      </c>
      <c r="C451" t="s">
        <v>1496</v>
      </c>
      <c r="D451" t="s">
        <v>10</v>
      </c>
      <c r="E451" t="str">
        <f t="shared" ref="E451:E514" si="35">IF(D451="Furniture","Dealer A",IF(D451="Office Supplies","Dealer B","Dealer C"))</f>
        <v>Dealer B</v>
      </c>
      <c r="F451" t="s">
        <v>395</v>
      </c>
      <c r="G451" t="s">
        <v>1653</v>
      </c>
      <c r="H451">
        <v>263.88</v>
      </c>
      <c r="I451">
        <f t="shared" ref="I451:I514" ca="1" si="36">RANDBETWEEN(10,500)</f>
        <v>391</v>
      </c>
      <c r="J451">
        <f t="shared" ref="J451:J514" ca="1" si="37">RANDBETWEEN(1,10)</f>
        <v>3</v>
      </c>
      <c r="K451" s="2">
        <f t="shared" ref="K451:K514" ca="1" si="38">(H451  /  J451) * (RANDBETWEEN(60,90)/100)</f>
        <v>71.247600000000006</v>
      </c>
      <c r="L451" s="2">
        <f t="shared" ref="L451:L514" ca="1" si="39">H451/J451</f>
        <v>87.96</v>
      </c>
      <c r="M451" s="1">
        <v>43496</v>
      </c>
      <c r="N451" t="str">
        <f ca="1"/>
        <v>OK</v>
      </c>
    </row>
    <row r="452" spans="1:14" x14ac:dyDescent="0.35">
      <c r="A452" t="s">
        <v>397</v>
      </c>
      <c r="B452" t="s">
        <v>933</v>
      </c>
      <c r="C452" t="s">
        <v>1497</v>
      </c>
      <c r="D452" t="s">
        <v>16</v>
      </c>
      <c r="E452" t="str">
        <f t="shared" si="35"/>
        <v>Dealer C</v>
      </c>
      <c r="F452" t="s">
        <v>395</v>
      </c>
      <c r="G452" t="s">
        <v>1653</v>
      </c>
      <c r="H452">
        <v>30.48</v>
      </c>
      <c r="I452">
        <f t="shared" ca="1" si="36"/>
        <v>459</v>
      </c>
      <c r="J452">
        <f t="shared" ca="1" si="37"/>
        <v>5</v>
      </c>
      <c r="K452" s="2">
        <f t="shared" ca="1" si="38"/>
        <v>4.9987199999999996</v>
      </c>
      <c r="L452" s="2">
        <f t="shared" ca="1" si="39"/>
        <v>6.0960000000000001</v>
      </c>
      <c r="M452" s="1">
        <v>43497</v>
      </c>
      <c r="N452" t="str">
        <f ca="1"/>
        <v>OK</v>
      </c>
    </row>
    <row r="453" spans="1:14" x14ac:dyDescent="0.35">
      <c r="A453" t="s">
        <v>397</v>
      </c>
      <c r="B453" t="s">
        <v>934</v>
      </c>
      <c r="C453" t="s">
        <v>1498</v>
      </c>
      <c r="D453" t="s">
        <v>7</v>
      </c>
      <c r="E453" t="str">
        <f t="shared" si="35"/>
        <v>Dealer A</v>
      </c>
      <c r="F453" t="s">
        <v>398</v>
      </c>
      <c r="G453" t="s">
        <v>1653</v>
      </c>
      <c r="H453">
        <v>9.84</v>
      </c>
      <c r="I453">
        <f t="shared" ca="1" si="36"/>
        <v>202</v>
      </c>
      <c r="J453">
        <f t="shared" ca="1" si="37"/>
        <v>8</v>
      </c>
      <c r="K453" s="2">
        <f t="shared" ca="1" si="38"/>
        <v>0.75029999999999997</v>
      </c>
      <c r="L453" s="2">
        <f t="shared" ca="1" si="39"/>
        <v>1.23</v>
      </c>
      <c r="M453" s="1">
        <v>43498</v>
      </c>
      <c r="N453" t="str">
        <f ca="1"/>
        <v>OK</v>
      </c>
    </row>
    <row r="454" spans="1:14" x14ac:dyDescent="0.35">
      <c r="A454" t="s">
        <v>397</v>
      </c>
      <c r="B454" t="s">
        <v>935</v>
      </c>
      <c r="C454" t="s">
        <v>1499</v>
      </c>
      <c r="D454" t="s">
        <v>10</v>
      </c>
      <c r="E454" t="str">
        <f t="shared" si="35"/>
        <v>Dealer B</v>
      </c>
      <c r="F454" t="s">
        <v>398</v>
      </c>
      <c r="G454" t="s">
        <v>1655</v>
      </c>
      <c r="H454">
        <v>35.119999999999997</v>
      </c>
      <c r="I454">
        <f t="shared" ca="1" si="36"/>
        <v>413</v>
      </c>
      <c r="J454">
        <f t="shared" ca="1" si="37"/>
        <v>7</v>
      </c>
      <c r="K454" s="2">
        <f t="shared" ca="1" si="38"/>
        <v>4.4652571428571424</v>
      </c>
      <c r="L454" s="2">
        <f t="shared" ca="1" si="39"/>
        <v>5.0171428571428569</v>
      </c>
      <c r="M454" s="1">
        <v>43499</v>
      </c>
      <c r="N454" t="str">
        <f ca="1"/>
        <v>OK</v>
      </c>
    </row>
    <row r="455" spans="1:14" x14ac:dyDescent="0.35">
      <c r="A455" t="s">
        <v>399</v>
      </c>
      <c r="B455" t="s">
        <v>543</v>
      </c>
      <c r="C455" t="s">
        <v>1500</v>
      </c>
      <c r="D455" t="s">
        <v>16</v>
      </c>
      <c r="E455" t="str">
        <f t="shared" si="35"/>
        <v>Dealer C</v>
      </c>
      <c r="F455" t="s">
        <v>380</v>
      </c>
      <c r="G455" t="s">
        <v>1655</v>
      </c>
      <c r="H455">
        <v>284.36399999999998</v>
      </c>
      <c r="I455">
        <f t="shared" ca="1" si="36"/>
        <v>24</v>
      </c>
      <c r="J455">
        <f t="shared" ca="1" si="37"/>
        <v>6</v>
      </c>
      <c r="K455" s="2">
        <f t="shared" ca="1" si="38"/>
        <v>35.545499999999997</v>
      </c>
      <c r="L455" s="2">
        <f t="shared" ca="1" si="39"/>
        <v>47.393999999999998</v>
      </c>
      <c r="M455" s="1">
        <v>43500</v>
      </c>
      <c r="N455" t="str">
        <f ca="1"/>
        <v>OK</v>
      </c>
    </row>
    <row r="456" spans="1:14" x14ac:dyDescent="0.35">
      <c r="A456" t="s">
        <v>399</v>
      </c>
      <c r="B456" t="s">
        <v>936</v>
      </c>
      <c r="C456" t="s">
        <v>1501</v>
      </c>
      <c r="D456" t="s">
        <v>7</v>
      </c>
      <c r="E456" t="str">
        <f t="shared" si="35"/>
        <v>Dealer A</v>
      </c>
      <c r="F456" t="s">
        <v>400</v>
      </c>
      <c r="G456" t="s">
        <v>1652</v>
      </c>
      <c r="H456">
        <v>665.40800000000002</v>
      </c>
      <c r="I456">
        <f t="shared" ca="1" si="36"/>
        <v>151</v>
      </c>
      <c r="J456">
        <f t="shared" ca="1" si="37"/>
        <v>2</v>
      </c>
      <c r="K456" s="2">
        <f t="shared" ca="1" si="38"/>
        <v>239.54687999999999</v>
      </c>
      <c r="L456" s="2">
        <f t="shared" ca="1" si="39"/>
        <v>332.70400000000001</v>
      </c>
      <c r="M456" s="1">
        <v>43501</v>
      </c>
      <c r="N456" t="str">
        <f ca="1"/>
        <v>OK</v>
      </c>
    </row>
    <row r="457" spans="1:14" x14ac:dyDescent="0.35">
      <c r="A457" t="s">
        <v>401</v>
      </c>
      <c r="B457" t="s">
        <v>937</v>
      </c>
      <c r="C457" t="s">
        <v>1502</v>
      </c>
      <c r="D457" t="s">
        <v>7</v>
      </c>
      <c r="E457" t="str">
        <f t="shared" si="35"/>
        <v>Dealer A</v>
      </c>
      <c r="F457" t="s">
        <v>376</v>
      </c>
      <c r="G457" t="s">
        <v>1654</v>
      </c>
      <c r="H457">
        <v>63.88</v>
      </c>
      <c r="I457">
        <f t="shared" ca="1" si="36"/>
        <v>490</v>
      </c>
      <c r="J457">
        <f t="shared" ca="1" si="37"/>
        <v>2</v>
      </c>
      <c r="K457" s="2">
        <f t="shared" ca="1" si="38"/>
        <v>19.802800000000001</v>
      </c>
      <c r="L457" s="2">
        <f t="shared" ca="1" si="39"/>
        <v>31.94</v>
      </c>
      <c r="M457" s="1">
        <v>43502</v>
      </c>
      <c r="N457" t="str">
        <f ca="1"/>
        <v>OK</v>
      </c>
    </row>
    <row r="458" spans="1:14" x14ac:dyDescent="0.35">
      <c r="A458" t="s">
        <v>402</v>
      </c>
      <c r="B458" t="s">
        <v>938</v>
      </c>
      <c r="C458" t="s">
        <v>1503</v>
      </c>
      <c r="D458" t="s">
        <v>10</v>
      </c>
      <c r="E458" t="str">
        <f t="shared" si="35"/>
        <v>Dealer B</v>
      </c>
      <c r="F458" t="s">
        <v>376</v>
      </c>
      <c r="G458" t="s">
        <v>1654</v>
      </c>
      <c r="H458">
        <v>129.56800000000001</v>
      </c>
      <c r="I458">
        <f t="shared" ca="1" si="36"/>
        <v>233</v>
      </c>
      <c r="J458">
        <f t="shared" ca="1" si="37"/>
        <v>2</v>
      </c>
      <c r="K458" s="2">
        <f t="shared" ca="1" si="38"/>
        <v>47.292320000000004</v>
      </c>
      <c r="L458" s="2">
        <f t="shared" ca="1" si="39"/>
        <v>64.784000000000006</v>
      </c>
      <c r="M458" s="1">
        <v>43503</v>
      </c>
      <c r="N458" t="str">
        <f ca="1"/>
        <v>OK</v>
      </c>
    </row>
    <row r="459" spans="1:14" x14ac:dyDescent="0.35">
      <c r="A459" t="s">
        <v>403</v>
      </c>
      <c r="B459" t="s">
        <v>939</v>
      </c>
      <c r="C459" t="s">
        <v>1504</v>
      </c>
      <c r="D459" t="s">
        <v>10</v>
      </c>
      <c r="E459" t="str">
        <f t="shared" si="35"/>
        <v>Dealer B</v>
      </c>
      <c r="F459" t="s">
        <v>209</v>
      </c>
      <c r="G459" t="s">
        <v>1655</v>
      </c>
      <c r="H459">
        <v>747.55799999999999</v>
      </c>
      <c r="I459">
        <f t="shared" ca="1" si="36"/>
        <v>375</v>
      </c>
      <c r="J459">
        <f t="shared" ca="1" si="37"/>
        <v>7</v>
      </c>
      <c r="K459" s="2">
        <f t="shared" ca="1" si="38"/>
        <v>76.891679999999994</v>
      </c>
      <c r="L459" s="2">
        <f t="shared" ca="1" si="39"/>
        <v>106.794</v>
      </c>
      <c r="M459" s="1">
        <v>43504</v>
      </c>
      <c r="N459" t="str">
        <f ca="1"/>
        <v>OK</v>
      </c>
    </row>
    <row r="460" spans="1:14" x14ac:dyDescent="0.35">
      <c r="A460" t="s">
        <v>403</v>
      </c>
      <c r="B460" t="s">
        <v>940</v>
      </c>
      <c r="C460" t="s">
        <v>1505</v>
      </c>
      <c r="D460" t="s">
        <v>16</v>
      </c>
      <c r="E460" t="str">
        <f t="shared" si="35"/>
        <v>Dealer C</v>
      </c>
      <c r="F460" t="s">
        <v>209</v>
      </c>
      <c r="G460" t="s">
        <v>1654</v>
      </c>
      <c r="H460">
        <v>8.9280000000000008</v>
      </c>
      <c r="I460">
        <f t="shared" ca="1" si="36"/>
        <v>276</v>
      </c>
      <c r="J460">
        <f t="shared" ca="1" si="37"/>
        <v>6</v>
      </c>
      <c r="K460" s="2">
        <f t="shared" ca="1" si="38"/>
        <v>1.1606400000000001</v>
      </c>
      <c r="L460" s="2">
        <f t="shared" ca="1" si="39"/>
        <v>1.4880000000000002</v>
      </c>
      <c r="M460" s="1">
        <v>43505</v>
      </c>
      <c r="N460" t="str">
        <f ca="1"/>
        <v>OK</v>
      </c>
    </row>
    <row r="461" spans="1:14" x14ac:dyDescent="0.35">
      <c r="A461" t="s">
        <v>404</v>
      </c>
      <c r="B461" t="s">
        <v>941</v>
      </c>
      <c r="C461" t="s">
        <v>1506</v>
      </c>
      <c r="D461" t="s">
        <v>10</v>
      </c>
      <c r="E461" t="str">
        <f t="shared" si="35"/>
        <v>Dealer B</v>
      </c>
      <c r="F461" t="s">
        <v>209</v>
      </c>
      <c r="G461" t="s">
        <v>1652</v>
      </c>
      <c r="H461">
        <v>103.92</v>
      </c>
      <c r="I461">
        <f t="shared" ca="1" si="36"/>
        <v>112</v>
      </c>
      <c r="J461">
        <f t="shared" ca="1" si="37"/>
        <v>1</v>
      </c>
      <c r="K461" s="2">
        <f t="shared" ca="1" si="38"/>
        <v>63.391199999999998</v>
      </c>
      <c r="L461" s="2">
        <f t="shared" ca="1" si="39"/>
        <v>103.92</v>
      </c>
      <c r="M461" s="1">
        <v>43506</v>
      </c>
      <c r="N461" t="str">
        <f ca="1"/>
        <v>OK</v>
      </c>
    </row>
    <row r="462" spans="1:14" x14ac:dyDescent="0.35">
      <c r="A462" t="s">
        <v>404</v>
      </c>
      <c r="B462" t="s">
        <v>942</v>
      </c>
      <c r="C462" t="s">
        <v>1507</v>
      </c>
      <c r="D462" t="s">
        <v>7</v>
      </c>
      <c r="E462" t="str">
        <f t="shared" si="35"/>
        <v>Dealer A</v>
      </c>
      <c r="F462" t="s">
        <v>405</v>
      </c>
      <c r="G462" t="s">
        <v>1652</v>
      </c>
      <c r="H462">
        <v>899.91</v>
      </c>
      <c r="I462">
        <f t="shared" ca="1" si="36"/>
        <v>205</v>
      </c>
      <c r="J462">
        <f t="shared" ca="1" si="37"/>
        <v>7</v>
      </c>
      <c r="K462" s="2">
        <f t="shared" ca="1" si="38"/>
        <v>80.991899999999987</v>
      </c>
      <c r="L462" s="2">
        <f t="shared" ca="1" si="39"/>
        <v>128.55857142857141</v>
      </c>
      <c r="M462" s="1">
        <v>43507</v>
      </c>
      <c r="N462" t="str">
        <f ca="1"/>
        <v>OK</v>
      </c>
    </row>
    <row r="463" spans="1:14" x14ac:dyDescent="0.35">
      <c r="A463" t="s">
        <v>404</v>
      </c>
      <c r="B463" t="s">
        <v>943</v>
      </c>
      <c r="C463" t="s">
        <v>1508</v>
      </c>
      <c r="D463" t="s">
        <v>7</v>
      </c>
      <c r="E463" t="str">
        <f t="shared" si="35"/>
        <v>Dealer A</v>
      </c>
      <c r="F463" t="s">
        <v>405</v>
      </c>
      <c r="G463" t="s">
        <v>1652</v>
      </c>
      <c r="H463">
        <v>51.311999999999998</v>
      </c>
      <c r="I463">
        <f t="shared" ca="1" si="36"/>
        <v>215</v>
      </c>
      <c r="J463">
        <f t="shared" ca="1" si="37"/>
        <v>10</v>
      </c>
      <c r="K463" s="2">
        <f t="shared" ca="1" si="38"/>
        <v>4.0536479999999999</v>
      </c>
      <c r="L463" s="2">
        <f t="shared" ca="1" si="39"/>
        <v>5.1311999999999998</v>
      </c>
      <c r="M463" s="1">
        <v>43508</v>
      </c>
      <c r="N463" t="str">
        <f ca="1"/>
        <v>OK</v>
      </c>
    </row>
    <row r="464" spans="1:14" x14ac:dyDescent="0.35">
      <c r="A464" t="s">
        <v>406</v>
      </c>
      <c r="B464" t="s">
        <v>858</v>
      </c>
      <c r="C464" t="s">
        <v>1509</v>
      </c>
      <c r="D464" t="s">
        <v>10</v>
      </c>
      <c r="E464" t="str">
        <f t="shared" si="35"/>
        <v>Dealer B</v>
      </c>
      <c r="F464" t="s">
        <v>405</v>
      </c>
      <c r="G464" t="s">
        <v>1652</v>
      </c>
      <c r="H464">
        <v>23.56</v>
      </c>
      <c r="I464">
        <f t="shared" ca="1" si="36"/>
        <v>291</v>
      </c>
      <c r="J464">
        <f t="shared" ca="1" si="37"/>
        <v>1</v>
      </c>
      <c r="K464" s="2">
        <f t="shared" ca="1" si="38"/>
        <v>19.790399999999998</v>
      </c>
      <c r="L464" s="2">
        <f t="shared" ca="1" si="39"/>
        <v>23.56</v>
      </c>
      <c r="M464" s="1">
        <v>43509</v>
      </c>
      <c r="N464" t="str">
        <f ca="1"/>
        <v>OK</v>
      </c>
    </row>
    <row r="465" spans="1:14" x14ac:dyDescent="0.35">
      <c r="A465" t="s">
        <v>406</v>
      </c>
      <c r="B465" t="s">
        <v>944</v>
      </c>
      <c r="C465" t="s">
        <v>1510</v>
      </c>
      <c r="D465" t="s">
        <v>10</v>
      </c>
      <c r="E465" t="str">
        <f t="shared" si="35"/>
        <v>Dealer B</v>
      </c>
      <c r="F465" t="s">
        <v>405</v>
      </c>
      <c r="G465" t="s">
        <v>1655</v>
      </c>
      <c r="H465">
        <v>1272.6300000000001</v>
      </c>
      <c r="I465">
        <f t="shared" ca="1" si="36"/>
        <v>100</v>
      </c>
      <c r="J465">
        <f t="shared" ca="1" si="37"/>
        <v>8</v>
      </c>
      <c r="K465" s="2">
        <f t="shared" ca="1" si="38"/>
        <v>112.94591250000001</v>
      </c>
      <c r="L465" s="2">
        <f t="shared" ca="1" si="39"/>
        <v>159.07875000000001</v>
      </c>
      <c r="M465" s="1">
        <v>43510</v>
      </c>
      <c r="N465" t="str">
        <f ca="1"/>
        <v>OK</v>
      </c>
    </row>
    <row r="466" spans="1:14" x14ac:dyDescent="0.35">
      <c r="A466" t="s">
        <v>406</v>
      </c>
      <c r="B466" t="s">
        <v>945</v>
      </c>
      <c r="C466" t="s">
        <v>1511</v>
      </c>
      <c r="D466" t="s">
        <v>10</v>
      </c>
      <c r="E466" t="str">
        <f t="shared" si="35"/>
        <v>Dealer B</v>
      </c>
      <c r="F466" t="s">
        <v>405</v>
      </c>
      <c r="G466" t="s">
        <v>1652</v>
      </c>
      <c r="H466">
        <v>28.484999999999999</v>
      </c>
      <c r="I466">
        <f t="shared" ca="1" si="36"/>
        <v>430</v>
      </c>
      <c r="J466">
        <f t="shared" ca="1" si="37"/>
        <v>5</v>
      </c>
      <c r="K466" s="2">
        <f t="shared" ca="1" si="38"/>
        <v>4.5575999999999999</v>
      </c>
      <c r="L466" s="2">
        <f t="shared" ca="1" si="39"/>
        <v>5.6970000000000001</v>
      </c>
      <c r="M466" s="1">
        <v>43511</v>
      </c>
      <c r="N466" t="str">
        <f ca="1"/>
        <v>OK</v>
      </c>
    </row>
    <row r="467" spans="1:14" x14ac:dyDescent="0.35">
      <c r="A467" t="s">
        <v>406</v>
      </c>
      <c r="B467" t="s">
        <v>946</v>
      </c>
      <c r="C467" t="s">
        <v>1512</v>
      </c>
      <c r="D467" t="s">
        <v>7</v>
      </c>
      <c r="E467" t="str">
        <f t="shared" si="35"/>
        <v>Dealer A</v>
      </c>
      <c r="F467" t="s">
        <v>407</v>
      </c>
      <c r="G467" t="s">
        <v>1652</v>
      </c>
      <c r="H467">
        <v>185.376</v>
      </c>
      <c r="I467">
        <f t="shared" ca="1" si="36"/>
        <v>396</v>
      </c>
      <c r="J467">
        <f t="shared" ca="1" si="37"/>
        <v>2</v>
      </c>
      <c r="K467" s="2">
        <f t="shared" ca="1" si="38"/>
        <v>74.150400000000005</v>
      </c>
      <c r="L467" s="2">
        <f t="shared" ca="1" si="39"/>
        <v>92.688000000000002</v>
      </c>
      <c r="M467" s="1">
        <v>43512</v>
      </c>
      <c r="N467" t="str">
        <f ca="1"/>
        <v>OK</v>
      </c>
    </row>
    <row r="468" spans="1:14" x14ac:dyDescent="0.35">
      <c r="A468" t="s">
        <v>406</v>
      </c>
      <c r="B468" t="s">
        <v>947</v>
      </c>
      <c r="C468" t="s">
        <v>1513</v>
      </c>
      <c r="D468" t="s">
        <v>7</v>
      </c>
      <c r="E468" t="str">
        <f t="shared" si="35"/>
        <v>Dealer A</v>
      </c>
      <c r="F468" t="s">
        <v>219</v>
      </c>
      <c r="G468" t="s">
        <v>1654</v>
      </c>
      <c r="H468">
        <v>78.272000000000006</v>
      </c>
      <c r="I468">
        <f t="shared" ca="1" si="36"/>
        <v>157</v>
      </c>
      <c r="J468">
        <f t="shared" ca="1" si="37"/>
        <v>8</v>
      </c>
      <c r="K468" s="2">
        <f t="shared" ca="1" si="38"/>
        <v>6.8487999999999998</v>
      </c>
      <c r="L468" s="2">
        <f t="shared" ca="1" si="39"/>
        <v>9.7840000000000007</v>
      </c>
      <c r="M468" s="1">
        <v>43513</v>
      </c>
      <c r="N468" t="str">
        <f ca="1"/>
        <v>OK</v>
      </c>
    </row>
    <row r="469" spans="1:14" x14ac:dyDescent="0.35">
      <c r="A469" t="s">
        <v>408</v>
      </c>
      <c r="B469" t="s">
        <v>802</v>
      </c>
      <c r="C469" t="s">
        <v>1514</v>
      </c>
      <c r="D469" t="s">
        <v>10</v>
      </c>
      <c r="E469" t="str">
        <f t="shared" si="35"/>
        <v>Dealer B</v>
      </c>
      <c r="F469" t="s">
        <v>240</v>
      </c>
      <c r="G469" t="s">
        <v>1654</v>
      </c>
      <c r="H469">
        <v>254.744</v>
      </c>
      <c r="I469">
        <f t="shared" ca="1" si="36"/>
        <v>327</v>
      </c>
      <c r="J469">
        <f t="shared" ca="1" si="37"/>
        <v>3</v>
      </c>
      <c r="K469" s="2">
        <f t="shared" ca="1" si="38"/>
        <v>72.17746666666666</v>
      </c>
      <c r="L469" s="2">
        <f t="shared" ca="1" si="39"/>
        <v>84.914666666666662</v>
      </c>
      <c r="M469" s="1">
        <v>43514</v>
      </c>
      <c r="N469" t="str">
        <f ca="1"/>
        <v>OK</v>
      </c>
    </row>
    <row r="470" spans="1:14" x14ac:dyDescent="0.35">
      <c r="A470" t="s">
        <v>409</v>
      </c>
      <c r="B470" t="s">
        <v>948</v>
      </c>
      <c r="C470" t="s">
        <v>1515</v>
      </c>
      <c r="D470" t="s">
        <v>10</v>
      </c>
      <c r="E470" t="str">
        <f t="shared" si="35"/>
        <v>Dealer B</v>
      </c>
      <c r="F470" t="s">
        <v>410</v>
      </c>
      <c r="G470" t="s">
        <v>1654</v>
      </c>
      <c r="H470">
        <v>205.33279999999999</v>
      </c>
      <c r="I470">
        <f t="shared" ca="1" si="36"/>
        <v>71</v>
      </c>
      <c r="J470">
        <f t="shared" ca="1" si="37"/>
        <v>9</v>
      </c>
      <c r="K470" s="2">
        <f t="shared" ca="1" si="38"/>
        <v>14.373295999999998</v>
      </c>
      <c r="L470" s="2">
        <f t="shared" ca="1" si="39"/>
        <v>22.814755555555553</v>
      </c>
      <c r="M470" s="1">
        <v>43515</v>
      </c>
      <c r="N470" t="str">
        <f ca="1"/>
        <v>OK</v>
      </c>
    </row>
    <row r="471" spans="1:14" x14ac:dyDescent="0.35">
      <c r="A471" t="s">
        <v>411</v>
      </c>
      <c r="B471" t="s">
        <v>949</v>
      </c>
      <c r="C471" t="s">
        <v>1516</v>
      </c>
      <c r="D471" t="s">
        <v>10</v>
      </c>
      <c r="E471" t="str">
        <f t="shared" si="35"/>
        <v>Dealer B</v>
      </c>
      <c r="F471" t="s">
        <v>412</v>
      </c>
      <c r="G471" t="s">
        <v>1655</v>
      </c>
      <c r="H471">
        <v>4.7880000000000003</v>
      </c>
      <c r="I471">
        <f t="shared" ca="1" si="36"/>
        <v>418</v>
      </c>
      <c r="J471">
        <f t="shared" ca="1" si="37"/>
        <v>8</v>
      </c>
      <c r="K471" s="2">
        <f t="shared" ca="1" si="38"/>
        <v>0.37705500000000003</v>
      </c>
      <c r="L471" s="2">
        <f t="shared" ca="1" si="39"/>
        <v>0.59850000000000003</v>
      </c>
      <c r="M471" s="1">
        <v>43516</v>
      </c>
      <c r="N471" t="str">
        <f ca="1"/>
        <v>OK</v>
      </c>
    </row>
    <row r="472" spans="1:14" x14ac:dyDescent="0.35">
      <c r="A472" t="s">
        <v>413</v>
      </c>
      <c r="B472" t="s">
        <v>950</v>
      </c>
      <c r="C472" t="s">
        <v>1517</v>
      </c>
      <c r="D472" t="s">
        <v>7</v>
      </c>
      <c r="E472" t="str">
        <f t="shared" si="35"/>
        <v>Dealer A</v>
      </c>
      <c r="F472" t="s">
        <v>412</v>
      </c>
      <c r="G472" t="s">
        <v>1654</v>
      </c>
      <c r="H472">
        <v>55.48</v>
      </c>
      <c r="I472">
        <f t="shared" ca="1" si="36"/>
        <v>89</v>
      </c>
      <c r="J472">
        <f t="shared" ca="1" si="37"/>
        <v>5</v>
      </c>
      <c r="K472" s="2">
        <f t="shared" ca="1" si="38"/>
        <v>7.3233600000000001</v>
      </c>
      <c r="L472" s="2">
        <f t="shared" ca="1" si="39"/>
        <v>11.096</v>
      </c>
      <c r="M472" s="1">
        <v>43517</v>
      </c>
      <c r="N472" t="str">
        <f ca="1"/>
        <v>OK</v>
      </c>
    </row>
    <row r="473" spans="1:14" x14ac:dyDescent="0.35">
      <c r="A473" t="s">
        <v>414</v>
      </c>
      <c r="B473" t="s">
        <v>951</v>
      </c>
      <c r="C473" t="s">
        <v>1518</v>
      </c>
      <c r="D473" t="s">
        <v>16</v>
      </c>
      <c r="E473" t="str">
        <f t="shared" si="35"/>
        <v>Dealer C</v>
      </c>
      <c r="F473" t="s">
        <v>412</v>
      </c>
      <c r="G473" t="s">
        <v>1654</v>
      </c>
      <c r="H473">
        <v>340.92</v>
      </c>
      <c r="I473">
        <f t="shared" ca="1" si="36"/>
        <v>396</v>
      </c>
      <c r="J473">
        <f t="shared" ca="1" si="37"/>
        <v>2</v>
      </c>
      <c r="K473" s="2">
        <f t="shared" ca="1" si="38"/>
        <v>131.2542</v>
      </c>
      <c r="L473" s="2">
        <f t="shared" ca="1" si="39"/>
        <v>170.46</v>
      </c>
      <c r="M473" s="1">
        <v>43518</v>
      </c>
      <c r="N473" t="str">
        <f ca="1"/>
        <v>OK</v>
      </c>
    </row>
    <row r="474" spans="1:14" x14ac:dyDescent="0.35">
      <c r="A474" t="s">
        <v>414</v>
      </c>
      <c r="B474" t="s">
        <v>952</v>
      </c>
      <c r="C474" t="s">
        <v>1519</v>
      </c>
      <c r="D474" t="s">
        <v>10</v>
      </c>
      <c r="E474" t="str">
        <f t="shared" si="35"/>
        <v>Dealer B</v>
      </c>
      <c r="F474" t="s">
        <v>412</v>
      </c>
      <c r="G474" t="s">
        <v>1654</v>
      </c>
      <c r="H474">
        <v>222.666</v>
      </c>
      <c r="I474">
        <f t="shared" ca="1" si="36"/>
        <v>411</v>
      </c>
      <c r="J474">
        <f t="shared" ca="1" si="37"/>
        <v>5</v>
      </c>
      <c r="K474" s="2">
        <f t="shared" ca="1" si="38"/>
        <v>34.735896000000004</v>
      </c>
      <c r="L474" s="2">
        <f t="shared" ca="1" si="39"/>
        <v>44.533200000000001</v>
      </c>
      <c r="M474" s="1">
        <v>43519</v>
      </c>
      <c r="N474" t="str">
        <f ca="1"/>
        <v>OK</v>
      </c>
    </row>
    <row r="475" spans="1:14" x14ac:dyDescent="0.35">
      <c r="A475" t="s">
        <v>414</v>
      </c>
      <c r="B475" t="s">
        <v>953</v>
      </c>
      <c r="C475" t="s">
        <v>1520</v>
      </c>
      <c r="D475" t="s">
        <v>10</v>
      </c>
      <c r="E475" t="str">
        <f t="shared" si="35"/>
        <v>Dealer B</v>
      </c>
      <c r="F475" t="s">
        <v>412</v>
      </c>
      <c r="G475" t="s">
        <v>1654</v>
      </c>
      <c r="H475">
        <v>703.96799999999996</v>
      </c>
      <c r="I475">
        <f t="shared" ca="1" si="36"/>
        <v>408</v>
      </c>
      <c r="J475">
        <f t="shared" ca="1" si="37"/>
        <v>9</v>
      </c>
      <c r="K475" s="2">
        <f t="shared" ca="1" si="38"/>
        <v>61.010559999999998</v>
      </c>
      <c r="L475" s="2">
        <f t="shared" ca="1" si="39"/>
        <v>78.218666666666664</v>
      </c>
      <c r="M475" s="1">
        <v>43520</v>
      </c>
      <c r="N475" t="str">
        <f ca="1"/>
        <v>OK</v>
      </c>
    </row>
    <row r="476" spans="1:14" x14ac:dyDescent="0.35">
      <c r="A476" t="s">
        <v>414</v>
      </c>
      <c r="B476" t="s">
        <v>954</v>
      </c>
      <c r="C476" t="s">
        <v>1521</v>
      </c>
      <c r="D476" t="s">
        <v>10</v>
      </c>
      <c r="E476" t="str">
        <f t="shared" si="35"/>
        <v>Dealer B</v>
      </c>
      <c r="F476" t="s">
        <v>412</v>
      </c>
      <c r="G476" t="s">
        <v>1654</v>
      </c>
      <c r="H476">
        <v>92.52</v>
      </c>
      <c r="I476">
        <f t="shared" ca="1" si="36"/>
        <v>260</v>
      </c>
      <c r="J476">
        <f t="shared" ca="1" si="37"/>
        <v>6</v>
      </c>
      <c r="K476" s="2">
        <f t="shared" ca="1" si="38"/>
        <v>12.9528</v>
      </c>
      <c r="L476" s="2">
        <f t="shared" ca="1" si="39"/>
        <v>15.42</v>
      </c>
      <c r="M476" s="1">
        <v>43521</v>
      </c>
      <c r="N476" t="str">
        <f ca="1"/>
        <v>OK</v>
      </c>
    </row>
    <row r="477" spans="1:14" x14ac:dyDescent="0.35">
      <c r="A477" t="s">
        <v>414</v>
      </c>
      <c r="B477" t="s">
        <v>955</v>
      </c>
      <c r="C477" t="s">
        <v>1522</v>
      </c>
      <c r="D477" t="s">
        <v>16</v>
      </c>
      <c r="E477" t="str">
        <f t="shared" si="35"/>
        <v>Dealer C</v>
      </c>
      <c r="F477" t="s">
        <v>255</v>
      </c>
      <c r="G477" t="s">
        <v>1654</v>
      </c>
      <c r="H477">
        <v>62.65</v>
      </c>
      <c r="I477">
        <f t="shared" ca="1" si="36"/>
        <v>342</v>
      </c>
      <c r="J477">
        <f t="shared" ca="1" si="37"/>
        <v>7</v>
      </c>
      <c r="K477" s="2">
        <f t="shared" ca="1" si="38"/>
        <v>6.9809999999999999</v>
      </c>
      <c r="L477" s="2">
        <f t="shared" ca="1" si="39"/>
        <v>8.9499999999999993</v>
      </c>
      <c r="M477" s="1">
        <v>43522</v>
      </c>
      <c r="N477" t="str">
        <f ca="1"/>
        <v>OK</v>
      </c>
    </row>
    <row r="478" spans="1:14" x14ac:dyDescent="0.35">
      <c r="A478" t="s">
        <v>414</v>
      </c>
      <c r="B478" t="s">
        <v>956</v>
      </c>
      <c r="C478" t="s">
        <v>1523</v>
      </c>
      <c r="D478" t="s">
        <v>7</v>
      </c>
      <c r="E478" t="str">
        <f t="shared" si="35"/>
        <v>Dealer A</v>
      </c>
      <c r="F478" t="s">
        <v>415</v>
      </c>
      <c r="G478" t="s">
        <v>1654</v>
      </c>
      <c r="H478">
        <v>94.85</v>
      </c>
      <c r="I478">
        <f t="shared" ca="1" si="36"/>
        <v>474</v>
      </c>
      <c r="J478">
        <f t="shared" ca="1" si="37"/>
        <v>6</v>
      </c>
      <c r="K478" s="2">
        <f t="shared" ca="1" si="38"/>
        <v>12.172416666666665</v>
      </c>
      <c r="L478" s="2">
        <f t="shared" ca="1" si="39"/>
        <v>15.808333333333332</v>
      </c>
      <c r="M478" s="1">
        <v>43523</v>
      </c>
      <c r="N478" t="str">
        <f ca="1"/>
        <v>OK</v>
      </c>
    </row>
    <row r="479" spans="1:14" x14ac:dyDescent="0.35">
      <c r="A479" t="s">
        <v>416</v>
      </c>
      <c r="B479" t="s">
        <v>957</v>
      </c>
      <c r="C479" t="s">
        <v>1524</v>
      </c>
      <c r="D479" t="s">
        <v>10</v>
      </c>
      <c r="E479" t="str">
        <f t="shared" si="35"/>
        <v>Dealer B</v>
      </c>
      <c r="F479" t="s">
        <v>417</v>
      </c>
      <c r="G479" t="s">
        <v>1655</v>
      </c>
      <c r="H479">
        <v>95.76</v>
      </c>
      <c r="I479">
        <f t="shared" ca="1" si="36"/>
        <v>128</v>
      </c>
      <c r="J479">
        <f t="shared" ca="1" si="37"/>
        <v>5</v>
      </c>
      <c r="K479" s="2">
        <f t="shared" ca="1" si="38"/>
        <v>17.236800000000002</v>
      </c>
      <c r="L479" s="2">
        <f t="shared" ca="1" si="39"/>
        <v>19.152000000000001</v>
      </c>
      <c r="M479" s="1">
        <v>43524</v>
      </c>
      <c r="N479" t="str">
        <f ca="1"/>
        <v>OK</v>
      </c>
    </row>
    <row r="480" spans="1:14" x14ac:dyDescent="0.35">
      <c r="A480" t="s">
        <v>418</v>
      </c>
      <c r="B480" t="s">
        <v>811</v>
      </c>
      <c r="C480" t="s">
        <v>1525</v>
      </c>
      <c r="D480" t="s">
        <v>10</v>
      </c>
      <c r="E480" t="str">
        <f t="shared" si="35"/>
        <v>Dealer B</v>
      </c>
      <c r="F480" t="s">
        <v>417</v>
      </c>
      <c r="G480" t="s">
        <v>1655</v>
      </c>
      <c r="H480">
        <v>40.200000000000003</v>
      </c>
      <c r="I480">
        <f t="shared" ca="1" si="36"/>
        <v>442</v>
      </c>
      <c r="J480">
        <f t="shared" ca="1" si="37"/>
        <v>2</v>
      </c>
      <c r="K480" s="2">
        <f t="shared" ca="1" si="38"/>
        <v>14.07</v>
      </c>
      <c r="L480" s="2">
        <f t="shared" ca="1" si="39"/>
        <v>20.100000000000001</v>
      </c>
      <c r="M480" s="1">
        <v>43525</v>
      </c>
      <c r="N480" t="str">
        <f ca="1"/>
        <v>OK</v>
      </c>
    </row>
    <row r="481" spans="1:14" x14ac:dyDescent="0.35">
      <c r="A481" t="s">
        <v>419</v>
      </c>
      <c r="B481" t="s">
        <v>958</v>
      </c>
      <c r="C481" t="s">
        <v>1526</v>
      </c>
      <c r="D481" t="s">
        <v>16</v>
      </c>
      <c r="E481" t="str">
        <f t="shared" si="35"/>
        <v>Dealer C</v>
      </c>
      <c r="F481" t="s">
        <v>420</v>
      </c>
      <c r="G481" t="s">
        <v>1655</v>
      </c>
      <c r="H481">
        <v>14.7</v>
      </c>
      <c r="I481">
        <f t="shared" ca="1" si="36"/>
        <v>434</v>
      </c>
      <c r="J481">
        <f t="shared" ca="1" si="37"/>
        <v>6</v>
      </c>
      <c r="K481" s="2">
        <f t="shared" ca="1" si="38"/>
        <v>1.8374999999999999</v>
      </c>
      <c r="L481" s="2">
        <f t="shared" ca="1" si="39"/>
        <v>2.4499999999999997</v>
      </c>
      <c r="M481" s="1">
        <v>43526</v>
      </c>
      <c r="N481" t="str">
        <f ca="1"/>
        <v>OK</v>
      </c>
    </row>
    <row r="482" spans="1:14" x14ac:dyDescent="0.35">
      <c r="A482" t="s">
        <v>419</v>
      </c>
      <c r="B482" t="s">
        <v>959</v>
      </c>
      <c r="C482" t="s">
        <v>1527</v>
      </c>
      <c r="D482" t="s">
        <v>10</v>
      </c>
      <c r="E482" t="str">
        <f t="shared" si="35"/>
        <v>Dealer B</v>
      </c>
      <c r="F482" t="s">
        <v>421</v>
      </c>
      <c r="G482" t="s">
        <v>1655</v>
      </c>
      <c r="H482">
        <v>704.25</v>
      </c>
      <c r="I482">
        <f t="shared" ca="1" si="36"/>
        <v>264</v>
      </c>
      <c r="J482">
        <f t="shared" ca="1" si="37"/>
        <v>10</v>
      </c>
      <c r="K482" s="2">
        <f t="shared" ca="1" si="38"/>
        <v>61.269749999999995</v>
      </c>
      <c r="L482" s="2">
        <f t="shared" ca="1" si="39"/>
        <v>70.424999999999997</v>
      </c>
      <c r="M482" s="1">
        <v>43527</v>
      </c>
      <c r="N482" t="str">
        <f ca="1"/>
        <v>OK</v>
      </c>
    </row>
    <row r="483" spans="1:14" x14ac:dyDescent="0.35">
      <c r="A483" t="s">
        <v>422</v>
      </c>
      <c r="B483" t="s">
        <v>960</v>
      </c>
      <c r="C483" t="s">
        <v>1528</v>
      </c>
      <c r="D483" t="s">
        <v>16</v>
      </c>
      <c r="E483" t="str">
        <f t="shared" si="35"/>
        <v>Dealer C</v>
      </c>
      <c r="F483" t="s">
        <v>421</v>
      </c>
      <c r="G483" t="s">
        <v>1655</v>
      </c>
      <c r="H483">
        <v>9.09</v>
      </c>
      <c r="I483">
        <f t="shared" ca="1" si="36"/>
        <v>139</v>
      </c>
      <c r="J483">
        <f t="shared" ca="1" si="37"/>
        <v>9</v>
      </c>
      <c r="K483" s="2">
        <f t="shared" ca="1" si="38"/>
        <v>0.81810000000000005</v>
      </c>
      <c r="L483" s="2">
        <f t="shared" ca="1" si="39"/>
        <v>1.01</v>
      </c>
      <c r="M483" s="1">
        <v>43528</v>
      </c>
      <c r="N483" t="str">
        <f ca="1"/>
        <v>OK</v>
      </c>
    </row>
    <row r="484" spans="1:14" x14ac:dyDescent="0.35">
      <c r="A484" t="s">
        <v>423</v>
      </c>
      <c r="B484" t="s">
        <v>612</v>
      </c>
      <c r="C484" t="s">
        <v>1529</v>
      </c>
      <c r="D484" t="s">
        <v>10</v>
      </c>
      <c r="E484" t="str">
        <f t="shared" si="35"/>
        <v>Dealer B</v>
      </c>
      <c r="F484" t="s">
        <v>424</v>
      </c>
      <c r="G484" t="s">
        <v>1655</v>
      </c>
      <c r="H484">
        <v>5.96</v>
      </c>
      <c r="I484">
        <f t="shared" ca="1" si="36"/>
        <v>124</v>
      </c>
      <c r="J484">
        <f t="shared" ca="1" si="37"/>
        <v>5</v>
      </c>
      <c r="K484" s="2">
        <f t="shared" ca="1" si="38"/>
        <v>1.02512</v>
      </c>
      <c r="L484" s="2">
        <f t="shared" ca="1" si="39"/>
        <v>1.1919999999999999</v>
      </c>
      <c r="M484" s="1">
        <v>43529</v>
      </c>
      <c r="N484" t="str">
        <f ca="1"/>
        <v>OK</v>
      </c>
    </row>
    <row r="485" spans="1:14" x14ac:dyDescent="0.35">
      <c r="A485" t="s">
        <v>423</v>
      </c>
      <c r="B485" t="s">
        <v>961</v>
      </c>
      <c r="C485" t="s">
        <v>1530</v>
      </c>
      <c r="D485" t="s">
        <v>7</v>
      </c>
      <c r="E485" t="str">
        <f t="shared" si="35"/>
        <v>Dealer A</v>
      </c>
      <c r="F485" t="s">
        <v>424</v>
      </c>
      <c r="G485" t="s">
        <v>1655</v>
      </c>
      <c r="H485">
        <v>159.97999999999999</v>
      </c>
      <c r="I485">
        <f t="shared" ca="1" si="36"/>
        <v>218</v>
      </c>
      <c r="J485">
        <f t="shared" ca="1" si="37"/>
        <v>5</v>
      </c>
      <c r="K485" s="2">
        <f t="shared" ca="1" si="38"/>
        <v>19.51756</v>
      </c>
      <c r="L485" s="2">
        <f t="shared" ca="1" si="39"/>
        <v>31.995999999999999</v>
      </c>
      <c r="M485" s="1">
        <v>43530</v>
      </c>
      <c r="N485" t="str">
        <f ca="1"/>
        <v>OK</v>
      </c>
    </row>
    <row r="486" spans="1:14" x14ac:dyDescent="0.35">
      <c r="A486" t="s">
        <v>425</v>
      </c>
      <c r="B486" t="s">
        <v>962</v>
      </c>
      <c r="C486" t="s">
        <v>1531</v>
      </c>
      <c r="D486" t="s">
        <v>16</v>
      </c>
      <c r="E486" t="str">
        <f t="shared" si="35"/>
        <v>Dealer C</v>
      </c>
      <c r="F486" t="s">
        <v>424</v>
      </c>
      <c r="G486" t="s">
        <v>1655</v>
      </c>
      <c r="H486">
        <v>29.6</v>
      </c>
      <c r="I486">
        <f t="shared" ca="1" si="36"/>
        <v>186</v>
      </c>
      <c r="J486">
        <f t="shared" ca="1" si="37"/>
        <v>3</v>
      </c>
      <c r="K486" s="2">
        <f t="shared" ca="1" si="38"/>
        <v>6.2160000000000002</v>
      </c>
      <c r="L486" s="2">
        <f t="shared" ca="1" si="39"/>
        <v>9.8666666666666671</v>
      </c>
      <c r="M486" s="1">
        <v>43531</v>
      </c>
      <c r="N486" t="str">
        <f ca="1"/>
        <v>OK</v>
      </c>
    </row>
    <row r="487" spans="1:14" x14ac:dyDescent="0.35">
      <c r="A487" t="s">
        <v>425</v>
      </c>
      <c r="B487" t="s">
        <v>963</v>
      </c>
      <c r="C487" t="s">
        <v>1532</v>
      </c>
      <c r="D487" t="s">
        <v>16</v>
      </c>
      <c r="E487" t="str">
        <f t="shared" si="35"/>
        <v>Dealer C</v>
      </c>
      <c r="F487" t="s">
        <v>426</v>
      </c>
      <c r="G487" t="s">
        <v>1654</v>
      </c>
      <c r="H487">
        <v>514.16499999999996</v>
      </c>
      <c r="I487">
        <f t="shared" ca="1" si="36"/>
        <v>136</v>
      </c>
      <c r="J487">
        <f t="shared" ca="1" si="37"/>
        <v>9</v>
      </c>
      <c r="K487" s="2">
        <f t="shared" ca="1" si="38"/>
        <v>46.274850000000001</v>
      </c>
      <c r="L487" s="2">
        <f t="shared" ca="1" si="39"/>
        <v>57.129444444444438</v>
      </c>
      <c r="M487" s="1">
        <v>43532</v>
      </c>
      <c r="N487" t="str">
        <f ca="1"/>
        <v>OK</v>
      </c>
    </row>
    <row r="488" spans="1:14" x14ac:dyDescent="0.35">
      <c r="A488" t="s">
        <v>425</v>
      </c>
      <c r="B488" t="s">
        <v>964</v>
      </c>
      <c r="C488" t="s">
        <v>1533</v>
      </c>
      <c r="D488" t="s">
        <v>16</v>
      </c>
      <c r="E488" t="str">
        <f t="shared" si="35"/>
        <v>Dealer C</v>
      </c>
      <c r="F488" t="s">
        <v>427</v>
      </c>
      <c r="G488" t="s">
        <v>1653</v>
      </c>
      <c r="H488">
        <v>279.95999999999998</v>
      </c>
      <c r="I488">
        <f t="shared" ca="1" si="36"/>
        <v>170</v>
      </c>
      <c r="J488">
        <f t="shared" ca="1" si="37"/>
        <v>9</v>
      </c>
      <c r="K488" s="2">
        <f t="shared" ca="1" si="38"/>
        <v>26.75173333333333</v>
      </c>
      <c r="L488" s="2">
        <f t="shared" ca="1" si="39"/>
        <v>31.106666666666666</v>
      </c>
      <c r="M488" s="1">
        <v>43533</v>
      </c>
      <c r="N488" t="str">
        <f ca="1"/>
        <v>OK</v>
      </c>
    </row>
    <row r="489" spans="1:14" x14ac:dyDescent="0.35">
      <c r="A489" t="s">
        <v>428</v>
      </c>
      <c r="B489" t="s">
        <v>965</v>
      </c>
      <c r="C489" t="s">
        <v>1534</v>
      </c>
      <c r="D489" t="s">
        <v>16</v>
      </c>
      <c r="E489" t="str">
        <f t="shared" si="35"/>
        <v>Dealer C</v>
      </c>
      <c r="F489" t="s">
        <v>427</v>
      </c>
      <c r="G489" t="s">
        <v>1654</v>
      </c>
      <c r="H489">
        <v>2735.9520000000002</v>
      </c>
      <c r="I489">
        <f t="shared" ca="1" si="36"/>
        <v>165</v>
      </c>
      <c r="J489">
        <f t="shared" ca="1" si="37"/>
        <v>1</v>
      </c>
      <c r="K489" s="2">
        <f t="shared" ca="1" si="38"/>
        <v>2106.6830400000003</v>
      </c>
      <c r="L489" s="2">
        <f t="shared" ca="1" si="39"/>
        <v>2735.9520000000002</v>
      </c>
      <c r="M489" s="1">
        <v>43534</v>
      </c>
      <c r="N489" t="str">
        <f ca="1"/>
        <v>OK</v>
      </c>
    </row>
    <row r="490" spans="1:14" x14ac:dyDescent="0.35">
      <c r="A490" t="s">
        <v>429</v>
      </c>
      <c r="B490" t="s">
        <v>966</v>
      </c>
      <c r="C490" t="s">
        <v>1535</v>
      </c>
      <c r="D490" t="s">
        <v>10</v>
      </c>
      <c r="E490" t="str">
        <f t="shared" si="35"/>
        <v>Dealer B</v>
      </c>
      <c r="F490" t="s">
        <v>427</v>
      </c>
      <c r="G490" t="s">
        <v>1654</v>
      </c>
      <c r="H490">
        <v>7.992</v>
      </c>
      <c r="I490">
        <f t="shared" ca="1" si="36"/>
        <v>259</v>
      </c>
      <c r="J490">
        <f t="shared" ca="1" si="37"/>
        <v>4</v>
      </c>
      <c r="K490" s="2">
        <f t="shared" ca="1" si="38"/>
        <v>1.6383599999999998</v>
      </c>
      <c r="L490" s="2">
        <f t="shared" ca="1" si="39"/>
        <v>1.998</v>
      </c>
      <c r="M490" s="1">
        <v>43535</v>
      </c>
      <c r="N490" t="str">
        <f ca="1"/>
        <v>OK</v>
      </c>
    </row>
    <row r="491" spans="1:14" x14ac:dyDescent="0.35">
      <c r="A491" t="s">
        <v>429</v>
      </c>
      <c r="B491" t="s">
        <v>967</v>
      </c>
      <c r="C491" t="s">
        <v>1536</v>
      </c>
      <c r="D491" t="s">
        <v>10</v>
      </c>
      <c r="E491" t="str">
        <f t="shared" si="35"/>
        <v>Dealer B</v>
      </c>
      <c r="F491" t="s">
        <v>430</v>
      </c>
      <c r="G491" t="s">
        <v>1653</v>
      </c>
      <c r="H491">
        <v>63.984000000000002</v>
      </c>
      <c r="I491">
        <f t="shared" ca="1" si="36"/>
        <v>334</v>
      </c>
      <c r="J491">
        <f t="shared" ca="1" si="37"/>
        <v>3</v>
      </c>
      <c r="K491" s="2">
        <f t="shared" ca="1" si="38"/>
        <v>18.981919999999999</v>
      </c>
      <c r="L491" s="2">
        <f t="shared" ca="1" si="39"/>
        <v>21.327999999999999</v>
      </c>
      <c r="M491" s="1">
        <v>43536</v>
      </c>
      <c r="N491" t="str">
        <f ca="1"/>
        <v>OK</v>
      </c>
    </row>
    <row r="492" spans="1:14" x14ac:dyDescent="0.35">
      <c r="A492" t="s">
        <v>429</v>
      </c>
      <c r="B492" t="s">
        <v>932</v>
      </c>
      <c r="C492" t="s">
        <v>1537</v>
      </c>
      <c r="D492" t="s">
        <v>10</v>
      </c>
      <c r="E492" t="str">
        <f t="shared" si="35"/>
        <v>Dealer B</v>
      </c>
      <c r="F492" t="s">
        <v>430</v>
      </c>
      <c r="G492" t="s">
        <v>1653</v>
      </c>
      <c r="H492">
        <v>70.367999999999995</v>
      </c>
      <c r="I492">
        <f t="shared" ca="1" si="36"/>
        <v>266</v>
      </c>
      <c r="J492">
        <f t="shared" ca="1" si="37"/>
        <v>5</v>
      </c>
      <c r="K492" s="2">
        <f t="shared" ca="1" si="38"/>
        <v>12.525504</v>
      </c>
      <c r="L492" s="2">
        <f t="shared" ca="1" si="39"/>
        <v>14.073599999999999</v>
      </c>
      <c r="M492" s="1">
        <v>43537</v>
      </c>
      <c r="N492" t="str">
        <f ca="1"/>
        <v>OK</v>
      </c>
    </row>
    <row r="493" spans="1:14" x14ac:dyDescent="0.35">
      <c r="A493" t="s">
        <v>431</v>
      </c>
      <c r="B493" t="s">
        <v>968</v>
      </c>
      <c r="C493" t="s">
        <v>1538</v>
      </c>
      <c r="D493" t="s">
        <v>16</v>
      </c>
      <c r="E493" t="str">
        <f t="shared" si="35"/>
        <v>Dealer C</v>
      </c>
      <c r="F493" t="s">
        <v>432</v>
      </c>
      <c r="G493" t="s">
        <v>1653</v>
      </c>
      <c r="H493">
        <v>449.15</v>
      </c>
      <c r="I493">
        <f t="shared" ca="1" si="36"/>
        <v>172</v>
      </c>
      <c r="J493">
        <f t="shared" ca="1" si="37"/>
        <v>2</v>
      </c>
      <c r="K493" s="2">
        <f t="shared" ca="1" si="38"/>
        <v>190.88874999999999</v>
      </c>
      <c r="L493" s="2">
        <f t="shared" ca="1" si="39"/>
        <v>224.57499999999999</v>
      </c>
      <c r="M493" s="1">
        <v>43538</v>
      </c>
      <c r="N493" t="str">
        <f ca="1"/>
        <v>OK</v>
      </c>
    </row>
    <row r="494" spans="1:14" x14ac:dyDescent="0.35">
      <c r="A494" t="s">
        <v>431</v>
      </c>
      <c r="B494" t="s">
        <v>969</v>
      </c>
      <c r="C494" t="s">
        <v>1539</v>
      </c>
      <c r="D494" t="s">
        <v>7</v>
      </c>
      <c r="E494" t="str">
        <f t="shared" si="35"/>
        <v>Dealer A</v>
      </c>
      <c r="F494" t="s">
        <v>433</v>
      </c>
      <c r="G494" t="s">
        <v>1653</v>
      </c>
      <c r="H494">
        <v>11.07</v>
      </c>
      <c r="I494">
        <f t="shared" ca="1" si="36"/>
        <v>484</v>
      </c>
      <c r="J494">
        <f t="shared" ca="1" si="37"/>
        <v>8</v>
      </c>
      <c r="K494" s="2">
        <f t="shared" ca="1" si="38"/>
        <v>0.98246250000000002</v>
      </c>
      <c r="L494" s="2">
        <f t="shared" ca="1" si="39"/>
        <v>1.38375</v>
      </c>
      <c r="M494" s="1">
        <v>43539</v>
      </c>
      <c r="N494" t="str">
        <f ca="1"/>
        <v>OK</v>
      </c>
    </row>
    <row r="495" spans="1:14" x14ac:dyDescent="0.35">
      <c r="A495" t="s">
        <v>434</v>
      </c>
      <c r="B495" t="s">
        <v>970</v>
      </c>
      <c r="C495" t="s">
        <v>1540</v>
      </c>
      <c r="D495" t="s">
        <v>10</v>
      </c>
      <c r="E495" t="str">
        <f t="shared" si="35"/>
        <v>Dealer B</v>
      </c>
      <c r="F495" t="s">
        <v>435</v>
      </c>
      <c r="G495" t="s">
        <v>1653</v>
      </c>
      <c r="H495">
        <v>93.98</v>
      </c>
      <c r="I495">
        <f t="shared" ca="1" si="36"/>
        <v>328</v>
      </c>
      <c r="J495">
        <f t="shared" ca="1" si="37"/>
        <v>2</v>
      </c>
      <c r="K495" s="2">
        <f t="shared" ca="1" si="38"/>
        <v>35.712400000000002</v>
      </c>
      <c r="L495" s="2">
        <f t="shared" ca="1" si="39"/>
        <v>46.99</v>
      </c>
      <c r="M495" s="1">
        <v>43540</v>
      </c>
      <c r="N495" t="str">
        <f ca="1"/>
        <v>OK</v>
      </c>
    </row>
    <row r="496" spans="1:14" x14ac:dyDescent="0.35">
      <c r="A496" t="s">
        <v>436</v>
      </c>
      <c r="B496" t="s">
        <v>971</v>
      </c>
      <c r="C496" t="s">
        <v>1541</v>
      </c>
      <c r="D496" t="s">
        <v>10</v>
      </c>
      <c r="E496" t="str">
        <f t="shared" si="35"/>
        <v>Dealer B</v>
      </c>
      <c r="F496" t="s">
        <v>400</v>
      </c>
      <c r="G496" t="s">
        <v>1653</v>
      </c>
      <c r="H496">
        <v>189.88200000000001</v>
      </c>
      <c r="I496">
        <f t="shared" ca="1" si="36"/>
        <v>190</v>
      </c>
      <c r="J496">
        <f t="shared" ca="1" si="37"/>
        <v>5</v>
      </c>
      <c r="K496" s="2">
        <f t="shared" ca="1" si="38"/>
        <v>23.165603999999998</v>
      </c>
      <c r="L496" s="2">
        <f t="shared" ca="1" si="39"/>
        <v>37.976399999999998</v>
      </c>
      <c r="M496" s="1">
        <v>43541</v>
      </c>
      <c r="N496" t="str">
        <f ca="1"/>
        <v>OK</v>
      </c>
    </row>
    <row r="497" spans="1:14" x14ac:dyDescent="0.35">
      <c r="A497" t="s">
        <v>437</v>
      </c>
      <c r="B497" t="s">
        <v>972</v>
      </c>
      <c r="C497" t="s">
        <v>1542</v>
      </c>
      <c r="D497" t="s">
        <v>7</v>
      </c>
      <c r="E497" t="str">
        <f t="shared" si="35"/>
        <v>Dealer A</v>
      </c>
      <c r="F497" t="s">
        <v>400</v>
      </c>
      <c r="G497" t="s">
        <v>1653</v>
      </c>
      <c r="H497">
        <v>105.42</v>
      </c>
      <c r="I497">
        <f t="shared" ca="1" si="36"/>
        <v>267</v>
      </c>
      <c r="J497">
        <f t="shared" ca="1" si="37"/>
        <v>6</v>
      </c>
      <c r="K497" s="2">
        <f t="shared" ca="1" si="38"/>
        <v>14.407399999999999</v>
      </c>
      <c r="L497" s="2">
        <f t="shared" ca="1" si="39"/>
        <v>17.57</v>
      </c>
      <c r="M497" s="1">
        <v>43542</v>
      </c>
      <c r="N497" t="str">
        <f ca="1"/>
        <v>OK</v>
      </c>
    </row>
    <row r="498" spans="1:14" x14ac:dyDescent="0.35">
      <c r="A498" t="s">
        <v>438</v>
      </c>
      <c r="B498" t="s">
        <v>973</v>
      </c>
      <c r="C498" t="s">
        <v>1543</v>
      </c>
      <c r="D498" t="s">
        <v>7</v>
      </c>
      <c r="E498" t="str">
        <f t="shared" si="35"/>
        <v>Dealer A</v>
      </c>
      <c r="F498" t="s">
        <v>400</v>
      </c>
      <c r="G498" t="s">
        <v>1653</v>
      </c>
      <c r="H498">
        <v>119.616</v>
      </c>
      <c r="I498">
        <f t="shared" ca="1" si="36"/>
        <v>435</v>
      </c>
      <c r="J498">
        <f t="shared" ca="1" si="37"/>
        <v>6</v>
      </c>
      <c r="K498" s="2">
        <f t="shared" ca="1" si="38"/>
        <v>16.148160000000001</v>
      </c>
      <c r="L498" s="2">
        <f t="shared" ca="1" si="39"/>
        <v>19.936</v>
      </c>
      <c r="M498" s="1">
        <v>43543</v>
      </c>
      <c r="N498" t="str">
        <f ca="1"/>
        <v>OK</v>
      </c>
    </row>
    <row r="499" spans="1:14" x14ac:dyDescent="0.35">
      <c r="A499" t="s">
        <v>438</v>
      </c>
      <c r="B499" t="s">
        <v>974</v>
      </c>
      <c r="C499" t="s">
        <v>1544</v>
      </c>
      <c r="D499" t="s">
        <v>7</v>
      </c>
      <c r="E499" t="str">
        <f t="shared" si="35"/>
        <v>Dealer A</v>
      </c>
      <c r="F499" t="s">
        <v>400</v>
      </c>
      <c r="G499" t="s">
        <v>1654</v>
      </c>
      <c r="H499">
        <v>255.76</v>
      </c>
      <c r="I499">
        <f t="shared" ca="1" si="36"/>
        <v>436</v>
      </c>
      <c r="J499">
        <f t="shared" ca="1" si="37"/>
        <v>6</v>
      </c>
      <c r="K499" s="2">
        <f t="shared" ca="1" si="38"/>
        <v>28.133600000000001</v>
      </c>
      <c r="L499" s="2">
        <f t="shared" ca="1" si="39"/>
        <v>42.626666666666665</v>
      </c>
      <c r="M499" s="1">
        <v>43544</v>
      </c>
      <c r="N499" t="str">
        <f ca="1"/>
        <v>OK</v>
      </c>
    </row>
    <row r="500" spans="1:14" x14ac:dyDescent="0.35">
      <c r="A500" t="s">
        <v>438</v>
      </c>
      <c r="B500" t="s">
        <v>824</v>
      </c>
      <c r="C500" t="s">
        <v>1545</v>
      </c>
      <c r="D500" t="s">
        <v>10</v>
      </c>
      <c r="E500" t="str">
        <f t="shared" si="35"/>
        <v>Dealer B</v>
      </c>
      <c r="F500" t="s">
        <v>439</v>
      </c>
      <c r="G500" t="s">
        <v>1654</v>
      </c>
      <c r="H500">
        <v>241.56800000000001</v>
      </c>
      <c r="I500">
        <f t="shared" ca="1" si="36"/>
        <v>17</v>
      </c>
      <c r="J500">
        <f t="shared" ca="1" si="37"/>
        <v>3</v>
      </c>
      <c r="K500" s="2">
        <f t="shared" ca="1" si="38"/>
        <v>49.924053333333333</v>
      </c>
      <c r="L500" s="2">
        <f t="shared" ca="1" si="39"/>
        <v>80.522666666666666</v>
      </c>
      <c r="M500" s="1">
        <v>43545</v>
      </c>
      <c r="N500" t="str">
        <f ca="1"/>
        <v>LowStock</v>
      </c>
    </row>
    <row r="501" spans="1:14" x14ac:dyDescent="0.35">
      <c r="A501" t="s">
        <v>438</v>
      </c>
      <c r="B501" t="s">
        <v>975</v>
      </c>
      <c r="C501" t="s">
        <v>1546</v>
      </c>
      <c r="D501" t="s">
        <v>10</v>
      </c>
      <c r="E501" t="str">
        <f t="shared" si="35"/>
        <v>Dealer B</v>
      </c>
      <c r="F501" t="s">
        <v>439</v>
      </c>
      <c r="G501" t="s">
        <v>1654</v>
      </c>
      <c r="H501">
        <v>69.3</v>
      </c>
      <c r="I501">
        <f t="shared" ca="1" si="36"/>
        <v>129</v>
      </c>
      <c r="J501">
        <f t="shared" ca="1" si="37"/>
        <v>10</v>
      </c>
      <c r="K501" s="2">
        <f t="shared" ca="1" si="38"/>
        <v>6.1677</v>
      </c>
      <c r="L501" s="2">
        <f t="shared" ca="1" si="39"/>
        <v>6.93</v>
      </c>
      <c r="M501" s="1">
        <v>43546</v>
      </c>
      <c r="N501" t="str">
        <f ca="1"/>
        <v>OK</v>
      </c>
    </row>
    <row r="502" spans="1:14" x14ac:dyDescent="0.35">
      <c r="A502" t="s">
        <v>440</v>
      </c>
      <c r="B502" t="s">
        <v>976</v>
      </c>
      <c r="C502" t="s">
        <v>1547</v>
      </c>
      <c r="D502" t="s">
        <v>7</v>
      </c>
      <c r="E502" t="str">
        <f t="shared" si="35"/>
        <v>Dealer A</v>
      </c>
      <c r="F502" t="s">
        <v>439</v>
      </c>
      <c r="G502" t="s">
        <v>1655</v>
      </c>
      <c r="H502">
        <v>22.62</v>
      </c>
      <c r="I502">
        <f t="shared" ca="1" si="36"/>
        <v>369</v>
      </c>
      <c r="J502">
        <f t="shared" ca="1" si="37"/>
        <v>5</v>
      </c>
      <c r="K502" s="2">
        <f t="shared" ca="1" si="38"/>
        <v>3.80016</v>
      </c>
      <c r="L502" s="2">
        <f t="shared" ca="1" si="39"/>
        <v>4.524</v>
      </c>
      <c r="M502" s="1">
        <v>43547</v>
      </c>
      <c r="N502" t="str">
        <f ca="1"/>
        <v>OK</v>
      </c>
    </row>
    <row r="503" spans="1:14" x14ac:dyDescent="0.35">
      <c r="A503" t="s">
        <v>440</v>
      </c>
      <c r="B503" t="s">
        <v>977</v>
      </c>
      <c r="C503" t="s">
        <v>1548</v>
      </c>
      <c r="D503" t="s">
        <v>10</v>
      </c>
      <c r="E503" t="str">
        <f t="shared" si="35"/>
        <v>Dealer B</v>
      </c>
      <c r="F503" t="s">
        <v>439</v>
      </c>
      <c r="G503" t="s">
        <v>1653</v>
      </c>
      <c r="H503">
        <v>14.952</v>
      </c>
      <c r="I503">
        <f t="shared" ca="1" si="36"/>
        <v>423</v>
      </c>
      <c r="J503">
        <f t="shared" ca="1" si="37"/>
        <v>6</v>
      </c>
      <c r="K503" s="2">
        <f t="shared" ca="1" si="38"/>
        <v>1.5948800000000001</v>
      </c>
      <c r="L503" s="2">
        <f t="shared" ca="1" si="39"/>
        <v>2.492</v>
      </c>
      <c r="M503" s="1">
        <v>43548</v>
      </c>
      <c r="N503" t="str">
        <f ca="1"/>
        <v>OK</v>
      </c>
    </row>
    <row r="504" spans="1:14" x14ac:dyDescent="0.35">
      <c r="A504" t="s">
        <v>440</v>
      </c>
      <c r="B504" t="s">
        <v>978</v>
      </c>
      <c r="C504" t="s">
        <v>1549</v>
      </c>
      <c r="D504" t="s">
        <v>10</v>
      </c>
      <c r="E504" t="str">
        <f t="shared" si="35"/>
        <v>Dealer B</v>
      </c>
      <c r="F504" t="s">
        <v>439</v>
      </c>
      <c r="G504" t="s">
        <v>1653</v>
      </c>
      <c r="H504">
        <v>801.56799999999998</v>
      </c>
      <c r="I504">
        <f t="shared" ca="1" si="36"/>
        <v>92</v>
      </c>
      <c r="J504">
        <f t="shared" ca="1" si="37"/>
        <v>5</v>
      </c>
      <c r="K504" s="2">
        <f t="shared" ca="1" si="38"/>
        <v>131.45715200000001</v>
      </c>
      <c r="L504" s="2">
        <f t="shared" ca="1" si="39"/>
        <v>160.31360000000001</v>
      </c>
      <c r="M504" s="1">
        <v>43549</v>
      </c>
      <c r="N504" t="str">
        <f ca="1"/>
        <v>OK</v>
      </c>
    </row>
    <row r="505" spans="1:14" x14ac:dyDescent="0.35">
      <c r="A505" t="s">
        <v>440</v>
      </c>
      <c r="B505" t="s">
        <v>979</v>
      </c>
      <c r="C505" t="s">
        <v>1550</v>
      </c>
      <c r="D505" t="s">
        <v>10</v>
      </c>
      <c r="E505" t="str">
        <f t="shared" si="35"/>
        <v>Dealer B</v>
      </c>
      <c r="F505" t="s">
        <v>398</v>
      </c>
      <c r="G505" t="s">
        <v>1653</v>
      </c>
      <c r="H505">
        <v>2.3759999999999999</v>
      </c>
      <c r="I505">
        <f t="shared" ca="1" si="36"/>
        <v>493</v>
      </c>
      <c r="J505">
        <f t="shared" ca="1" si="37"/>
        <v>1</v>
      </c>
      <c r="K505" s="2">
        <f t="shared" ca="1" si="38"/>
        <v>1.6394399999999998</v>
      </c>
      <c r="L505" s="2">
        <f t="shared" ca="1" si="39"/>
        <v>2.3759999999999999</v>
      </c>
      <c r="M505" s="1">
        <v>43550</v>
      </c>
      <c r="N505" t="str">
        <f ca="1"/>
        <v>OK</v>
      </c>
    </row>
    <row r="506" spans="1:14" x14ac:dyDescent="0.35">
      <c r="A506" t="s">
        <v>440</v>
      </c>
      <c r="B506" t="s">
        <v>980</v>
      </c>
      <c r="C506" t="s">
        <v>1551</v>
      </c>
      <c r="D506" t="s">
        <v>10</v>
      </c>
      <c r="E506" t="str">
        <f t="shared" si="35"/>
        <v>Dealer B</v>
      </c>
      <c r="F506" t="s">
        <v>441</v>
      </c>
      <c r="G506" t="s">
        <v>1653</v>
      </c>
      <c r="H506">
        <v>32.792000000000002</v>
      </c>
      <c r="I506">
        <f t="shared" ca="1" si="36"/>
        <v>382</v>
      </c>
      <c r="J506">
        <f t="shared" ca="1" si="37"/>
        <v>4</v>
      </c>
      <c r="K506" s="2">
        <f t="shared" ca="1" si="38"/>
        <v>6.8863200000000004</v>
      </c>
      <c r="L506" s="2">
        <f t="shared" ca="1" si="39"/>
        <v>8.1980000000000004</v>
      </c>
      <c r="M506" s="1">
        <v>43551</v>
      </c>
      <c r="N506" t="str">
        <f ca="1"/>
        <v>OK</v>
      </c>
    </row>
    <row r="507" spans="1:14" x14ac:dyDescent="0.35">
      <c r="A507" t="s">
        <v>442</v>
      </c>
      <c r="B507" t="s">
        <v>655</v>
      </c>
      <c r="C507" t="s">
        <v>1552</v>
      </c>
      <c r="D507" t="s">
        <v>10</v>
      </c>
      <c r="E507" t="str">
        <f t="shared" si="35"/>
        <v>Dealer B</v>
      </c>
      <c r="F507" t="s">
        <v>441</v>
      </c>
      <c r="G507" t="s">
        <v>1653</v>
      </c>
      <c r="H507">
        <v>15.92</v>
      </c>
      <c r="I507">
        <f t="shared" ca="1" si="36"/>
        <v>327</v>
      </c>
      <c r="J507">
        <f t="shared" ca="1" si="37"/>
        <v>2</v>
      </c>
      <c r="K507" s="2">
        <f t="shared" ca="1" si="38"/>
        <v>5.2536000000000005</v>
      </c>
      <c r="L507" s="2">
        <f t="shared" ca="1" si="39"/>
        <v>7.96</v>
      </c>
      <c r="M507" s="1">
        <v>43552</v>
      </c>
      <c r="N507" t="str">
        <f ca="1"/>
        <v>OK</v>
      </c>
    </row>
    <row r="508" spans="1:14" x14ac:dyDescent="0.35">
      <c r="A508" t="s">
        <v>443</v>
      </c>
      <c r="B508" t="s">
        <v>981</v>
      </c>
      <c r="C508" t="s">
        <v>1553</v>
      </c>
      <c r="D508" t="s">
        <v>10</v>
      </c>
      <c r="E508" t="str">
        <f t="shared" si="35"/>
        <v>Dealer B</v>
      </c>
      <c r="F508" t="s">
        <v>441</v>
      </c>
      <c r="G508" t="s">
        <v>1653</v>
      </c>
      <c r="H508">
        <v>2.74</v>
      </c>
      <c r="I508">
        <f t="shared" ca="1" si="36"/>
        <v>87</v>
      </c>
      <c r="J508">
        <f t="shared" ca="1" si="37"/>
        <v>2</v>
      </c>
      <c r="K508" s="2">
        <f t="shared" ca="1" si="38"/>
        <v>1.0412000000000001</v>
      </c>
      <c r="L508" s="2">
        <f t="shared" ca="1" si="39"/>
        <v>1.37</v>
      </c>
      <c r="M508" s="1">
        <v>43553</v>
      </c>
      <c r="N508" t="str">
        <f ca="1"/>
        <v>OK</v>
      </c>
    </row>
    <row r="509" spans="1:14" x14ac:dyDescent="0.35">
      <c r="A509" t="s">
        <v>443</v>
      </c>
      <c r="B509" t="s">
        <v>982</v>
      </c>
      <c r="C509" t="s">
        <v>1554</v>
      </c>
      <c r="D509" t="s">
        <v>10</v>
      </c>
      <c r="E509" t="str">
        <f t="shared" si="35"/>
        <v>Dealer B</v>
      </c>
      <c r="F509" t="s">
        <v>441</v>
      </c>
      <c r="G509" t="s">
        <v>1653</v>
      </c>
      <c r="H509">
        <v>8.34</v>
      </c>
      <c r="I509">
        <f t="shared" ca="1" si="36"/>
        <v>248</v>
      </c>
      <c r="J509">
        <f t="shared" ca="1" si="37"/>
        <v>10</v>
      </c>
      <c r="K509" s="2">
        <f t="shared" ca="1" si="38"/>
        <v>0.67554000000000003</v>
      </c>
      <c r="L509" s="2">
        <f t="shared" ca="1" si="39"/>
        <v>0.83399999999999996</v>
      </c>
      <c r="M509" s="1">
        <v>43554</v>
      </c>
      <c r="N509" t="str">
        <f ca="1"/>
        <v>OK</v>
      </c>
    </row>
    <row r="510" spans="1:14" x14ac:dyDescent="0.35">
      <c r="A510" t="s">
        <v>443</v>
      </c>
      <c r="B510" t="s">
        <v>763</v>
      </c>
      <c r="C510" t="s">
        <v>1555</v>
      </c>
      <c r="D510" t="s">
        <v>7</v>
      </c>
      <c r="E510" t="str">
        <f t="shared" si="35"/>
        <v>Dealer A</v>
      </c>
      <c r="F510" t="s">
        <v>444</v>
      </c>
      <c r="G510" t="s">
        <v>1655</v>
      </c>
      <c r="H510">
        <v>46.74</v>
      </c>
      <c r="I510">
        <f t="shared" ca="1" si="36"/>
        <v>216</v>
      </c>
      <c r="J510">
        <f t="shared" ca="1" si="37"/>
        <v>7</v>
      </c>
      <c r="K510" s="2">
        <f t="shared" ca="1" si="38"/>
        <v>6.0094285714285718</v>
      </c>
      <c r="L510" s="2">
        <f t="shared" ca="1" si="39"/>
        <v>6.677142857142857</v>
      </c>
      <c r="M510" s="1">
        <v>43555</v>
      </c>
      <c r="N510" t="str">
        <f ca="1"/>
        <v>OK</v>
      </c>
    </row>
    <row r="511" spans="1:14" x14ac:dyDescent="0.35">
      <c r="A511" t="s">
        <v>443</v>
      </c>
      <c r="B511" t="s">
        <v>983</v>
      </c>
      <c r="C511" t="s">
        <v>1556</v>
      </c>
      <c r="D511" t="s">
        <v>16</v>
      </c>
      <c r="E511" t="str">
        <f t="shared" si="35"/>
        <v>Dealer C</v>
      </c>
      <c r="F511" t="s">
        <v>444</v>
      </c>
      <c r="G511" t="s">
        <v>1655</v>
      </c>
      <c r="H511">
        <v>6354.95</v>
      </c>
      <c r="I511">
        <f t="shared" ca="1" si="36"/>
        <v>242</v>
      </c>
      <c r="J511">
        <f t="shared" ca="1" si="37"/>
        <v>10</v>
      </c>
      <c r="K511" s="2">
        <f t="shared" ca="1" si="38"/>
        <v>546.52570000000003</v>
      </c>
      <c r="L511" s="2">
        <f t="shared" ca="1" si="39"/>
        <v>635.495</v>
      </c>
      <c r="M511" s="1">
        <v>43556</v>
      </c>
      <c r="N511" t="str">
        <f ca="1"/>
        <v>OK</v>
      </c>
    </row>
    <row r="512" spans="1:14" x14ac:dyDescent="0.35">
      <c r="A512" t="s">
        <v>445</v>
      </c>
      <c r="B512" t="s">
        <v>984</v>
      </c>
      <c r="C512" t="s">
        <v>1557</v>
      </c>
      <c r="D512" t="s">
        <v>10</v>
      </c>
      <c r="E512" t="str">
        <f t="shared" si="35"/>
        <v>Dealer B</v>
      </c>
      <c r="F512" t="s">
        <v>358</v>
      </c>
      <c r="G512" t="s">
        <v>1655</v>
      </c>
      <c r="H512">
        <v>126.3</v>
      </c>
      <c r="I512">
        <f t="shared" ca="1" si="36"/>
        <v>190</v>
      </c>
      <c r="J512">
        <f t="shared" ca="1" si="37"/>
        <v>3</v>
      </c>
      <c r="K512" s="2">
        <f t="shared" ca="1" si="38"/>
        <v>37.89</v>
      </c>
      <c r="L512" s="2">
        <f t="shared" ca="1" si="39"/>
        <v>42.1</v>
      </c>
      <c r="M512" s="1">
        <v>43557</v>
      </c>
      <c r="N512" t="str">
        <f ca="1"/>
        <v>OK</v>
      </c>
    </row>
    <row r="513" spans="1:14" x14ac:dyDescent="0.35">
      <c r="A513" t="s">
        <v>445</v>
      </c>
      <c r="B513" t="s">
        <v>985</v>
      </c>
      <c r="C513" t="s">
        <v>1558</v>
      </c>
      <c r="D513" t="s">
        <v>10</v>
      </c>
      <c r="E513" t="str">
        <f t="shared" si="35"/>
        <v>Dealer B</v>
      </c>
      <c r="F513" t="s">
        <v>446</v>
      </c>
      <c r="G513" t="s">
        <v>1653</v>
      </c>
      <c r="H513">
        <v>38.04</v>
      </c>
      <c r="I513">
        <f t="shared" ca="1" si="36"/>
        <v>361</v>
      </c>
      <c r="J513">
        <f t="shared" ca="1" si="37"/>
        <v>2</v>
      </c>
      <c r="K513" s="2">
        <f t="shared" ca="1" si="38"/>
        <v>14.835599999999999</v>
      </c>
      <c r="L513" s="2">
        <f t="shared" ca="1" si="39"/>
        <v>19.02</v>
      </c>
      <c r="M513" s="1">
        <v>43558</v>
      </c>
      <c r="N513" t="str">
        <f ca="1"/>
        <v>OK</v>
      </c>
    </row>
    <row r="514" spans="1:14" x14ac:dyDescent="0.35">
      <c r="A514" t="s">
        <v>447</v>
      </c>
      <c r="B514" t="s">
        <v>612</v>
      </c>
      <c r="C514" t="s">
        <v>1559</v>
      </c>
      <c r="D514" t="s">
        <v>10</v>
      </c>
      <c r="E514" t="str">
        <f t="shared" si="35"/>
        <v>Dealer B</v>
      </c>
      <c r="F514" t="s">
        <v>446</v>
      </c>
      <c r="G514" t="s">
        <v>1655</v>
      </c>
      <c r="H514">
        <v>7.1520000000000001</v>
      </c>
      <c r="I514">
        <f t="shared" ca="1" si="36"/>
        <v>184</v>
      </c>
      <c r="J514">
        <f t="shared" ca="1" si="37"/>
        <v>8</v>
      </c>
      <c r="K514" s="2">
        <f t="shared" ca="1" si="38"/>
        <v>0.78671999999999997</v>
      </c>
      <c r="L514" s="2">
        <f t="shared" ca="1" si="39"/>
        <v>0.89400000000000002</v>
      </c>
      <c r="M514" s="1">
        <v>43559</v>
      </c>
      <c r="N514" t="str">
        <f ca="1"/>
        <v>OK</v>
      </c>
    </row>
    <row r="515" spans="1:14" x14ac:dyDescent="0.35">
      <c r="A515" t="s">
        <v>448</v>
      </c>
      <c r="B515" t="s">
        <v>986</v>
      </c>
      <c r="C515" t="s">
        <v>1560</v>
      </c>
      <c r="D515" t="s">
        <v>16</v>
      </c>
      <c r="E515" t="str">
        <f t="shared" ref="E515:E578" si="40">IF(D515="Furniture","Dealer A",IF(D515="Office Supplies","Dealer B","Dealer C"))</f>
        <v>Dealer C</v>
      </c>
      <c r="F515" t="s">
        <v>127</v>
      </c>
      <c r="G515" t="s">
        <v>1655</v>
      </c>
      <c r="H515">
        <v>6.63</v>
      </c>
      <c r="I515">
        <f t="shared" ref="I515:I578" ca="1" si="41">RANDBETWEEN(10,500)</f>
        <v>479</v>
      </c>
      <c r="J515">
        <f t="shared" ref="J515:J578" ca="1" si="42">RANDBETWEEN(1,10)</f>
        <v>5</v>
      </c>
      <c r="K515" s="2">
        <f t="shared" ref="K515:K578" ca="1" si="43">(H515  /  J515) * (RANDBETWEEN(60,90)/100)</f>
        <v>1.00776</v>
      </c>
      <c r="L515" s="2">
        <f t="shared" ref="L515:L578" ca="1" si="44">H515/J515</f>
        <v>1.3260000000000001</v>
      </c>
      <c r="M515" s="1">
        <v>43560</v>
      </c>
      <c r="N515" t="str">
        <f ca="1"/>
        <v>OK</v>
      </c>
    </row>
    <row r="516" spans="1:14" x14ac:dyDescent="0.35">
      <c r="A516" t="s">
        <v>448</v>
      </c>
      <c r="B516" t="s">
        <v>987</v>
      </c>
      <c r="C516" t="s">
        <v>1561</v>
      </c>
      <c r="D516" t="s">
        <v>10</v>
      </c>
      <c r="E516" t="str">
        <f t="shared" si="40"/>
        <v>Dealer B</v>
      </c>
      <c r="F516" t="s">
        <v>127</v>
      </c>
      <c r="G516" t="s">
        <v>1653</v>
      </c>
      <c r="H516">
        <v>5.88</v>
      </c>
      <c r="I516">
        <f t="shared" ca="1" si="41"/>
        <v>336</v>
      </c>
      <c r="J516">
        <f t="shared" ca="1" si="42"/>
        <v>3</v>
      </c>
      <c r="K516" s="2">
        <f t="shared" ca="1" si="43"/>
        <v>1.2152000000000001</v>
      </c>
      <c r="L516" s="2">
        <f t="shared" ca="1" si="44"/>
        <v>1.96</v>
      </c>
      <c r="M516" s="1">
        <v>43561</v>
      </c>
      <c r="N516" t="str">
        <f ca="1"/>
        <v>OK</v>
      </c>
    </row>
    <row r="517" spans="1:14" x14ac:dyDescent="0.35">
      <c r="A517" t="s">
        <v>449</v>
      </c>
      <c r="B517" t="s">
        <v>988</v>
      </c>
      <c r="C517" t="s">
        <v>1562</v>
      </c>
      <c r="D517" t="s">
        <v>10</v>
      </c>
      <c r="E517" t="str">
        <f t="shared" si="40"/>
        <v>Dealer B</v>
      </c>
      <c r="F517" t="s">
        <v>127</v>
      </c>
      <c r="G517" t="s">
        <v>1653</v>
      </c>
      <c r="H517">
        <v>2999.95</v>
      </c>
      <c r="I517">
        <f t="shared" ca="1" si="41"/>
        <v>81</v>
      </c>
      <c r="J517">
        <f t="shared" ca="1" si="42"/>
        <v>2</v>
      </c>
      <c r="K517" s="2">
        <f t="shared" ca="1" si="43"/>
        <v>1154.9807499999999</v>
      </c>
      <c r="L517" s="2">
        <f t="shared" ca="1" si="44"/>
        <v>1499.9749999999999</v>
      </c>
      <c r="M517" s="1">
        <v>43562</v>
      </c>
      <c r="N517" t="str">
        <f ca="1"/>
        <v>OK</v>
      </c>
    </row>
    <row r="518" spans="1:14" x14ac:dyDescent="0.35">
      <c r="A518" t="s">
        <v>449</v>
      </c>
      <c r="B518" t="s">
        <v>989</v>
      </c>
      <c r="C518" t="s">
        <v>1563</v>
      </c>
      <c r="D518" t="s">
        <v>10</v>
      </c>
      <c r="E518" t="str">
        <f t="shared" si="40"/>
        <v>Dealer B</v>
      </c>
      <c r="F518" t="s">
        <v>127</v>
      </c>
      <c r="G518" t="s">
        <v>1653</v>
      </c>
      <c r="H518">
        <v>51.45</v>
      </c>
      <c r="I518">
        <f t="shared" ca="1" si="41"/>
        <v>289</v>
      </c>
      <c r="J518">
        <f t="shared" ca="1" si="42"/>
        <v>1</v>
      </c>
      <c r="K518" s="2">
        <f t="shared" ca="1" si="43"/>
        <v>38.587500000000006</v>
      </c>
      <c r="L518" s="2">
        <f t="shared" ca="1" si="44"/>
        <v>51.45</v>
      </c>
      <c r="M518" s="1">
        <v>43563</v>
      </c>
      <c r="N518" t="str">
        <f ca="1"/>
        <v>OK</v>
      </c>
    </row>
    <row r="519" spans="1:14" x14ac:dyDescent="0.35">
      <c r="A519" t="s">
        <v>449</v>
      </c>
      <c r="B519" t="s">
        <v>990</v>
      </c>
      <c r="C519" t="s">
        <v>1564</v>
      </c>
      <c r="D519" t="s">
        <v>16</v>
      </c>
      <c r="E519" t="str">
        <f t="shared" si="40"/>
        <v>Dealer C</v>
      </c>
      <c r="F519" t="s">
        <v>450</v>
      </c>
      <c r="G519" t="s">
        <v>1654</v>
      </c>
      <c r="H519">
        <v>11.96</v>
      </c>
      <c r="I519">
        <f t="shared" ca="1" si="41"/>
        <v>89</v>
      </c>
      <c r="J519">
        <f t="shared" ca="1" si="42"/>
        <v>4</v>
      </c>
      <c r="K519" s="2">
        <f t="shared" ca="1" si="43"/>
        <v>2.6013000000000002</v>
      </c>
      <c r="L519" s="2">
        <f t="shared" ca="1" si="44"/>
        <v>2.99</v>
      </c>
      <c r="M519" s="1">
        <v>43564</v>
      </c>
      <c r="N519" t="str">
        <f ca="1"/>
        <v>OK</v>
      </c>
    </row>
    <row r="520" spans="1:14" x14ac:dyDescent="0.35">
      <c r="A520" t="s">
        <v>449</v>
      </c>
      <c r="B520" t="s">
        <v>991</v>
      </c>
      <c r="C520" t="s">
        <v>1565</v>
      </c>
      <c r="D520" t="s">
        <v>10</v>
      </c>
      <c r="E520" t="str">
        <f t="shared" si="40"/>
        <v>Dealer B</v>
      </c>
      <c r="F520" t="s">
        <v>450</v>
      </c>
      <c r="G520" t="s">
        <v>1654</v>
      </c>
      <c r="H520">
        <v>1126.02</v>
      </c>
      <c r="I520">
        <f t="shared" ca="1" si="41"/>
        <v>339</v>
      </c>
      <c r="J520">
        <f t="shared" ca="1" si="42"/>
        <v>5</v>
      </c>
      <c r="K520" s="2">
        <f t="shared" ca="1" si="43"/>
        <v>173.40708000000001</v>
      </c>
      <c r="L520" s="2">
        <f t="shared" ca="1" si="44"/>
        <v>225.20400000000001</v>
      </c>
      <c r="M520" s="1">
        <v>43565</v>
      </c>
      <c r="N520" t="str">
        <f ca="1"/>
        <v>OK</v>
      </c>
    </row>
    <row r="521" spans="1:14" x14ac:dyDescent="0.35">
      <c r="A521" t="s">
        <v>451</v>
      </c>
      <c r="B521" t="s">
        <v>576</v>
      </c>
      <c r="C521" t="s">
        <v>1566</v>
      </c>
      <c r="D521" t="s">
        <v>10</v>
      </c>
      <c r="E521" t="str">
        <f t="shared" si="40"/>
        <v>Dealer B</v>
      </c>
      <c r="F521" t="s">
        <v>450</v>
      </c>
      <c r="G521" t="s">
        <v>1654</v>
      </c>
      <c r="H521">
        <v>18.391999999999999</v>
      </c>
      <c r="I521">
        <f t="shared" ca="1" si="41"/>
        <v>481</v>
      </c>
      <c r="J521">
        <f t="shared" ca="1" si="42"/>
        <v>10</v>
      </c>
      <c r="K521" s="2">
        <f t="shared" ca="1" si="43"/>
        <v>1.489752</v>
      </c>
      <c r="L521" s="2">
        <f t="shared" ca="1" si="44"/>
        <v>1.8391999999999999</v>
      </c>
      <c r="M521" s="1">
        <v>43566</v>
      </c>
      <c r="N521" t="str">
        <f ca="1"/>
        <v>OK</v>
      </c>
    </row>
    <row r="522" spans="1:14" x14ac:dyDescent="0.35">
      <c r="A522" t="s">
        <v>451</v>
      </c>
      <c r="B522" t="s">
        <v>992</v>
      </c>
      <c r="C522" t="s">
        <v>1567</v>
      </c>
      <c r="D522" t="s">
        <v>7</v>
      </c>
      <c r="E522" t="str">
        <f t="shared" si="40"/>
        <v>Dealer A</v>
      </c>
      <c r="F522" t="s">
        <v>452</v>
      </c>
      <c r="G522" t="s">
        <v>1654</v>
      </c>
      <c r="H522">
        <v>129.56800000000001</v>
      </c>
      <c r="I522">
        <f t="shared" ca="1" si="41"/>
        <v>163</v>
      </c>
      <c r="J522">
        <f t="shared" ca="1" si="42"/>
        <v>4</v>
      </c>
      <c r="K522" s="2">
        <f t="shared" ca="1" si="43"/>
        <v>22.674400000000002</v>
      </c>
      <c r="L522" s="2">
        <f t="shared" ca="1" si="44"/>
        <v>32.392000000000003</v>
      </c>
      <c r="M522" s="1">
        <v>43567</v>
      </c>
      <c r="N522" t="str">
        <f ca="1"/>
        <v>OK</v>
      </c>
    </row>
    <row r="523" spans="1:14" x14ac:dyDescent="0.35">
      <c r="A523" t="s">
        <v>451</v>
      </c>
      <c r="B523" t="s">
        <v>993</v>
      </c>
      <c r="C523" t="s">
        <v>1568</v>
      </c>
      <c r="D523" t="s">
        <v>16</v>
      </c>
      <c r="E523" t="str">
        <f t="shared" si="40"/>
        <v>Dealer C</v>
      </c>
      <c r="F523" t="s">
        <v>232</v>
      </c>
      <c r="G523" t="s">
        <v>1655</v>
      </c>
      <c r="H523">
        <v>14.112</v>
      </c>
      <c r="I523">
        <f t="shared" ca="1" si="41"/>
        <v>302</v>
      </c>
      <c r="J523">
        <f t="shared" ca="1" si="42"/>
        <v>1</v>
      </c>
      <c r="K523" s="2">
        <f t="shared" ca="1" si="43"/>
        <v>9.8783999999999992</v>
      </c>
      <c r="L523" s="2">
        <f t="shared" ca="1" si="44"/>
        <v>14.112</v>
      </c>
      <c r="M523" s="1">
        <v>43568</v>
      </c>
      <c r="N523" t="str">
        <f ca="1"/>
        <v>OK</v>
      </c>
    </row>
    <row r="524" spans="1:14" x14ac:dyDescent="0.35">
      <c r="A524" t="s">
        <v>453</v>
      </c>
      <c r="B524" t="s">
        <v>971</v>
      </c>
      <c r="C524" t="s">
        <v>1569</v>
      </c>
      <c r="D524" t="s">
        <v>16</v>
      </c>
      <c r="E524" t="str">
        <f t="shared" si="40"/>
        <v>Dealer C</v>
      </c>
      <c r="F524" t="s">
        <v>232</v>
      </c>
      <c r="G524" t="s">
        <v>1655</v>
      </c>
      <c r="H524">
        <v>210.98</v>
      </c>
      <c r="I524">
        <f t="shared" ca="1" si="41"/>
        <v>437</v>
      </c>
      <c r="J524">
        <f t="shared" ca="1" si="42"/>
        <v>7</v>
      </c>
      <c r="K524" s="2">
        <f t="shared" ca="1" si="43"/>
        <v>20.495200000000001</v>
      </c>
      <c r="L524" s="2">
        <f t="shared" ca="1" si="44"/>
        <v>30.139999999999997</v>
      </c>
      <c r="M524" s="1">
        <v>43569</v>
      </c>
      <c r="N524" t="str">
        <f ca="1"/>
        <v>OK</v>
      </c>
    </row>
    <row r="525" spans="1:14" x14ac:dyDescent="0.35">
      <c r="A525" t="s">
        <v>454</v>
      </c>
      <c r="B525" t="s">
        <v>994</v>
      </c>
      <c r="C525" t="s">
        <v>1570</v>
      </c>
      <c r="D525" t="s">
        <v>10</v>
      </c>
      <c r="E525" t="str">
        <f t="shared" si="40"/>
        <v>Dealer B</v>
      </c>
      <c r="F525" t="s">
        <v>455</v>
      </c>
      <c r="G525" t="s">
        <v>1653</v>
      </c>
      <c r="H525">
        <v>55.176000000000002</v>
      </c>
      <c r="I525">
        <f t="shared" ca="1" si="41"/>
        <v>330</v>
      </c>
      <c r="J525">
        <f t="shared" ca="1" si="42"/>
        <v>2</v>
      </c>
      <c r="K525" s="2">
        <f t="shared" ca="1" si="43"/>
        <v>21.794520000000002</v>
      </c>
      <c r="L525" s="2">
        <f t="shared" ca="1" si="44"/>
        <v>27.588000000000001</v>
      </c>
      <c r="M525" s="1">
        <v>43570</v>
      </c>
      <c r="N525" t="str">
        <f ca="1"/>
        <v>OK</v>
      </c>
    </row>
    <row r="526" spans="1:14" x14ac:dyDescent="0.35">
      <c r="A526" t="s">
        <v>454</v>
      </c>
      <c r="B526" t="s">
        <v>750</v>
      </c>
      <c r="C526" t="s">
        <v>1571</v>
      </c>
      <c r="D526" t="s">
        <v>7</v>
      </c>
      <c r="E526" t="str">
        <f t="shared" si="40"/>
        <v>Dealer A</v>
      </c>
      <c r="F526" t="s">
        <v>456</v>
      </c>
      <c r="G526" t="s">
        <v>1652</v>
      </c>
      <c r="H526">
        <v>66.260000000000005</v>
      </c>
      <c r="I526">
        <f t="shared" ca="1" si="41"/>
        <v>195</v>
      </c>
      <c r="J526">
        <f t="shared" ca="1" si="42"/>
        <v>10</v>
      </c>
      <c r="K526" s="2">
        <f t="shared" ca="1" si="43"/>
        <v>4.8369800000000005</v>
      </c>
      <c r="L526" s="2">
        <f t="shared" ca="1" si="44"/>
        <v>6.6260000000000003</v>
      </c>
      <c r="M526" s="1">
        <v>43571</v>
      </c>
      <c r="N526" t="str">
        <f ca="1"/>
        <v>OK</v>
      </c>
    </row>
    <row r="527" spans="1:14" x14ac:dyDescent="0.35">
      <c r="A527" t="s">
        <v>457</v>
      </c>
      <c r="B527" t="s">
        <v>995</v>
      </c>
      <c r="C527" t="s">
        <v>1572</v>
      </c>
      <c r="D527" t="s">
        <v>7</v>
      </c>
      <c r="E527" t="str">
        <f t="shared" si="40"/>
        <v>Dealer A</v>
      </c>
      <c r="F527" t="s">
        <v>456</v>
      </c>
      <c r="G527" t="s">
        <v>1652</v>
      </c>
      <c r="H527">
        <v>22.2</v>
      </c>
      <c r="I527">
        <f t="shared" ca="1" si="41"/>
        <v>11</v>
      </c>
      <c r="J527">
        <f t="shared" ca="1" si="42"/>
        <v>9</v>
      </c>
      <c r="K527" s="2">
        <f t="shared" ca="1" si="43"/>
        <v>1.5293333333333334</v>
      </c>
      <c r="L527" s="2">
        <f t="shared" ca="1" si="44"/>
        <v>2.4666666666666668</v>
      </c>
      <c r="M527" s="1">
        <v>43572</v>
      </c>
      <c r="N527" t="str">
        <f ca="1"/>
        <v>LowStock</v>
      </c>
    </row>
    <row r="528" spans="1:14" x14ac:dyDescent="0.35">
      <c r="A528" t="s">
        <v>458</v>
      </c>
      <c r="B528" t="s">
        <v>996</v>
      </c>
      <c r="C528" t="s">
        <v>1573</v>
      </c>
      <c r="D528" t="s">
        <v>10</v>
      </c>
      <c r="E528" t="str">
        <f t="shared" si="40"/>
        <v>Dealer B</v>
      </c>
      <c r="F528" t="s">
        <v>459</v>
      </c>
      <c r="G528" t="s">
        <v>1653</v>
      </c>
      <c r="H528">
        <v>683.952</v>
      </c>
      <c r="I528">
        <f t="shared" ca="1" si="41"/>
        <v>245</v>
      </c>
      <c r="J528">
        <f t="shared" ca="1" si="42"/>
        <v>9</v>
      </c>
      <c r="K528" s="2">
        <f t="shared" ca="1" si="43"/>
        <v>61.555679999999995</v>
      </c>
      <c r="L528" s="2">
        <f t="shared" ca="1" si="44"/>
        <v>75.99466666666666</v>
      </c>
      <c r="M528" s="1">
        <v>43573</v>
      </c>
      <c r="N528" t="str">
        <f ca="1"/>
        <v>OK</v>
      </c>
    </row>
    <row r="529" spans="1:14" x14ac:dyDescent="0.35">
      <c r="A529" t="s">
        <v>458</v>
      </c>
      <c r="B529" t="s">
        <v>818</v>
      </c>
      <c r="C529" t="s">
        <v>1574</v>
      </c>
      <c r="D529" t="s">
        <v>10</v>
      </c>
      <c r="E529" t="str">
        <f t="shared" si="40"/>
        <v>Dealer B</v>
      </c>
      <c r="F529" t="s">
        <v>459</v>
      </c>
      <c r="G529" t="s">
        <v>1653</v>
      </c>
      <c r="H529">
        <v>45.695999999999998</v>
      </c>
      <c r="I529">
        <f t="shared" ca="1" si="41"/>
        <v>262</v>
      </c>
      <c r="J529">
        <f t="shared" ca="1" si="42"/>
        <v>4</v>
      </c>
      <c r="K529" s="2">
        <f t="shared" ca="1" si="43"/>
        <v>8.2252799999999997</v>
      </c>
      <c r="L529" s="2">
        <f t="shared" ca="1" si="44"/>
        <v>11.423999999999999</v>
      </c>
      <c r="M529" s="1">
        <v>43574</v>
      </c>
      <c r="N529" t="str">
        <f ca="1"/>
        <v>OK</v>
      </c>
    </row>
    <row r="530" spans="1:14" x14ac:dyDescent="0.35">
      <c r="A530" t="s">
        <v>460</v>
      </c>
      <c r="B530" t="s">
        <v>997</v>
      </c>
      <c r="C530" t="s">
        <v>1575</v>
      </c>
      <c r="D530" t="s">
        <v>10</v>
      </c>
      <c r="E530" t="str">
        <f t="shared" si="40"/>
        <v>Dealer B</v>
      </c>
      <c r="F530" t="s">
        <v>459</v>
      </c>
      <c r="G530" t="s">
        <v>1653</v>
      </c>
      <c r="H530">
        <v>36.335999999999999</v>
      </c>
      <c r="I530">
        <f t="shared" ca="1" si="41"/>
        <v>405</v>
      </c>
      <c r="J530">
        <f t="shared" ca="1" si="42"/>
        <v>1</v>
      </c>
      <c r="K530" s="2">
        <f t="shared" ca="1" si="43"/>
        <v>24.708480000000002</v>
      </c>
      <c r="L530" s="2">
        <f t="shared" ca="1" si="44"/>
        <v>36.335999999999999</v>
      </c>
      <c r="M530" s="1">
        <v>43575</v>
      </c>
      <c r="N530" t="str">
        <f ca="1"/>
        <v>OK</v>
      </c>
    </row>
    <row r="531" spans="1:14" x14ac:dyDescent="0.35">
      <c r="A531" t="s">
        <v>460</v>
      </c>
      <c r="B531" t="s">
        <v>998</v>
      </c>
      <c r="C531" t="s">
        <v>1576</v>
      </c>
      <c r="D531" t="s">
        <v>7</v>
      </c>
      <c r="E531" t="str">
        <f t="shared" si="40"/>
        <v>Dealer A</v>
      </c>
      <c r="F531" t="s">
        <v>461</v>
      </c>
      <c r="G531" t="s">
        <v>1653</v>
      </c>
      <c r="H531">
        <v>666.24800000000005</v>
      </c>
      <c r="I531">
        <f t="shared" ca="1" si="41"/>
        <v>223</v>
      </c>
      <c r="J531">
        <f t="shared" ca="1" si="42"/>
        <v>9</v>
      </c>
      <c r="K531" s="2">
        <f t="shared" ca="1" si="43"/>
        <v>65.144248888888896</v>
      </c>
      <c r="L531" s="2">
        <f t="shared" ca="1" si="44"/>
        <v>74.027555555555566</v>
      </c>
      <c r="M531" s="1">
        <v>43576</v>
      </c>
      <c r="N531" t="str">
        <f ca="1"/>
        <v>OK</v>
      </c>
    </row>
    <row r="532" spans="1:14" x14ac:dyDescent="0.35">
      <c r="A532" t="s">
        <v>460</v>
      </c>
      <c r="B532" t="s">
        <v>999</v>
      </c>
      <c r="C532" t="s">
        <v>1577</v>
      </c>
      <c r="D532" t="s">
        <v>7</v>
      </c>
      <c r="E532" t="str">
        <f t="shared" si="40"/>
        <v>Dealer A</v>
      </c>
      <c r="F532" t="s">
        <v>462</v>
      </c>
      <c r="G532" t="s">
        <v>1653</v>
      </c>
      <c r="H532">
        <v>52.512</v>
      </c>
      <c r="I532">
        <f t="shared" ca="1" si="41"/>
        <v>426</v>
      </c>
      <c r="J532">
        <f t="shared" ca="1" si="42"/>
        <v>5</v>
      </c>
      <c r="K532" s="2">
        <f t="shared" ca="1" si="43"/>
        <v>7.4567039999999993</v>
      </c>
      <c r="L532" s="2">
        <f t="shared" ca="1" si="44"/>
        <v>10.5024</v>
      </c>
      <c r="M532" s="1">
        <v>43577</v>
      </c>
      <c r="N532" t="str">
        <f ca="1"/>
        <v>OK</v>
      </c>
    </row>
    <row r="533" spans="1:14" x14ac:dyDescent="0.35">
      <c r="A533" t="s">
        <v>463</v>
      </c>
      <c r="B533" t="s">
        <v>1000</v>
      </c>
      <c r="C533" t="s">
        <v>1578</v>
      </c>
      <c r="D533" t="s">
        <v>16</v>
      </c>
      <c r="E533" t="str">
        <f t="shared" si="40"/>
        <v>Dealer C</v>
      </c>
      <c r="F533" t="s">
        <v>464</v>
      </c>
      <c r="G533" t="s">
        <v>1653</v>
      </c>
      <c r="H533">
        <v>190.72</v>
      </c>
      <c r="I533">
        <f t="shared" ca="1" si="41"/>
        <v>247</v>
      </c>
      <c r="J533">
        <f t="shared" ca="1" si="42"/>
        <v>1</v>
      </c>
      <c r="K533" s="2">
        <f t="shared" ca="1" si="43"/>
        <v>171.648</v>
      </c>
      <c r="L533" s="2">
        <f t="shared" ca="1" si="44"/>
        <v>190.72</v>
      </c>
      <c r="M533" s="1">
        <v>43578</v>
      </c>
      <c r="N533" t="str">
        <f ca="1"/>
        <v>OK</v>
      </c>
    </row>
    <row r="534" spans="1:14" x14ac:dyDescent="0.35">
      <c r="A534" t="s">
        <v>465</v>
      </c>
      <c r="B534" t="s">
        <v>1001</v>
      </c>
      <c r="C534" t="s">
        <v>1579</v>
      </c>
      <c r="D534" t="s">
        <v>10</v>
      </c>
      <c r="E534" t="str">
        <f t="shared" si="40"/>
        <v>Dealer B</v>
      </c>
      <c r="F534" t="s">
        <v>464</v>
      </c>
      <c r="G534" t="s">
        <v>1653</v>
      </c>
      <c r="H534">
        <v>47.94</v>
      </c>
      <c r="I534">
        <f t="shared" ca="1" si="41"/>
        <v>442</v>
      </c>
      <c r="J534">
        <f t="shared" ca="1" si="42"/>
        <v>10</v>
      </c>
      <c r="K534" s="2">
        <f t="shared" ca="1" si="43"/>
        <v>3.3557999999999995</v>
      </c>
      <c r="L534" s="2">
        <f t="shared" ca="1" si="44"/>
        <v>4.7939999999999996</v>
      </c>
      <c r="M534" s="1">
        <v>43579</v>
      </c>
      <c r="N534" t="str">
        <f ca="1"/>
        <v>OK</v>
      </c>
    </row>
    <row r="535" spans="1:14" x14ac:dyDescent="0.35">
      <c r="A535" t="s">
        <v>466</v>
      </c>
      <c r="B535" t="s">
        <v>1002</v>
      </c>
      <c r="C535" t="s">
        <v>1580</v>
      </c>
      <c r="D535" t="s">
        <v>10</v>
      </c>
      <c r="E535" t="str">
        <f t="shared" si="40"/>
        <v>Dealer B</v>
      </c>
      <c r="F535" t="s">
        <v>467</v>
      </c>
      <c r="G535" t="s">
        <v>1653</v>
      </c>
      <c r="H535">
        <v>979.95</v>
      </c>
      <c r="I535">
        <f t="shared" ca="1" si="41"/>
        <v>27</v>
      </c>
      <c r="J535">
        <f t="shared" ca="1" si="42"/>
        <v>5</v>
      </c>
      <c r="K535" s="2">
        <f t="shared" ca="1" si="43"/>
        <v>131.31330000000003</v>
      </c>
      <c r="L535" s="2">
        <f t="shared" ca="1" si="44"/>
        <v>195.99</v>
      </c>
      <c r="M535" s="1">
        <v>43580</v>
      </c>
      <c r="N535" t="str">
        <f ca="1"/>
        <v>OK</v>
      </c>
    </row>
    <row r="536" spans="1:14" x14ac:dyDescent="0.35">
      <c r="A536" t="s">
        <v>466</v>
      </c>
      <c r="B536" t="s">
        <v>781</v>
      </c>
      <c r="C536" t="s">
        <v>1581</v>
      </c>
      <c r="D536" t="s">
        <v>10</v>
      </c>
      <c r="E536" t="str">
        <f t="shared" si="40"/>
        <v>Dealer B</v>
      </c>
      <c r="F536" t="s">
        <v>468</v>
      </c>
      <c r="G536" t="s">
        <v>1653</v>
      </c>
      <c r="H536">
        <v>22.75</v>
      </c>
      <c r="I536">
        <f t="shared" ca="1" si="41"/>
        <v>476</v>
      </c>
      <c r="J536">
        <f t="shared" ca="1" si="42"/>
        <v>7</v>
      </c>
      <c r="K536" s="2">
        <f t="shared" ca="1" si="43"/>
        <v>2.5674999999999999</v>
      </c>
      <c r="L536" s="2">
        <f t="shared" ca="1" si="44"/>
        <v>3.25</v>
      </c>
      <c r="M536" s="1">
        <v>43581</v>
      </c>
      <c r="N536" t="str">
        <f ca="1"/>
        <v>OK</v>
      </c>
    </row>
    <row r="537" spans="1:14" x14ac:dyDescent="0.35">
      <c r="A537" t="s">
        <v>469</v>
      </c>
      <c r="B537" t="s">
        <v>1003</v>
      </c>
      <c r="C537" t="s">
        <v>1582</v>
      </c>
      <c r="D537" t="s">
        <v>10</v>
      </c>
      <c r="E537" t="str">
        <f t="shared" si="40"/>
        <v>Dealer B</v>
      </c>
      <c r="F537" t="s">
        <v>189</v>
      </c>
      <c r="G537" t="s">
        <v>1655</v>
      </c>
      <c r="H537">
        <v>16.768000000000001</v>
      </c>
      <c r="I537">
        <f t="shared" ca="1" si="41"/>
        <v>63</v>
      </c>
      <c r="J537">
        <f t="shared" ca="1" si="42"/>
        <v>10</v>
      </c>
      <c r="K537" s="2">
        <f t="shared" ca="1" si="43"/>
        <v>1.2072959999999999</v>
      </c>
      <c r="L537" s="2">
        <f t="shared" ca="1" si="44"/>
        <v>1.6768000000000001</v>
      </c>
      <c r="M537" s="1">
        <v>43582</v>
      </c>
      <c r="N537" t="str">
        <f ca="1"/>
        <v>OK</v>
      </c>
    </row>
    <row r="538" spans="1:14" x14ac:dyDescent="0.35">
      <c r="A538" t="s">
        <v>470</v>
      </c>
      <c r="B538" t="s">
        <v>1004</v>
      </c>
      <c r="C538" t="s">
        <v>1583</v>
      </c>
      <c r="D538" t="s">
        <v>10</v>
      </c>
      <c r="E538" t="str">
        <f t="shared" si="40"/>
        <v>Dealer B</v>
      </c>
      <c r="F538" t="s">
        <v>471</v>
      </c>
      <c r="G538" t="s">
        <v>1652</v>
      </c>
      <c r="H538">
        <v>42.616</v>
      </c>
      <c r="I538">
        <f t="shared" ca="1" si="41"/>
        <v>376</v>
      </c>
      <c r="J538">
        <f t="shared" ca="1" si="42"/>
        <v>8</v>
      </c>
      <c r="K538" s="2">
        <f t="shared" ca="1" si="43"/>
        <v>3.6756299999999995</v>
      </c>
      <c r="L538" s="2">
        <f t="shared" ca="1" si="44"/>
        <v>5.327</v>
      </c>
      <c r="M538" s="1">
        <v>43583</v>
      </c>
      <c r="N538" t="str">
        <f ca="1"/>
        <v>OK</v>
      </c>
    </row>
    <row r="539" spans="1:14" x14ac:dyDescent="0.35">
      <c r="A539" t="s">
        <v>472</v>
      </c>
      <c r="B539" t="s">
        <v>1005</v>
      </c>
      <c r="C539" t="s">
        <v>1584</v>
      </c>
      <c r="D539" t="s">
        <v>7</v>
      </c>
      <c r="E539" t="str">
        <f t="shared" si="40"/>
        <v>Dealer A</v>
      </c>
      <c r="F539" t="s">
        <v>471</v>
      </c>
      <c r="G539" t="s">
        <v>1652</v>
      </c>
      <c r="H539">
        <v>10.752000000000001</v>
      </c>
      <c r="I539">
        <f t="shared" ca="1" si="41"/>
        <v>109</v>
      </c>
      <c r="J539">
        <f t="shared" ca="1" si="42"/>
        <v>4</v>
      </c>
      <c r="K539" s="2">
        <f t="shared" ca="1" si="43"/>
        <v>2.1235200000000001</v>
      </c>
      <c r="L539" s="2">
        <f t="shared" ca="1" si="44"/>
        <v>2.6880000000000002</v>
      </c>
      <c r="M539" s="1">
        <v>43584</v>
      </c>
      <c r="N539" t="str">
        <f ca="1"/>
        <v>OK</v>
      </c>
    </row>
    <row r="540" spans="1:14" x14ac:dyDescent="0.35">
      <c r="A540" t="s">
        <v>473</v>
      </c>
      <c r="B540" t="s">
        <v>1006</v>
      </c>
      <c r="C540" t="s">
        <v>1585</v>
      </c>
      <c r="D540" t="s">
        <v>16</v>
      </c>
      <c r="E540" t="str">
        <f t="shared" si="40"/>
        <v>Dealer C</v>
      </c>
      <c r="F540" t="s">
        <v>474</v>
      </c>
      <c r="G540" t="s">
        <v>1652</v>
      </c>
      <c r="H540">
        <v>152.94</v>
      </c>
      <c r="I540">
        <f t="shared" ca="1" si="41"/>
        <v>331</v>
      </c>
      <c r="J540">
        <f t="shared" ca="1" si="42"/>
        <v>9</v>
      </c>
      <c r="K540" s="2">
        <f t="shared" ca="1" si="43"/>
        <v>10.365933333333333</v>
      </c>
      <c r="L540" s="2">
        <f t="shared" ca="1" si="44"/>
        <v>16.993333333333332</v>
      </c>
      <c r="M540" s="1">
        <v>43585</v>
      </c>
      <c r="N540" t="str">
        <f ca="1"/>
        <v>OK</v>
      </c>
    </row>
    <row r="541" spans="1:14" x14ac:dyDescent="0.35">
      <c r="A541" t="s">
        <v>473</v>
      </c>
      <c r="B541" t="s">
        <v>1007</v>
      </c>
      <c r="C541" t="s">
        <v>1586</v>
      </c>
      <c r="D541" t="s">
        <v>16</v>
      </c>
      <c r="E541" t="str">
        <f t="shared" si="40"/>
        <v>Dealer C</v>
      </c>
      <c r="F541" t="s">
        <v>50</v>
      </c>
      <c r="G541" t="s">
        <v>1652</v>
      </c>
      <c r="H541">
        <v>283.92</v>
      </c>
      <c r="I541">
        <f t="shared" ca="1" si="41"/>
        <v>448</v>
      </c>
      <c r="J541">
        <f t="shared" ca="1" si="42"/>
        <v>7</v>
      </c>
      <c r="K541" s="2">
        <f t="shared" ca="1" si="43"/>
        <v>26.769600000000004</v>
      </c>
      <c r="L541" s="2">
        <f t="shared" ca="1" si="44"/>
        <v>40.56</v>
      </c>
      <c r="M541" s="1">
        <v>43586</v>
      </c>
      <c r="N541" t="str">
        <f ca="1"/>
        <v>OK</v>
      </c>
    </row>
    <row r="542" spans="1:14" x14ac:dyDescent="0.35">
      <c r="A542" t="s">
        <v>475</v>
      </c>
      <c r="B542" t="s">
        <v>1008</v>
      </c>
      <c r="C542" t="s">
        <v>1587</v>
      </c>
      <c r="D542" t="s">
        <v>10</v>
      </c>
      <c r="E542" t="str">
        <f t="shared" si="40"/>
        <v>Dealer B</v>
      </c>
      <c r="F542" t="s">
        <v>476</v>
      </c>
      <c r="G542" t="s">
        <v>1654</v>
      </c>
      <c r="H542">
        <v>468.9</v>
      </c>
      <c r="I542">
        <f t="shared" ca="1" si="41"/>
        <v>334</v>
      </c>
      <c r="J542">
        <f t="shared" ca="1" si="42"/>
        <v>3</v>
      </c>
      <c r="K542" s="2">
        <f t="shared" ca="1" si="43"/>
        <v>137.54399999999998</v>
      </c>
      <c r="L542" s="2">
        <f t="shared" ca="1" si="44"/>
        <v>156.29999999999998</v>
      </c>
      <c r="M542" s="1">
        <v>43587</v>
      </c>
      <c r="N542" t="str">
        <f ca="1"/>
        <v>OK</v>
      </c>
    </row>
    <row r="543" spans="1:14" x14ac:dyDescent="0.35">
      <c r="A543" t="s">
        <v>477</v>
      </c>
      <c r="B543" t="s">
        <v>1009</v>
      </c>
      <c r="C543" t="s">
        <v>1588</v>
      </c>
      <c r="D543" t="s">
        <v>16</v>
      </c>
      <c r="E543" t="str">
        <f t="shared" si="40"/>
        <v>Dealer C</v>
      </c>
      <c r="F543" t="s">
        <v>89</v>
      </c>
      <c r="G543" t="s">
        <v>1654</v>
      </c>
      <c r="H543">
        <v>380.86399999999998</v>
      </c>
      <c r="I543">
        <f t="shared" ca="1" si="41"/>
        <v>195</v>
      </c>
      <c r="J543">
        <f t="shared" ca="1" si="42"/>
        <v>10</v>
      </c>
      <c r="K543" s="2">
        <f t="shared" ca="1" si="43"/>
        <v>30.849983999999999</v>
      </c>
      <c r="L543" s="2">
        <f t="shared" ca="1" si="44"/>
        <v>38.086399999999998</v>
      </c>
      <c r="M543" s="1">
        <v>43588</v>
      </c>
      <c r="N543" t="str">
        <f ca="1"/>
        <v>OK</v>
      </c>
    </row>
    <row r="544" spans="1:14" x14ac:dyDescent="0.35">
      <c r="A544" t="s">
        <v>478</v>
      </c>
      <c r="B544" t="s">
        <v>968</v>
      </c>
      <c r="C544" t="s">
        <v>1589</v>
      </c>
      <c r="D544" t="s">
        <v>16</v>
      </c>
      <c r="E544" t="str">
        <f t="shared" si="40"/>
        <v>Dealer C</v>
      </c>
      <c r="F544" t="s">
        <v>89</v>
      </c>
      <c r="G544" t="s">
        <v>1655</v>
      </c>
      <c r="H544">
        <v>646.77599999999995</v>
      </c>
      <c r="I544">
        <f t="shared" ca="1" si="41"/>
        <v>12</v>
      </c>
      <c r="J544">
        <f t="shared" ca="1" si="42"/>
        <v>3</v>
      </c>
      <c r="K544" s="2">
        <f t="shared" ca="1" si="43"/>
        <v>135.82295999999999</v>
      </c>
      <c r="L544" s="2">
        <f t="shared" ca="1" si="44"/>
        <v>215.59199999999998</v>
      </c>
      <c r="M544" s="1">
        <v>43589</v>
      </c>
      <c r="N544" t="str">
        <f ca="1"/>
        <v>LowStock</v>
      </c>
    </row>
    <row r="545" spans="1:16" x14ac:dyDescent="0.35">
      <c r="A545" t="s">
        <v>479</v>
      </c>
      <c r="B545" t="s">
        <v>1010</v>
      </c>
      <c r="C545" t="s">
        <v>1590</v>
      </c>
      <c r="D545" t="s">
        <v>7</v>
      </c>
      <c r="E545" t="str">
        <f t="shared" si="40"/>
        <v>Dealer A</v>
      </c>
      <c r="F545" t="s">
        <v>89</v>
      </c>
      <c r="G545" t="s">
        <v>1653</v>
      </c>
      <c r="H545">
        <v>58.112000000000002</v>
      </c>
      <c r="I545">
        <f t="shared" ca="1" si="41"/>
        <v>87</v>
      </c>
      <c r="J545">
        <f t="shared" ca="1" si="42"/>
        <v>1</v>
      </c>
      <c r="K545" s="2">
        <f t="shared" ca="1" si="43"/>
        <v>46.489600000000003</v>
      </c>
      <c r="L545" s="2">
        <f t="shared" ca="1" si="44"/>
        <v>58.112000000000002</v>
      </c>
      <c r="M545" s="1">
        <v>43590</v>
      </c>
      <c r="N545" t="str">
        <f ca="1"/>
        <v>OK</v>
      </c>
    </row>
    <row r="546" spans="1:16" x14ac:dyDescent="0.35">
      <c r="A546" t="s">
        <v>479</v>
      </c>
      <c r="B546" t="s">
        <v>1011</v>
      </c>
      <c r="C546" t="s">
        <v>1591</v>
      </c>
      <c r="D546" t="s">
        <v>10</v>
      </c>
      <c r="E546" t="str">
        <f t="shared" si="40"/>
        <v>Dealer B</v>
      </c>
      <c r="F546" t="s">
        <v>480</v>
      </c>
      <c r="G546" t="s">
        <v>1653</v>
      </c>
      <c r="H546">
        <v>100.792</v>
      </c>
      <c r="I546">
        <f t="shared" ca="1" si="41"/>
        <v>276</v>
      </c>
      <c r="J546">
        <f t="shared" ca="1" si="42"/>
        <v>1</v>
      </c>
      <c r="K546" s="2">
        <f t="shared" ca="1" si="43"/>
        <v>82.649439999999998</v>
      </c>
      <c r="L546" s="2">
        <f t="shared" ca="1" si="44"/>
        <v>100.792</v>
      </c>
      <c r="M546" s="1">
        <v>43591</v>
      </c>
      <c r="N546" t="str">
        <f ca="1"/>
        <v>OK</v>
      </c>
    </row>
    <row r="547" spans="1:16" x14ac:dyDescent="0.35">
      <c r="A547" t="s">
        <v>479</v>
      </c>
      <c r="B547" t="s">
        <v>1012</v>
      </c>
      <c r="C547" t="s">
        <v>1592</v>
      </c>
      <c r="D547" t="s">
        <v>10</v>
      </c>
      <c r="E547" t="str">
        <f t="shared" si="40"/>
        <v>Dealer B</v>
      </c>
      <c r="F547" t="s">
        <v>480</v>
      </c>
      <c r="G547" t="s">
        <v>1653</v>
      </c>
      <c r="H547">
        <v>66.111999999999995</v>
      </c>
      <c r="I547">
        <f t="shared" ca="1" si="41"/>
        <v>82</v>
      </c>
      <c r="J547">
        <f t="shared" ca="1" si="42"/>
        <v>3</v>
      </c>
      <c r="K547" s="2">
        <f t="shared" ca="1" si="43"/>
        <v>17.409493333333334</v>
      </c>
      <c r="L547" s="2">
        <f t="shared" ca="1" si="44"/>
        <v>22.037333333333333</v>
      </c>
      <c r="M547" s="1">
        <v>43592</v>
      </c>
      <c r="N547" t="str">
        <f ca="1"/>
        <v>OK</v>
      </c>
    </row>
    <row r="548" spans="1:16" x14ac:dyDescent="0.35">
      <c r="A548" t="s">
        <v>481</v>
      </c>
      <c r="B548" t="s">
        <v>1013</v>
      </c>
      <c r="C548" t="s">
        <v>1593</v>
      </c>
      <c r="D548" t="s">
        <v>10</v>
      </c>
      <c r="E548" t="str">
        <f t="shared" si="40"/>
        <v>Dealer B</v>
      </c>
      <c r="F548" t="s">
        <v>341</v>
      </c>
      <c r="G548" t="s">
        <v>1653</v>
      </c>
      <c r="H548">
        <v>41.28</v>
      </c>
      <c r="I548">
        <f t="shared" ca="1" si="41"/>
        <v>111</v>
      </c>
      <c r="J548">
        <f t="shared" ca="1" si="42"/>
        <v>5</v>
      </c>
      <c r="K548" s="2">
        <f t="shared" ca="1" si="43"/>
        <v>5.9443200000000003</v>
      </c>
      <c r="L548" s="2">
        <f t="shared" ca="1" si="44"/>
        <v>8.2560000000000002</v>
      </c>
      <c r="M548" s="1">
        <v>43593</v>
      </c>
      <c r="N548" t="str">
        <f ca="1"/>
        <v>OK</v>
      </c>
    </row>
    <row r="549" spans="1:16" x14ac:dyDescent="0.35">
      <c r="A549" t="s">
        <v>481</v>
      </c>
      <c r="B549" t="s">
        <v>1014</v>
      </c>
      <c r="C549" t="s">
        <v>1594</v>
      </c>
      <c r="D549" t="s">
        <v>10</v>
      </c>
      <c r="E549" t="str">
        <f t="shared" si="40"/>
        <v>Dealer B</v>
      </c>
      <c r="F549" t="s">
        <v>341</v>
      </c>
      <c r="G549" t="s">
        <v>1653</v>
      </c>
      <c r="H549">
        <v>13.36</v>
      </c>
      <c r="I549">
        <f t="shared" ca="1" si="41"/>
        <v>413</v>
      </c>
      <c r="J549">
        <f t="shared" ca="1" si="42"/>
        <v>8</v>
      </c>
      <c r="K549" s="2">
        <f t="shared" ca="1" si="43"/>
        <v>1.0521</v>
      </c>
      <c r="L549" s="2">
        <f t="shared" ca="1" si="44"/>
        <v>1.67</v>
      </c>
      <c r="M549" s="1">
        <v>43594</v>
      </c>
      <c r="N549" t="str">
        <f ca="1"/>
        <v>OK</v>
      </c>
    </row>
    <row r="550" spans="1:16" x14ac:dyDescent="0.35">
      <c r="A550" t="s">
        <v>482</v>
      </c>
      <c r="B550" t="s">
        <v>587</v>
      </c>
      <c r="C550" t="s">
        <v>1595</v>
      </c>
      <c r="D550" t="s">
        <v>10</v>
      </c>
      <c r="E550" t="str">
        <f t="shared" si="40"/>
        <v>Dealer B</v>
      </c>
      <c r="F550" t="s">
        <v>341</v>
      </c>
      <c r="G550" t="s">
        <v>1653</v>
      </c>
      <c r="H550">
        <v>250.27199999999999</v>
      </c>
      <c r="I550">
        <f t="shared" ca="1" si="41"/>
        <v>359</v>
      </c>
      <c r="J550">
        <f t="shared" ca="1" si="42"/>
        <v>6</v>
      </c>
      <c r="K550" s="2">
        <f t="shared" ca="1" si="43"/>
        <v>32.952480000000001</v>
      </c>
      <c r="L550" s="2">
        <f t="shared" ca="1" si="44"/>
        <v>41.711999999999996</v>
      </c>
      <c r="M550" s="1">
        <v>43595</v>
      </c>
      <c r="N550" t="str">
        <f ca="1"/>
        <v>OK</v>
      </c>
    </row>
    <row r="551" spans="1:16" x14ac:dyDescent="0.35">
      <c r="A551" t="s">
        <v>482</v>
      </c>
      <c r="B551" t="s">
        <v>625</v>
      </c>
      <c r="C551" t="s">
        <v>1596</v>
      </c>
      <c r="D551" t="s">
        <v>7</v>
      </c>
      <c r="E551" t="str">
        <f t="shared" si="40"/>
        <v>Dealer A</v>
      </c>
      <c r="F551" t="s">
        <v>483</v>
      </c>
      <c r="G551" t="s">
        <v>1654</v>
      </c>
      <c r="H551">
        <v>11.364000000000001</v>
      </c>
      <c r="I551">
        <f t="shared" ca="1" si="41"/>
        <v>315</v>
      </c>
      <c r="J551">
        <f t="shared" ca="1" si="42"/>
        <v>1</v>
      </c>
      <c r="K551" s="2">
        <f t="shared" ca="1" si="43"/>
        <v>7.9547999999999996</v>
      </c>
      <c r="L551" s="2">
        <f t="shared" ca="1" si="44"/>
        <v>11.364000000000001</v>
      </c>
      <c r="M551" s="1">
        <v>43596</v>
      </c>
      <c r="N551" t="str">
        <f ca="1"/>
        <v>OK</v>
      </c>
      <c r="P551" s="1"/>
    </row>
    <row r="552" spans="1:16" x14ac:dyDescent="0.35">
      <c r="A552" t="s">
        <v>482</v>
      </c>
      <c r="B552" t="s">
        <v>1015</v>
      </c>
      <c r="C552" t="s">
        <v>1597</v>
      </c>
      <c r="D552" t="s">
        <v>7</v>
      </c>
      <c r="E552" t="str">
        <f t="shared" si="40"/>
        <v>Dealer A</v>
      </c>
      <c r="F552" t="s">
        <v>119</v>
      </c>
      <c r="G552" t="s">
        <v>1654</v>
      </c>
      <c r="H552">
        <v>8.7200000000000006</v>
      </c>
      <c r="I552">
        <f t="shared" ca="1" si="41"/>
        <v>243</v>
      </c>
      <c r="J552">
        <f t="shared" ca="1" si="42"/>
        <v>2</v>
      </c>
      <c r="K552" s="2">
        <f t="shared" ca="1" si="43"/>
        <v>2.9212000000000002</v>
      </c>
      <c r="L552" s="2">
        <f t="shared" ca="1" si="44"/>
        <v>4.3600000000000003</v>
      </c>
      <c r="M552" s="1">
        <v>43597</v>
      </c>
      <c r="N552" t="str">
        <f ca="1"/>
        <v>OK</v>
      </c>
    </row>
    <row r="553" spans="1:16" x14ac:dyDescent="0.35">
      <c r="A553" t="s">
        <v>484</v>
      </c>
      <c r="B553" t="s">
        <v>1016</v>
      </c>
      <c r="C553" t="s">
        <v>1598</v>
      </c>
      <c r="D553" t="s">
        <v>10</v>
      </c>
      <c r="E553" t="str">
        <f t="shared" si="40"/>
        <v>Dealer B</v>
      </c>
      <c r="F553" t="s">
        <v>485</v>
      </c>
      <c r="G553" t="s">
        <v>1654</v>
      </c>
      <c r="H553">
        <v>1121.568</v>
      </c>
      <c r="I553">
        <f t="shared" ca="1" si="41"/>
        <v>163</v>
      </c>
      <c r="J553">
        <f t="shared" ca="1" si="42"/>
        <v>10</v>
      </c>
      <c r="K553" s="2">
        <f t="shared" ca="1" si="43"/>
        <v>91.968575999999999</v>
      </c>
      <c r="L553" s="2">
        <f t="shared" ca="1" si="44"/>
        <v>112.1568</v>
      </c>
      <c r="M553" s="1">
        <v>43598</v>
      </c>
      <c r="N553" t="str">
        <f ca="1"/>
        <v>OK</v>
      </c>
    </row>
    <row r="554" spans="1:16" x14ac:dyDescent="0.35">
      <c r="A554" t="s">
        <v>486</v>
      </c>
      <c r="B554" t="s">
        <v>1017</v>
      </c>
      <c r="C554" t="s">
        <v>1599</v>
      </c>
      <c r="D554" t="s">
        <v>10</v>
      </c>
      <c r="E554" t="str">
        <f t="shared" si="40"/>
        <v>Dealer B</v>
      </c>
      <c r="F554" t="s">
        <v>341</v>
      </c>
      <c r="G554" t="s">
        <v>1654</v>
      </c>
      <c r="H554">
        <v>34.503999999999998</v>
      </c>
      <c r="I554">
        <f t="shared" ca="1" si="41"/>
        <v>72</v>
      </c>
      <c r="J554">
        <f t="shared" ca="1" si="42"/>
        <v>8</v>
      </c>
      <c r="K554" s="2">
        <f t="shared" ca="1" si="43"/>
        <v>3.40727</v>
      </c>
      <c r="L554" s="2">
        <f t="shared" ca="1" si="44"/>
        <v>4.3129999999999997</v>
      </c>
      <c r="M554" s="1">
        <v>43599</v>
      </c>
      <c r="N554" t="str">
        <f ca="1"/>
        <v>OK</v>
      </c>
    </row>
    <row r="555" spans="1:16" x14ac:dyDescent="0.35">
      <c r="A555" t="s">
        <v>487</v>
      </c>
      <c r="B555" t="s">
        <v>1018</v>
      </c>
      <c r="C555" t="s">
        <v>1600</v>
      </c>
      <c r="D555" t="s">
        <v>10</v>
      </c>
      <c r="E555" t="str">
        <f t="shared" si="40"/>
        <v>Dealer B</v>
      </c>
      <c r="F555" t="s">
        <v>488</v>
      </c>
      <c r="G555" t="s">
        <v>1653</v>
      </c>
      <c r="H555">
        <v>10.824</v>
      </c>
      <c r="I555">
        <f t="shared" ca="1" si="41"/>
        <v>369</v>
      </c>
      <c r="J555">
        <f t="shared" ca="1" si="42"/>
        <v>2</v>
      </c>
      <c r="K555" s="2">
        <f t="shared" ca="1" si="43"/>
        <v>4.00488</v>
      </c>
      <c r="L555" s="2">
        <f t="shared" ca="1" si="44"/>
        <v>5.4119999999999999</v>
      </c>
      <c r="M555" s="1">
        <v>43600</v>
      </c>
      <c r="N555" t="str">
        <f ca="1"/>
        <v>OK</v>
      </c>
    </row>
    <row r="556" spans="1:16" x14ac:dyDescent="0.35">
      <c r="A556" t="s">
        <v>489</v>
      </c>
      <c r="B556" t="s">
        <v>1019</v>
      </c>
      <c r="C556" t="s">
        <v>1601</v>
      </c>
      <c r="D556" t="s">
        <v>10</v>
      </c>
      <c r="E556" t="str">
        <f t="shared" si="40"/>
        <v>Dealer B</v>
      </c>
      <c r="F556" t="s">
        <v>490</v>
      </c>
      <c r="G556" t="s">
        <v>1653</v>
      </c>
      <c r="H556">
        <v>1295.78</v>
      </c>
      <c r="I556">
        <f t="shared" ca="1" si="41"/>
        <v>234</v>
      </c>
      <c r="J556">
        <f t="shared" ca="1" si="42"/>
        <v>10</v>
      </c>
      <c r="K556" s="2">
        <f t="shared" ca="1" si="43"/>
        <v>116.62020000000001</v>
      </c>
      <c r="L556" s="2">
        <f t="shared" ca="1" si="44"/>
        <v>129.578</v>
      </c>
      <c r="M556" s="1">
        <v>43601</v>
      </c>
      <c r="N556" t="str">
        <f ca="1"/>
        <v>OK</v>
      </c>
    </row>
    <row r="557" spans="1:16" x14ac:dyDescent="0.35">
      <c r="A557" t="s">
        <v>491</v>
      </c>
      <c r="B557" t="s">
        <v>1020</v>
      </c>
      <c r="C557" t="s">
        <v>1602</v>
      </c>
      <c r="D557" t="s">
        <v>7</v>
      </c>
      <c r="E557" t="str">
        <f t="shared" si="40"/>
        <v>Dealer A</v>
      </c>
      <c r="F557" t="s">
        <v>490</v>
      </c>
      <c r="G557" t="s">
        <v>1655</v>
      </c>
      <c r="H557">
        <v>19.456</v>
      </c>
      <c r="I557">
        <f t="shared" ca="1" si="41"/>
        <v>450</v>
      </c>
      <c r="J557">
        <f t="shared" ca="1" si="42"/>
        <v>6</v>
      </c>
      <c r="K557" s="2">
        <f t="shared" ca="1" si="43"/>
        <v>2.8211200000000001</v>
      </c>
      <c r="L557" s="2">
        <f t="shared" ca="1" si="44"/>
        <v>3.2426666666666666</v>
      </c>
      <c r="M557" s="1">
        <v>43602</v>
      </c>
      <c r="N557" t="str">
        <f ca="1"/>
        <v>OK</v>
      </c>
    </row>
    <row r="558" spans="1:16" x14ac:dyDescent="0.35">
      <c r="A558" t="s">
        <v>492</v>
      </c>
      <c r="B558" t="s">
        <v>1021</v>
      </c>
      <c r="C558" t="s">
        <v>1603</v>
      </c>
      <c r="D558" t="s">
        <v>10</v>
      </c>
      <c r="E558" t="str">
        <f t="shared" si="40"/>
        <v>Dealer B</v>
      </c>
      <c r="F558" t="s">
        <v>490</v>
      </c>
      <c r="G558" t="s">
        <v>1652</v>
      </c>
      <c r="H558">
        <v>20.7</v>
      </c>
      <c r="I558">
        <f t="shared" ca="1" si="41"/>
        <v>63</v>
      </c>
      <c r="J558">
        <f t="shared" ca="1" si="42"/>
        <v>9</v>
      </c>
      <c r="K558" s="2">
        <f t="shared" ca="1" si="43"/>
        <v>1.7479999999999998</v>
      </c>
      <c r="L558" s="2">
        <f t="shared" ca="1" si="44"/>
        <v>2.2999999999999998</v>
      </c>
      <c r="M558" s="1">
        <v>43603</v>
      </c>
      <c r="N558" t="str">
        <f ca="1"/>
        <v>OK</v>
      </c>
    </row>
    <row r="559" spans="1:16" x14ac:dyDescent="0.35">
      <c r="A559" t="s">
        <v>492</v>
      </c>
      <c r="B559" t="s">
        <v>1022</v>
      </c>
      <c r="C559" t="s">
        <v>1604</v>
      </c>
      <c r="D559" t="s">
        <v>7</v>
      </c>
      <c r="E559" t="str">
        <f t="shared" si="40"/>
        <v>Dealer A</v>
      </c>
      <c r="F559" t="s">
        <v>493</v>
      </c>
      <c r="G559" t="s">
        <v>1652</v>
      </c>
      <c r="H559">
        <v>1335.68</v>
      </c>
      <c r="I559">
        <f t="shared" ca="1" si="41"/>
        <v>109</v>
      </c>
      <c r="J559">
        <f t="shared" ca="1" si="42"/>
        <v>6</v>
      </c>
      <c r="K559" s="2">
        <f t="shared" ca="1" si="43"/>
        <v>135.79413333333335</v>
      </c>
      <c r="L559" s="2">
        <f t="shared" ca="1" si="44"/>
        <v>222.61333333333334</v>
      </c>
      <c r="M559" s="1">
        <v>43604</v>
      </c>
      <c r="N559" t="str">
        <f ca="1"/>
        <v>OK</v>
      </c>
    </row>
    <row r="560" spans="1:16" x14ac:dyDescent="0.35">
      <c r="A560" t="s">
        <v>492</v>
      </c>
      <c r="B560" t="s">
        <v>1023</v>
      </c>
      <c r="C560" t="s">
        <v>1605</v>
      </c>
      <c r="D560" t="s">
        <v>10</v>
      </c>
      <c r="E560" t="str">
        <f t="shared" si="40"/>
        <v>Dealer B</v>
      </c>
      <c r="F560" t="s">
        <v>493</v>
      </c>
      <c r="G560" t="s">
        <v>1655</v>
      </c>
      <c r="H560">
        <v>32.4</v>
      </c>
      <c r="I560">
        <f t="shared" ca="1" si="41"/>
        <v>220</v>
      </c>
      <c r="J560">
        <f t="shared" ca="1" si="42"/>
        <v>2</v>
      </c>
      <c r="K560" s="2">
        <f t="shared" ca="1" si="43"/>
        <v>11.016</v>
      </c>
      <c r="L560" s="2">
        <f t="shared" ca="1" si="44"/>
        <v>16.2</v>
      </c>
      <c r="M560" s="1">
        <v>43605</v>
      </c>
      <c r="N560" t="str">
        <f ca="1"/>
        <v>OK</v>
      </c>
    </row>
    <row r="561" spans="1:14" x14ac:dyDescent="0.35">
      <c r="A561" t="s">
        <v>494</v>
      </c>
      <c r="B561" t="s">
        <v>911</v>
      </c>
      <c r="C561" t="s">
        <v>1606</v>
      </c>
      <c r="D561" t="s">
        <v>10</v>
      </c>
      <c r="E561" t="str">
        <f t="shared" si="40"/>
        <v>Dealer B</v>
      </c>
      <c r="F561" t="s">
        <v>495</v>
      </c>
      <c r="G561" t="s">
        <v>1655</v>
      </c>
      <c r="H561">
        <v>42.6</v>
      </c>
      <c r="I561">
        <f t="shared" ca="1" si="41"/>
        <v>292</v>
      </c>
      <c r="J561">
        <f t="shared" ca="1" si="42"/>
        <v>9</v>
      </c>
      <c r="K561" s="2">
        <f t="shared" ca="1" si="43"/>
        <v>3.8813333333333331</v>
      </c>
      <c r="L561" s="2">
        <f t="shared" ca="1" si="44"/>
        <v>4.7333333333333334</v>
      </c>
      <c r="M561" s="1">
        <v>43606</v>
      </c>
      <c r="N561" t="str">
        <f ca="1"/>
        <v>OK</v>
      </c>
    </row>
    <row r="562" spans="1:14" x14ac:dyDescent="0.35">
      <c r="A562" t="s">
        <v>494</v>
      </c>
      <c r="B562" t="s">
        <v>1024</v>
      </c>
      <c r="C562" t="s">
        <v>1607</v>
      </c>
      <c r="D562" t="s">
        <v>7</v>
      </c>
      <c r="E562" t="str">
        <f t="shared" si="40"/>
        <v>Dealer A</v>
      </c>
      <c r="F562" t="s">
        <v>495</v>
      </c>
      <c r="G562" t="s">
        <v>1655</v>
      </c>
      <c r="H562">
        <v>84.055999999999997</v>
      </c>
      <c r="I562">
        <f t="shared" ca="1" si="41"/>
        <v>306</v>
      </c>
      <c r="J562">
        <f t="shared" ca="1" si="42"/>
        <v>3</v>
      </c>
      <c r="K562" s="2">
        <f t="shared" ca="1" si="43"/>
        <v>22.414933333333334</v>
      </c>
      <c r="L562" s="2">
        <f t="shared" ca="1" si="44"/>
        <v>28.018666666666665</v>
      </c>
      <c r="M562" s="1">
        <v>43607</v>
      </c>
      <c r="N562" t="str">
        <f ca="1"/>
        <v>OK</v>
      </c>
    </row>
    <row r="563" spans="1:14" x14ac:dyDescent="0.35">
      <c r="A563" t="s">
        <v>496</v>
      </c>
      <c r="B563" t="s">
        <v>1025</v>
      </c>
      <c r="C563" t="s">
        <v>1608</v>
      </c>
      <c r="D563" t="s">
        <v>10</v>
      </c>
      <c r="E563" t="str">
        <f t="shared" si="40"/>
        <v>Dealer B</v>
      </c>
      <c r="F563" t="s">
        <v>497</v>
      </c>
      <c r="G563" t="s">
        <v>1653</v>
      </c>
      <c r="H563">
        <v>13</v>
      </c>
      <c r="I563">
        <f t="shared" ca="1" si="41"/>
        <v>199</v>
      </c>
      <c r="J563">
        <f t="shared" ca="1" si="42"/>
        <v>7</v>
      </c>
      <c r="K563" s="2">
        <f t="shared" ca="1" si="43"/>
        <v>1.4485714285714286</v>
      </c>
      <c r="L563" s="2">
        <f t="shared" ca="1" si="44"/>
        <v>1.8571428571428572</v>
      </c>
      <c r="M563" s="1">
        <v>43608</v>
      </c>
      <c r="N563" t="str">
        <f ca="1"/>
        <v>OK</v>
      </c>
    </row>
    <row r="564" spans="1:14" x14ac:dyDescent="0.35">
      <c r="A564" t="s">
        <v>496</v>
      </c>
      <c r="B564" t="s">
        <v>1026</v>
      </c>
      <c r="C564" t="s">
        <v>1609</v>
      </c>
      <c r="D564" t="s">
        <v>10</v>
      </c>
      <c r="E564" t="str">
        <f t="shared" si="40"/>
        <v>Dealer B</v>
      </c>
      <c r="F564" t="s">
        <v>497</v>
      </c>
      <c r="G564" t="s">
        <v>1653</v>
      </c>
      <c r="H564">
        <v>13.128</v>
      </c>
      <c r="I564">
        <f t="shared" ca="1" si="41"/>
        <v>143</v>
      </c>
      <c r="J564">
        <f t="shared" ca="1" si="42"/>
        <v>6</v>
      </c>
      <c r="K564" s="2">
        <f t="shared" ca="1" si="43"/>
        <v>1.79416</v>
      </c>
      <c r="L564" s="2">
        <f t="shared" ca="1" si="44"/>
        <v>2.1880000000000002</v>
      </c>
      <c r="M564" s="1">
        <v>43609</v>
      </c>
      <c r="N564" t="str">
        <f ca="1"/>
        <v>OK</v>
      </c>
    </row>
    <row r="565" spans="1:14" x14ac:dyDescent="0.35">
      <c r="A565" t="s">
        <v>498</v>
      </c>
      <c r="B565" t="s">
        <v>1027</v>
      </c>
      <c r="C565" t="s">
        <v>1610</v>
      </c>
      <c r="D565" t="s">
        <v>16</v>
      </c>
      <c r="E565" t="str">
        <f t="shared" si="40"/>
        <v>Dealer C</v>
      </c>
      <c r="F565" t="s">
        <v>499</v>
      </c>
      <c r="G565" t="s">
        <v>1652</v>
      </c>
      <c r="H565">
        <v>3.96</v>
      </c>
      <c r="I565">
        <f t="shared" ca="1" si="41"/>
        <v>456</v>
      </c>
      <c r="J565">
        <f t="shared" ca="1" si="42"/>
        <v>5</v>
      </c>
      <c r="K565" s="2">
        <f t="shared" ca="1" si="43"/>
        <v>0.53064000000000011</v>
      </c>
      <c r="L565" s="2">
        <f t="shared" ca="1" si="44"/>
        <v>0.79200000000000004</v>
      </c>
      <c r="M565" s="1">
        <v>43610</v>
      </c>
      <c r="N565" t="str">
        <f ca="1"/>
        <v>OK</v>
      </c>
    </row>
    <row r="566" spans="1:14" x14ac:dyDescent="0.35">
      <c r="A566" t="s">
        <v>498</v>
      </c>
      <c r="B566" t="s">
        <v>819</v>
      </c>
      <c r="C566" t="s">
        <v>1611</v>
      </c>
      <c r="D566" t="s">
        <v>10</v>
      </c>
      <c r="E566" t="str">
        <f t="shared" si="40"/>
        <v>Dealer B</v>
      </c>
      <c r="F566" t="s">
        <v>500</v>
      </c>
      <c r="G566" t="s">
        <v>1652</v>
      </c>
      <c r="H566">
        <v>2.61</v>
      </c>
      <c r="I566">
        <f t="shared" ca="1" si="41"/>
        <v>366</v>
      </c>
      <c r="J566">
        <f t="shared" ca="1" si="42"/>
        <v>3</v>
      </c>
      <c r="K566" s="2">
        <f t="shared" ca="1" si="43"/>
        <v>0.67859999999999998</v>
      </c>
      <c r="L566" s="2">
        <f t="shared" ca="1" si="44"/>
        <v>0.87</v>
      </c>
      <c r="M566" s="1">
        <v>43611</v>
      </c>
      <c r="N566" t="str">
        <f ca="1"/>
        <v>OK</v>
      </c>
    </row>
    <row r="567" spans="1:14" x14ac:dyDescent="0.35">
      <c r="A567" t="s">
        <v>501</v>
      </c>
      <c r="B567" t="s">
        <v>1028</v>
      </c>
      <c r="C567" t="s">
        <v>1612</v>
      </c>
      <c r="D567" t="s">
        <v>10</v>
      </c>
      <c r="E567" t="str">
        <f t="shared" si="40"/>
        <v>Dealer B</v>
      </c>
      <c r="F567" t="s">
        <v>500</v>
      </c>
      <c r="G567" t="s">
        <v>1653</v>
      </c>
      <c r="H567">
        <v>374.37599999999998</v>
      </c>
      <c r="I567">
        <f t="shared" ca="1" si="41"/>
        <v>83</v>
      </c>
      <c r="J567">
        <f t="shared" ca="1" si="42"/>
        <v>7</v>
      </c>
      <c r="K567" s="2">
        <f t="shared" ca="1" si="43"/>
        <v>33.693839999999994</v>
      </c>
      <c r="L567" s="2">
        <f t="shared" ca="1" si="44"/>
        <v>53.482285714285709</v>
      </c>
      <c r="M567" s="1">
        <v>43612</v>
      </c>
      <c r="N567" t="str">
        <f ca="1"/>
        <v>OK</v>
      </c>
    </row>
    <row r="568" spans="1:14" x14ac:dyDescent="0.35">
      <c r="A568" t="s">
        <v>502</v>
      </c>
      <c r="B568" t="s">
        <v>1029</v>
      </c>
      <c r="C568" t="s">
        <v>1613</v>
      </c>
      <c r="D568" t="s">
        <v>10</v>
      </c>
      <c r="E568" t="str">
        <f t="shared" si="40"/>
        <v>Dealer B</v>
      </c>
      <c r="F568" t="s">
        <v>500</v>
      </c>
      <c r="G568" t="s">
        <v>1654</v>
      </c>
      <c r="H568">
        <v>91.84</v>
      </c>
      <c r="I568">
        <f t="shared" ca="1" si="41"/>
        <v>322</v>
      </c>
      <c r="J568">
        <f t="shared" ca="1" si="42"/>
        <v>9</v>
      </c>
      <c r="K568" s="2">
        <f t="shared" ca="1" si="43"/>
        <v>7.0410666666666657</v>
      </c>
      <c r="L568" s="2">
        <f t="shared" ca="1" si="44"/>
        <v>10.204444444444444</v>
      </c>
      <c r="M568" s="1">
        <v>43613</v>
      </c>
      <c r="N568" t="str">
        <f ca="1"/>
        <v>OK</v>
      </c>
    </row>
    <row r="569" spans="1:14" x14ac:dyDescent="0.35">
      <c r="A569" t="s">
        <v>502</v>
      </c>
      <c r="B569" t="s">
        <v>1030</v>
      </c>
      <c r="C569" t="s">
        <v>1614</v>
      </c>
      <c r="D569" t="s">
        <v>7</v>
      </c>
      <c r="E569" t="str">
        <f t="shared" si="40"/>
        <v>Dealer A</v>
      </c>
      <c r="F569" t="s">
        <v>500</v>
      </c>
      <c r="G569" t="s">
        <v>1655</v>
      </c>
      <c r="H569">
        <v>81.087999999999994</v>
      </c>
      <c r="I569">
        <f t="shared" ca="1" si="41"/>
        <v>26</v>
      </c>
      <c r="J569">
        <f t="shared" ca="1" si="42"/>
        <v>7</v>
      </c>
      <c r="K569" s="2">
        <f t="shared" ca="1" si="43"/>
        <v>10.309760000000001</v>
      </c>
      <c r="L569" s="2">
        <f t="shared" ca="1" si="44"/>
        <v>11.584</v>
      </c>
      <c r="M569" s="1">
        <v>43614</v>
      </c>
      <c r="N569" t="str">
        <f ca="1"/>
        <v>OK</v>
      </c>
    </row>
    <row r="570" spans="1:14" x14ac:dyDescent="0.35">
      <c r="A570" t="s">
        <v>502</v>
      </c>
      <c r="B570" t="s">
        <v>1031</v>
      </c>
      <c r="C570" t="s">
        <v>1615</v>
      </c>
      <c r="D570" t="s">
        <v>10</v>
      </c>
      <c r="E570" t="str">
        <f t="shared" si="40"/>
        <v>Dealer B</v>
      </c>
      <c r="F570" t="s">
        <v>503</v>
      </c>
      <c r="G570" t="s">
        <v>1652</v>
      </c>
      <c r="H570">
        <v>19.440000000000001</v>
      </c>
      <c r="I570">
        <f t="shared" ca="1" si="41"/>
        <v>115</v>
      </c>
      <c r="J570">
        <f t="shared" ca="1" si="42"/>
        <v>3</v>
      </c>
      <c r="K570" s="2">
        <f t="shared" ca="1" si="43"/>
        <v>4.6008000000000004</v>
      </c>
      <c r="L570" s="2">
        <f t="shared" ca="1" si="44"/>
        <v>6.48</v>
      </c>
      <c r="M570" s="1">
        <v>43615</v>
      </c>
      <c r="N570" t="str">
        <f ca="1"/>
        <v>OK</v>
      </c>
    </row>
    <row r="571" spans="1:14" x14ac:dyDescent="0.35">
      <c r="A571" t="s">
        <v>502</v>
      </c>
      <c r="B571" t="s">
        <v>1032</v>
      </c>
      <c r="C571" t="s">
        <v>1616</v>
      </c>
      <c r="D571" t="s">
        <v>10</v>
      </c>
      <c r="E571" t="str">
        <f t="shared" si="40"/>
        <v>Dealer B</v>
      </c>
      <c r="F571" t="s">
        <v>503</v>
      </c>
      <c r="G571" t="s">
        <v>1652</v>
      </c>
      <c r="H571">
        <v>451.15199999999999</v>
      </c>
      <c r="I571">
        <f t="shared" ca="1" si="41"/>
        <v>52</v>
      </c>
      <c r="J571">
        <f t="shared" ca="1" si="42"/>
        <v>3</v>
      </c>
      <c r="K571" s="2">
        <f t="shared" ca="1" si="43"/>
        <v>96.24575999999999</v>
      </c>
      <c r="L571" s="2">
        <f t="shared" ca="1" si="44"/>
        <v>150.38399999999999</v>
      </c>
      <c r="M571" s="1">
        <v>43616</v>
      </c>
      <c r="N571" t="str">
        <f ca="1"/>
        <v>OK</v>
      </c>
    </row>
    <row r="572" spans="1:14" x14ac:dyDescent="0.35">
      <c r="A572" t="s">
        <v>504</v>
      </c>
      <c r="B572" t="s">
        <v>1021</v>
      </c>
      <c r="C572" t="s">
        <v>1617</v>
      </c>
      <c r="D572" t="s">
        <v>10</v>
      </c>
      <c r="E572" t="str">
        <f t="shared" si="40"/>
        <v>Dealer B</v>
      </c>
      <c r="F572" t="s">
        <v>503</v>
      </c>
      <c r="G572" t="s">
        <v>1654</v>
      </c>
      <c r="H572">
        <v>72.45</v>
      </c>
      <c r="I572">
        <f t="shared" ca="1" si="41"/>
        <v>335</v>
      </c>
      <c r="J572">
        <f t="shared" ca="1" si="42"/>
        <v>6</v>
      </c>
      <c r="K572" s="2">
        <f t="shared" ca="1" si="43"/>
        <v>10.384500000000001</v>
      </c>
      <c r="L572" s="2">
        <f t="shared" ca="1" si="44"/>
        <v>12.075000000000001</v>
      </c>
      <c r="M572" s="1">
        <v>43617</v>
      </c>
      <c r="N572" t="str">
        <f ca="1"/>
        <v>OK</v>
      </c>
    </row>
    <row r="573" spans="1:14" x14ac:dyDescent="0.35">
      <c r="A573" t="s">
        <v>504</v>
      </c>
      <c r="B573" t="s">
        <v>736</v>
      </c>
      <c r="C573" t="s">
        <v>1618</v>
      </c>
      <c r="D573" t="s">
        <v>16</v>
      </c>
      <c r="E573" t="str">
        <f t="shared" si="40"/>
        <v>Dealer C</v>
      </c>
      <c r="F573" t="s">
        <v>503</v>
      </c>
      <c r="G573" t="s">
        <v>1653</v>
      </c>
      <c r="H573">
        <v>13.96</v>
      </c>
      <c r="I573">
        <f t="shared" ca="1" si="41"/>
        <v>378</v>
      </c>
      <c r="J573">
        <f t="shared" ca="1" si="42"/>
        <v>9</v>
      </c>
      <c r="K573" s="2">
        <f t="shared" ca="1" si="43"/>
        <v>0.9927111111111111</v>
      </c>
      <c r="L573" s="2">
        <f t="shared" ca="1" si="44"/>
        <v>1.5511111111111111</v>
      </c>
      <c r="M573" s="1">
        <v>43618</v>
      </c>
      <c r="N573" t="str">
        <f ca="1"/>
        <v>OK</v>
      </c>
    </row>
    <row r="574" spans="1:14" x14ac:dyDescent="0.35">
      <c r="A574" t="s">
        <v>504</v>
      </c>
      <c r="B574" t="s">
        <v>838</v>
      </c>
      <c r="C574" t="s">
        <v>1619</v>
      </c>
      <c r="D574" t="s">
        <v>10</v>
      </c>
      <c r="E574" t="str">
        <f t="shared" si="40"/>
        <v>Dealer B</v>
      </c>
      <c r="F574" t="s">
        <v>505</v>
      </c>
      <c r="G574" t="s">
        <v>1655</v>
      </c>
      <c r="H574">
        <v>33.264000000000003</v>
      </c>
      <c r="I574">
        <f t="shared" ca="1" si="41"/>
        <v>411</v>
      </c>
      <c r="J574">
        <f t="shared" ca="1" si="42"/>
        <v>7</v>
      </c>
      <c r="K574" s="2">
        <f t="shared" ca="1" si="43"/>
        <v>3.4214400000000005</v>
      </c>
      <c r="L574" s="2">
        <f t="shared" ca="1" si="44"/>
        <v>4.7520000000000007</v>
      </c>
      <c r="M574" s="1">
        <v>43619</v>
      </c>
      <c r="N574" t="str">
        <f ca="1"/>
        <v>OK</v>
      </c>
    </row>
    <row r="575" spans="1:14" x14ac:dyDescent="0.35">
      <c r="A575" t="s">
        <v>504</v>
      </c>
      <c r="B575" t="s">
        <v>1033</v>
      </c>
      <c r="C575" t="s">
        <v>1620</v>
      </c>
      <c r="D575" t="s">
        <v>10</v>
      </c>
      <c r="E575" t="str">
        <f t="shared" si="40"/>
        <v>Dealer B</v>
      </c>
      <c r="F575" t="s">
        <v>506</v>
      </c>
      <c r="G575" t="s">
        <v>1654</v>
      </c>
      <c r="H575">
        <v>14.85</v>
      </c>
      <c r="I575">
        <f t="shared" ca="1" si="41"/>
        <v>335</v>
      </c>
      <c r="J575">
        <f t="shared" ca="1" si="42"/>
        <v>7</v>
      </c>
      <c r="K575" s="2">
        <f t="shared" ca="1" si="43"/>
        <v>1.3789285714285715</v>
      </c>
      <c r="L575" s="2">
        <f t="shared" ca="1" si="44"/>
        <v>2.1214285714285714</v>
      </c>
      <c r="M575" s="1">
        <v>43620</v>
      </c>
      <c r="N575" t="str">
        <f ca="1"/>
        <v>OK</v>
      </c>
    </row>
    <row r="576" spans="1:14" x14ac:dyDescent="0.35">
      <c r="A576" t="s">
        <v>507</v>
      </c>
      <c r="B576" t="s">
        <v>1034</v>
      </c>
      <c r="C576" t="s">
        <v>1621</v>
      </c>
      <c r="D576" t="s">
        <v>10</v>
      </c>
      <c r="E576" t="str">
        <f t="shared" si="40"/>
        <v>Dealer B</v>
      </c>
      <c r="F576" t="s">
        <v>506</v>
      </c>
      <c r="G576" t="s">
        <v>1654</v>
      </c>
      <c r="H576">
        <v>8.82</v>
      </c>
      <c r="I576">
        <f t="shared" ca="1" si="41"/>
        <v>275</v>
      </c>
      <c r="J576">
        <f t="shared" ca="1" si="42"/>
        <v>1</v>
      </c>
      <c r="K576" s="2">
        <f t="shared" ca="1" si="43"/>
        <v>5.6448</v>
      </c>
      <c r="L576" s="2">
        <f t="shared" ca="1" si="44"/>
        <v>8.82</v>
      </c>
      <c r="M576" s="1">
        <v>43621</v>
      </c>
      <c r="N576" t="str">
        <f ca="1"/>
        <v>OK</v>
      </c>
    </row>
    <row r="577" spans="1:14" x14ac:dyDescent="0.35">
      <c r="A577" t="s">
        <v>508</v>
      </c>
      <c r="B577" t="s">
        <v>1029</v>
      </c>
      <c r="C577" t="s">
        <v>1622</v>
      </c>
      <c r="D577" t="s">
        <v>10</v>
      </c>
      <c r="E577" t="str">
        <f t="shared" si="40"/>
        <v>Dealer B</v>
      </c>
      <c r="F577" t="s">
        <v>506</v>
      </c>
      <c r="G577" t="s">
        <v>1654</v>
      </c>
      <c r="H577">
        <v>160.72</v>
      </c>
      <c r="I577">
        <f t="shared" ca="1" si="41"/>
        <v>111</v>
      </c>
      <c r="J577">
        <f t="shared" ca="1" si="42"/>
        <v>6</v>
      </c>
      <c r="K577" s="2">
        <f t="shared" ca="1" si="43"/>
        <v>23.840133333333334</v>
      </c>
      <c r="L577" s="2">
        <f t="shared" ca="1" si="44"/>
        <v>26.786666666666665</v>
      </c>
      <c r="M577" s="1">
        <v>43622</v>
      </c>
      <c r="N577" t="str">
        <f ca="1"/>
        <v>OK</v>
      </c>
    </row>
    <row r="578" spans="1:14" x14ac:dyDescent="0.35">
      <c r="A578" t="s">
        <v>508</v>
      </c>
      <c r="B578" t="s">
        <v>1035</v>
      </c>
      <c r="C578" t="s">
        <v>1623</v>
      </c>
      <c r="D578" t="s">
        <v>10</v>
      </c>
      <c r="E578" t="str">
        <f t="shared" si="40"/>
        <v>Dealer B</v>
      </c>
      <c r="F578" t="s">
        <v>509</v>
      </c>
      <c r="G578" t="s">
        <v>1655</v>
      </c>
      <c r="H578">
        <v>19.920000000000002</v>
      </c>
      <c r="I578">
        <f t="shared" ca="1" si="41"/>
        <v>223</v>
      </c>
      <c r="J578">
        <f t="shared" ca="1" si="42"/>
        <v>1</v>
      </c>
      <c r="K578" s="2">
        <f t="shared" ca="1" si="43"/>
        <v>13.147200000000002</v>
      </c>
      <c r="L578" s="2">
        <f t="shared" ca="1" si="44"/>
        <v>19.920000000000002</v>
      </c>
      <c r="M578" s="1">
        <v>43623</v>
      </c>
      <c r="N578" t="str">
        <f ca="1"/>
        <v>OK</v>
      </c>
    </row>
    <row r="579" spans="1:14" x14ac:dyDescent="0.35">
      <c r="A579" t="s">
        <v>508</v>
      </c>
      <c r="B579" t="s">
        <v>1036</v>
      </c>
      <c r="C579" t="s">
        <v>1624</v>
      </c>
      <c r="D579" t="s">
        <v>7</v>
      </c>
      <c r="E579" t="str">
        <f t="shared" ref="E579:E598" si="45">IF(D579="Furniture","Dealer A",IF(D579="Office Supplies","Dealer B","Dealer C"))</f>
        <v>Dealer A</v>
      </c>
      <c r="F579" t="s">
        <v>509</v>
      </c>
      <c r="G579" t="s">
        <v>1655</v>
      </c>
      <c r="H579">
        <v>7.3</v>
      </c>
      <c r="I579">
        <f t="shared" ref="I579:I598" ca="1" si="46">RANDBETWEEN(10,500)</f>
        <v>225</v>
      </c>
      <c r="J579">
        <f t="shared" ref="J579:J598" ca="1" si="47">RANDBETWEEN(1,10)</f>
        <v>10</v>
      </c>
      <c r="K579" s="2">
        <f t="shared" ref="K579:K598" ca="1" si="48">(H579  /  J579) * (RANDBETWEEN(60,90)/100)</f>
        <v>0.65700000000000003</v>
      </c>
      <c r="L579" s="2">
        <f t="shared" ref="L579:L598" ca="1" si="49">H579/J579</f>
        <v>0.73</v>
      </c>
      <c r="M579" s="1">
        <v>43624</v>
      </c>
      <c r="N579" t="str">
        <f ca="1"/>
        <v>OK</v>
      </c>
    </row>
    <row r="580" spans="1:14" x14ac:dyDescent="0.35">
      <c r="A580" t="s">
        <v>510</v>
      </c>
      <c r="B580" t="s">
        <v>656</v>
      </c>
      <c r="C580" t="s">
        <v>1625</v>
      </c>
      <c r="D580" t="s">
        <v>10</v>
      </c>
      <c r="E580" t="str">
        <f t="shared" si="45"/>
        <v>Dealer B</v>
      </c>
      <c r="F580" t="s">
        <v>511</v>
      </c>
      <c r="G580" t="s">
        <v>1654</v>
      </c>
      <c r="H580">
        <v>69.712000000000003</v>
      </c>
      <c r="I580">
        <f t="shared" ca="1" si="46"/>
        <v>297</v>
      </c>
      <c r="J580">
        <f t="shared" ca="1" si="47"/>
        <v>1</v>
      </c>
      <c r="K580" s="2">
        <f t="shared" ca="1" si="48"/>
        <v>50.889760000000003</v>
      </c>
      <c r="L580" s="2">
        <f t="shared" ca="1" si="49"/>
        <v>69.712000000000003</v>
      </c>
      <c r="M580" s="1">
        <v>43625</v>
      </c>
      <c r="N580" t="str">
        <f ca="1"/>
        <v>OK</v>
      </c>
    </row>
    <row r="581" spans="1:14" x14ac:dyDescent="0.35">
      <c r="A581" t="s">
        <v>510</v>
      </c>
      <c r="B581" t="s">
        <v>1037</v>
      </c>
      <c r="C581" t="s">
        <v>1626</v>
      </c>
      <c r="D581" t="s">
        <v>16</v>
      </c>
      <c r="E581" t="str">
        <f t="shared" si="45"/>
        <v>Dealer C</v>
      </c>
      <c r="F581" t="s">
        <v>512</v>
      </c>
      <c r="G581" t="s">
        <v>1654</v>
      </c>
      <c r="H581">
        <v>8.7919999999999998</v>
      </c>
      <c r="I581">
        <f t="shared" ca="1" si="46"/>
        <v>42</v>
      </c>
      <c r="J581">
        <f t="shared" ca="1" si="47"/>
        <v>10</v>
      </c>
      <c r="K581" s="2">
        <f t="shared" ca="1" si="48"/>
        <v>0.58027200000000001</v>
      </c>
      <c r="L581" s="2">
        <f t="shared" ca="1" si="49"/>
        <v>0.87919999999999998</v>
      </c>
      <c r="M581" s="1">
        <v>43626</v>
      </c>
      <c r="N581" t="str">
        <f ca="1"/>
        <v>OK</v>
      </c>
    </row>
    <row r="582" spans="1:14" x14ac:dyDescent="0.35">
      <c r="A582" t="s">
        <v>513</v>
      </c>
      <c r="B582" t="s">
        <v>1038</v>
      </c>
      <c r="C582" t="s">
        <v>1627</v>
      </c>
      <c r="D582" t="s">
        <v>16</v>
      </c>
      <c r="E582" t="str">
        <f t="shared" si="45"/>
        <v>Dealer C</v>
      </c>
      <c r="F582" t="s">
        <v>512</v>
      </c>
      <c r="G582" t="s">
        <v>1654</v>
      </c>
      <c r="H582">
        <v>51.52</v>
      </c>
      <c r="I582">
        <f t="shared" ca="1" si="46"/>
        <v>249</v>
      </c>
      <c r="J582">
        <f t="shared" ca="1" si="47"/>
        <v>6</v>
      </c>
      <c r="K582" s="2">
        <f t="shared" ca="1" si="48"/>
        <v>7.1269333333333336</v>
      </c>
      <c r="L582" s="2">
        <f t="shared" ca="1" si="49"/>
        <v>8.5866666666666678</v>
      </c>
      <c r="M582" s="1">
        <v>43627</v>
      </c>
      <c r="N582" t="str">
        <f ca="1"/>
        <v>OK</v>
      </c>
    </row>
    <row r="583" spans="1:14" x14ac:dyDescent="0.35">
      <c r="A583" t="s">
        <v>514</v>
      </c>
      <c r="B583" t="s">
        <v>567</v>
      </c>
      <c r="C583" t="s">
        <v>1628</v>
      </c>
      <c r="D583" t="s">
        <v>10</v>
      </c>
      <c r="E583" t="str">
        <f t="shared" si="45"/>
        <v>Dealer B</v>
      </c>
      <c r="F583" t="s">
        <v>512</v>
      </c>
      <c r="G583" t="s">
        <v>1653</v>
      </c>
      <c r="H583">
        <v>470.37599999999998</v>
      </c>
      <c r="I583">
        <f t="shared" ca="1" si="46"/>
        <v>282</v>
      </c>
      <c r="J583">
        <f t="shared" ca="1" si="47"/>
        <v>7</v>
      </c>
      <c r="K583" s="2">
        <f t="shared" ca="1" si="48"/>
        <v>49.053497142857147</v>
      </c>
      <c r="L583" s="2">
        <f t="shared" ca="1" si="49"/>
        <v>67.196571428571431</v>
      </c>
      <c r="M583" s="1">
        <v>43628</v>
      </c>
      <c r="N583" t="str">
        <f ca="1"/>
        <v>OK</v>
      </c>
    </row>
    <row r="584" spans="1:14" x14ac:dyDescent="0.35">
      <c r="A584" t="s">
        <v>514</v>
      </c>
      <c r="B584" t="s">
        <v>1039</v>
      </c>
      <c r="C584" t="s">
        <v>1629</v>
      </c>
      <c r="D584" t="s">
        <v>10</v>
      </c>
      <c r="E584" t="str">
        <f t="shared" si="45"/>
        <v>Dealer B</v>
      </c>
      <c r="F584" t="s">
        <v>512</v>
      </c>
      <c r="G584" t="s">
        <v>1652</v>
      </c>
      <c r="H584">
        <v>105.584</v>
      </c>
      <c r="I584">
        <f t="shared" ca="1" si="46"/>
        <v>275</v>
      </c>
      <c r="J584">
        <f t="shared" ca="1" si="47"/>
        <v>6</v>
      </c>
      <c r="K584" s="2">
        <f t="shared" ca="1" si="48"/>
        <v>10.558400000000001</v>
      </c>
      <c r="L584" s="2">
        <f t="shared" ca="1" si="49"/>
        <v>17.597333333333335</v>
      </c>
      <c r="M584" s="1">
        <v>43629</v>
      </c>
      <c r="N584" t="str">
        <f ca="1"/>
        <v>OK</v>
      </c>
    </row>
    <row r="585" spans="1:14" x14ac:dyDescent="0.35">
      <c r="A585" t="s">
        <v>514</v>
      </c>
      <c r="B585" t="s">
        <v>628</v>
      </c>
      <c r="C585" t="s">
        <v>1630</v>
      </c>
      <c r="D585" t="s">
        <v>16</v>
      </c>
      <c r="E585" t="str">
        <f t="shared" si="45"/>
        <v>Dealer C</v>
      </c>
      <c r="F585" t="s">
        <v>512</v>
      </c>
      <c r="G585" t="s">
        <v>1654</v>
      </c>
      <c r="H585">
        <v>31.152000000000001</v>
      </c>
      <c r="I585">
        <f t="shared" ca="1" si="46"/>
        <v>88</v>
      </c>
      <c r="J585">
        <f t="shared" ca="1" si="47"/>
        <v>2</v>
      </c>
      <c r="K585" s="2">
        <f t="shared" ca="1" si="48"/>
        <v>12.616560000000002</v>
      </c>
      <c r="L585" s="2">
        <f t="shared" ca="1" si="49"/>
        <v>15.576000000000001</v>
      </c>
      <c r="M585" s="1">
        <v>43630</v>
      </c>
      <c r="N585" t="str">
        <f ca="1"/>
        <v>OK</v>
      </c>
    </row>
    <row r="586" spans="1:14" x14ac:dyDescent="0.35">
      <c r="A586" t="s">
        <v>514</v>
      </c>
      <c r="B586" t="s">
        <v>1040</v>
      </c>
      <c r="C586" t="s">
        <v>1631</v>
      </c>
      <c r="D586" t="s">
        <v>7</v>
      </c>
      <c r="E586" t="str">
        <f t="shared" si="45"/>
        <v>Dealer A</v>
      </c>
      <c r="F586" t="s">
        <v>515</v>
      </c>
      <c r="G586" t="s">
        <v>1653</v>
      </c>
      <c r="H586">
        <v>6.7830000000000004</v>
      </c>
      <c r="I586">
        <f t="shared" ca="1" si="46"/>
        <v>22</v>
      </c>
      <c r="J586">
        <f t="shared" ca="1" si="47"/>
        <v>6</v>
      </c>
      <c r="K586" s="2">
        <f t="shared" ca="1" si="48"/>
        <v>0.80265500000000001</v>
      </c>
      <c r="L586" s="2">
        <f t="shared" ca="1" si="49"/>
        <v>1.1305000000000001</v>
      </c>
      <c r="M586" s="1">
        <v>43631</v>
      </c>
      <c r="N586" t="str">
        <f ca="1"/>
        <v>OK</v>
      </c>
    </row>
    <row r="587" spans="1:14" x14ac:dyDescent="0.35">
      <c r="A587" t="s">
        <v>514</v>
      </c>
      <c r="B587" t="s">
        <v>676</v>
      </c>
      <c r="C587" t="s">
        <v>1632</v>
      </c>
      <c r="D587" t="s">
        <v>10</v>
      </c>
      <c r="E587" t="str">
        <f t="shared" si="45"/>
        <v>Dealer B</v>
      </c>
      <c r="F587" t="s">
        <v>515</v>
      </c>
      <c r="G587" t="s">
        <v>1652</v>
      </c>
      <c r="H587">
        <v>406.36799999999999</v>
      </c>
      <c r="I587">
        <f t="shared" ca="1" si="46"/>
        <v>343</v>
      </c>
      <c r="J587">
        <f t="shared" ca="1" si="47"/>
        <v>2</v>
      </c>
      <c r="K587" s="2">
        <f t="shared" ca="1" si="48"/>
        <v>166.61087999999998</v>
      </c>
      <c r="L587" s="2">
        <f t="shared" ca="1" si="49"/>
        <v>203.184</v>
      </c>
      <c r="M587" s="1">
        <v>43632</v>
      </c>
      <c r="N587" t="str">
        <f ca="1"/>
        <v>OK</v>
      </c>
    </row>
    <row r="588" spans="1:14" x14ac:dyDescent="0.35">
      <c r="A588" t="s">
        <v>516</v>
      </c>
      <c r="B588" t="s">
        <v>900</v>
      </c>
      <c r="C588" t="s">
        <v>1633</v>
      </c>
      <c r="D588" t="s">
        <v>16</v>
      </c>
      <c r="E588" t="str">
        <f t="shared" si="45"/>
        <v>Dealer C</v>
      </c>
      <c r="F588" t="s">
        <v>517</v>
      </c>
      <c r="G588" t="s">
        <v>1653</v>
      </c>
      <c r="H588">
        <v>70.98</v>
      </c>
      <c r="I588">
        <f t="shared" ca="1" si="46"/>
        <v>406</v>
      </c>
      <c r="J588">
        <f t="shared" ca="1" si="47"/>
        <v>2</v>
      </c>
      <c r="K588" s="2">
        <f t="shared" ca="1" si="48"/>
        <v>22.713600000000003</v>
      </c>
      <c r="L588" s="2">
        <f t="shared" ca="1" si="49"/>
        <v>35.49</v>
      </c>
      <c r="M588" s="1">
        <v>43633</v>
      </c>
      <c r="N588" t="str">
        <f ca="1"/>
        <v>OK</v>
      </c>
    </row>
    <row r="589" spans="1:14" x14ac:dyDescent="0.35">
      <c r="A589" t="s">
        <v>516</v>
      </c>
      <c r="B589" t="s">
        <v>1041</v>
      </c>
      <c r="C589" t="s">
        <v>1634</v>
      </c>
      <c r="D589" t="s">
        <v>10</v>
      </c>
      <c r="E589" t="str">
        <f t="shared" si="45"/>
        <v>Dealer B</v>
      </c>
      <c r="F589" t="s">
        <v>517</v>
      </c>
      <c r="G589" t="s">
        <v>1653</v>
      </c>
      <c r="H589">
        <v>294.93</v>
      </c>
      <c r="I589">
        <f t="shared" ca="1" si="46"/>
        <v>343</v>
      </c>
      <c r="J589">
        <f t="shared" ca="1" si="47"/>
        <v>10</v>
      </c>
      <c r="K589" s="2">
        <f t="shared" ca="1" si="48"/>
        <v>22.709610000000001</v>
      </c>
      <c r="L589" s="2">
        <f t="shared" ca="1" si="49"/>
        <v>29.493000000000002</v>
      </c>
      <c r="M589" s="1">
        <v>43634</v>
      </c>
      <c r="N589" t="str">
        <f ca="1"/>
        <v>OK</v>
      </c>
    </row>
    <row r="590" spans="1:14" x14ac:dyDescent="0.35">
      <c r="A590" t="s">
        <v>518</v>
      </c>
      <c r="B590" t="s">
        <v>1042</v>
      </c>
      <c r="C590" t="s">
        <v>1635</v>
      </c>
      <c r="D590" t="s">
        <v>10</v>
      </c>
      <c r="E590" t="str">
        <f t="shared" si="45"/>
        <v>Dealer B</v>
      </c>
      <c r="F590" t="s">
        <v>517</v>
      </c>
      <c r="G590" t="s">
        <v>1653</v>
      </c>
      <c r="H590">
        <v>84.784000000000006</v>
      </c>
      <c r="I590">
        <f t="shared" ca="1" si="46"/>
        <v>219</v>
      </c>
      <c r="J590">
        <f t="shared" ca="1" si="47"/>
        <v>2</v>
      </c>
      <c r="K590" s="2">
        <f t="shared" ca="1" si="48"/>
        <v>33.913600000000002</v>
      </c>
      <c r="L590" s="2">
        <f t="shared" ca="1" si="49"/>
        <v>42.392000000000003</v>
      </c>
      <c r="M590" s="1">
        <v>43635</v>
      </c>
      <c r="N590" t="str">
        <f ca="1"/>
        <v>OK</v>
      </c>
    </row>
    <row r="591" spans="1:14" x14ac:dyDescent="0.35">
      <c r="A591" t="s">
        <v>518</v>
      </c>
      <c r="B591" t="s">
        <v>1043</v>
      </c>
      <c r="C591" t="s">
        <v>1636</v>
      </c>
      <c r="D591" t="s">
        <v>10</v>
      </c>
      <c r="E591" t="str">
        <f t="shared" si="45"/>
        <v>Dealer B</v>
      </c>
      <c r="F591" t="s">
        <v>517</v>
      </c>
      <c r="G591" t="s">
        <v>1653</v>
      </c>
      <c r="H591">
        <v>20.736000000000001</v>
      </c>
      <c r="I591">
        <f t="shared" ca="1" si="46"/>
        <v>277</v>
      </c>
      <c r="J591">
        <f t="shared" ca="1" si="47"/>
        <v>5</v>
      </c>
      <c r="K591" s="2">
        <f t="shared" ca="1" si="48"/>
        <v>2.6956799999999999</v>
      </c>
      <c r="L591" s="2">
        <f t="shared" ca="1" si="49"/>
        <v>4.1471999999999998</v>
      </c>
      <c r="M591" s="1">
        <v>43636</v>
      </c>
      <c r="N591" t="str">
        <f ca="1"/>
        <v>OK</v>
      </c>
    </row>
    <row r="592" spans="1:14" x14ac:dyDescent="0.35">
      <c r="A592" t="s">
        <v>518</v>
      </c>
      <c r="B592" t="s">
        <v>973</v>
      </c>
      <c r="C592" t="s">
        <v>1637</v>
      </c>
      <c r="D592" t="s">
        <v>10</v>
      </c>
      <c r="E592" t="str">
        <f t="shared" si="45"/>
        <v>Dealer B</v>
      </c>
      <c r="F592" t="s">
        <v>519</v>
      </c>
      <c r="G592" t="s">
        <v>1653</v>
      </c>
      <c r="H592">
        <v>16.821000000000002</v>
      </c>
      <c r="I592">
        <f t="shared" ca="1" si="46"/>
        <v>79</v>
      </c>
      <c r="J592">
        <f t="shared" ca="1" si="47"/>
        <v>7</v>
      </c>
      <c r="K592" s="2">
        <f t="shared" ca="1" si="48"/>
        <v>1.7782199999999999</v>
      </c>
      <c r="L592" s="2">
        <f t="shared" ca="1" si="49"/>
        <v>2.403</v>
      </c>
      <c r="M592" s="1">
        <v>43637</v>
      </c>
      <c r="N592" t="str">
        <f ca="1"/>
        <v>OK</v>
      </c>
    </row>
    <row r="593" spans="1:14" x14ac:dyDescent="0.35">
      <c r="A593" t="s">
        <v>518</v>
      </c>
      <c r="B593" t="s">
        <v>1044</v>
      </c>
      <c r="C593" t="s">
        <v>1638</v>
      </c>
      <c r="D593" t="s">
        <v>16</v>
      </c>
      <c r="E593" t="str">
        <f t="shared" si="45"/>
        <v>Dealer C</v>
      </c>
      <c r="F593" t="s">
        <v>519</v>
      </c>
      <c r="G593" t="s">
        <v>1652</v>
      </c>
      <c r="H593">
        <v>10.368</v>
      </c>
      <c r="I593">
        <f t="shared" ca="1" si="46"/>
        <v>250</v>
      </c>
      <c r="J593">
        <f t="shared" ca="1" si="47"/>
        <v>7</v>
      </c>
      <c r="K593" s="2">
        <f t="shared" ca="1" si="48"/>
        <v>1.2293485714285712</v>
      </c>
      <c r="L593" s="2">
        <f t="shared" ca="1" si="49"/>
        <v>1.4811428571428571</v>
      </c>
      <c r="M593" s="1">
        <v>43638</v>
      </c>
      <c r="N593" t="str">
        <f ca="1"/>
        <v>OK</v>
      </c>
    </row>
    <row r="594" spans="1:14" x14ac:dyDescent="0.35">
      <c r="A594" t="s">
        <v>520</v>
      </c>
      <c r="B594" t="s">
        <v>1045</v>
      </c>
      <c r="C594" t="s">
        <v>1639</v>
      </c>
      <c r="D594" t="s">
        <v>10</v>
      </c>
      <c r="E594" t="str">
        <f t="shared" si="45"/>
        <v>Dealer B</v>
      </c>
      <c r="F594" t="s">
        <v>521</v>
      </c>
      <c r="G594" t="s">
        <v>1652</v>
      </c>
      <c r="H594">
        <v>9.3439999999999994</v>
      </c>
      <c r="I594">
        <f t="shared" ca="1" si="46"/>
        <v>373</v>
      </c>
      <c r="J594">
        <f t="shared" ca="1" si="47"/>
        <v>3</v>
      </c>
      <c r="K594" s="2">
        <f t="shared" ca="1" si="48"/>
        <v>2.304853333333333</v>
      </c>
      <c r="L594" s="2">
        <f t="shared" ca="1" si="49"/>
        <v>3.1146666666666665</v>
      </c>
      <c r="M594" s="1">
        <v>43639</v>
      </c>
      <c r="N594" t="str">
        <f ca="1"/>
        <v>OK</v>
      </c>
    </row>
    <row r="595" spans="1:14" x14ac:dyDescent="0.35">
      <c r="A595" t="s">
        <v>520</v>
      </c>
      <c r="B595" t="s">
        <v>730</v>
      </c>
      <c r="C595" t="s">
        <v>1640</v>
      </c>
      <c r="D595" t="s">
        <v>16</v>
      </c>
      <c r="E595" t="str">
        <f t="shared" si="45"/>
        <v>Dealer C</v>
      </c>
      <c r="F595" t="s">
        <v>521</v>
      </c>
      <c r="G595" t="s">
        <v>1653</v>
      </c>
      <c r="H595">
        <v>31.2</v>
      </c>
      <c r="I595">
        <f t="shared" ca="1" si="46"/>
        <v>318</v>
      </c>
      <c r="J595">
        <f t="shared" ca="1" si="47"/>
        <v>3</v>
      </c>
      <c r="K595" s="2">
        <f t="shared" ca="1" si="48"/>
        <v>8.9440000000000008</v>
      </c>
      <c r="L595" s="2">
        <f t="shared" ca="1" si="49"/>
        <v>10.4</v>
      </c>
      <c r="M595" s="1">
        <v>43640</v>
      </c>
      <c r="N595" t="str">
        <f ca="1"/>
        <v>OK</v>
      </c>
    </row>
    <row r="596" spans="1:14" x14ac:dyDescent="0.35">
      <c r="A596" t="s">
        <v>522</v>
      </c>
      <c r="B596" t="s">
        <v>1046</v>
      </c>
      <c r="C596" t="s">
        <v>1641</v>
      </c>
      <c r="D596" t="s">
        <v>16</v>
      </c>
      <c r="E596" t="str">
        <f t="shared" si="45"/>
        <v>Dealer C</v>
      </c>
      <c r="F596" t="s">
        <v>521</v>
      </c>
      <c r="G596" t="s">
        <v>1653</v>
      </c>
      <c r="H596">
        <v>76.12</v>
      </c>
      <c r="I596">
        <f t="shared" ca="1" si="46"/>
        <v>350</v>
      </c>
      <c r="J596">
        <f t="shared" ca="1" si="47"/>
        <v>6</v>
      </c>
      <c r="K596" s="2">
        <f t="shared" ca="1" si="48"/>
        <v>9.641866666666667</v>
      </c>
      <c r="L596" s="2">
        <f t="shared" ca="1" si="49"/>
        <v>12.686666666666667</v>
      </c>
      <c r="M596" s="1">
        <v>43641</v>
      </c>
      <c r="N596" t="str">
        <f ca="1"/>
        <v>OK</v>
      </c>
    </row>
    <row r="597" spans="1:14" x14ac:dyDescent="0.35">
      <c r="A597" t="s">
        <v>522</v>
      </c>
      <c r="B597" t="s">
        <v>894</v>
      </c>
      <c r="C597" t="s">
        <v>1642</v>
      </c>
      <c r="D597" t="s">
        <v>7</v>
      </c>
      <c r="E597" t="str">
        <f t="shared" si="45"/>
        <v>Dealer A</v>
      </c>
      <c r="F597" t="s">
        <v>521</v>
      </c>
      <c r="G597" t="s">
        <v>1653</v>
      </c>
      <c r="H597">
        <v>1199.9760000000001</v>
      </c>
      <c r="I597">
        <f t="shared" ca="1" si="46"/>
        <v>281</v>
      </c>
      <c r="J597">
        <f t="shared" ca="1" si="47"/>
        <v>1</v>
      </c>
      <c r="K597" s="2">
        <f t="shared" ca="1" si="48"/>
        <v>1007.9798400000001</v>
      </c>
      <c r="L597" s="2">
        <f t="shared" ca="1" si="49"/>
        <v>1199.9760000000001</v>
      </c>
      <c r="M597" s="1">
        <v>43642</v>
      </c>
      <c r="N597" t="str">
        <f ca="1"/>
        <v>OK</v>
      </c>
    </row>
    <row r="598" spans="1:14" x14ac:dyDescent="0.35">
      <c r="A598" t="s">
        <v>522</v>
      </c>
      <c r="B598" t="s">
        <v>821</v>
      </c>
      <c r="C598" t="s">
        <v>1643</v>
      </c>
      <c r="D598" t="s">
        <v>10</v>
      </c>
      <c r="E598" t="str">
        <f t="shared" si="45"/>
        <v>Dealer B</v>
      </c>
      <c r="F598" t="s">
        <v>523</v>
      </c>
      <c r="G598" t="s">
        <v>1653</v>
      </c>
      <c r="H598">
        <v>445.96</v>
      </c>
      <c r="I598">
        <f t="shared" ca="1" si="46"/>
        <v>387</v>
      </c>
      <c r="J598">
        <f t="shared" ca="1" si="47"/>
        <v>1</v>
      </c>
      <c r="K598" s="2">
        <f t="shared" ca="1" si="48"/>
        <v>396.90440000000001</v>
      </c>
      <c r="L598" s="2">
        <f t="shared" ca="1" si="49"/>
        <v>445.96</v>
      </c>
      <c r="M598" s="1">
        <v>43643</v>
      </c>
      <c r="N598" t="str">
        <f ca="1"/>
        <v>OK</v>
      </c>
    </row>
    <row r="599" spans="1:14" x14ac:dyDescent="0.35">
      <c r="L599" s="2"/>
    </row>
    <row r="600" spans="1:14" x14ac:dyDescent="0.35">
      <c r="L600" s="2"/>
    </row>
    <row r="601" spans="1:14" x14ac:dyDescent="0.35">
      <c r="L601" s="2"/>
    </row>
    <row r="602" spans="1:14" x14ac:dyDescent="0.35">
      <c r="L602" s="2"/>
    </row>
    <row r="603" spans="1:14" x14ac:dyDescent="0.35">
      <c r="L603" s="2"/>
    </row>
    <row r="604" spans="1:14" x14ac:dyDescent="0.35">
      <c r="L604" s="2"/>
    </row>
    <row r="605" spans="1:14" x14ac:dyDescent="0.35">
      <c r="L605" s="2"/>
    </row>
    <row r="606" spans="1:14" x14ac:dyDescent="0.35">
      <c r="L606" s="2"/>
    </row>
    <row r="607" spans="1:14" x14ac:dyDescent="0.35">
      <c r="L607" s="2"/>
    </row>
    <row r="608" spans="1:14" x14ac:dyDescent="0.35">
      <c r="L608" s="2"/>
    </row>
    <row r="609" spans="12:12" x14ac:dyDescent="0.35">
      <c r="L609" s="2"/>
    </row>
    <row r="610" spans="12:12" x14ac:dyDescent="0.35">
      <c r="L610" s="2"/>
    </row>
    <row r="611" spans="12:12" x14ac:dyDescent="0.35">
      <c r="L611" s="2"/>
    </row>
    <row r="612" spans="12:12" x14ac:dyDescent="0.35">
      <c r="L612" s="2"/>
    </row>
    <row r="613" spans="12:12" x14ac:dyDescent="0.35">
      <c r="L613" s="2"/>
    </row>
    <row r="614" spans="12:12" x14ac:dyDescent="0.35">
      <c r="L614" s="2"/>
    </row>
    <row r="615" spans="12:12" x14ac:dyDescent="0.35">
      <c r="L615" s="2"/>
    </row>
    <row r="616" spans="12:12" x14ac:dyDescent="0.35">
      <c r="L616" s="2"/>
    </row>
    <row r="617" spans="12:12" x14ac:dyDescent="0.35">
      <c r="L617" s="2"/>
    </row>
    <row r="618" spans="12:12" x14ac:dyDescent="0.35">
      <c r="L618" s="2"/>
    </row>
    <row r="619" spans="12:12" x14ac:dyDescent="0.35">
      <c r="L619" s="2"/>
    </row>
    <row r="620" spans="12:12" x14ac:dyDescent="0.35">
      <c r="L620" s="2"/>
    </row>
    <row r="621" spans="12:12" x14ac:dyDescent="0.35">
      <c r="L621" s="2"/>
    </row>
    <row r="622" spans="12:12" x14ac:dyDescent="0.35">
      <c r="L622" s="2"/>
    </row>
    <row r="623" spans="12:12" x14ac:dyDescent="0.35">
      <c r="L623" s="2"/>
    </row>
    <row r="624" spans="12:12" x14ac:dyDescent="0.35">
      <c r="L624" s="2"/>
    </row>
    <row r="625" spans="12:12" x14ac:dyDescent="0.35">
      <c r="L625" s="2"/>
    </row>
    <row r="626" spans="12:12" x14ac:dyDescent="0.35">
      <c r="L626" s="2"/>
    </row>
    <row r="627" spans="12:12" x14ac:dyDescent="0.35">
      <c r="L627" s="2"/>
    </row>
    <row r="628" spans="12:12" x14ac:dyDescent="0.35">
      <c r="L628" s="2"/>
    </row>
    <row r="629" spans="12:12" x14ac:dyDescent="0.35">
      <c r="L629" s="2"/>
    </row>
    <row r="630" spans="12:12" x14ac:dyDescent="0.35">
      <c r="L630" s="2"/>
    </row>
    <row r="631" spans="12:12" x14ac:dyDescent="0.35">
      <c r="L631" s="2"/>
    </row>
    <row r="632" spans="12:12" x14ac:dyDescent="0.35">
      <c r="L632" s="2"/>
    </row>
    <row r="633" spans="12:12" x14ac:dyDescent="0.35">
      <c r="L633" s="2"/>
    </row>
    <row r="634" spans="12:12" x14ac:dyDescent="0.35">
      <c r="L634" s="2"/>
    </row>
    <row r="635" spans="12:12" x14ac:dyDescent="0.35">
      <c r="L635" s="2"/>
    </row>
    <row r="636" spans="12:12" x14ac:dyDescent="0.35">
      <c r="L636" s="2"/>
    </row>
    <row r="637" spans="12:12" x14ac:dyDescent="0.35">
      <c r="L637" s="2"/>
    </row>
    <row r="638" spans="12:12" x14ac:dyDescent="0.35">
      <c r="L638" s="2"/>
    </row>
    <row r="639" spans="12:12" x14ac:dyDescent="0.35">
      <c r="L639" s="2"/>
    </row>
    <row r="640" spans="12:12" x14ac:dyDescent="0.35">
      <c r="L640" s="2"/>
    </row>
    <row r="641" spans="12:12" x14ac:dyDescent="0.35">
      <c r="L641" s="2"/>
    </row>
    <row r="642" spans="12:12" x14ac:dyDescent="0.35">
      <c r="L642" s="2"/>
    </row>
    <row r="643" spans="12:12" x14ac:dyDescent="0.35">
      <c r="L643" s="2"/>
    </row>
    <row r="644" spans="12:12" x14ac:dyDescent="0.35">
      <c r="L644" s="2"/>
    </row>
    <row r="645" spans="12:12" x14ac:dyDescent="0.35">
      <c r="L645" s="2"/>
    </row>
    <row r="646" spans="12:12" x14ac:dyDescent="0.35">
      <c r="L646" s="2"/>
    </row>
    <row r="647" spans="12:12" x14ac:dyDescent="0.35">
      <c r="L647" s="2"/>
    </row>
    <row r="648" spans="12:12" x14ac:dyDescent="0.35">
      <c r="L648" s="2"/>
    </row>
    <row r="649" spans="12:12" x14ac:dyDescent="0.35">
      <c r="L649" s="2"/>
    </row>
    <row r="650" spans="12:12" x14ac:dyDescent="0.35">
      <c r="L650" s="2"/>
    </row>
    <row r="651" spans="12:12" x14ac:dyDescent="0.35">
      <c r="L651" s="2"/>
    </row>
    <row r="652" spans="12:12" x14ac:dyDescent="0.35">
      <c r="L652" s="2"/>
    </row>
    <row r="653" spans="12:12" x14ac:dyDescent="0.35">
      <c r="L653" s="2"/>
    </row>
    <row r="654" spans="12:12" x14ac:dyDescent="0.35">
      <c r="L654" s="2"/>
    </row>
    <row r="655" spans="12:12" x14ac:dyDescent="0.35">
      <c r="L655" s="2"/>
    </row>
    <row r="656" spans="12:12" x14ac:dyDescent="0.35">
      <c r="L656" s="2"/>
    </row>
    <row r="657" spans="12:12" x14ac:dyDescent="0.35">
      <c r="L657" s="2"/>
    </row>
    <row r="658" spans="12:12" x14ac:dyDescent="0.35">
      <c r="L658" s="2"/>
    </row>
    <row r="659" spans="12:12" x14ac:dyDescent="0.35">
      <c r="L659" s="2"/>
    </row>
    <row r="660" spans="12:12" x14ac:dyDescent="0.35">
      <c r="L660" s="2"/>
    </row>
    <row r="661" spans="12:12" x14ac:dyDescent="0.35">
      <c r="L661" s="2"/>
    </row>
    <row r="662" spans="12:12" x14ac:dyDescent="0.35">
      <c r="L662" s="2"/>
    </row>
    <row r="663" spans="12:12" x14ac:dyDescent="0.35">
      <c r="L663" s="2"/>
    </row>
    <row r="664" spans="12:12" x14ac:dyDescent="0.35">
      <c r="L664" s="2"/>
    </row>
    <row r="665" spans="12:12" x14ac:dyDescent="0.35">
      <c r="L665" s="2"/>
    </row>
    <row r="666" spans="12:12" x14ac:dyDescent="0.35">
      <c r="L666" s="2"/>
    </row>
    <row r="667" spans="12:12" x14ac:dyDescent="0.35">
      <c r="L667" s="2"/>
    </row>
    <row r="668" spans="12:12" x14ac:dyDescent="0.35">
      <c r="L668" s="2"/>
    </row>
    <row r="669" spans="12:12" x14ac:dyDescent="0.35">
      <c r="L669" s="2"/>
    </row>
    <row r="670" spans="12:12" x14ac:dyDescent="0.35">
      <c r="L670" s="2"/>
    </row>
    <row r="671" spans="12:12" x14ac:dyDescent="0.35">
      <c r="L671" s="2"/>
    </row>
    <row r="672" spans="12:12" x14ac:dyDescent="0.35">
      <c r="L672" s="2"/>
    </row>
    <row r="673" spans="12:12" x14ac:dyDescent="0.35">
      <c r="L673" s="2"/>
    </row>
    <row r="674" spans="12:12" x14ac:dyDescent="0.35">
      <c r="L674" s="2"/>
    </row>
    <row r="675" spans="12:12" x14ac:dyDescent="0.35">
      <c r="L675" s="2"/>
    </row>
    <row r="676" spans="12:12" x14ac:dyDescent="0.35">
      <c r="L676" s="2"/>
    </row>
    <row r="677" spans="12:12" x14ac:dyDescent="0.35">
      <c r="L677" s="2"/>
    </row>
    <row r="678" spans="12:12" x14ac:dyDescent="0.35">
      <c r="L678" s="2"/>
    </row>
    <row r="679" spans="12:12" x14ac:dyDescent="0.35">
      <c r="L679" s="2"/>
    </row>
    <row r="680" spans="12:12" x14ac:dyDescent="0.35">
      <c r="L680" s="2"/>
    </row>
    <row r="681" spans="12:12" x14ac:dyDescent="0.35">
      <c r="L681" s="2"/>
    </row>
    <row r="682" spans="12:12" x14ac:dyDescent="0.35">
      <c r="L682" s="2"/>
    </row>
    <row r="683" spans="12:12" x14ac:dyDescent="0.35">
      <c r="L683" s="2"/>
    </row>
    <row r="684" spans="12:12" x14ac:dyDescent="0.35">
      <c r="L684" s="2"/>
    </row>
    <row r="685" spans="12:12" x14ac:dyDescent="0.35">
      <c r="L685" s="2"/>
    </row>
    <row r="686" spans="12:12" x14ac:dyDescent="0.35">
      <c r="L686" s="2"/>
    </row>
    <row r="687" spans="12:12" x14ac:dyDescent="0.35">
      <c r="L687" s="2"/>
    </row>
    <row r="688" spans="12:12" x14ac:dyDescent="0.35">
      <c r="L688" s="2"/>
    </row>
    <row r="689" spans="12:12" x14ac:dyDescent="0.35">
      <c r="L689" s="2"/>
    </row>
    <row r="690" spans="12:12" x14ac:dyDescent="0.35">
      <c r="L690" s="2"/>
    </row>
    <row r="691" spans="12:12" x14ac:dyDescent="0.35">
      <c r="L691" s="2"/>
    </row>
    <row r="692" spans="12:12" x14ac:dyDescent="0.35">
      <c r="L692" s="2"/>
    </row>
    <row r="693" spans="12:12" x14ac:dyDescent="0.35">
      <c r="L693" s="2"/>
    </row>
    <row r="694" spans="12:12" x14ac:dyDescent="0.35">
      <c r="L694" s="2"/>
    </row>
    <row r="695" spans="12:12" x14ac:dyDescent="0.35">
      <c r="L695" s="2"/>
    </row>
    <row r="696" spans="12:12" x14ac:dyDescent="0.35">
      <c r="L696" s="2"/>
    </row>
    <row r="697" spans="12:12" x14ac:dyDescent="0.35">
      <c r="L697" s="2"/>
    </row>
    <row r="698" spans="12:12" x14ac:dyDescent="0.35">
      <c r="L698" s="2"/>
    </row>
    <row r="699" spans="12:12" x14ac:dyDescent="0.35">
      <c r="L699" s="2"/>
    </row>
    <row r="700" spans="12:12" x14ac:dyDescent="0.35">
      <c r="L700" s="2"/>
    </row>
    <row r="701" spans="12:12" x14ac:dyDescent="0.35">
      <c r="L701" s="2"/>
    </row>
    <row r="702" spans="12:12" x14ac:dyDescent="0.35">
      <c r="L702" s="2"/>
    </row>
    <row r="703" spans="12:12" x14ac:dyDescent="0.35">
      <c r="L703" s="2"/>
    </row>
    <row r="704" spans="12:12" x14ac:dyDescent="0.35">
      <c r="L704" s="2"/>
    </row>
    <row r="705" spans="12:12" x14ac:dyDescent="0.35">
      <c r="L705" s="2"/>
    </row>
    <row r="706" spans="12:12" x14ac:dyDescent="0.35">
      <c r="L706" s="2"/>
    </row>
    <row r="707" spans="12:12" x14ac:dyDescent="0.35">
      <c r="L707" s="2"/>
    </row>
    <row r="708" spans="12:12" x14ac:dyDescent="0.35">
      <c r="L708" s="2"/>
    </row>
    <row r="709" spans="12:12" x14ac:dyDescent="0.35">
      <c r="L709" s="2"/>
    </row>
    <row r="710" spans="12:12" x14ac:dyDescent="0.35">
      <c r="L710" s="2"/>
    </row>
    <row r="711" spans="12:12" x14ac:dyDescent="0.35">
      <c r="L711" s="2"/>
    </row>
    <row r="712" spans="12:12" x14ac:dyDescent="0.35">
      <c r="L712" s="2"/>
    </row>
    <row r="713" spans="12:12" x14ac:dyDescent="0.35">
      <c r="L713" s="2"/>
    </row>
    <row r="714" spans="12:12" x14ac:dyDescent="0.35">
      <c r="L714" s="2"/>
    </row>
    <row r="715" spans="12:12" x14ac:dyDescent="0.35">
      <c r="L715" s="2"/>
    </row>
    <row r="716" spans="12:12" x14ac:dyDescent="0.35">
      <c r="L716" s="2"/>
    </row>
    <row r="717" spans="12:12" x14ac:dyDescent="0.35">
      <c r="L717" s="2"/>
    </row>
    <row r="718" spans="12:12" x14ac:dyDescent="0.35">
      <c r="L718" s="2"/>
    </row>
    <row r="719" spans="12:12" x14ac:dyDescent="0.35">
      <c r="L719" s="2"/>
    </row>
    <row r="720" spans="12:12" x14ac:dyDescent="0.35">
      <c r="L720" s="2"/>
    </row>
    <row r="721" spans="12:12" x14ac:dyDescent="0.35">
      <c r="L721" s="2"/>
    </row>
    <row r="722" spans="12:12" x14ac:dyDescent="0.35">
      <c r="L722" s="2"/>
    </row>
    <row r="723" spans="12:12" x14ac:dyDescent="0.35">
      <c r="L723" s="2"/>
    </row>
    <row r="724" spans="12:12" x14ac:dyDescent="0.35">
      <c r="L724" s="2"/>
    </row>
    <row r="725" spans="12:12" x14ac:dyDescent="0.35">
      <c r="L725" s="2"/>
    </row>
    <row r="726" spans="12:12" x14ac:dyDescent="0.35">
      <c r="L726" s="2"/>
    </row>
    <row r="727" spans="12:12" x14ac:dyDescent="0.35">
      <c r="L727" s="2"/>
    </row>
    <row r="728" spans="12:12" x14ac:dyDescent="0.35">
      <c r="L728" s="2"/>
    </row>
    <row r="729" spans="12:12" x14ac:dyDescent="0.35">
      <c r="L729" s="2"/>
    </row>
    <row r="730" spans="12:12" x14ac:dyDescent="0.35">
      <c r="L730" s="2"/>
    </row>
    <row r="731" spans="12:12" x14ac:dyDescent="0.35">
      <c r="L731" s="2"/>
    </row>
    <row r="732" spans="12:12" x14ac:dyDescent="0.35">
      <c r="L732" s="2"/>
    </row>
    <row r="733" spans="12:12" x14ac:dyDescent="0.35">
      <c r="L733" s="2"/>
    </row>
    <row r="734" spans="12:12" x14ac:dyDescent="0.35">
      <c r="L734" s="2"/>
    </row>
    <row r="735" spans="12:12" x14ac:dyDescent="0.35">
      <c r="L735" s="2"/>
    </row>
    <row r="736" spans="12:12" x14ac:dyDescent="0.35">
      <c r="L736" s="2"/>
    </row>
    <row r="737" spans="12:12" x14ac:dyDescent="0.35">
      <c r="L737" s="2"/>
    </row>
    <row r="738" spans="12:12" x14ac:dyDescent="0.35">
      <c r="L738" s="2"/>
    </row>
    <row r="739" spans="12:12" x14ac:dyDescent="0.35">
      <c r="L739" s="2"/>
    </row>
    <row r="740" spans="12:12" x14ac:dyDescent="0.35">
      <c r="L740" s="2"/>
    </row>
    <row r="741" spans="12:12" x14ac:dyDescent="0.35">
      <c r="L741" s="2"/>
    </row>
    <row r="742" spans="12:12" x14ac:dyDescent="0.35">
      <c r="L742" s="2"/>
    </row>
    <row r="743" spans="12:12" x14ac:dyDescent="0.35">
      <c r="L743" s="2"/>
    </row>
    <row r="744" spans="12:12" x14ac:dyDescent="0.35">
      <c r="L744" s="2"/>
    </row>
    <row r="745" spans="12:12" x14ac:dyDescent="0.35">
      <c r="L745" s="2"/>
    </row>
    <row r="746" spans="12:12" x14ac:dyDescent="0.35">
      <c r="L746" s="2"/>
    </row>
    <row r="747" spans="12:12" x14ac:dyDescent="0.35">
      <c r="L747" s="2"/>
    </row>
    <row r="748" spans="12:12" x14ac:dyDescent="0.35">
      <c r="L748" s="2"/>
    </row>
    <row r="749" spans="12:12" x14ac:dyDescent="0.35">
      <c r="L749" s="2"/>
    </row>
    <row r="750" spans="12:12" x14ac:dyDescent="0.35">
      <c r="L750" s="2"/>
    </row>
    <row r="751" spans="12:12" x14ac:dyDescent="0.35">
      <c r="L751" s="2"/>
    </row>
    <row r="752" spans="12:12" x14ac:dyDescent="0.35">
      <c r="L752" s="2"/>
    </row>
    <row r="753" spans="12:12" x14ac:dyDescent="0.35">
      <c r="L753" s="2"/>
    </row>
    <row r="754" spans="12:12" x14ac:dyDescent="0.35">
      <c r="L754" s="2"/>
    </row>
    <row r="755" spans="12:12" x14ac:dyDescent="0.35">
      <c r="L755" s="2"/>
    </row>
    <row r="756" spans="12:12" x14ac:dyDescent="0.35">
      <c r="L756" s="2"/>
    </row>
    <row r="757" spans="12:12" x14ac:dyDescent="0.35">
      <c r="L757" s="2"/>
    </row>
    <row r="758" spans="12:12" x14ac:dyDescent="0.35">
      <c r="L758" s="2"/>
    </row>
    <row r="759" spans="12:12" x14ac:dyDescent="0.35">
      <c r="L759" s="2"/>
    </row>
    <row r="760" spans="12:12" x14ac:dyDescent="0.35">
      <c r="L760" s="2"/>
    </row>
    <row r="761" spans="12:12" x14ac:dyDescent="0.35">
      <c r="L761" s="2"/>
    </row>
    <row r="762" spans="12:12" x14ac:dyDescent="0.35">
      <c r="L762" s="2"/>
    </row>
    <row r="763" spans="12:12" x14ac:dyDescent="0.35">
      <c r="L763" s="2"/>
    </row>
    <row r="764" spans="12:12" x14ac:dyDescent="0.35">
      <c r="L764" s="2"/>
    </row>
    <row r="765" spans="12:12" x14ac:dyDescent="0.35">
      <c r="L765" s="2"/>
    </row>
    <row r="766" spans="12:12" x14ac:dyDescent="0.35">
      <c r="L766" s="2"/>
    </row>
    <row r="767" spans="12:12" x14ac:dyDescent="0.35">
      <c r="L767" s="2"/>
    </row>
    <row r="768" spans="12:12" x14ac:dyDescent="0.35">
      <c r="L768" s="2"/>
    </row>
    <row r="769" spans="12:12" x14ac:dyDescent="0.35">
      <c r="L769" s="2"/>
    </row>
    <row r="770" spans="12:12" x14ac:dyDescent="0.35">
      <c r="L770" s="2"/>
    </row>
    <row r="771" spans="12:12" x14ac:dyDescent="0.35">
      <c r="L771" s="2"/>
    </row>
    <row r="772" spans="12:12" x14ac:dyDescent="0.35">
      <c r="L772" s="2"/>
    </row>
    <row r="773" spans="12:12" x14ac:dyDescent="0.35">
      <c r="L773" s="2"/>
    </row>
    <row r="774" spans="12:12" x14ac:dyDescent="0.35">
      <c r="L774" s="2"/>
    </row>
    <row r="775" spans="12:12" x14ac:dyDescent="0.35">
      <c r="L775" s="2"/>
    </row>
    <row r="776" spans="12:12" x14ac:dyDescent="0.35">
      <c r="L776" s="2"/>
    </row>
    <row r="777" spans="12:12" x14ac:dyDescent="0.35">
      <c r="L777" s="2"/>
    </row>
    <row r="778" spans="12:12" x14ac:dyDescent="0.35">
      <c r="L778" s="2"/>
    </row>
    <row r="779" spans="12:12" x14ac:dyDescent="0.35">
      <c r="L779" s="2"/>
    </row>
    <row r="780" spans="12:12" x14ac:dyDescent="0.35">
      <c r="L780" s="2"/>
    </row>
    <row r="781" spans="12:12" x14ac:dyDescent="0.35">
      <c r="L781" s="2"/>
    </row>
    <row r="782" spans="12:12" x14ac:dyDescent="0.35">
      <c r="L782" s="2"/>
    </row>
    <row r="783" spans="12:12" x14ac:dyDescent="0.35">
      <c r="L783" s="2"/>
    </row>
    <row r="784" spans="12:12" x14ac:dyDescent="0.35">
      <c r="L784" s="2"/>
    </row>
    <row r="785" spans="12:12" x14ac:dyDescent="0.35">
      <c r="L785" s="2"/>
    </row>
    <row r="786" spans="12:12" x14ac:dyDescent="0.35">
      <c r="L786" s="2"/>
    </row>
    <row r="787" spans="12:12" x14ac:dyDescent="0.35">
      <c r="L787" s="2"/>
    </row>
    <row r="788" spans="12:12" x14ac:dyDescent="0.35">
      <c r="L788" s="2"/>
    </row>
    <row r="789" spans="12:12" x14ac:dyDescent="0.35">
      <c r="L789" s="2"/>
    </row>
    <row r="790" spans="12:12" x14ac:dyDescent="0.35">
      <c r="L790" s="2"/>
    </row>
    <row r="791" spans="12:12" x14ac:dyDescent="0.35">
      <c r="L791" s="2"/>
    </row>
    <row r="792" spans="12:12" x14ac:dyDescent="0.35">
      <c r="L792" s="2"/>
    </row>
    <row r="793" spans="12:12" x14ac:dyDescent="0.35">
      <c r="L793" s="2"/>
    </row>
    <row r="794" spans="12:12" x14ac:dyDescent="0.35">
      <c r="L794" s="2"/>
    </row>
    <row r="795" spans="12:12" x14ac:dyDescent="0.35">
      <c r="L795" s="2"/>
    </row>
    <row r="796" spans="12:12" x14ac:dyDescent="0.35">
      <c r="L796" s="2"/>
    </row>
    <row r="797" spans="12:12" x14ac:dyDescent="0.35">
      <c r="L797" s="2"/>
    </row>
    <row r="798" spans="12:12" x14ac:dyDescent="0.35">
      <c r="L798" s="2"/>
    </row>
    <row r="799" spans="12:12" x14ac:dyDescent="0.35">
      <c r="L799" s="2"/>
    </row>
    <row r="800" spans="12:12" x14ac:dyDescent="0.35">
      <c r="L800" s="2"/>
    </row>
    <row r="801" spans="12:12" x14ac:dyDescent="0.35">
      <c r="L801" s="2"/>
    </row>
    <row r="802" spans="12:12" x14ac:dyDescent="0.35">
      <c r="L802" s="2"/>
    </row>
    <row r="803" spans="12:12" x14ac:dyDescent="0.35">
      <c r="L803" s="2"/>
    </row>
    <row r="804" spans="12:12" x14ac:dyDescent="0.35">
      <c r="L804" s="2"/>
    </row>
    <row r="805" spans="12:12" x14ac:dyDescent="0.35">
      <c r="L805" s="2"/>
    </row>
    <row r="806" spans="12:12" x14ac:dyDescent="0.35">
      <c r="L806" s="2"/>
    </row>
    <row r="807" spans="12:12" x14ac:dyDescent="0.35">
      <c r="L807" s="2"/>
    </row>
    <row r="808" spans="12:12" x14ac:dyDescent="0.35">
      <c r="L808" s="2"/>
    </row>
    <row r="809" spans="12:12" x14ac:dyDescent="0.35">
      <c r="L809" s="2"/>
    </row>
    <row r="810" spans="12:12" x14ac:dyDescent="0.35">
      <c r="L810" s="2"/>
    </row>
    <row r="811" spans="12:12" x14ac:dyDescent="0.35">
      <c r="L811" s="2"/>
    </row>
    <row r="812" spans="12:12" x14ac:dyDescent="0.35">
      <c r="L812" s="2"/>
    </row>
    <row r="813" spans="12:12" x14ac:dyDescent="0.35">
      <c r="L813" s="2"/>
    </row>
    <row r="814" spans="12:12" x14ac:dyDescent="0.35">
      <c r="L814" s="2"/>
    </row>
    <row r="815" spans="12:12" x14ac:dyDescent="0.35">
      <c r="L815" s="2"/>
    </row>
    <row r="816" spans="12:12" x14ac:dyDescent="0.35">
      <c r="L816" s="2"/>
    </row>
    <row r="817" spans="12:12" x14ac:dyDescent="0.35">
      <c r="L817" s="2"/>
    </row>
    <row r="818" spans="12:12" x14ac:dyDescent="0.35">
      <c r="L818" s="2"/>
    </row>
    <row r="819" spans="12:12" x14ac:dyDescent="0.35">
      <c r="L819" s="2"/>
    </row>
    <row r="820" spans="12:12" x14ac:dyDescent="0.35">
      <c r="L820" s="2"/>
    </row>
    <row r="821" spans="12:12" x14ac:dyDescent="0.35">
      <c r="L821" s="2"/>
    </row>
    <row r="822" spans="12:12" x14ac:dyDescent="0.35">
      <c r="L822" s="2"/>
    </row>
    <row r="823" spans="12:12" x14ac:dyDescent="0.35">
      <c r="L823" s="2"/>
    </row>
    <row r="824" spans="12:12" x14ac:dyDescent="0.35">
      <c r="L824" s="2"/>
    </row>
    <row r="825" spans="12:12" x14ac:dyDescent="0.35">
      <c r="L825" s="2"/>
    </row>
    <row r="826" spans="12:12" x14ac:dyDescent="0.35">
      <c r="L826" s="2"/>
    </row>
    <row r="827" spans="12:12" x14ac:dyDescent="0.35">
      <c r="L827" s="2"/>
    </row>
    <row r="828" spans="12:12" x14ac:dyDescent="0.35">
      <c r="L828" s="2"/>
    </row>
    <row r="829" spans="12:12" x14ac:dyDescent="0.35">
      <c r="L829" s="2"/>
    </row>
    <row r="830" spans="12:12" x14ac:dyDescent="0.35">
      <c r="L830" s="2"/>
    </row>
    <row r="831" spans="12:12" x14ac:dyDescent="0.35">
      <c r="L831" s="2"/>
    </row>
    <row r="832" spans="12:12" x14ac:dyDescent="0.35">
      <c r="L832" s="2"/>
    </row>
    <row r="833" spans="12:12" x14ac:dyDescent="0.35">
      <c r="L833" s="2"/>
    </row>
    <row r="834" spans="12:12" x14ac:dyDescent="0.35">
      <c r="L834" s="2"/>
    </row>
    <row r="835" spans="12:12" x14ac:dyDescent="0.35">
      <c r="L835" s="2"/>
    </row>
    <row r="836" spans="12:12" x14ac:dyDescent="0.35">
      <c r="L836" s="2"/>
    </row>
    <row r="837" spans="12:12" x14ac:dyDescent="0.35">
      <c r="L837" s="2"/>
    </row>
    <row r="838" spans="12:12" x14ac:dyDescent="0.35">
      <c r="L838" s="2"/>
    </row>
    <row r="839" spans="12:12" x14ac:dyDescent="0.35">
      <c r="L839" s="2"/>
    </row>
    <row r="840" spans="12:12" x14ac:dyDescent="0.35">
      <c r="L840" s="2"/>
    </row>
    <row r="841" spans="12:12" x14ac:dyDescent="0.35">
      <c r="L841" s="2"/>
    </row>
    <row r="842" spans="12:12" x14ac:dyDescent="0.35">
      <c r="L842" s="2"/>
    </row>
    <row r="843" spans="12:12" x14ac:dyDescent="0.35">
      <c r="L843" s="2"/>
    </row>
    <row r="844" spans="12:12" x14ac:dyDescent="0.35">
      <c r="L844" s="2"/>
    </row>
    <row r="845" spans="12:12" x14ac:dyDescent="0.35">
      <c r="L845" s="2"/>
    </row>
    <row r="846" spans="12:12" x14ac:dyDescent="0.35">
      <c r="L846" s="2"/>
    </row>
    <row r="847" spans="12:12" x14ac:dyDescent="0.35">
      <c r="L847" s="2"/>
    </row>
    <row r="848" spans="12:12" x14ac:dyDescent="0.35">
      <c r="L848" s="2"/>
    </row>
    <row r="849" spans="12:12" x14ac:dyDescent="0.35">
      <c r="L849" s="2"/>
    </row>
    <row r="850" spans="12:12" x14ac:dyDescent="0.35">
      <c r="L850" s="2"/>
    </row>
    <row r="851" spans="12:12" x14ac:dyDescent="0.35">
      <c r="L851" s="2"/>
    </row>
    <row r="852" spans="12:12" x14ac:dyDescent="0.35">
      <c r="L852" s="2"/>
    </row>
    <row r="853" spans="12:12" x14ac:dyDescent="0.35">
      <c r="L853" s="2"/>
    </row>
    <row r="854" spans="12:12" x14ac:dyDescent="0.35">
      <c r="L854" s="2"/>
    </row>
    <row r="855" spans="12:12" x14ac:dyDescent="0.35">
      <c r="L855" s="2"/>
    </row>
    <row r="856" spans="12:12" x14ac:dyDescent="0.35">
      <c r="L856" s="2"/>
    </row>
    <row r="857" spans="12:12" x14ac:dyDescent="0.35">
      <c r="L857" s="2"/>
    </row>
    <row r="858" spans="12:12" x14ac:dyDescent="0.35">
      <c r="L858" s="2"/>
    </row>
    <row r="859" spans="12:12" x14ac:dyDescent="0.35">
      <c r="L859" s="2"/>
    </row>
    <row r="860" spans="12:12" x14ac:dyDescent="0.35">
      <c r="L860" s="2"/>
    </row>
    <row r="861" spans="12:12" x14ac:dyDescent="0.35">
      <c r="L861" s="2"/>
    </row>
    <row r="862" spans="12:12" x14ac:dyDescent="0.35">
      <c r="L862" s="2"/>
    </row>
    <row r="863" spans="12:12" x14ac:dyDescent="0.35">
      <c r="L863" s="2"/>
    </row>
    <row r="864" spans="12:12" x14ac:dyDescent="0.35">
      <c r="L864" s="2"/>
    </row>
    <row r="865" spans="12:12" x14ac:dyDescent="0.35">
      <c r="L865" s="2"/>
    </row>
    <row r="866" spans="12:12" x14ac:dyDescent="0.35">
      <c r="L866" s="2"/>
    </row>
    <row r="867" spans="12:12" x14ac:dyDescent="0.35">
      <c r="L867" s="2"/>
    </row>
    <row r="868" spans="12:12" x14ac:dyDescent="0.35">
      <c r="L868" s="2"/>
    </row>
    <row r="869" spans="12:12" x14ac:dyDescent="0.35">
      <c r="L869" s="2"/>
    </row>
    <row r="870" spans="12:12" x14ac:dyDescent="0.35">
      <c r="L870" s="2"/>
    </row>
    <row r="871" spans="12:12" x14ac:dyDescent="0.35">
      <c r="L871" s="2"/>
    </row>
    <row r="872" spans="12:12" x14ac:dyDescent="0.35">
      <c r="L872" s="2"/>
    </row>
    <row r="873" spans="12:12" x14ac:dyDescent="0.35">
      <c r="L873" s="2"/>
    </row>
    <row r="874" spans="12:12" x14ac:dyDescent="0.35">
      <c r="L874" s="2"/>
    </row>
    <row r="875" spans="12:12" x14ac:dyDescent="0.35">
      <c r="L875" s="2"/>
    </row>
    <row r="876" spans="12:12" x14ac:dyDescent="0.35">
      <c r="L876" s="2"/>
    </row>
    <row r="877" spans="12:12" x14ac:dyDescent="0.35">
      <c r="L877" s="2"/>
    </row>
    <row r="878" spans="12:12" x14ac:dyDescent="0.35">
      <c r="L878" s="2"/>
    </row>
    <row r="879" spans="12:12" x14ac:dyDescent="0.35">
      <c r="L879" s="2"/>
    </row>
    <row r="880" spans="12:12" x14ac:dyDescent="0.35">
      <c r="L880" s="2"/>
    </row>
    <row r="881" spans="12:12" x14ac:dyDescent="0.35">
      <c r="L881" s="2"/>
    </row>
    <row r="882" spans="12:12" x14ac:dyDescent="0.35">
      <c r="L882" s="2"/>
    </row>
    <row r="883" spans="12:12" x14ac:dyDescent="0.35">
      <c r="L883" s="2"/>
    </row>
    <row r="884" spans="12:12" x14ac:dyDescent="0.35">
      <c r="L884" s="2"/>
    </row>
    <row r="885" spans="12:12" x14ac:dyDescent="0.35">
      <c r="L885" s="2"/>
    </row>
    <row r="886" spans="12:12" x14ac:dyDescent="0.35">
      <c r="L886" s="2"/>
    </row>
    <row r="887" spans="12:12" x14ac:dyDescent="0.35">
      <c r="L887" s="2"/>
    </row>
    <row r="888" spans="12:12" x14ac:dyDescent="0.35">
      <c r="L888" s="2"/>
    </row>
    <row r="889" spans="12:12" x14ac:dyDescent="0.35">
      <c r="L889" s="2"/>
    </row>
    <row r="890" spans="12:12" x14ac:dyDescent="0.35">
      <c r="L890" s="2"/>
    </row>
    <row r="891" spans="12:12" x14ac:dyDescent="0.35">
      <c r="L891" s="2"/>
    </row>
    <row r="892" spans="12:12" x14ac:dyDescent="0.35">
      <c r="L892" s="2"/>
    </row>
    <row r="893" spans="12:12" x14ac:dyDescent="0.35">
      <c r="L893" s="2"/>
    </row>
    <row r="894" spans="12:12" x14ac:dyDescent="0.35">
      <c r="L894" s="2"/>
    </row>
    <row r="895" spans="12:12" x14ac:dyDescent="0.35">
      <c r="L895" s="2"/>
    </row>
    <row r="896" spans="12:12" x14ac:dyDescent="0.35">
      <c r="L896" s="2"/>
    </row>
    <row r="897" spans="12:12" x14ac:dyDescent="0.35">
      <c r="L897" s="2"/>
    </row>
    <row r="898" spans="12:12" x14ac:dyDescent="0.35">
      <c r="L898" s="2"/>
    </row>
    <row r="899" spans="12:12" x14ac:dyDescent="0.35">
      <c r="L899" s="2"/>
    </row>
    <row r="900" spans="12:12" x14ac:dyDescent="0.35">
      <c r="L900" s="2"/>
    </row>
    <row r="901" spans="12:12" x14ac:dyDescent="0.35">
      <c r="L901" s="2"/>
    </row>
    <row r="902" spans="12:12" x14ac:dyDescent="0.35">
      <c r="L902" s="2"/>
    </row>
    <row r="903" spans="12:12" x14ac:dyDescent="0.35">
      <c r="L903" s="2"/>
    </row>
    <row r="904" spans="12:12" x14ac:dyDescent="0.35">
      <c r="L904" s="2"/>
    </row>
    <row r="905" spans="12:12" x14ac:dyDescent="0.35">
      <c r="L905" s="2"/>
    </row>
    <row r="906" spans="12:12" x14ac:dyDescent="0.35">
      <c r="L906" s="2"/>
    </row>
    <row r="907" spans="12:12" x14ac:dyDescent="0.35">
      <c r="L907" s="2"/>
    </row>
    <row r="908" spans="12:12" x14ac:dyDescent="0.35">
      <c r="L908" s="2"/>
    </row>
    <row r="909" spans="12:12" x14ac:dyDescent="0.35">
      <c r="L909" s="2"/>
    </row>
    <row r="910" spans="12:12" x14ac:dyDescent="0.35">
      <c r="L910" s="2"/>
    </row>
    <row r="911" spans="12:12" x14ac:dyDescent="0.35">
      <c r="L911" s="2"/>
    </row>
    <row r="912" spans="12:12" x14ac:dyDescent="0.35">
      <c r="L912" s="2"/>
    </row>
    <row r="913" spans="12:12" x14ac:dyDescent="0.35">
      <c r="L913" s="2"/>
    </row>
    <row r="914" spans="12:12" x14ac:dyDescent="0.35">
      <c r="L914" s="2"/>
    </row>
    <row r="915" spans="12:12" x14ac:dyDescent="0.35">
      <c r="L915" s="2"/>
    </row>
    <row r="916" spans="12:12" x14ac:dyDescent="0.35">
      <c r="L916" s="2"/>
    </row>
    <row r="917" spans="12:12" x14ac:dyDescent="0.35">
      <c r="L917" s="2"/>
    </row>
    <row r="918" spans="12:12" x14ac:dyDescent="0.35">
      <c r="L918" s="2"/>
    </row>
    <row r="919" spans="12:12" x14ac:dyDescent="0.35">
      <c r="L919" s="2"/>
    </row>
    <row r="920" spans="12:12" x14ac:dyDescent="0.35">
      <c r="L920" s="2"/>
    </row>
    <row r="921" spans="12:12" x14ac:dyDescent="0.35">
      <c r="L921" s="2"/>
    </row>
    <row r="922" spans="12:12" x14ac:dyDescent="0.35">
      <c r="L922" s="2"/>
    </row>
    <row r="923" spans="12:12" x14ac:dyDescent="0.35">
      <c r="L923" s="2"/>
    </row>
    <row r="924" spans="12:12" x14ac:dyDescent="0.35">
      <c r="L924" s="2"/>
    </row>
    <row r="925" spans="12:12" x14ac:dyDescent="0.35">
      <c r="L925" s="2"/>
    </row>
    <row r="926" spans="12:12" x14ac:dyDescent="0.35">
      <c r="L926" s="2"/>
    </row>
    <row r="927" spans="12:12" x14ac:dyDescent="0.35">
      <c r="L927" s="2"/>
    </row>
    <row r="928" spans="12:12" x14ac:dyDescent="0.35">
      <c r="L928" s="2"/>
    </row>
    <row r="929" spans="12:12" x14ac:dyDescent="0.35">
      <c r="L929" s="2"/>
    </row>
    <row r="930" spans="12:12" x14ac:dyDescent="0.35">
      <c r="L930" s="2"/>
    </row>
    <row r="931" spans="12:12" x14ac:dyDescent="0.35">
      <c r="L931" s="2"/>
    </row>
    <row r="932" spans="12:12" x14ac:dyDescent="0.35">
      <c r="L932" s="2"/>
    </row>
    <row r="933" spans="12:12" x14ac:dyDescent="0.35">
      <c r="L933" s="2"/>
    </row>
    <row r="934" spans="12:12" x14ac:dyDescent="0.35">
      <c r="L934" s="2"/>
    </row>
    <row r="935" spans="12:12" x14ac:dyDescent="0.35">
      <c r="L935" s="2"/>
    </row>
    <row r="936" spans="12:12" x14ac:dyDescent="0.35">
      <c r="L936" s="2"/>
    </row>
    <row r="937" spans="12:12" x14ac:dyDescent="0.35">
      <c r="L937" s="2"/>
    </row>
    <row r="938" spans="12:12" x14ac:dyDescent="0.35">
      <c r="L938" s="2"/>
    </row>
    <row r="939" spans="12:12" x14ac:dyDescent="0.35">
      <c r="L939" s="2"/>
    </row>
    <row r="940" spans="12:12" x14ac:dyDescent="0.35">
      <c r="L940" s="2"/>
    </row>
    <row r="941" spans="12:12" x14ac:dyDescent="0.35">
      <c r="L941" s="2"/>
    </row>
    <row r="942" spans="12:12" x14ac:dyDescent="0.35">
      <c r="L942" s="2"/>
    </row>
    <row r="943" spans="12:12" x14ac:dyDescent="0.35">
      <c r="L943" s="2"/>
    </row>
    <row r="944" spans="12:12" x14ac:dyDescent="0.35">
      <c r="L944" s="2"/>
    </row>
    <row r="945" spans="12:12" x14ac:dyDescent="0.35">
      <c r="L945" s="2"/>
    </row>
    <row r="946" spans="12:12" x14ac:dyDescent="0.35">
      <c r="L946" s="2"/>
    </row>
    <row r="947" spans="12:12" x14ac:dyDescent="0.35">
      <c r="L947" s="2"/>
    </row>
    <row r="948" spans="12:12" x14ac:dyDescent="0.35">
      <c r="L948" s="2"/>
    </row>
    <row r="949" spans="12:12" x14ac:dyDescent="0.35">
      <c r="L949" s="2"/>
    </row>
    <row r="950" spans="12:12" x14ac:dyDescent="0.35">
      <c r="L950" s="2"/>
    </row>
    <row r="951" spans="12:12" x14ac:dyDescent="0.35">
      <c r="L951" s="2"/>
    </row>
    <row r="952" spans="12:12" x14ac:dyDescent="0.35">
      <c r="L952" s="2"/>
    </row>
    <row r="953" spans="12:12" x14ac:dyDescent="0.35">
      <c r="L953" s="2"/>
    </row>
    <row r="954" spans="12:12" x14ac:dyDescent="0.35">
      <c r="L954" s="2"/>
    </row>
    <row r="955" spans="12:12" x14ac:dyDescent="0.35">
      <c r="L955" s="2"/>
    </row>
    <row r="956" spans="12:12" x14ac:dyDescent="0.35">
      <c r="L956" s="2"/>
    </row>
    <row r="957" spans="12:12" x14ac:dyDescent="0.35">
      <c r="L957" s="2"/>
    </row>
    <row r="958" spans="12:12" x14ac:dyDescent="0.35">
      <c r="L958" s="2"/>
    </row>
    <row r="959" spans="12:12" x14ac:dyDescent="0.35">
      <c r="L959" s="2"/>
    </row>
    <row r="960" spans="12:12" x14ac:dyDescent="0.35">
      <c r="L960" s="2"/>
    </row>
    <row r="961" spans="12:12" x14ac:dyDescent="0.35">
      <c r="L961" s="2"/>
    </row>
    <row r="962" spans="12:12" x14ac:dyDescent="0.35">
      <c r="L962" s="2"/>
    </row>
    <row r="963" spans="12:12" x14ac:dyDescent="0.35">
      <c r="L963" s="2"/>
    </row>
    <row r="964" spans="12:12" x14ac:dyDescent="0.35">
      <c r="L964" s="2"/>
    </row>
    <row r="965" spans="12:12" x14ac:dyDescent="0.35">
      <c r="L965" s="2"/>
    </row>
    <row r="966" spans="12:12" x14ac:dyDescent="0.35">
      <c r="L966" s="2"/>
    </row>
    <row r="967" spans="12:12" x14ac:dyDescent="0.35">
      <c r="L967" s="2"/>
    </row>
    <row r="968" spans="12:12" x14ac:dyDescent="0.35">
      <c r="L968" s="2"/>
    </row>
    <row r="969" spans="12:12" x14ac:dyDescent="0.35">
      <c r="L969" s="2"/>
    </row>
    <row r="970" spans="12:12" x14ac:dyDescent="0.35">
      <c r="L970" s="2"/>
    </row>
    <row r="971" spans="12:12" x14ac:dyDescent="0.35">
      <c r="L971" s="2"/>
    </row>
    <row r="972" spans="12:12" x14ac:dyDescent="0.35">
      <c r="L972" s="2"/>
    </row>
    <row r="973" spans="12:12" x14ac:dyDescent="0.35">
      <c r="L973" s="2"/>
    </row>
    <row r="974" spans="12:12" x14ac:dyDescent="0.35">
      <c r="L974" s="2"/>
    </row>
    <row r="975" spans="12:12" x14ac:dyDescent="0.35">
      <c r="L975" s="2"/>
    </row>
    <row r="976" spans="12:12" x14ac:dyDescent="0.35">
      <c r="L976" s="2"/>
    </row>
    <row r="977" spans="12:12" x14ac:dyDescent="0.35">
      <c r="L977" s="2"/>
    </row>
    <row r="978" spans="12:12" x14ac:dyDescent="0.35">
      <c r="L978" s="2"/>
    </row>
    <row r="979" spans="12:12" x14ac:dyDescent="0.35">
      <c r="L979" s="2"/>
    </row>
    <row r="980" spans="12:12" x14ac:dyDescent="0.35">
      <c r="L980" s="2"/>
    </row>
    <row r="981" spans="12:12" x14ac:dyDescent="0.35">
      <c r="L981" s="2"/>
    </row>
    <row r="982" spans="12:12" x14ac:dyDescent="0.35">
      <c r="L982" s="2"/>
    </row>
    <row r="983" spans="12:12" x14ac:dyDescent="0.35">
      <c r="L983" s="2"/>
    </row>
    <row r="984" spans="12:12" x14ac:dyDescent="0.35">
      <c r="L984" s="2"/>
    </row>
    <row r="985" spans="12:12" x14ac:dyDescent="0.35">
      <c r="L985" s="2"/>
    </row>
    <row r="986" spans="12:12" x14ac:dyDescent="0.35">
      <c r="L986" s="2"/>
    </row>
    <row r="987" spans="12:12" x14ac:dyDescent="0.35">
      <c r="L987" s="2"/>
    </row>
    <row r="988" spans="12:12" x14ac:dyDescent="0.35">
      <c r="L988" s="2"/>
    </row>
    <row r="989" spans="12:12" x14ac:dyDescent="0.35">
      <c r="L989" s="2"/>
    </row>
    <row r="990" spans="12:12" x14ac:dyDescent="0.35">
      <c r="L990" s="2"/>
    </row>
    <row r="991" spans="12:12" x14ac:dyDescent="0.35">
      <c r="L991" s="2"/>
    </row>
    <row r="992" spans="12:12" x14ac:dyDescent="0.35">
      <c r="L992" s="2"/>
    </row>
    <row r="993" spans="12:12" x14ac:dyDescent="0.35">
      <c r="L993" s="2"/>
    </row>
    <row r="994" spans="12:12" x14ac:dyDescent="0.35">
      <c r="L994" s="2"/>
    </row>
    <row r="995" spans="12:12" x14ac:dyDescent="0.35">
      <c r="L995" s="2"/>
    </row>
    <row r="996" spans="12:12" x14ac:dyDescent="0.35">
      <c r="L996" s="2"/>
    </row>
    <row r="997" spans="12:12" x14ac:dyDescent="0.35">
      <c r="L997" s="2"/>
    </row>
    <row r="998" spans="12:12" x14ac:dyDescent="0.35">
      <c r="L998" s="2"/>
    </row>
    <row r="999" spans="12:12" x14ac:dyDescent="0.35">
      <c r="L999" s="2"/>
    </row>
    <row r="1000" spans="12:12" x14ac:dyDescent="0.35">
      <c r="L1000" s="2"/>
    </row>
    <row r="1001" spans="12:12" x14ac:dyDescent="0.35">
      <c r="L1001" s="2"/>
    </row>
    <row r="1002" spans="12:12" x14ac:dyDescent="0.35">
      <c r="L1002" s="2"/>
    </row>
    <row r="1003" spans="12:12" x14ac:dyDescent="0.35">
      <c r="L1003" s="2"/>
    </row>
    <row r="1004" spans="12:12" x14ac:dyDescent="0.35">
      <c r="L1004" s="2"/>
    </row>
    <row r="1005" spans="12:12" x14ac:dyDescent="0.35">
      <c r="L1005" s="2"/>
    </row>
    <row r="1006" spans="12:12" x14ac:dyDescent="0.35">
      <c r="L1006" s="2"/>
    </row>
    <row r="1007" spans="12:12" x14ac:dyDescent="0.35">
      <c r="L1007" s="2"/>
    </row>
    <row r="1008" spans="12:12" x14ac:dyDescent="0.35">
      <c r="L1008" s="2"/>
    </row>
    <row r="1009" spans="12:12" x14ac:dyDescent="0.35">
      <c r="L1009" s="2"/>
    </row>
    <row r="1010" spans="12:12" x14ac:dyDescent="0.35">
      <c r="L1010" s="2"/>
    </row>
    <row r="1011" spans="12:12" x14ac:dyDescent="0.35">
      <c r="L1011" s="2"/>
    </row>
    <row r="1012" spans="12:12" x14ac:dyDescent="0.35">
      <c r="L1012" s="2"/>
    </row>
    <row r="1013" spans="12:12" x14ac:dyDescent="0.35">
      <c r="L1013" s="2"/>
    </row>
    <row r="1014" spans="12:12" x14ac:dyDescent="0.35">
      <c r="L1014" s="2"/>
    </row>
    <row r="1015" spans="12:12" x14ac:dyDescent="0.35">
      <c r="L1015" s="2"/>
    </row>
    <row r="1016" spans="12:12" x14ac:dyDescent="0.35">
      <c r="L1016" s="2"/>
    </row>
    <row r="1017" spans="12:12" x14ac:dyDescent="0.35">
      <c r="L1017" s="2"/>
    </row>
    <row r="1018" spans="12:12" x14ac:dyDescent="0.35">
      <c r="L1018" s="2"/>
    </row>
    <row r="1019" spans="12:12" x14ac:dyDescent="0.35">
      <c r="L1019" s="2"/>
    </row>
    <row r="1020" spans="12:12" x14ac:dyDescent="0.35">
      <c r="L1020" s="2"/>
    </row>
    <row r="1021" spans="12:12" x14ac:dyDescent="0.35">
      <c r="L1021" s="2"/>
    </row>
    <row r="1022" spans="12:12" x14ac:dyDescent="0.35">
      <c r="L1022" s="2"/>
    </row>
    <row r="1023" spans="12:12" x14ac:dyDescent="0.35">
      <c r="L1023" s="2"/>
    </row>
    <row r="1024" spans="12:12" x14ac:dyDescent="0.35">
      <c r="L1024" s="2"/>
    </row>
    <row r="1025" spans="12:12" x14ac:dyDescent="0.35">
      <c r="L1025" s="2"/>
    </row>
    <row r="1026" spans="12:12" x14ac:dyDescent="0.35">
      <c r="L1026" s="2"/>
    </row>
    <row r="1027" spans="12:12" x14ac:dyDescent="0.35">
      <c r="L1027" s="2"/>
    </row>
    <row r="1028" spans="12:12" x14ac:dyDescent="0.35">
      <c r="L1028" s="2"/>
    </row>
    <row r="1029" spans="12:12" x14ac:dyDescent="0.35">
      <c r="L1029" s="2"/>
    </row>
    <row r="1030" spans="12:12" x14ac:dyDescent="0.35">
      <c r="L1030" s="2"/>
    </row>
    <row r="1031" spans="12:12" x14ac:dyDescent="0.35">
      <c r="L1031" s="2"/>
    </row>
    <row r="1032" spans="12:12" x14ac:dyDescent="0.35">
      <c r="L1032" s="2"/>
    </row>
    <row r="1033" spans="12:12" x14ac:dyDescent="0.35">
      <c r="L1033" s="2"/>
    </row>
    <row r="1034" spans="12:12" x14ac:dyDescent="0.35">
      <c r="L1034" s="2"/>
    </row>
    <row r="1035" spans="12:12" x14ac:dyDescent="0.35">
      <c r="L1035" s="2"/>
    </row>
    <row r="1036" spans="12:12" x14ac:dyDescent="0.35">
      <c r="L1036" s="2"/>
    </row>
    <row r="1037" spans="12:12" x14ac:dyDescent="0.35">
      <c r="L1037" s="2"/>
    </row>
    <row r="1038" spans="12:12" x14ac:dyDescent="0.35">
      <c r="L1038" s="2"/>
    </row>
    <row r="1039" spans="12:12" x14ac:dyDescent="0.35">
      <c r="L1039" s="2"/>
    </row>
    <row r="1040" spans="12:12" x14ac:dyDescent="0.35">
      <c r="L1040" s="2"/>
    </row>
    <row r="1041" spans="12:12" x14ac:dyDescent="0.35">
      <c r="L1041" s="2"/>
    </row>
    <row r="1042" spans="12:12" x14ac:dyDescent="0.35">
      <c r="L1042" s="2"/>
    </row>
    <row r="1043" spans="12:12" x14ac:dyDescent="0.35">
      <c r="L1043" s="2"/>
    </row>
    <row r="1044" spans="12:12" x14ac:dyDescent="0.35">
      <c r="L1044" s="2"/>
    </row>
    <row r="1045" spans="12:12" x14ac:dyDescent="0.35">
      <c r="L1045" s="2"/>
    </row>
    <row r="1046" spans="12:12" x14ac:dyDescent="0.35">
      <c r="L1046" s="2"/>
    </row>
    <row r="1047" spans="12:12" x14ac:dyDescent="0.35">
      <c r="L1047" s="2"/>
    </row>
    <row r="1048" spans="12:12" x14ac:dyDescent="0.35">
      <c r="L1048" s="2"/>
    </row>
    <row r="1049" spans="12:12" x14ac:dyDescent="0.35">
      <c r="L1049" s="2"/>
    </row>
    <row r="1050" spans="12:12" x14ac:dyDescent="0.35">
      <c r="L1050" s="2"/>
    </row>
    <row r="1051" spans="12:12" x14ac:dyDescent="0.35">
      <c r="L1051" s="2"/>
    </row>
    <row r="1052" spans="12:12" x14ac:dyDescent="0.35">
      <c r="L1052" s="2"/>
    </row>
    <row r="1053" spans="12:12" x14ac:dyDescent="0.35">
      <c r="L1053" s="2"/>
    </row>
    <row r="1054" spans="12:12" x14ac:dyDescent="0.35">
      <c r="L1054" s="2"/>
    </row>
    <row r="1055" spans="12:12" x14ac:dyDescent="0.35">
      <c r="L1055" s="2"/>
    </row>
    <row r="1056" spans="12:12" x14ac:dyDescent="0.35">
      <c r="L1056" s="2"/>
    </row>
    <row r="1057" spans="12:12" x14ac:dyDescent="0.35">
      <c r="L1057" s="2"/>
    </row>
    <row r="1058" spans="12:12" x14ac:dyDescent="0.35">
      <c r="L1058" s="2"/>
    </row>
    <row r="1059" spans="12:12" x14ac:dyDescent="0.35">
      <c r="L1059" s="2"/>
    </row>
    <row r="1060" spans="12:12" x14ac:dyDescent="0.35">
      <c r="L1060" s="2"/>
    </row>
    <row r="1061" spans="12:12" x14ac:dyDescent="0.35">
      <c r="L1061" s="2"/>
    </row>
    <row r="1062" spans="12:12" x14ac:dyDescent="0.35">
      <c r="L1062" s="2"/>
    </row>
    <row r="1063" spans="12:12" x14ac:dyDescent="0.35">
      <c r="L1063" s="2"/>
    </row>
    <row r="1064" spans="12:12" x14ac:dyDescent="0.35">
      <c r="L1064" s="2"/>
    </row>
    <row r="1065" spans="12:12" x14ac:dyDescent="0.35">
      <c r="L1065" s="2"/>
    </row>
    <row r="1066" spans="12:12" x14ac:dyDescent="0.35">
      <c r="L1066" s="2"/>
    </row>
    <row r="1067" spans="12:12" x14ac:dyDescent="0.35">
      <c r="L1067" s="2"/>
    </row>
    <row r="1068" spans="12:12" x14ac:dyDescent="0.35">
      <c r="L1068" s="2"/>
    </row>
    <row r="1069" spans="12:12" x14ac:dyDescent="0.35">
      <c r="L1069" s="2"/>
    </row>
    <row r="1070" spans="12:12" x14ac:dyDescent="0.35">
      <c r="L1070" s="2"/>
    </row>
    <row r="1071" spans="12:12" x14ac:dyDescent="0.35">
      <c r="L1071" s="2"/>
    </row>
    <row r="1072" spans="12:12" x14ac:dyDescent="0.35">
      <c r="L1072" s="2"/>
    </row>
    <row r="1073" spans="12:12" x14ac:dyDescent="0.35">
      <c r="L1073" s="2"/>
    </row>
    <row r="1074" spans="12:12" x14ac:dyDescent="0.35">
      <c r="L1074" s="2"/>
    </row>
    <row r="1075" spans="12:12" x14ac:dyDescent="0.35">
      <c r="L1075" s="2"/>
    </row>
    <row r="1076" spans="12:12" x14ac:dyDescent="0.35">
      <c r="L1076" s="2"/>
    </row>
    <row r="1077" spans="12:12" x14ac:dyDescent="0.35">
      <c r="L1077" s="2"/>
    </row>
    <row r="1078" spans="12:12" x14ac:dyDescent="0.35">
      <c r="L1078" s="2"/>
    </row>
    <row r="1079" spans="12:12" x14ac:dyDescent="0.35">
      <c r="L1079" s="2"/>
    </row>
    <row r="1080" spans="12:12" x14ac:dyDescent="0.35">
      <c r="L1080" s="2"/>
    </row>
    <row r="1081" spans="12:12" x14ac:dyDescent="0.35">
      <c r="L1081" s="2"/>
    </row>
    <row r="1082" spans="12:12" x14ac:dyDescent="0.35">
      <c r="L1082" s="2"/>
    </row>
    <row r="1083" spans="12:12" x14ac:dyDescent="0.35">
      <c r="L1083" s="2"/>
    </row>
    <row r="1084" spans="12:12" x14ac:dyDescent="0.35">
      <c r="L1084" s="2"/>
    </row>
    <row r="1085" spans="12:12" x14ac:dyDescent="0.35">
      <c r="L1085" s="2"/>
    </row>
    <row r="1086" spans="12:12" x14ac:dyDescent="0.35">
      <c r="L1086" s="2"/>
    </row>
    <row r="1087" spans="12:12" x14ac:dyDescent="0.35">
      <c r="L1087" s="2"/>
    </row>
    <row r="1088" spans="12:12" x14ac:dyDescent="0.35">
      <c r="L1088" s="2"/>
    </row>
    <row r="1089" spans="12:12" x14ac:dyDescent="0.35">
      <c r="L1089" s="2"/>
    </row>
    <row r="1090" spans="12:12" x14ac:dyDescent="0.35">
      <c r="L1090" s="2"/>
    </row>
    <row r="1091" spans="12:12" x14ac:dyDescent="0.35">
      <c r="L1091" s="2"/>
    </row>
    <row r="1092" spans="12:12" x14ac:dyDescent="0.35">
      <c r="L1092" s="2"/>
    </row>
    <row r="1093" spans="12:12" x14ac:dyDescent="0.35">
      <c r="L1093" s="2"/>
    </row>
    <row r="1094" spans="12:12" x14ac:dyDescent="0.35">
      <c r="L1094" s="2"/>
    </row>
    <row r="1095" spans="12:12" x14ac:dyDescent="0.35">
      <c r="L1095" s="2"/>
    </row>
    <row r="1096" spans="12:12" x14ac:dyDescent="0.35">
      <c r="L1096" s="2"/>
    </row>
    <row r="1097" spans="12:12" x14ac:dyDescent="0.35">
      <c r="L1097" s="2"/>
    </row>
    <row r="1098" spans="12:12" x14ac:dyDescent="0.35">
      <c r="L1098" s="2"/>
    </row>
    <row r="1099" spans="12:12" x14ac:dyDescent="0.35">
      <c r="L1099" s="2"/>
    </row>
    <row r="1100" spans="12:12" x14ac:dyDescent="0.35">
      <c r="L1100" s="2"/>
    </row>
    <row r="1101" spans="12:12" x14ac:dyDescent="0.35">
      <c r="L1101" s="2"/>
    </row>
    <row r="1102" spans="12:12" x14ac:dyDescent="0.35">
      <c r="L1102" s="2"/>
    </row>
    <row r="1103" spans="12:12" x14ac:dyDescent="0.35">
      <c r="L1103" s="2"/>
    </row>
    <row r="1104" spans="12:12" x14ac:dyDescent="0.35">
      <c r="L1104" s="2"/>
    </row>
    <row r="1105" spans="12:12" x14ac:dyDescent="0.35">
      <c r="L1105" s="2"/>
    </row>
    <row r="1106" spans="12:12" x14ac:dyDescent="0.35">
      <c r="L1106" s="2"/>
    </row>
    <row r="1107" spans="12:12" x14ac:dyDescent="0.35">
      <c r="L1107" s="2"/>
    </row>
    <row r="1108" spans="12:12" x14ac:dyDescent="0.35">
      <c r="L1108" s="2"/>
    </row>
    <row r="1109" spans="12:12" x14ac:dyDescent="0.35">
      <c r="L1109" s="2"/>
    </row>
    <row r="1110" spans="12:12" x14ac:dyDescent="0.35">
      <c r="L1110" s="2"/>
    </row>
    <row r="1111" spans="12:12" x14ac:dyDescent="0.35">
      <c r="L1111" s="2"/>
    </row>
    <row r="1112" spans="12:12" x14ac:dyDescent="0.35">
      <c r="L1112" s="2"/>
    </row>
    <row r="1113" spans="12:12" x14ac:dyDescent="0.35">
      <c r="L1113" s="2"/>
    </row>
    <row r="1114" spans="12:12" x14ac:dyDescent="0.35">
      <c r="L1114" s="2"/>
    </row>
    <row r="1115" spans="12:12" x14ac:dyDescent="0.35">
      <c r="L1115" s="2"/>
    </row>
    <row r="1116" spans="12:12" x14ac:dyDescent="0.35">
      <c r="L1116" s="2"/>
    </row>
    <row r="1117" spans="12:12" x14ac:dyDescent="0.35">
      <c r="L1117" s="2"/>
    </row>
    <row r="1118" spans="12:12" x14ac:dyDescent="0.35">
      <c r="L1118" s="2"/>
    </row>
    <row r="1119" spans="12:12" x14ac:dyDescent="0.35">
      <c r="L1119" s="2"/>
    </row>
    <row r="1120" spans="12:12" x14ac:dyDescent="0.35">
      <c r="L1120" s="2"/>
    </row>
    <row r="1121" spans="12:12" x14ac:dyDescent="0.35">
      <c r="L1121" s="2"/>
    </row>
    <row r="1122" spans="12:12" x14ac:dyDescent="0.35">
      <c r="L1122" s="2"/>
    </row>
    <row r="1123" spans="12:12" x14ac:dyDescent="0.35">
      <c r="L1123" s="2"/>
    </row>
    <row r="1124" spans="12:12" x14ac:dyDescent="0.35">
      <c r="L1124" s="2"/>
    </row>
    <row r="1125" spans="12:12" x14ac:dyDescent="0.35">
      <c r="L1125" s="2"/>
    </row>
    <row r="1126" spans="12:12" x14ac:dyDescent="0.35">
      <c r="L1126" s="2"/>
    </row>
    <row r="1127" spans="12:12" x14ac:dyDescent="0.35">
      <c r="L1127" s="2"/>
    </row>
    <row r="1128" spans="12:12" x14ac:dyDescent="0.35">
      <c r="L1128" s="2"/>
    </row>
    <row r="1129" spans="12:12" x14ac:dyDescent="0.35">
      <c r="L1129" s="2"/>
    </row>
    <row r="1130" spans="12:12" x14ac:dyDescent="0.35">
      <c r="L1130" s="2"/>
    </row>
    <row r="1131" spans="12:12" x14ac:dyDescent="0.35">
      <c r="L1131" s="2"/>
    </row>
    <row r="1132" spans="12:12" x14ac:dyDescent="0.35">
      <c r="L1132" s="2"/>
    </row>
    <row r="1133" spans="12:12" x14ac:dyDescent="0.35">
      <c r="L1133" s="2"/>
    </row>
    <row r="1134" spans="12:12" x14ac:dyDescent="0.35">
      <c r="L1134" s="2"/>
    </row>
    <row r="1135" spans="12:12" x14ac:dyDescent="0.35">
      <c r="L1135" s="2"/>
    </row>
    <row r="1136" spans="12:12" x14ac:dyDescent="0.35">
      <c r="L1136" s="2"/>
    </row>
    <row r="1137" spans="12:12" x14ac:dyDescent="0.35">
      <c r="L1137" s="2"/>
    </row>
    <row r="1138" spans="12:12" x14ac:dyDescent="0.35">
      <c r="L1138" s="2"/>
    </row>
    <row r="1139" spans="12:12" x14ac:dyDescent="0.35">
      <c r="L1139" s="2"/>
    </row>
    <row r="1140" spans="12:12" x14ac:dyDescent="0.35">
      <c r="L1140" s="2"/>
    </row>
    <row r="1141" spans="12:12" x14ac:dyDescent="0.35">
      <c r="L1141" s="2"/>
    </row>
    <row r="1142" spans="12:12" x14ac:dyDescent="0.35">
      <c r="L1142" s="2"/>
    </row>
    <row r="1143" spans="12:12" x14ac:dyDescent="0.35">
      <c r="L1143" s="2"/>
    </row>
    <row r="1144" spans="12:12" x14ac:dyDescent="0.35">
      <c r="L1144" s="2"/>
    </row>
    <row r="1145" spans="12:12" x14ac:dyDescent="0.35">
      <c r="L1145" s="2"/>
    </row>
    <row r="1146" spans="12:12" x14ac:dyDescent="0.35">
      <c r="L1146" s="2"/>
    </row>
    <row r="1147" spans="12:12" x14ac:dyDescent="0.35">
      <c r="L1147" s="2"/>
    </row>
    <row r="1148" spans="12:12" x14ac:dyDescent="0.35">
      <c r="L1148" s="2"/>
    </row>
    <row r="1149" spans="12:12" x14ac:dyDescent="0.35">
      <c r="L1149" s="2"/>
    </row>
    <row r="1150" spans="12:12" x14ac:dyDescent="0.35">
      <c r="L1150" s="2"/>
    </row>
    <row r="1151" spans="12:12" x14ac:dyDescent="0.35">
      <c r="L1151" s="2"/>
    </row>
    <row r="1152" spans="12:12" x14ac:dyDescent="0.35">
      <c r="L1152" s="2"/>
    </row>
    <row r="1153" spans="12:12" x14ac:dyDescent="0.35">
      <c r="L1153" s="2"/>
    </row>
    <row r="1154" spans="12:12" x14ac:dyDescent="0.35">
      <c r="L1154" s="2"/>
    </row>
    <row r="1155" spans="12:12" x14ac:dyDescent="0.35">
      <c r="L1155" s="2"/>
    </row>
    <row r="1156" spans="12:12" x14ac:dyDescent="0.35">
      <c r="L1156" s="2"/>
    </row>
    <row r="1157" spans="12:12" x14ac:dyDescent="0.35">
      <c r="L1157" s="2"/>
    </row>
    <row r="1158" spans="12:12" x14ac:dyDescent="0.35">
      <c r="L1158" s="2"/>
    </row>
    <row r="1159" spans="12:12" x14ac:dyDescent="0.35">
      <c r="L1159" s="2"/>
    </row>
    <row r="1160" spans="12:12" x14ac:dyDescent="0.35">
      <c r="L1160" s="2"/>
    </row>
    <row r="1161" spans="12:12" x14ac:dyDescent="0.35">
      <c r="L1161" s="2"/>
    </row>
    <row r="1162" spans="12:12" x14ac:dyDescent="0.35">
      <c r="L1162" s="2"/>
    </row>
    <row r="1163" spans="12:12" x14ac:dyDescent="0.35">
      <c r="L1163" s="2"/>
    </row>
    <row r="1164" spans="12:12" x14ac:dyDescent="0.35">
      <c r="L1164" s="2"/>
    </row>
    <row r="1165" spans="12:12" x14ac:dyDescent="0.35">
      <c r="L1165" s="2"/>
    </row>
    <row r="1166" spans="12:12" x14ac:dyDescent="0.35">
      <c r="L1166" s="2"/>
    </row>
    <row r="1167" spans="12:12" x14ac:dyDescent="0.35">
      <c r="L1167" s="2"/>
    </row>
    <row r="1168" spans="12:12" x14ac:dyDescent="0.35">
      <c r="L1168" s="2"/>
    </row>
    <row r="1169" spans="12:12" x14ac:dyDescent="0.35">
      <c r="L1169" s="2"/>
    </row>
    <row r="1170" spans="12:12" x14ac:dyDescent="0.35">
      <c r="L1170" s="2"/>
    </row>
    <row r="1171" spans="12:12" x14ac:dyDescent="0.35">
      <c r="L1171" s="2"/>
    </row>
    <row r="1172" spans="12:12" x14ac:dyDescent="0.35">
      <c r="L1172" s="2"/>
    </row>
    <row r="1173" spans="12:12" x14ac:dyDescent="0.35">
      <c r="L1173" s="2"/>
    </row>
    <row r="1174" spans="12:12" x14ac:dyDescent="0.35">
      <c r="L1174" s="2"/>
    </row>
    <row r="1175" spans="12:12" x14ac:dyDescent="0.35">
      <c r="L1175" s="2"/>
    </row>
    <row r="1176" spans="12:12" x14ac:dyDescent="0.35">
      <c r="L1176" s="2"/>
    </row>
    <row r="1177" spans="12:12" x14ac:dyDescent="0.35">
      <c r="L1177" s="2"/>
    </row>
    <row r="1178" spans="12:12" x14ac:dyDescent="0.35">
      <c r="L1178" s="2"/>
    </row>
    <row r="1179" spans="12:12" x14ac:dyDescent="0.35">
      <c r="L1179" s="2"/>
    </row>
    <row r="1180" spans="12:12" x14ac:dyDescent="0.35">
      <c r="L1180" s="2"/>
    </row>
    <row r="1181" spans="12:12" x14ac:dyDescent="0.35">
      <c r="L1181" s="2"/>
    </row>
    <row r="1182" spans="12:12" x14ac:dyDescent="0.35">
      <c r="L1182" s="2"/>
    </row>
    <row r="1183" spans="12:12" x14ac:dyDescent="0.35">
      <c r="L1183" s="2"/>
    </row>
    <row r="1184" spans="12:12" x14ac:dyDescent="0.35">
      <c r="L1184" s="2"/>
    </row>
    <row r="1185" spans="12:12" x14ac:dyDescent="0.35">
      <c r="L1185" s="2"/>
    </row>
    <row r="1186" spans="12:12" x14ac:dyDescent="0.35">
      <c r="L1186" s="2"/>
    </row>
    <row r="1187" spans="12:12" x14ac:dyDescent="0.35">
      <c r="L1187" s="2"/>
    </row>
    <row r="1188" spans="12:12" x14ac:dyDescent="0.35">
      <c r="L1188" s="2"/>
    </row>
    <row r="1189" spans="12:12" x14ac:dyDescent="0.35">
      <c r="L1189" s="2"/>
    </row>
    <row r="1190" spans="12:12" x14ac:dyDescent="0.35">
      <c r="L1190" s="2"/>
    </row>
    <row r="1191" spans="12:12" x14ac:dyDescent="0.35">
      <c r="L1191" s="2"/>
    </row>
    <row r="1192" spans="12:12" x14ac:dyDescent="0.35">
      <c r="L1192" s="2"/>
    </row>
    <row r="1193" spans="12:12" x14ac:dyDescent="0.35">
      <c r="L1193" s="2"/>
    </row>
    <row r="1194" spans="12:12" x14ac:dyDescent="0.35">
      <c r="L1194" s="2"/>
    </row>
    <row r="1195" spans="12:12" x14ac:dyDescent="0.35">
      <c r="L1195" s="2"/>
    </row>
    <row r="1196" spans="12:12" x14ac:dyDescent="0.35">
      <c r="L1196" s="2"/>
    </row>
    <row r="1197" spans="12:12" x14ac:dyDescent="0.35">
      <c r="L1197" s="2"/>
    </row>
    <row r="1198" spans="12:12" x14ac:dyDescent="0.35">
      <c r="L1198" s="2"/>
    </row>
    <row r="1199" spans="12:12" x14ac:dyDescent="0.35">
      <c r="L1199" s="2"/>
    </row>
    <row r="1200" spans="12:12" x14ac:dyDescent="0.35">
      <c r="L1200" s="2"/>
    </row>
    <row r="1201" spans="12:12" x14ac:dyDescent="0.35">
      <c r="L1201" s="2"/>
    </row>
    <row r="1202" spans="12:12" x14ac:dyDescent="0.35">
      <c r="L1202" s="2"/>
    </row>
    <row r="1203" spans="12:12" x14ac:dyDescent="0.35">
      <c r="L1203" s="2"/>
    </row>
    <row r="1204" spans="12:12" x14ac:dyDescent="0.35">
      <c r="L1204" s="2"/>
    </row>
    <row r="1205" spans="12:12" x14ac:dyDescent="0.35">
      <c r="L1205" s="2"/>
    </row>
    <row r="1206" spans="12:12" x14ac:dyDescent="0.35">
      <c r="L1206" s="2"/>
    </row>
    <row r="1207" spans="12:12" x14ac:dyDescent="0.35">
      <c r="L1207" s="2"/>
    </row>
    <row r="1208" spans="12:12" x14ac:dyDescent="0.35">
      <c r="L1208" s="2"/>
    </row>
    <row r="1209" spans="12:12" x14ac:dyDescent="0.35">
      <c r="L1209" s="2"/>
    </row>
    <row r="1210" spans="12:12" x14ac:dyDescent="0.35">
      <c r="L1210" s="2"/>
    </row>
    <row r="1211" spans="12:12" x14ac:dyDescent="0.35">
      <c r="L1211" s="2"/>
    </row>
    <row r="1212" spans="12:12" x14ac:dyDescent="0.35">
      <c r="L1212" s="2"/>
    </row>
    <row r="1213" spans="12:12" x14ac:dyDescent="0.35">
      <c r="L1213" s="2"/>
    </row>
    <row r="1214" spans="12:12" x14ac:dyDescent="0.35">
      <c r="L1214" s="2"/>
    </row>
    <row r="1215" spans="12:12" x14ac:dyDescent="0.35">
      <c r="L1215" s="2"/>
    </row>
    <row r="1216" spans="12:12" x14ac:dyDescent="0.35">
      <c r="L1216" s="2"/>
    </row>
    <row r="1217" spans="12:12" x14ac:dyDescent="0.35">
      <c r="L1217" s="2"/>
    </row>
    <row r="1218" spans="12:12" x14ac:dyDescent="0.35">
      <c r="L1218" s="2"/>
    </row>
    <row r="1219" spans="12:12" x14ac:dyDescent="0.35">
      <c r="L1219" s="2"/>
    </row>
    <row r="1220" spans="12:12" x14ac:dyDescent="0.35">
      <c r="L1220" s="2"/>
    </row>
    <row r="1221" spans="12:12" x14ac:dyDescent="0.35">
      <c r="L1221" s="2"/>
    </row>
    <row r="1222" spans="12:12" x14ac:dyDescent="0.35">
      <c r="L1222" s="2"/>
    </row>
    <row r="1223" spans="12:12" x14ac:dyDescent="0.35">
      <c r="L1223" s="2"/>
    </row>
    <row r="1224" spans="12:12" x14ac:dyDescent="0.35">
      <c r="L1224" s="2"/>
    </row>
    <row r="1225" spans="12:12" x14ac:dyDescent="0.35">
      <c r="L1225" s="2"/>
    </row>
    <row r="1226" spans="12:12" x14ac:dyDescent="0.35">
      <c r="L1226" s="2"/>
    </row>
    <row r="1227" spans="12:12" x14ac:dyDescent="0.35">
      <c r="L1227" s="2"/>
    </row>
    <row r="1228" spans="12:12" x14ac:dyDescent="0.35">
      <c r="L1228" s="2"/>
    </row>
    <row r="1229" spans="12:12" x14ac:dyDescent="0.35">
      <c r="L1229" s="2"/>
    </row>
    <row r="1230" spans="12:12" x14ac:dyDescent="0.35">
      <c r="L1230" s="2"/>
    </row>
    <row r="1231" spans="12:12" x14ac:dyDescent="0.35">
      <c r="L1231" s="2"/>
    </row>
    <row r="1232" spans="12:12" x14ac:dyDescent="0.35">
      <c r="L1232" s="2"/>
    </row>
    <row r="1233" spans="12:12" x14ac:dyDescent="0.35">
      <c r="L1233" s="2"/>
    </row>
    <row r="1234" spans="12:12" x14ac:dyDescent="0.35">
      <c r="L1234" s="2"/>
    </row>
    <row r="1235" spans="12:12" x14ac:dyDescent="0.35">
      <c r="L1235" s="2"/>
    </row>
    <row r="1236" spans="12:12" x14ac:dyDescent="0.35">
      <c r="L1236" s="2"/>
    </row>
    <row r="1237" spans="12:12" x14ac:dyDescent="0.35">
      <c r="L1237" s="2"/>
    </row>
    <row r="1238" spans="12:12" x14ac:dyDescent="0.35">
      <c r="L1238" s="2"/>
    </row>
    <row r="1239" spans="12:12" x14ac:dyDescent="0.35">
      <c r="L1239" s="2"/>
    </row>
    <row r="1240" spans="12:12" x14ac:dyDescent="0.35">
      <c r="L1240" s="2"/>
    </row>
    <row r="1241" spans="12:12" x14ac:dyDescent="0.35">
      <c r="L1241" s="2"/>
    </row>
    <row r="1242" spans="12:12" x14ac:dyDescent="0.35">
      <c r="L1242" s="2"/>
    </row>
    <row r="1243" spans="12:12" x14ac:dyDescent="0.35">
      <c r="L1243" s="2"/>
    </row>
    <row r="1244" spans="12:12" x14ac:dyDescent="0.35">
      <c r="L1244" s="2"/>
    </row>
    <row r="1245" spans="12:12" x14ac:dyDescent="0.35">
      <c r="L1245" s="2"/>
    </row>
    <row r="1246" spans="12:12" x14ac:dyDescent="0.35">
      <c r="L1246" s="2"/>
    </row>
    <row r="1247" spans="12:12" x14ac:dyDescent="0.35">
      <c r="L1247" s="2"/>
    </row>
    <row r="1248" spans="12:12" x14ac:dyDescent="0.35">
      <c r="L1248" s="2"/>
    </row>
    <row r="1249" spans="12:12" x14ac:dyDescent="0.35">
      <c r="L1249" s="2"/>
    </row>
    <row r="1250" spans="12:12" x14ac:dyDescent="0.35">
      <c r="L1250" s="2"/>
    </row>
    <row r="1251" spans="12:12" x14ac:dyDescent="0.35">
      <c r="L1251" s="2"/>
    </row>
    <row r="1252" spans="12:12" x14ac:dyDescent="0.35">
      <c r="L1252" s="2"/>
    </row>
    <row r="1253" spans="12:12" x14ac:dyDescent="0.35">
      <c r="L1253" s="2"/>
    </row>
    <row r="1254" spans="12:12" x14ac:dyDescent="0.35">
      <c r="L1254" s="2"/>
    </row>
    <row r="1255" spans="12:12" x14ac:dyDescent="0.35">
      <c r="L1255" s="2"/>
    </row>
    <row r="1256" spans="12:12" x14ac:dyDescent="0.35">
      <c r="L1256" s="2"/>
    </row>
    <row r="1257" spans="12:12" x14ac:dyDescent="0.35">
      <c r="L1257" s="2"/>
    </row>
    <row r="1258" spans="12:12" x14ac:dyDescent="0.35">
      <c r="L1258" s="2"/>
    </row>
    <row r="1259" spans="12:12" x14ac:dyDescent="0.35">
      <c r="L1259" s="2"/>
    </row>
    <row r="1260" spans="12:12" x14ac:dyDescent="0.35">
      <c r="L1260" s="2"/>
    </row>
    <row r="1261" spans="12:12" x14ac:dyDescent="0.35">
      <c r="L1261" s="2"/>
    </row>
    <row r="1262" spans="12:12" x14ac:dyDescent="0.35">
      <c r="L1262" s="2"/>
    </row>
    <row r="1263" spans="12:12" x14ac:dyDescent="0.35">
      <c r="L1263" s="2"/>
    </row>
    <row r="1264" spans="12:12" x14ac:dyDescent="0.35">
      <c r="L1264" s="2"/>
    </row>
    <row r="1265" spans="12:12" x14ac:dyDescent="0.35">
      <c r="L1265" s="2"/>
    </row>
    <row r="1266" spans="12:12" x14ac:dyDescent="0.35">
      <c r="L1266" s="2"/>
    </row>
    <row r="1267" spans="12:12" x14ac:dyDescent="0.35">
      <c r="L1267" s="2"/>
    </row>
    <row r="1268" spans="12:12" x14ac:dyDescent="0.35">
      <c r="L1268" s="2"/>
    </row>
    <row r="1269" spans="12:12" x14ac:dyDescent="0.35">
      <c r="L1269" s="2"/>
    </row>
    <row r="1270" spans="12:12" x14ac:dyDescent="0.35">
      <c r="L1270" s="2"/>
    </row>
    <row r="1271" spans="12:12" x14ac:dyDescent="0.35">
      <c r="L1271" s="2"/>
    </row>
    <row r="1272" spans="12:12" x14ac:dyDescent="0.35">
      <c r="L1272" s="2"/>
    </row>
    <row r="1273" spans="12:12" x14ac:dyDescent="0.35">
      <c r="L1273" s="2"/>
    </row>
    <row r="1274" spans="12:12" x14ac:dyDescent="0.35">
      <c r="L1274" s="2"/>
    </row>
    <row r="1275" spans="12:12" x14ac:dyDescent="0.35">
      <c r="L1275" s="2"/>
    </row>
    <row r="1276" spans="12:12" x14ac:dyDescent="0.35">
      <c r="L1276" s="2"/>
    </row>
    <row r="1277" spans="12:12" x14ac:dyDescent="0.35">
      <c r="L1277" s="2"/>
    </row>
    <row r="1278" spans="12:12" x14ac:dyDescent="0.35">
      <c r="L1278" s="2"/>
    </row>
    <row r="1279" spans="12:12" x14ac:dyDescent="0.35">
      <c r="L1279" s="2"/>
    </row>
    <row r="1280" spans="12:12" x14ac:dyDescent="0.35">
      <c r="L1280" s="2"/>
    </row>
    <row r="1281" spans="12:12" x14ac:dyDescent="0.35">
      <c r="L1281" s="2"/>
    </row>
    <row r="1282" spans="12:12" x14ac:dyDescent="0.35">
      <c r="L1282" s="2"/>
    </row>
    <row r="1283" spans="12:12" x14ac:dyDescent="0.35">
      <c r="L1283" s="2"/>
    </row>
    <row r="1284" spans="12:12" x14ac:dyDescent="0.35">
      <c r="L1284" s="2"/>
    </row>
    <row r="1285" spans="12:12" x14ac:dyDescent="0.35">
      <c r="L1285" s="2"/>
    </row>
    <row r="1286" spans="12:12" x14ac:dyDescent="0.35">
      <c r="L1286" s="2"/>
    </row>
    <row r="1287" spans="12:12" x14ac:dyDescent="0.35">
      <c r="L1287" s="2"/>
    </row>
    <row r="1288" spans="12:12" x14ac:dyDescent="0.35">
      <c r="L1288" s="2"/>
    </row>
    <row r="1289" spans="12:12" x14ac:dyDescent="0.35">
      <c r="L1289" s="2"/>
    </row>
    <row r="1290" spans="12:12" x14ac:dyDescent="0.35">
      <c r="L1290" s="2"/>
    </row>
    <row r="1291" spans="12:12" x14ac:dyDescent="0.35">
      <c r="L1291" s="2"/>
    </row>
    <row r="1292" spans="12:12" x14ac:dyDescent="0.35">
      <c r="L1292" s="2"/>
    </row>
    <row r="1293" spans="12:12" x14ac:dyDescent="0.35">
      <c r="L1293" s="2"/>
    </row>
    <row r="1294" spans="12:12" x14ac:dyDescent="0.35">
      <c r="L1294" s="2"/>
    </row>
    <row r="1295" spans="12:12" x14ac:dyDescent="0.35">
      <c r="L1295" s="2"/>
    </row>
    <row r="1296" spans="12:12" x14ac:dyDescent="0.35">
      <c r="L1296" s="2"/>
    </row>
    <row r="1297" spans="12:12" x14ac:dyDescent="0.35">
      <c r="L1297" s="2"/>
    </row>
    <row r="1298" spans="12:12" x14ac:dyDescent="0.35">
      <c r="L1298" s="2"/>
    </row>
    <row r="1299" spans="12:12" x14ac:dyDescent="0.35">
      <c r="L1299" s="2"/>
    </row>
    <row r="1300" spans="12:12" x14ac:dyDescent="0.35">
      <c r="L1300" s="2"/>
    </row>
    <row r="1301" spans="12:12" x14ac:dyDescent="0.35">
      <c r="L1301" s="2"/>
    </row>
    <row r="1302" spans="12:12" x14ac:dyDescent="0.35">
      <c r="L1302" s="2"/>
    </row>
    <row r="1303" spans="12:12" x14ac:dyDescent="0.35">
      <c r="L1303" s="2"/>
    </row>
    <row r="1304" spans="12:12" x14ac:dyDescent="0.35">
      <c r="L1304" s="2"/>
    </row>
    <row r="1305" spans="12:12" x14ac:dyDescent="0.35">
      <c r="L1305" s="2"/>
    </row>
    <row r="1306" spans="12:12" x14ac:dyDescent="0.35">
      <c r="L1306" s="2"/>
    </row>
    <row r="1307" spans="12:12" x14ac:dyDescent="0.35">
      <c r="L1307" s="2"/>
    </row>
    <row r="1308" spans="12:12" x14ac:dyDescent="0.35">
      <c r="L1308" s="2"/>
    </row>
    <row r="1309" spans="12:12" x14ac:dyDescent="0.35">
      <c r="L1309" s="2"/>
    </row>
    <row r="1310" spans="12:12" x14ac:dyDescent="0.35">
      <c r="L1310" s="2"/>
    </row>
    <row r="1311" spans="12:12" x14ac:dyDescent="0.35">
      <c r="L1311" s="2"/>
    </row>
    <row r="1312" spans="12:12" x14ac:dyDescent="0.35">
      <c r="L1312" s="2"/>
    </row>
    <row r="1313" spans="12:12" x14ac:dyDescent="0.35">
      <c r="L1313" s="2"/>
    </row>
    <row r="1314" spans="12:12" x14ac:dyDescent="0.35">
      <c r="L1314" s="2"/>
    </row>
    <row r="1315" spans="12:12" x14ac:dyDescent="0.35">
      <c r="L1315" s="2"/>
    </row>
    <row r="1316" spans="12:12" x14ac:dyDescent="0.35">
      <c r="L1316" s="2"/>
    </row>
    <row r="1317" spans="12:12" x14ac:dyDescent="0.35">
      <c r="L1317" s="2"/>
    </row>
    <row r="1318" spans="12:12" x14ac:dyDescent="0.35">
      <c r="L1318" s="2"/>
    </row>
    <row r="1319" spans="12:12" x14ac:dyDescent="0.35">
      <c r="L1319" s="2"/>
    </row>
    <row r="1320" spans="12:12" x14ac:dyDescent="0.35">
      <c r="L1320" s="2"/>
    </row>
    <row r="1321" spans="12:12" x14ac:dyDescent="0.35">
      <c r="L1321" s="2"/>
    </row>
    <row r="1322" spans="12:12" x14ac:dyDescent="0.35">
      <c r="L1322" s="2"/>
    </row>
    <row r="1323" spans="12:12" x14ac:dyDescent="0.35">
      <c r="L1323" s="2"/>
    </row>
    <row r="1324" spans="12:12" x14ac:dyDescent="0.35">
      <c r="L1324" s="2"/>
    </row>
    <row r="1325" spans="12:12" x14ac:dyDescent="0.35">
      <c r="L1325" s="2"/>
    </row>
    <row r="1326" spans="12:12" x14ac:dyDescent="0.35">
      <c r="L1326" s="2"/>
    </row>
    <row r="1327" spans="12:12" x14ac:dyDescent="0.35">
      <c r="L1327" s="2"/>
    </row>
    <row r="1328" spans="12:12" x14ac:dyDescent="0.35">
      <c r="L1328" s="2"/>
    </row>
    <row r="1329" spans="12:12" x14ac:dyDescent="0.35">
      <c r="L1329" s="2"/>
    </row>
    <row r="1330" spans="12:12" x14ac:dyDescent="0.35">
      <c r="L1330" s="2"/>
    </row>
    <row r="1331" spans="12:12" x14ac:dyDescent="0.35">
      <c r="L1331" s="2"/>
    </row>
    <row r="1332" spans="12:12" x14ac:dyDescent="0.35">
      <c r="L1332" s="2"/>
    </row>
    <row r="1333" spans="12:12" x14ac:dyDescent="0.35">
      <c r="L1333" s="2"/>
    </row>
    <row r="1334" spans="12:12" x14ac:dyDescent="0.35">
      <c r="L1334" s="2"/>
    </row>
    <row r="1335" spans="12:12" x14ac:dyDescent="0.35">
      <c r="L1335" s="2"/>
    </row>
    <row r="1336" spans="12:12" x14ac:dyDescent="0.35">
      <c r="L1336" s="2"/>
    </row>
    <row r="1337" spans="12:12" x14ac:dyDescent="0.35">
      <c r="L1337" s="2"/>
    </row>
    <row r="1338" spans="12:12" x14ac:dyDescent="0.35">
      <c r="L1338" s="2"/>
    </row>
    <row r="1339" spans="12:12" x14ac:dyDescent="0.35">
      <c r="L1339" s="2"/>
    </row>
    <row r="1340" spans="12:12" x14ac:dyDescent="0.35">
      <c r="L1340" s="2"/>
    </row>
    <row r="1341" spans="12:12" x14ac:dyDescent="0.35">
      <c r="L1341" s="2"/>
    </row>
    <row r="1342" spans="12:12" x14ac:dyDescent="0.35">
      <c r="L1342" s="2"/>
    </row>
    <row r="1343" spans="12:12" x14ac:dyDescent="0.35">
      <c r="L1343" s="2"/>
    </row>
    <row r="1344" spans="12:12" x14ac:dyDescent="0.35">
      <c r="L1344" s="2"/>
    </row>
    <row r="1345" spans="12:12" x14ac:dyDescent="0.35">
      <c r="L1345" s="2"/>
    </row>
    <row r="1346" spans="12:12" x14ac:dyDescent="0.35">
      <c r="L1346" s="2"/>
    </row>
    <row r="1347" spans="12:12" x14ac:dyDescent="0.35">
      <c r="L1347" s="2"/>
    </row>
    <row r="1348" spans="12:12" x14ac:dyDescent="0.35">
      <c r="L1348" s="2"/>
    </row>
    <row r="1349" spans="12:12" x14ac:dyDescent="0.35">
      <c r="L1349" s="2"/>
    </row>
    <row r="1350" spans="12:12" x14ac:dyDescent="0.35">
      <c r="L1350" s="2"/>
    </row>
    <row r="1351" spans="12:12" x14ac:dyDescent="0.35">
      <c r="L1351" s="2"/>
    </row>
    <row r="1352" spans="12:12" x14ac:dyDescent="0.35">
      <c r="L1352" s="2"/>
    </row>
    <row r="1353" spans="12:12" x14ac:dyDescent="0.35">
      <c r="L1353" s="2"/>
    </row>
    <row r="1354" spans="12:12" x14ac:dyDescent="0.35">
      <c r="L1354" s="2"/>
    </row>
    <row r="1355" spans="12:12" x14ac:dyDescent="0.35">
      <c r="L1355" s="2"/>
    </row>
    <row r="1356" spans="12:12" x14ac:dyDescent="0.35">
      <c r="L1356" s="2"/>
    </row>
    <row r="1357" spans="12:12" x14ac:dyDescent="0.35">
      <c r="L1357" s="2"/>
    </row>
    <row r="1358" spans="12:12" x14ac:dyDescent="0.35">
      <c r="L1358" s="2"/>
    </row>
    <row r="1359" spans="12:12" x14ac:dyDescent="0.35">
      <c r="L1359" s="2"/>
    </row>
    <row r="1360" spans="12:12" x14ac:dyDescent="0.35">
      <c r="L1360" s="2"/>
    </row>
    <row r="1361" spans="12:12" x14ac:dyDescent="0.35">
      <c r="L1361" s="2"/>
    </row>
    <row r="1362" spans="12:12" x14ac:dyDescent="0.35">
      <c r="L1362" s="2"/>
    </row>
    <row r="1363" spans="12:12" x14ac:dyDescent="0.35">
      <c r="L1363" s="2"/>
    </row>
    <row r="1364" spans="12:12" x14ac:dyDescent="0.35">
      <c r="L1364" s="2"/>
    </row>
    <row r="1365" spans="12:12" x14ac:dyDescent="0.35">
      <c r="L1365" s="2"/>
    </row>
    <row r="1366" spans="12:12" x14ac:dyDescent="0.35">
      <c r="L1366" s="2"/>
    </row>
    <row r="1367" spans="12:12" x14ac:dyDescent="0.35">
      <c r="L1367" s="2"/>
    </row>
    <row r="1368" spans="12:12" x14ac:dyDescent="0.35">
      <c r="L1368" s="2"/>
    </row>
    <row r="1369" spans="12:12" x14ac:dyDescent="0.35">
      <c r="L1369" s="2"/>
    </row>
    <row r="1370" spans="12:12" x14ac:dyDescent="0.35">
      <c r="L1370" s="2"/>
    </row>
    <row r="1371" spans="12:12" x14ac:dyDescent="0.35">
      <c r="L1371" s="2"/>
    </row>
    <row r="1372" spans="12:12" x14ac:dyDescent="0.35">
      <c r="L1372" s="2"/>
    </row>
    <row r="1373" spans="12:12" x14ac:dyDescent="0.35">
      <c r="L1373" s="2"/>
    </row>
    <row r="1374" spans="12:12" x14ac:dyDescent="0.35">
      <c r="L1374" s="2"/>
    </row>
    <row r="1375" spans="12:12" x14ac:dyDescent="0.35">
      <c r="L1375" s="2"/>
    </row>
    <row r="1376" spans="12:12" x14ac:dyDescent="0.35">
      <c r="L1376" s="2"/>
    </row>
    <row r="1377" spans="12:12" x14ac:dyDescent="0.35">
      <c r="L1377" s="2"/>
    </row>
    <row r="1378" spans="12:12" x14ac:dyDescent="0.35">
      <c r="L1378" s="2"/>
    </row>
    <row r="1379" spans="12:12" x14ac:dyDescent="0.35">
      <c r="L1379" s="2"/>
    </row>
    <row r="1380" spans="12:12" x14ac:dyDescent="0.35">
      <c r="L1380" s="2"/>
    </row>
    <row r="1381" spans="12:12" x14ac:dyDescent="0.35">
      <c r="L1381" s="2"/>
    </row>
    <row r="1382" spans="12:12" x14ac:dyDescent="0.35">
      <c r="L1382" s="2"/>
    </row>
    <row r="1383" spans="12:12" x14ac:dyDescent="0.35">
      <c r="L1383" s="2"/>
    </row>
    <row r="1384" spans="12:12" x14ac:dyDescent="0.35">
      <c r="L1384" s="2"/>
    </row>
    <row r="1385" spans="12:12" x14ac:dyDescent="0.35">
      <c r="L1385" s="2"/>
    </row>
    <row r="1386" spans="12:12" x14ac:dyDescent="0.35">
      <c r="L1386" s="2"/>
    </row>
    <row r="1387" spans="12:12" x14ac:dyDescent="0.35">
      <c r="L1387" s="2"/>
    </row>
    <row r="1388" spans="12:12" x14ac:dyDescent="0.35">
      <c r="L1388" s="2"/>
    </row>
    <row r="1389" spans="12:12" x14ac:dyDescent="0.35">
      <c r="L1389" s="2"/>
    </row>
    <row r="1390" spans="12:12" x14ac:dyDescent="0.35">
      <c r="L1390" s="2"/>
    </row>
    <row r="1391" spans="12:12" x14ac:dyDescent="0.35">
      <c r="L1391" s="2"/>
    </row>
    <row r="1392" spans="12:12" x14ac:dyDescent="0.35">
      <c r="L1392" s="2"/>
    </row>
    <row r="1393" spans="12:12" x14ac:dyDescent="0.35">
      <c r="L1393" s="2"/>
    </row>
    <row r="1394" spans="12:12" x14ac:dyDescent="0.35">
      <c r="L1394" s="2"/>
    </row>
    <row r="1395" spans="12:12" x14ac:dyDescent="0.35">
      <c r="L1395" s="2"/>
    </row>
    <row r="1396" spans="12:12" x14ac:dyDescent="0.35">
      <c r="L1396" s="2"/>
    </row>
    <row r="1397" spans="12:12" x14ac:dyDescent="0.35">
      <c r="L1397" s="2"/>
    </row>
    <row r="1398" spans="12:12" x14ac:dyDescent="0.35">
      <c r="L1398" s="2"/>
    </row>
    <row r="1399" spans="12:12" x14ac:dyDescent="0.35">
      <c r="L1399" s="2"/>
    </row>
    <row r="1400" spans="12:12" x14ac:dyDescent="0.35">
      <c r="L1400" s="2"/>
    </row>
    <row r="1401" spans="12:12" x14ac:dyDescent="0.35">
      <c r="L1401" s="2"/>
    </row>
    <row r="1402" spans="12:12" x14ac:dyDescent="0.35">
      <c r="L1402" s="2"/>
    </row>
    <row r="1403" spans="12:12" x14ac:dyDescent="0.35">
      <c r="L1403" s="2"/>
    </row>
    <row r="1404" spans="12:12" x14ac:dyDescent="0.35">
      <c r="L1404" s="2"/>
    </row>
    <row r="1405" spans="12:12" x14ac:dyDescent="0.35">
      <c r="L1405" s="2"/>
    </row>
    <row r="1406" spans="12:12" x14ac:dyDescent="0.35">
      <c r="L1406" s="2"/>
    </row>
    <row r="1407" spans="12:12" x14ac:dyDescent="0.35">
      <c r="L1407" s="2"/>
    </row>
    <row r="1408" spans="12:12" x14ac:dyDescent="0.35">
      <c r="L1408" s="2"/>
    </row>
    <row r="1409" spans="12:12" x14ac:dyDescent="0.35">
      <c r="L1409" s="2"/>
    </row>
    <row r="1410" spans="12:12" x14ac:dyDescent="0.35">
      <c r="L1410" s="2"/>
    </row>
    <row r="1411" spans="12:12" x14ac:dyDescent="0.35">
      <c r="L1411" s="2"/>
    </row>
    <row r="1412" spans="12:12" x14ac:dyDescent="0.35">
      <c r="L1412" s="2"/>
    </row>
    <row r="1413" spans="12:12" x14ac:dyDescent="0.35">
      <c r="L1413" s="2"/>
    </row>
    <row r="1414" spans="12:12" x14ac:dyDescent="0.35">
      <c r="L1414" s="2"/>
    </row>
    <row r="1415" spans="12:12" x14ac:dyDescent="0.35">
      <c r="L1415" s="2"/>
    </row>
    <row r="1416" spans="12:12" x14ac:dyDescent="0.35">
      <c r="L1416" s="2"/>
    </row>
    <row r="1417" spans="12:12" x14ac:dyDescent="0.35">
      <c r="L1417" s="2"/>
    </row>
    <row r="1418" spans="12:12" x14ac:dyDescent="0.35">
      <c r="L1418" s="2"/>
    </row>
    <row r="1419" spans="12:12" x14ac:dyDescent="0.35">
      <c r="L1419" s="2"/>
    </row>
    <row r="1420" spans="12:12" x14ac:dyDescent="0.35">
      <c r="L1420" s="2"/>
    </row>
    <row r="1421" spans="12:12" x14ac:dyDescent="0.35">
      <c r="L1421" s="2"/>
    </row>
    <row r="1422" spans="12:12" x14ac:dyDescent="0.35">
      <c r="L1422" s="2"/>
    </row>
    <row r="1423" spans="12:12" x14ac:dyDescent="0.35">
      <c r="L1423" s="2"/>
    </row>
    <row r="1424" spans="12:12" x14ac:dyDescent="0.35">
      <c r="L1424" s="2"/>
    </row>
    <row r="1425" spans="12:12" x14ac:dyDescent="0.35">
      <c r="L1425" s="2"/>
    </row>
    <row r="1426" spans="12:12" x14ac:dyDescent="0.35">
      <c r="L1426" s="2"/>
    </row>
    <row r="1427" spans="12:12" x14ac:dyDescent="0.35">
      <c r="L1427" s="2"/>
    </row>
    <row r="1428" spans="12:12" x14ac:dyDescent="0.35">
      <c r="L1428" s="2"/>
    </row>
    <row r="1429" spans="12:12" x14ac:dyDescent="0.35">
      <c r="L1429" s="2"/>
    </row>
    <row r="1430" spans="12:12" x14ac:dyDescent="0.35">
      <c r="L1430" s="2"/>
    </row>
    <row r="1431" spans="12:12" x14ac:dyDescent="0.35">
      <c r="L1431" s="2"/>
    </row>
    <row r="1432" spans="12:12" x14ac:dyDescent="0.35">
      <c r="L1432" s="2"/>
    </row>
    <row r="1433" spans="12:12" x14ac:dyDescent="0.35">
      <c r="L1433" s="2"/>
    </row>
    <row r="1434" spans="12:12" x14ac:dyDescent="0.35">
      <c r="L1434" s="2"/>
    </row>
    <row r="1435" spans="12:12" x14ac:dyDescent="0.35">
      <c r="L1435" s="2"/>
    </row>
    <row r="1436" spans="12:12" x14ac:dyDescent="0.35">
      <c r="L1436" s="2"/>
    </row>
    <row r="1437" spans="12:12" x14ac:dyDescent="0.35">
      <c r="L1437" s="2"/>
    </row>
    <row r="1438" spans="12:12" x14ac:dyDescent="0.35">
      <c r="L1438" s="2"/>
    </row>
    <row r="1439" spans="12:12" x14ac:dyDescent="0.35">
      <c r="L1439" s="2"/>
    </row>
    <row r="1440" spans="12:12" x14ac:dyDescent="0.35">
      <c r="L1440" s="2"/>
    </row>
    <row r="1441" spans="12:12" x14ac:dyDescent="0.35">
      <c r="L1441" s="2"/>
    </row>
    <row r="1442" spans="12:12" x14ac:dyDescent="0.35">
      <c r="L1442" s="2"/>
    </row>
    <row r="1443" spans="12:12" x14ac:dyDescent="0.35">
      <c r="L1443" s="2"/>
    </row>
    <row r="1444" spans="12:12" x14ac:dyDescent="0.35">
      <c r="L1444" s="2"/>
    </row>
    <row r="1445" spans="12:12" x14ac:dyDescent="0.35">
      <c r="L1445" s="2"/>
    </row>
    <row r="1446" spans="12:12" x14ac:dyDescent="0.35">
      <c r="L1446" s="2"/>
    </row>
    <row r="1447" spans="12:12" x14ac:dyDescent="0.35">
      <c r="L1447" s="2"/>
    </row>
    <row r="1448" spans="12:12" x14ac:dyDescent="0.35">
      <c r="L1448" s="2"/>
    </row>
    <row r="1449" spans="12:12" x14ac:dyDescent="0.35">
      <c r="L1449" s="2"/>
    </row>
    <row r="1450" spans="12:12" x14ac:dyDescent="0.35">
      <c r="L1450" s="2"/>
    </row>
    <row r="1451" spans="12:12" x14ac:dyDescent="0.35">
      <c r="L1451" s="2"/>
    </row>
    <row r="1452" spans="12:12" x14ac:dyDescent="0.35">
      <c r="L1452" s="2"/>
    </row>
    <row r="1453" spans="12:12" x14ac:dyDescent="0.35">
      <c r="L1453" s="2"/>
    </row>
    <row r="1454" spans="12:12" x14ac:dyDescent="0.35">
      <c r="L1454" s="2"/>
    </row>
    <row r="1455" spans="12:12" x14ac:dyDescent="0.35">
      <c r="L1455" s="2"/>
    </row>
    <row r="1456" spans="12:12" x14ac:dyDescent="0.35">
      <c r="L1456" s="2"/>
    </row>
    <row r="1457" spans="12:12" x14ac:dyDescent="0.35">
      <c r="L1457" s="2"/>
    </row>
    <row r="1458" spans="12:12" x14ac:dyDescent="0.35">
      <c r="L1458" s="2"/>
    </row>
    <row r="1459" spans="12:12" x14ac:dyDescent="0.35">
      <c r="L1459" s="2"/>
    </row>
    <row r="1460" spans="12:12" x14ac:dyDescent="0.35">
      <c r="L1460" s="2"/>
    </row>
    <row r="1461" spans="12:12" x14ac:dyDescent="0.35">
      <c r="L1461" s="2"/>
    </row>
    <row r="1462" spans="12:12" x14ac:dyDescent="0.35">
      <c r="L1462" s="2"/>
    </row>
    <row r="1463" spans="12:12" x14ac:dyDescent="0.35">
      <c r="L1463" s="2"/>
    </row>
    <row r="1464" spans="12:12" x14ac:dyDescent="0.35">
      <c r="L1464" s="2"/>
    </row>
    <row r="1465" spans="12:12" x14ac:dyDescent="0.35">
      <c r="L1465" s="2"/>
    </row>
    <row r="1466" spans="12:12" x14ac:dyDescent="0.35">
      <c r="L1466" s="2"/>
    </row>
    <row r="1467" spans="12:12" x14ac:dyDescent="0.35">
      <c r="L1467" s="2"/>
    </row>
    <row r="1468" spans="12:12" x14ac:dyDescent="0.35">
      <c r="L1468" s="2"/>
    </row>
    <row r="1469" spans="12:12" x14ac:dyDescent="0.35">
      <c r="L1469" s="2"/>
    </row>
    <row r="1470" spans="12:12" x14ac:dyDescent="0.35">
      <c r="L1470" s="2"/>
    </row>
    <row r="1471" spans="12:12" x14ac:dyDescent="0.35">
      <c r="L1471" s="2"/>
    </row>
    <row r="1472" spans="12:12" x14ac:dyDescent="0.35">
      <c r="L1472" s="2"/>
    </row>
    <row r="1473" spans="12:12" x14ac:dyDescent="0.35">
      <c r="L1473" s="2"/>
    </row>
    <row r="1474" spans="12:12" x14ac:dyDescent="0.35">
      <c r="L1474" s="2"/>
    </row>
    <row r="1475" spans="12:12" x14ac:dyDescent="0.35">
      <c r="L1475" s="2"/>
    </row>
    <row r="1476" spans="12:12" x14ac:dyDescent="0.35">
      <c r="L1476" s="2"/>
    </row>
    <row r="1477" spans="12:12" x14ac:dyDescent="0.35">
      <c r="L1477" s="2"/>
    </row>
    <row r="1478" spans="12:12" x14ac:dyDescent="0.35">
      <c r="L1478" s="2"/>
    </row>
    <row r="1479" spans="12:12" x14ac:dyDescent="0.35">
      <c r="L1479" s="2"/>
    </row>
    <row r="1480" spans="12:12" x14ac:dyDescent="0.35">
      <c r="L1480" s="2"/>
    </row>
    <row r="1481" spans="12:12" x14ac:dyDescent="0.35">
      <c r="L1481" s="2"/>
    </row>
    <row r="1482" spans="12:12" x14ac:dyDescent="0.35">
      <c r="L1482" s="2"/>
    </row>
    <row r="1483" spans="12:12" x14ac:dyDescent="0.35">
      <c r="L1483" s="2"/>
    </row>
    <row r="1484" spans="12:12" x14ac:dyDescent="0.35">
      <c r="L1484" s="2"/>
    </row>
    <row r="1485" spans="12:12" x14ac:dyDescent="0.35">
      <c r="L1485" s="2"/>
    </row>
    <row r="1486" spans="12:12" x14ac:dyDescent="0.35">
      <c r="L1486" s="2"/>
    </row>
    <row r="1487" spans="12:12" x14ac:dyDescent="0.35">
      <c r="L1487" s="2"/>
    </row>
    <row r="1488" spans="12:12" x14ac:dyDescent="0.35">
      <c r="L1488" s="2"/>
    </row>
    <row r="1489" spans="12:12" x14ac:dyDescent="0.35">
      <c r="L1489" s="2"/>
    </row>
    <row r="1490" spans="12:12" x14ac:dyDescent="0.35">
      <c r="L1490" s="2"/>
    </row>
    <row r="1491" spans="12:12" x14ac:dyDescent="0.35">
      <c r="L1491" s="2"/>
    </row>
    <row r="1492" spans="12:12" x14ac:dyDescent="0.35">
      <c r="L1492" s="2"/>
    </row>
    <row r="1493" spans="12:12" x14ac:dyDescent="0.35">
      <c r="L1493" s="2"/>
    </row>
    <row r="1494" spans="12:12" x14ac:dyDescent="0.35">
      <c r="L1494" s="2"/>
    </row>
    <row r="1495" spans="12:12" x14ac:dyDescent="0.35">
      <c r="L1495" s="2"/>
    </row>
    <row r="1496" spans="12:12" x14ac:dyDescent="0.35">
      <c r="L1496" s="2"/>
    </row>
    <row r="1497" spans="12:12" x14ac:dyDescent="0.35">
      <c r="L1497" s="2"/>
    </row>
    <row r="1498" spans="12:12" x14ac:dyDescent="0.35">
      <c r="L1498" s="2"/>
    </row>
    <row r="1499" spans="12:12" x14ac:dyDescent="0.35">
      <c r="L1499" s="2"/>
    </row>
    <row r="1500" spans="12:12" x14ac:dyDescent="0.35">
      <c r="L1500" s="2"/>
    </row>
    <row r="1501" spans="12:12" x14ac:dyDescent="0.35">
      <c r="L1501" s="2"/>
    </row>
    <row r="1502" spans="12:12" x14ac:dyDescent="0.35">
      <c r="L1502" s="2"/>
    </row>
    <row r="1503" spans="12:12" x14ac:dyDescent="0.35">
      <c r="L1503" s="2"/>
    </row>
    <row r="1504" spans="12:12" x14ac:dyDescent="0.35">
      <c r="L1504" s="2"/>
    </row>
    <row r="1505" spans="12:12" x14ac:dyDescent="0.35">
      <c r="L1505" s="2"/>
    </row>
    <row r="1506" spans="12:12" x14ac:dyDescent="0.35">
      <c r="L1506" s="2"/>
    </row>
    <row r="1507" spans="12:12" x14ac:dyDescent="0.35">
      <c r="L1507" s="2"/>
    </row>
    <row r="1508" spans="12:12" x14ac:dyDescent="0.35">
      <c r="L1508" s="2"/>
    </row>
    <row r="1509" spans="12:12" x14ac:dyDescent="0.35">
      <c r="L1509" s="2"/>
    </row>
    <row r="1510" spans="12:12" x14ac:dyDescent="0.35">
      <c r="L1510" s="2"/>
    </row>
    <row r="1511" spans="12:12" x14ac:dyDescent="0.35">
      <c r="L1511" s="2"/>
    </row>
    <row r="1512" spans="12:12" x14ac:dyDescent="0.35">
      <c r="L1512" s="2"/>
    </row>
    <row r="1513" spans="12:12" x14ac:dyDescent="0.35">
      <c r="L1513" s="2"/>
    </row>
    <row r="1514" spans="12:12" x14ac:dyDescent="0.35">
      <c r="L1514" s="2"/>
    </row>
    <row r="1515" spans="12:12" x14ac:dyDescent="0.35">
      <c r="L1515" s="2"/>
    </row>
    <row r="1516" spans="12:12" x14ac:dyDescent="0.35">
      <c r="L1516" s="2"/>
    </row>
    <row r="1517" spans="12:12" x14ac:dyDescent="0.35">
      <c r="L1517" s="2"/>
    </row>
    <row r="1518" spans="12:12" x14ac:dyDescent="0.35">
      <c r="L1518" s="2"/>
    </row>
    <row r="1519" spans="12:12" x14ac:dyDescent="0.35">
      <c r="L1519" s="2"/>
    </row>
    <row r="1520" spans="12:12" x14ac:dyDescent="0.35">
      <c r="L1520" s="2"/>
    </row>
    <row r="1521" spans="12:12" x14ac:dyDescent="0.35">
      <c r="L1521" s="2"/>
    </row>
    <row r="1522" spans="12:12" x14ac:dyDescent="0.35">
      <c r="L1522" s="2"/>
    </row>
    <row r="1523" spans="12:12" x14ac:dyDescent="0.35">
      <c r="L1523" s="2"/>
    </row>
    <row r="1524" spans="12:12" x14ac:dyDescent="0.35">
      <c r="L1524" s="2"/>
    </row>
    <row r="1525" spans="12:12" x14ac:dyDescent="0.35">
      <c r="L1525" s="2"/>
    </row>
    <row r="1526" spans="12:12" x14ac:dyDescent="0.35">
      <c r="L1526" s="2"/>
    </row>
    <row r="1527" spans="12:12" x14ac:dyDescent="0.35">
      <c r="L1527" s="2"/>
    </row>
    <row r="1528" spans="12:12" x14ac:dyDescent="0.35">
      <c r="L1528" s="2"/>
    </row>
    <row r="1529" spans="12:12" x14ac:dyDescent="0.35">
      <c r="L1529" s="2"/>
    </row>
    <row r="1530" spans="12:12" x14ac:dyDescent="0.35">
      <c r="L1530" s="2"/>
    </row>
    <row r="1531" spans="12:12" x14ac:dyDescent="0.35">
      <c r="L1531" s="2"/>
    </row>
    <row r="1532" spans="12:12" x14ac:dyDescent="0.35">
      <c r="L1532" s="2"/>
    </row>
    <row r="1533" spans="12:12" x14ac:dyDescent="0.35">
      <c r="L1533" s="2"/>
    </row>
    <row r="1534" spans="12:12" x14ac:dyDescent="0.35">
      <c r="L1534" s="2"/>
    </row>
    <row r="1535" spans="12:12" x14ac:dyDescent="0.35">
      <c r="L1535" s="2"/>
    </row>
    <row r="1536" spans="12:12" x14ac:dyDescent="0.35">
      <c r="L1536" s="2"/>
    </row>
    <row r="1537" spans="12:12" x14ac:dyDescent="0.35">
      <c r="L1537" s="2"/>
    </row>
    <row r="1538" spans="12:12" x14ac:dyDescent="0.35">
      <c r="L1538" s="2"/>
    </row>
    <row r="1539" spans="12:12" x14ac:dyDescent="0.35">
      <c r="L1539" s="2"/>
    </row>
    <row r="1540" spans="12:12" x14ac:dyDescent="0.35">
      <c r="L1540" s="2"/>
    </row>
    <row r="1541" spans="12:12" x14ac:dyDescent="0.35">
      <c r="L1541" s="2"/>
    </row>
    <row r="1542" spans="12:12" x14ac:dyDescent="0.35">
      <c r="L1542" s="2"/>
    </row>
    <row r="1543" spans="12:12" x14ac:dyDescent="0.35">
      <c r="L1543" s="2"/>
    </row>
    <row r="1544" spans="12:12" x14ac:dyDescent="0.35">
      <c r="L1544" s="2"/>
    </row>
    <row r="1545" spans="12:12" x14ac:dyDescent="0.35">
      <c r="L1545" s="2"/>
    </row>
    <row r="1546" spans="12:12" x14ac:dyDescent="0.35">
      <c r="L1546" s="2"/>
    </row>
    <row r="1547" spans="12:12" x14ac:dyDescent="0.35">
      <c r="L1547" s="2"/>
    </row>
    <row r="1548" spans="12:12" x14ac:dyDescent="0.35">
      <c r="L1548" s="2"/>
    </row>
    <row r="1549" spans="12:12" x14ac:dyDescent="0.35">
      <c r="L1549" s="2"/>
    </row>
    <row r="1550" spans="12:12" x14ac:dyDescent="0.35">
      <c r="L1550" s="2"/>
    </row>
    <row r="1551" spans="12:12" x14ac:dyDescent="0.35">
      <c r="L1551" s="2"/>
    </row>
    <row r="1552" spans="12:12" x14ac:dyDescent="0.35">
      <c r="L1552" s="2"/>
    </row>
    <row r="1553" spans="12:12" x14ac:dyDescent="0.35">
      <c r="L1553" s="2"/>
    </row>
    <row r="1554" spans="12:12" x14ac:dyDescent="0.35">
      <c r="L1554" s="2"/>
    </row>
    <row r="1555" spans="12:12" x14ac:dyDescent="0.35">
      <c r="L1555" s="2"/>
    </row>
    <row r="1556" spans="12:12" x14ac:dyDescent="0.35">
      <c r="L1556" s="2"/>
    </row>
    <row r="1557" spans="12:12" x14ac:dyDescent="0.35">
      <c r="L1557" s="2"/>
    </row>
    <row r="1558" spans="12:12" x14ac:dyDescent="0.35">
      <c r="L1558" s="2"/>
    </row>
    <row r="1559" spans="12:12" x14ac:dyDescent="0.35">
      <c r="L1559" s="2"/>
    </row>
    <row r="1560" spans="12:12" x14ac:dyDescent="0.35">
      <c r="L1560" s="2"/>
    </row>
    <row r="1561" spans="12:12" x14ac:dyDescent="0.35">
      <c r="L1561" s="2"/>
    </row>
    <row r="1562" spans="12:12" x14ac:dyDescent="0.35">
      <c r="L1562" s="2"/>
    </row>
    <row r="1563" spans="12:12" x14ac:dyDescent="0.35">
      <c r="L1563" s="2"/>
    </row>
    <row r="1564" spans="12:12" x14ac:dyDescent="0.35">
      <c r="L1564" s="2"/>
    </row>
    <row r="1565" spans="12:12" x14ac:dyDescent="0.35">
      <c r="L1565" s="2"/>
    </row>
    <row r="1566" spans="12:12" x14ac:dyDescent="0.35">
      <c r="L1566" s="2"/>
    </row>
    <row r="1567" spans="12:12" x14ac:dyDescent="0.35">
      <c r="L1567" s="2"/>
    </row>
    <row r="1568" spans="12:12" x14ac:dyDescent="0.35">
      <c r="L1568" s="2"/>
    </row>
    <row r="1569" spans="12:12" x14ac:dyDescent="0.35">
      <c r="L1569" s="2"/>
    </row>
    <row r="1570" spans="12:12" x14ac:dyDescent="0.35">
      <c r="L1570" s="2"/>
    </row>
    <row r="1571" spans="12:12" x14ac:dyDescent="0.35">
      <c r="L1571" s="2"/>
    </row>
    <row r="1572" spans="12:12" x14ac:dyDescent="0.35">
      <c r="L1572" s="2"/>
    </row>
    <row r="1573" spans="12:12" x14ac:dyDescent="0.35">
      <c r="L1573" s="2"/>
    </row>
    <row r="1574" spans="12:12" x14ac:dyDescent="0.35">
      <c r="L1574" s="2"/>
    </row>
    <row r="1575" spans="12:12" x14ac:dyDescent="0.35">
      <c r="L1575" s="2"/>
    </row>
    <row r="1576" spans="12:12" x14ac:dyDescent="0.35">
      <c r="L1576" s="2"/>
    </row>
    <row r="1577" spans="12:12" x14ac:dyDescent="0.35">
      <c r="L1577" s="2"/>
    </row>
    <row r="1578" spans="12:12" x14ac:dyDescent="0.35">
      <c r="L1578" s="2"/>
    </row>
    <row r="1579" spans="12:12" x14ac:dyDescent="0.35">
      <c r="L1579" s="2"/>
    </row>
    <row r="1580" spans="12:12" x14ac:dyDescent="0.35">
      <c r="L1580" s="2"/>
    </row>
    <row r="1581" spans="12:12" x14ac:dyDescent="0.35">
      <c r="L1581" s="2"/>
    </row>
    <row r="1582" spans="12:12" x14ac:dyDescent="0.35">
      <c r="L1582" s="2"/>
    </row>
    <row r="1583" spans="12:12" x14ac:dyDescent="0.35">
      <c r="L1583" s="2"/>
    </row>
    <row r="1584" spans="12:12" x14ac:dyDescent="0.35">
      <c r="L1584" s="2"/>
    </row>
    <row r="1585" spans="12:12" x14ac:dyDescent="0.35">
      <c r="L1585" s="2"/>
    </row>
    <row r="1586" spans="12:12" x14ac:dyDescent="0.35">
      <c r="L1586" s="2"/>
    </row>
    <row r="1587" spans="12:12" x14ac:dyDescent="0.35">
      <c r="L1587" s="2"/>
    </row>
    <row r="1588" spans="12:12" x14ac:dyDescent="0.35">
      <c r="L1588" s="2"/>
    </row>
    <row r="1589" spans="12:12" x14ac:dyDescent="0.35">
      <c r="L1589" s="2"/>
    </row>
    <row r="1590" spans="12:12" x14ac:dyDescent="0.35">
      <c r="L1590" s="2"/>
    </row>
    <row r="1591" spans="12:12" x14ac:dyDescent="0.35">
      <c r="L1591" s="2"/>
    </row>
    <row r="1592" spans="12:12" x14ac:dyDescent="0.35">
      <c r="L1592" s="2"/>
    </row>
    <row r="1593" spans="12:12" x14ac:dyDescent="0.35">
      <c r="L1593" s="2"/>
    </row>
    <row r="1594" spans="12:12" x14ac:dyDescent="0.35">
      <c r="L1594" s="2"/>
    </row>
    <row r="1595" spans="12:12" x14ac:dyDescent="0.35">
      <c r="L1595" s="2"/>
    </row>
    <row r="1596" spans="12:12" x14ac:dyDescent="0.35">
      <c r="L1596" s="2"/>
    </row>
    <row r="1597" spans="12:12" x14ac:dyDescent="0.35">
      <c r="L1597" s="2"/>
    </row>
    <row r="1598" spans="12:12" x14ac:dyDescent="0.35">
      <c r="L1598" s="2"/>
    </row>
    <row r="1599" spans="12:12" x14ac:dyDescent="0.35">
      <c r="L1599" s="2"/>
    </row>
    <row r="1600" spans="12:12" x14ac:dyDescent="0.35">
      <c r="L1600" s="2"/>
    </row>
    <row r="1601" spans="12:12" x14ac:dyDescent="0.35">
      <c r="L1601" s="2"/>
    </row>
    <row r="1602" spans="12:12" x14ac:dyDescent="0.35">
      <c r="L1602" s="2"/>
    </row>
    <row r="1603" spans="12:12" x14ac:dyDescent="0.35">
      <c r="L1603" s="2"/>
    </row>
    <row r="1604" spans="12:12" x14ac:dyDescent="0.35">
      <c r="L1604" s="2"/>
    </row>
    <row r="1605" spans="12:12" x14ac:dyDescent="0.35">
      <c r="L1605" s="2"/>
    </row>
    <row r="1606" spans="12:12" x14ac:dyDescent="0.35">
      <c r="L1606" s="2"/>
    </row>
    <row r="1607" spans="12:12" x14ac:dyDescent="0.35">
      <c r="L1607" s="2"/>
    </row>
    <row r="1608" spans="12:12" x14ac:dyDescent="0.35">
      <c r="L1608" s="2"/>
    </row>
    <row r="1609" spans="12:12" x14ac:dyDescent="0.35">
      <c r="L1609" s="2"/>
    </row>
    <row r="1610" spans="12:12" x14ac:dyDescent="0.35">
      <c r="L1610" s="2"/>
    </row>
    <row r="1611" spans="12:12" x14ac:dyDescent="0.35">
      <c r="L1611" s="2"/>
    </row>
    <row r="1612" spans="12:12" x14ac:dyDescent="0.35">
      <c r="L1612" s="2"/>
    </row>
    <row r="1613" spans="12:12" x14ac:dyDescent="0.35">
      <c r="L1613" s="2"/>
    </row>
    <row r="1614" spans="12:12" x14ac:dyDescent="0.35">
      <c r="L1614" s="2"/>
    </row>
    <row r="1615" spans="12:12" x14ac:dyDescent="0.35">
      <c r="L1615" s="2"/>
    </row>
    <row r="1616" spans="12:12" x14ac:dyDescent="0.35">
      <c r="L1616" s="2"/>
    </row>
    <row r="1617" spans="12:12" x14ac:dyDescent="0.35">
      <c r="L1617" s="2"/>
    </row>
    <row r="1618" spans="12:12" x14ac:dyDescent="0.35">
      <c r="L1618" s="2"/>
    </row>
    <row r="1619" spans="12:12" x14ac:dyDescent="0.35">
      <c r="L1619" s="2"/>
    </row>
    <row r="1620" spans="12:12" x14ac:dyDescent="0.35">
      <c r="L1620" s="2"/>
    </row>
    <row r="1621" spans="12:12" x14ac:dyDescent="0.35">
      <c r="L1621" s="2"/>
    </row>
    <row r="1622" spans="12:12" x14ac:dyDescent="0.35">
      <c r="L1622" s="2"/>
    </row>
    <row r="1623" spans="12:12" x14ac:dyDescent="0.35">
      <c r="L1623" s="2"/>
    </row>
    <row r="1624" spans="12:12" x14ac:dyDescent="0.35">
      <c r="L1624" s="2"/>
    </row>
    <row r="1625" spans="12:12" x14ac:dyDescent="0.35">
      <c r="L1625" s="2"/>
    </row>
    <row r="1626" spans="12:12" x14ac:dyDescent="0.35">
      <c r="L1626" s="2"/>
    </row>
    <row r="1627" spans="12:12" x14ac:dyDescent="0.35">
      <c r="L1627" s="2"/>
    </row>
    <row r="1628" spans="12:12" x14ac:dyDescent="0.35">
      <c r="L1628" s="2"/>
    </row>
    <row r="1629" spans="12:12" x14ac:dyDescent="0.35">
      <c r="L1629" s="2"/>
    </row>
    <row r="1630" spans="12:12" x14ac:dyDescent="0.35">
      <c r="L1630" s="2"/>
    </row>
    <row r="1631" spans="12:12" x14ac:dyDescent="0.35">
      <c r="L1631" s="2"/>
    </row>
    <row r="1632" spans="12:12" x14ac:dyDescent="0.35">
      <c r="L1632" s="2"/>
    </row>
    <row r="1633" spans="12:12" x14ac:dyDescent="0.35">
      <c r="L1633" s="2"/>
    </row>
    <row r="1634" spans="12:12" x14ac:dyDescent="0.35">
      <c r="L1634" s="2"/>
    </row>
    <row r="1635" spans="12:12" x14ac:dyDescent="0.35">
      <c r="L1635" s="2"/>
    </row>
    <row r="1636" spans="12:12" x14ac:dyDescent="0.35">
      <c r="L1636" s="2"/>
    </row>
    <row r="1637" spans="12:12" x14ac:dyDescent="0.35">
      <c r="L1637" s="2"/>
    </row>
    <row r="1638" spans="12:12" x14ac:dyDescent="0.35">
      <c r="L1638" s="2"/>
    </row>
    <row r="1639" spans="12:12" x14ac:dyDescent="0.35">
      <c r="L1639" s="2"/>
    </row>
    <row r="1640" spans="12:12" x14ac:dyDescent="0.35">
      <c r="L1640" s="2"/>
    </row>
    <row r="1641" spans="12:12" x14ac:dyDescent="0.35">
      <c r="L1641" s="2"/>
    </row>
    <row r="1642" spans="12:12" x14ac:dyDescent="0.35">
      <c r="L1642" s="2"/>
    </row>
    <row r="1643" spans="12:12" x14ac:dyDescent="0.35">
      <c r="L1643" s="2"/>
    </row>
    <row r="1644" spans="12:12" x14ac:dyDescent="0.35">
      <c r="L1644" s="2"/>
    </row>
    <row r="1645" spans="12:12" x14ac:dyDescent="0.35">
      <c r="L1645" s="2"/>
    </row>
    <row r="1646" spans="12:12" x14ac:dyDescent="0.35">
      <c r="L1646" s="2"/>
    </row>
    <row r="1647" spans="12:12" x14ac:dyDescent="0.35">
      <c r="L1647" s="2"/>
    </row>
    <row r="1648" spans="12:12" x14ac:dyDescent="0.35">
      <c r="L1648" s="2"/>
    </row>
    <row r="1649" spans="12:12" x14ac:dyDescent="0.35">
      <c r="L1649" s="2"/>
    </row>
    <row r="1650" spans="12:12" x14ac:dyDescent="0.35">
      <c r="L1650" s="2"/>
    </row>
    <row r="1651" spans="12:12" x14ac:dyDescent="0.35">
      <c r="L1651" s="2"/>
    </row>
    <row r="1652" spans="12:12" x14ac:dyDescent="0.35">
      <c r="L1652" s="2"/>
    </row>
    <row r="1653" spans="12:12" x14ac:dyDescent="0.35">
      <c r="L1653" s="2"/>
    </row>
    <row r="1654" spans="12:12" x14ac:dyDescent="0.35">
      <c r="L1654" s="2"/>
    </row>
    <row r="1655" spans="12:12" x14ac:dyDescent="0.35">
      <c r="L1655" s="2"/>
    </row>
    <row r="1656" spans="12:12" x14ac:dyDescent="0.35">
      <c r="L1656" s="2"/>
    </row>
    <row r="1657" spans="12:12" x14ac:dyDescent="0.35">
      <c r="L1657" s="2"/>
    </row>
    <row r="1658" spans="12:12" x14ac:dyDescent="0.35">
      <c r="L1658" s="2"/>
    </row>
    <row r="1659" spans="12:12" x14ac:dyDescent="0.35">
      <c r="L1659" s="2"/>
    </row>
    <row r="1660" spans="12:12" x14ac:dyDescent="0.35">
      <c r="L1660" s="2"/>
    </row>
    <row r="1661" spans="12:12" x14ac:dyDescent="0.35">
      <c r="L1661" s="2"/>
    </row>
    <row r="1662" spans="12:12" x14ac:dyDescent="0.35">
      <c r="L1662" s="2"/>
    </row>
    <row r="1663" spans="12:12" x14ac:dyDescent="0.35">
      <c r="L1663" s="2"/>
    </row>
    <row r="1664" spans="12:12" x14ac:dyDescent="0.35">
      <c r="L1664" s="2"/>
    </row>
    <row r="1665" spans="12:12" x14ac:dyDescent="0.35">
      <c r="L1665" s="2"/>
    </row>
    <row r="1666" spans="12:12" x14ac:dyDescent="0.35">
      <c r="L1666" s="2"/>
    </row>
    <row r="1667" spans="12:12" x14ac:dyDescent="0.35">
      <c r="L1667" s="2"/>
    </row>
    <row r="1668" spans="12:12" x14ac:dyDescent="0.35">
      <c r="L1668" s="2"/>
    </row>
    <row r="1669" spans="12:12" x14ac:dyDescent="0.35">
      <c r="L1669" s="2"/>
    </row>
    <row r="1670" spans="12:12" x14ac:dyDescent="0.35">
      <c r="L1670" s="2"/>
    </row>
    <row r="1671" spans="12:12" x14ac:dyDescent="0.35">
      <c r="L1671" s="2"/>
    </row>
    <row r="1672" spans="12:12" x14ac:dyDescent="0.35">
      <c r="L1672" s="2"/>
    </row>
    <row r="1673" spans="12:12" x14ac:dyDescent="0.35">
      <c r="L1673" s="2"/>
    </row>
    <row r="1674" spans="12:12" x14ac:dyDescent="0.35">
      <c r="L1674" s="2"/>
    </row>
    <row r="1675" spans="12:12" x14ac:dyDescent="0.35">
      <c r="L1675" s="2"/>
    </row>
    <row r="1676" spans="12:12" x14ac:dyDescent="0.35">
      <c r="L1676" s="2"/>
    </row>
    <row r="1677" spans="12:12" x14ac:dyDescent="0.35">
      <c r="L1677" s="2"/>
    </row>
    <row r="1678" spans="12:12" x14ac:dyDescent="0.35">
      <c r="L1678" s="2"/>
    </row>
    <row r="1679" spans="12:12" x14ac:dyDescent="0.35">
      <c r="L1679" s="2"/>
    </row>
    <row r="1680" spans="12:12" x14ac:dyDescent="0.35">
      <c r="L1680" s="2"/>
    </row>
    <row r="1681" spans="12:12" x14ac:dyDescent="0.35">
      <c r="L1681" s="2"/>
    </row>
    <row r="1682" spans="12:12" x14ac:dyDescent="0.35">
      <c r="L1682" s="2"/>
    </row>
    <row r="1683" spans="12:12" x14ac:dyDescent="0.35">
      <c r="L1683" s="2"/>
    </row>
    <row r="1684" spans="12:12" x14ac:dyDescent="0.35">
      <c r="L1684" s="2"/>
    </row>
    <row r="1685" spans="12:12" x14ac:dyDescent="0.35">
      <c r="L1685" s="2"/>
    </row>
    <row r="1686" spans="12:12" x14ac:dyDescent="0.35">
      <c r="L1686" s="2"/>
    </row>
    <row r="1687" spans="12:12" x14ac:dyDescent="0.35">
      <c r="L1687" s="2"/>
    </row>
    <row r="1688" spans="12:12" x14ac:dyDescent="0.35">
      <c r="L1688" s="2"/>
    </row>
    <row r="1689" spans="12:12" x14ac:dyDescent="0.35">
      <c r="L1689" s="2"/>
    </row>
    <row r="1690" spans="12:12" x14ac:dyDescent="0.35">
      <c r="L1690" s="2"/>
    </row>
    <row r="1691" spans="12:12" x14ac:dyDescent="0.35">
      <c r="L1691" s="2"/>
    </row>
    <row r="1692" spans="12:12" x14ac:dyDescent="0.35">
      <c r="L1692" s="2"/>
    </row>
    <row r="1693" spans="12:12" x14ac:dyDescent="0.35">
      <c r="L1693" s="2"/>
    </row>
    <row r="1694" spans="12:12" x14ac:dyDescent="0.35">
      <c r="L1694" s="2"/>
    </row>
    <row r="1695" spans="12:12" x14ac:dyDescent="0.35">
      <c r="L1695" s="2"/>
    </row>
    <row r="1696" spans="12:12" x14ac:dyDescent="0.35">
      <c r="L1696" s="2"/>
    </row>
    <row r="1697" spans="12:12" x14ac:dyDescent="0.35">
      <c r="L1697" s="2"/>
    </row>
    <row r="1698" spans="12:12" x14ac:dyDescent="0.35">
      <c r="L1698" s="2"/>
    </row>
    <row r="1699" spans="12:12" x14ac:dyDescent="0.35">
      <c r="L1699" s="2"/>
    </row>
    <row r="1700" spans="12:12" x14ac:dyDescent="0.35">
      <c r="L1700" s="2"/>
    </row>
    <row r="1701" spans="12:12" x14ac:dyDescent="0.35">
      <c r="L1701" s="2"/>
    </row>
    <row r="1702" spans="12:12" x14ac:dyDescent="0.35">
      <c r="L1702" s="2"/>
    </row>
    <row r="1703" spans="12:12" x14ac:dyDescent="0.35">
      <c r="L1703" s="2"/>
    </row>
    <row r="1704" spans="12:12" x14ac:dyDescent="0.35">
      <c r="L1704" s="2"/>
    </row>
    <row r="1705" spans="12:12" x14ac:dyDescent="0.35">
      <c r="L1705" s="2"/>
    </row>
    <row r="1706" spans="12:12" x14ac:dyDescent="0.35">
      <c r="L1706" s="2"/>
    </row>
    <row r="1707" spans="12:12" x14ac:dyDescent="0.35">
      <c r="L1707" s="2"/>
    </row>
    <row r="1708" spans="12:12" x14ac:dyDescent="0.35">
      <c r="L1708" s="2"/>
    </row>
    <row r="1709" spans="12:12" x14ac:dyDescent="0.35">
      <c r="L1709" s="2"/>
    </row>
    <row r="1710" spans="12:12" x14ac:dyDescent="0.35">
      <c r="L1710" s="2"/>
    </row>
    <row r="1711" spans="12:12" x14ac:dyDescent="0.35">
      <c r="L1711" s="2"/>
    </row>
    <row r="1712" spans="12:12" x14ac:dyDescent="0.35">
      <c r="L1712" s="2"/>
    </row>
    <row r="1713" spans="12:12" x14ac:dyDescent="0.35">
      <c r="L1713" s="2"/>
    </row>
    <row r="1714" spans="12:12" x14ac:dyDescent="0.35">
      <c r="L1714" s="2"/>
    </row>
    <row r="1715" spans="12:12" x14ac:dyDescent="0.35">
      <c r="L1715" s="2"/>
    </row>
    <row r="1716" spans="12:12" x14ac:dyDescent="0.35">
      <c r="L1716" s="2"/>
    </row>
    <row r="1717" spans="12:12" x14ac:dyDescent="0.35">
      <c r="L1717" s="2"/>
    </row>
    <row r="1718" spans="12:12" x14ac:dyDescent="0.35">
      <c r="L1718" s="2"/>
    </row>
    <row r="1719" spans="12:12" x14ac:dyDescent="0.35">
      <c r="L1719" s="2"/>
    </row>
    <row r="1720" spans="12:12" x14ac:dyDescent="0.35">
      <c r="L1720" s="2"/>
    </row>
    <row r="1721" spans="12:12" x14ac:dyDescent="0.35">
      <c r="L1721" s="2"/>
    </row>
    <row r="1722" spans="12:12" x14ac:dyDescent="0.35">
      <c r="L1722" s="2"/>
    </row>
    <row r="1723" spans="12:12" x14ac:dyDescent="0.35">
      <c r="L1723" s="2"/>
    </row>
    <row r="1724" spans="12:12" x14ac:dyDescent="0.35">
      <c r="L1724" s="2"/>
    </row>
    <row r="1725" spans="12:12" x14ac:dyDescent="0.35">
      <c r="L1725" s="2"/>
    </row>
    <row r="1726" spans="12:12" x14ac:dyDescent="0.35">
      <c r="L1726" s="2"/>
    </row>
    <row r="1727" spans="12:12" x14ac:dyDescent="0.35">
      <c r="L1727" s="2"/>
    </row>
    <row r="1728" spans="12:12" x14ac:dyDescent="0.35">
      <c r="L1728" s="2"/>
    </row>
    <row r="1729" spans="12:12" x14ac:dyDescent="0.35">
      <c r="L1729" s="2"/>
    </row>
    <row r="1730" spans="12:12" x14ac:dyDescent="0.35">
      <c r="L1730" s="2"/>
    </row>
    <row r="1731" spans="12:12" x14ac:dyDescent="0.35">
      <c r="L1731" s="2"/>
    </row>
    <row r="1732" spans="12:12" x14ac:dyDescent="0.35">
      <c r="L1732" s="2"/>
    </row>
    <row r="1733" spans="12:12" x14ac:dyDescent="0.35">
      <c r="L1733" s="2"/>
    </row>
    <row r="1734" spans="12:12" x14ac:dyDescent="0.35">
      <c r="L1734" s="2"/>
    </row>
    <row r="1735" spans="12:12" x14ac:dyDescent="0.35">
      <c r="L1735" s="2"/>
    </row>
    <row r="1736" spans="12:12" x14ac:dyDescent="0.35">
      <c r="L1736" s="2"/>
    </row>
    <row r="1737" spans="12:12" x14ac:dyDescent="0.35">
      <c r="L1737" s="2"/>
    </row>
    <row r="1738" spans="12:12" x14ac:dyDescent="0.35">
      <c r="L1738" s="2"/>
    </row>
    <row r="1739" spans="12:12" x14ac:dyDescent="0.35">
      <c r="L1739" s="2"/>
    </row>
    <row r="1740" spans="12:12" x14ac:dyDescent="0.35">
      <c r="L1740" s="2"/>
    </row>
    <row r="1741" spans="12:12" x14ac:dyDescent="0.35">
      <c r="L1741" s="2"/>
    </row>
    <row r="1742" spans="12:12" x14ac:dyDescent="0.35">
      <c r="L1742" s="2"/>
    </row>
    <row r="1743" spans="12:12" x14ac:dyDescent="0.35">
      <c r="L1743" s="2"/>
    </row>
    <row r="1744" spans="12:12" x14ac:dyDescent="0.35">
      <c r="L1744" s="2"/>
    </row>
    <row r="1745" spans="12:12" x14ac:dyDescent="0.35">
      <c r="L1745" s="2"/>
    </row>
    <row r="1746" spans="12:12" x14ac:dyDescent="0.35">
      <c r="L1746" s="2"/>
    </row>
    <row r="1747" spans="12:12" x14ac:dyDescent="0.35">
      <c r="L1747" s="2"/>
    </row>
    <row r="1748" spans="12:12" x14ac:dyDescent="0.35">
      <c r="L1748" s="2"/>
    </row>
    <row r="1749" spans="12:12" x14ac:dyDescent="0.35">
      <c r="L1749" s="2"/>
    </row>
    <row r="1750" spans="12:12" x14ac:dyDescent="0.35">
      <c r="L1750" s="2"/>
    </row>
    <row r="1751" spans="12:12" x14ac:dyDescent="0.35">
      <c r="L1751" s="2"/>
    </row>
    <row r="1752" spans="12:12" x14ac:dyDescent="0.35">
      <c r="L1752" s="2"/>
    </row>
    <row r="1753" spans="12:12" x14ac:dyDescent="0.35">
      <c r="L1753" s="2"/>
    </row>
    <row r="1754" spans="12:12" x14ac:dyDescent="0.35">
      <c r="L1754" s="2"/>
    </row>
    <row r="1755" spans="12:12" x14ac:dyDescent="0.35">
      <c r="L1755" s="2"/>
    </row>
    <row r="1756" spans="12:12" x14ac:dyDescent="0.35">
      <c r="L1756" s="2"/>
    </row>
    <row r="1757" spans="12:12" x14ac:dyDescent="0.35">
      <c r="L1757" s="2"/>
    </row>
    <row r="1758" spans="12:12" x14ac:dyDescent="0.35">
      <c r="L1758" s="2"/>
    </row>
    <row r="1759" spans="12:12" x14ac:dyDescent="0.35">
      <c r="L1759" s="2"/>
    </row>
    <row r="1760" spans="12:12" x14ac:dyDescent="0.35">
      <c r="L1760" s="2"/>
    </row>
    <row r="1761" spans="12:12" x14ac:dyDescent="0.35">
      <c r="L1761" s="2"/>
    </row>
    <row r="1762" spans="12:12" x14ac:dyDescent="0.35">
      <c r="L1762" s="2"/>
    </row>
    <row r="1763" spans="12:12" x14ac:dyDescent="0.35">
      <c r="L1763" s="2"/>
    </row>
    <row r="1764" spans="12:12" x14ac:dyDescent="0.35">
      <c r="L1764" s="2"/>
    </row>
    <row r="1765" spans="12:12" x14ac:dyDescent="0.35">
      <c r="L1765" s="2"/>
    </row>
    <row r="1766" spans="12:12" x14ac:dyDescent="0.35">
      <c r="L1766" s="2"/>
    </row>
    <row r="1767" spans="12:12" x14ac:dyDescent="0.35">
      <c r="L1767" s="2"/>
    </row>
    <row r="1768" spans="12:12" x14ac:dyDescent="0.35">
      <c r="L1768" s="2"/>
    </row>
    <row r="1769" spans="12:12" x14ac:dyDescent="0.35">
      <c r="L1769" s="2"/>
    </row>
    <row r="1770" spans="12:12" x14ac:dyDescent="0.35">
      <c r="L1770" s="2"/>
    </row>
    <row r="1771" spans="12:12" x14ac:dyDescent="0.35">
      <c r="L1771" s="2"/>
    </row>
    <row r="1772" spans="12:12" x14ac:dyDescent="0.35">
      <c r="L1772" s="2"/>
    </row>
    <row r="1773" spans="12:12" x14ac:dyDescent="0.35">
      <c r="L1773" s="2"/>
    </row>
    <row r="1774" spans="12:12" x14ac:dyDescent="0.35">
      <c r="L1774" s="2"/>
    </row>
    <row r="1775" spans="12:12" x14ac:dyDescent="0.35">
      <c r="L1775" s="2"/>
    </row>
    <row r="1776" spans="12:12" x14ac:dyDescent="0.35">
      <c r="L1776" s="2"/>
    </row>
    <row r="1777" spans="12:12" x14ac:dyDescent="0.35">
      <c r="L1777" s="2"/>
    </row>
    <row r="1778" spans="12:12" x14ac:dyDescent="0.35">
      <c r="L1778" s="2"/>
    </row>
    <row r="1779" spans="12:12" x14ac:dyDescent="0.35">
      <c r="L1779" s="2"/>
    </row>
    <row r="1780" spans="12:12" x14ac:dyDescent="0.35">
      <c r="L1780" s="2"/>
    </row>
    <row r="1781" spans="12:12" x14ac:dyDescent="0.35">
      <c r="L1781" s="2"/>
    </row>
    <row r="1782" spans="12:12" x14ac:dyDescent="0.35">
      <c r="L1782" s="2"/>
    </row>
    <row r="1783" spans="12:12" x14ac:dyDescent="0.35">
      <c r="L1783" s="2"/>
    </row>
    <row r="1784" spans="12:12" x14ac:dyDescent="0.35">
      <c r="L1784" s="2"/>
    </row>
    <row r="1785" spans="12:12" x14ac:dyDescent="0.35">
      <c r="L1785" s="2"/>
    </row>
    <row r="1786" spans="12:12" x14ac:dyDescent="0.35">
      <c r="L1786" s="2"/>
    </row>
    <row r="1787" spans="12:12" x14ac:dyDescent="0.35">
      <c r="L1787" s="2"/>
    </row>
    <row r="1788" spans="12:12" x14ac:dyDescent="0.35">
      <c r="L1788" s="2"/>
    </row>
    <row r="1789" spans="12:12" x14ac:dyDescent="0.35">
      <c r="L1789" s="2"/>
    </row>
    <row r="1790" spans="12:12" x14ac:dyDescent="0.35">
      <c r="L1790" s="2"/>
    </row>
    <row r="1791" spans="12:12" x14ac:dyDescent="0.35">
      <c r="L1791" s="2"/>
    </row>
    <row r="1792" spans="12:12" x14ac:dyDescent="0.35">
      <c r="L1792" s="2"/>
    </row>
    <row r="1793" spans="12:12" x14ac:dyDescent="0.35">
      <c r="L1793" s="2"/>
    </row>
    <row r="1794" spans="12:12" x14ac:dyDescent="0.35">
      <c r="L1794" s="2"/>
    </row>
    <row r="1795" spans="12:12" x14ac:dyDescent="0.35">
      <c r="L1795" s="2"/>
    </row>
    <row r="1796" spans="12:12" x14ac:dyDescent="0.35">
      <c r="L1796" s="2"/>
    </row>
    <row r="1797" spans="12:12" x14ac:dyDescent="0.35">
      <c r="L1797" s="2"/>
    </row>
    <row r="1798" spans="12:12" x14ac:dyDescent="0.35">
      <c r="L1798" s="2"/>
    </row>
    <row r="1799" spans="12:12" x14ac:dyDescent="0.35">
      <c r="L1799" s="2"/>
    </row>
    <row r="1800" spans="12:12" x14ac:dyDescent="0.35">
      <c r="L1800" s="2"/>
    </row>
    <row r="1801" spans="12:12" x14ac:dyDescent="0.35">
      <c r="L1801" s="2"/>
    </row>
    <row r="1802" spans="12:12" x14ac:dyDescent="0.35">
      <c r="L1802" s="2"/>
    </row>
    <row r="1803" spans="12:12" x14ac:dyDescent="0.35">
      <c r="L1803" s="2"/>
    </row>
    <row r="1804" spans="12:12" x14ac:dyDescent="0.35">
      <c r="L1804" s="2"/>
    </row>
    <row r="1805" spans="12:12" x14ac:dyDescent="0.35">
      <c r="L1805" s="2"/>
    </row>
    <row r="1806" spans="12:12" x14ac:dyDescent="0.35">
      <c r="L1806" s="2"/>
    </row>
    <row r="1807" spans="12:12" x14ac:dyDescent="0.35">
      <c r="L1807" s="2"/>
    </row>
    <row r="1808" spans="12:12" x14ac:dyDescent="0.35">
      <c r="L1808" s="2"/>
    </row>
    <row r="1809" spans="12:12" x14ac:dyDescent="0.35">
      <c r="L1809" s="2"/>
    </row>
    <row r="1810" spans="12:12" x14ac:dyDescent="0.35">
      <c r="L1810" s="2"/>
    </row>
    <row r="1811" spans="12:12" x14ac:dyDescent="0.35">
      <c r="L1811" s="2"/>
    </row>
    <row r="1812" spans="12:12" x14ac:dyDescent="0.35">
      <c r="L1812" s="2"/>
    </row>
    <row r="1813" spans="12:12" x14ac:dyDescent="0.35">
      <c r="L1813" s="2"/>
    </row>
    <row r="1814" spans="12:12" x14ac:dyDescent="0.35">
      <c r="L1814" s="2"/>
    </row>
    <row r="1815" spans="12:12" x14ac:dyDescent="0.35">
      <c r="L1815" s="2"/>
    </row>
    <row r="1816" spans="12:12" x14ac:dyDescent="0.35">
      <c r="L1816" s="2"/>
    </row>
    <row r="1817" spans="12:12" x14ac:dyDescent="0.35">
      <c r="L1817" s="2"/>
    </row>
    <row r="1818" spans="12:12" x14ac:dyDescent="0.35">
      <c r="L1818" s="2"/>
    </row>
    <row r="1819" spans="12:12" x14ac:dyDescent="0.35">
      <c r="L1819" s="2"/>
    </row>
    <row r="1820" spans="12:12" x14ac:dyDescent="0.35">
      <c r="L1820" s="2"/>
    </row>
    <row r="1821" spans="12:12" x14ac:dyDescent="0.35">
      <c r="L1821" s="2"/>
    </row>
    <row r="1822" spans="12:12" x14ac:dyDescent="0.35">
      <c r="L1822" s="2"/>
    </row>
    <row r="1823" spans="12:12" x14ac:dyDescent="0.35">
      <c r="L1823" s="2"/>
    </row>
    <row r="1824" spans="12:12" x14ac:dyDescent="0.35">
      <c r="L1824" s="2"/>
    </row>
    <row r="1825" spans="12:12" x14ac:dyDescent="0.35">
      <c r="L1825" s="2"/>
    </row>
    <row r="1826" spans="12:12" x14ac:dyDescent="0.35">
      <c r="L1826" s="2"/>
    </row>
    <row r="1827" spans="12:12" x14ac:dyDescent="0.35">
      <c r="L1827" s="2"/>
    </row>
    <row r="1828" spans="12:12" x14ac:dyDescent="0.35">
      <c r="L1828" s="2"/>
    </row>
    <row r="1829" spans="12:12" x14ac:dyDescent="0.35">
      <c r="L1829" s="2"/>
    </row>
    <row r="1830" spans="12:12" x14ac:dyDescent="0.35">
      <c r="L1830" s="2"/>
    </row>
    <row r="1831" spans="12:12" x14ac:dyDescent="0.35">
      <c r="L1831" s="2"/>
    </row>
    <row r="1832" spans="12:12" x14ac:dyDescent="0.35">
      <c r="L1832" s="2"/>
    </row>
    <row r="1833" spans="12:12" x14ac:dyDescent="0.35">
      <c r="L1833" s="2"/>
    </row>
    <row r="1834" spans="12:12" x14ac:dyDescent="0.35">
      <c r="L1834" s="2"/>
    </row>
    <row r="1835" spans="12:12" x14ac:dyDescent="0.35">
      <c r="L1835" s="2"/>
    </row>
    <row r="1836" spans="12:12" x14ac:dyDescent="0.35">
      <c r="L1836" s="2"/>
    </row>
    <row r="1837" spans="12:12" x14ac:dyDescent="0.35">
      <c r="L1837" s="2"/>
    </row>
    <row r="1838" spans="12:12" x14ac:dyDescent="0.35">
      <c r="L1838" s="2"/>
    </row>
    <row r="1839" spans="12:12" x14ac:dyDescent="0.35">
      <c r="L1839" s="2"/>
    </row>
    <row r="1840" spans="12:12" x14ac:dyDescent="0.35">
      <c r="L1840" s="2"/>
    </row>
    <row r="1841" spans="12:12" x14ac:dyDescent="0.35">
      <c r="L1841" s="2"/>
    </row>
    <row r="1842" spans="12:12" x14ac:dyDescent="0.35">
      <c r="L1842" s="2"/>
    </row>
    <row r="1843" spans="12:12" x14ac:dyDescent="0.35">
      <c r="L1843" s="2"/>
    </row>
    <row r="1844" spans="12:12" x14ac:dyDescent="0.35">
      <c r="L1844" s="2"/>
    </row>
    <row r="1845" spans="12:12" x14ac:dyDescent="0.35">
      <c r="L1845" s="2"/>
    </row>
    <row r="1846" spans="12:12" x14ac:dyDescent="0.35">
      <c r="L1846" s="2"/>
    </row>
    <row r="1847" spans="12:12" x14ac:dyDescent="0.35">
      <c r="L1847" s="2"/>
    </row>
    <row r="1848" spans="12:12" x14ac:dyDescent="0.35">
      <c r="L1848" s="2"/>
    </row>
    <row r="1849" spans="12:12" x14ac:dyDescent="0.35">
      <c r="L1849" s="2"/>
    </row>
    <row r="1850" spans="12:12" x14ac:dyDescent="0.35">
      <c r="L1850" s="2"/>
    </row>
    <row r="1851" spans="12:12" x14ac:dyDescent="0.35">
      <c r="L1851" s="2"/>
    </row>
    <row r="1852" spans="12:12" x14ac:dyDescent="0.35">
      <c r="L1852" s="2"/>
    </row>
    <row r="1853" spans="12:12" x14ac:dyDescent="0.35">
      <c r="L1853" s="2"/>
    </row>
    <row r="1854" spans="12:12" x14ac:dyDescent="0.35">
      <c r="L1854" s="2"/>
    </row>
    <row r="1855" spans="12:12" x14ac:dyDescent="0.35">
      <c r="L1855" s="2"/>
    </row>
    <row r="1856" spans="12:12" x14ac:dyDescent="0.35">
      <c r="L1856" s="2"/>
    </row>
    <row r="1857" spans="12:12" x14ac:dyDescent="0.35">
      <c r="L1857" s="2"/>
    </row>
    <row r="1858" spans="12:12" x14ac:dyDescent="0.35">
      <c r="L1858" s="2"/>
    </row>
    <row r="1859" spans="12:12" x14ac:dyDescent="0.35">
      <c r="L1859" s="2"/>
    </row>
    <row r="1860" spans="12:12" x14ac:dyDescent="0.35">
      <c r="L1860" s="2"/>
    </row>
    <row r="1861" spans="12:12" x14ac:dyDescent="0.35">
      <c r="L1861" s="2"/>
    </row>
    <row r="1862" spans="12:12" x14ac:dyDescent="0.35">
      <c r="L1862" s="2"/>
    </row>
    <row r="1863" spans="12:12" x14ac:dyDescent="0.35">
      <c r="L1863" s="2"/>
    </row>
    <row r="1864" spans="12:12" x14ac:dyDescent="0.35">
      <c r="L1864" s="2"/>
    </row>
    <row r="1865" spans="12:12" x14ac:dyDescent="0.35">
      <c r="L1865" s="2"/>
    </row>
    <row r="1866" spans="12:12" x14ac:dyDescent="0.35">
      <c r="L1866" s="2"/>
    </row>
    <row r="1867" spans="12:12" x14ac:dyDescent="0.35">
      <c r="L1867" s="2"/>
    </row>
    <row r="1868" spans="12:12" x14ac:dyDescent="0.35">
      <c r="L1868" s="2"/>
    </row>
    <row r="1869" spans="12:12" x14ac:dyDescent="0.35">
      <c r="L1869" s="2"/>
    </row>
    <row r="1870" spans="12:12" x14ac:dyDescent="0.35">
      <c r="L1870" s="2"/>
    </row>
    <row r="1871" spans="12:12" x14ac:dyDescent="0.35">
      <c r="L1871" s="2"/>
    </row>
    <row r="1872" spans="12:12" x14ac:dyDescent="0.35">
      <c r="L1872" s="2"/>
    </row>
    <row r="1873" spans="12:12" x14ac:dyDescent="0.35">
      <c r="L1873" s="2"/>
    </row>
    <row r="1874" spans="12:12" x14ac:dyDescent="0.35">
      <c r="L1874" s="2"/>
    </row>
    <row r="1875" spans="12:12" x14ac:dyDescent="0.35">
      <c r="L1875" s="2"/>
    </row>
    <row r="1876" spans="12:12" x14ac:dyDescent="0.35">
      <c r="L1876" s="2"/>
    </row>
    <row r="1877" spans="12:12" x14ac:dyDescent="0.35">
      <c r="L1877" s="2"/>
    </row>
    <row r="1878" spans="12:12" x14ac:dyDescent="0.35">
      <c r="L1878" s="2"/>
    </row>
    <row r="1879" spans="12:12" x14ac:dyDescent="0.35">
      <c r="L1879" s="2"/>
    </row>
    <row r="1880" spans="12:12" x14ac:dyDescent="0.35">
      <c r="L1880" s="2"/>
    </row>
    <row r="1881" spans="12:12" x14ac:dyDescent="0.35">
      <c r="L1881" s="2"/>
    </row>
    <row r="1882" spans="12:12" x14ac:dyDescent="0.35">
      <c r="L1882" s="2"/>
    </row>
    <row r="1883" spans="12:12" x14ac:dyDescent="0.35">
      <c r="L1883" s="2"/>
    </row>
    <row r="1884" spans="12:12" x14ac:dyDescent="0.35">
      <c r="L1884" s="2"/>
    </row>
    <row r="1885" spans="12:12" x14ac:dyDescent="0.35">
      <c r="L1885" s="2"/>
    </row>
    <row r="1886" spans="12:12" x14ac:dyDescent="0.35">
      <c r="L1886" s="2"/>
    </row>
    <row r="1887" spans="12:12" x14ac:dyDescent="0.35">
      <c r="L1887" s="2"/>
    </row>
    <row r="1888" spans="12:12" x14ac:dyDescent="0.35">
      <c r="L1888" s="2"/>
    </row>
    <row r="1889" spans="12:12" x14ac:dyDescent="0.35">
      <c r="L1889" s="2"/>
    </row>
    <row r="1890" spans="12:12" x14ac:dyDescent="0.35">
      <c r="L1890" s="2"/>
    </row>
    <row r="1891" spans="12:12" x14ac:dyDescent="0.35">
      <c r="L1891" s="2"/>
    </row>
    <row r="1892" spans="12:12" x14ac:dyDescent="0.35">
      <c r="L1892" s="2"/>
    </row>
    <row r="1893" spans="12:12" x14ac:dyDescent="0.35">
      <c r="L1893" s="2"/>
    </row>
    <row r="1894" spans="12:12" x14ac:dyDescent="0.35">
      <c r="L1894" s="2"/>
    </row>
    <row r="1895" spans="12:12" x14ac:dyDescent="0.35">
      <c r="L1895" s="2"/>
    </row>
    <row r="1896" spans="12:12" x14ac:dyDescent="0.35">
      <c r="L1896" s="2"/>
    </row>
    <row r="1897" spans="12:12" x14ac:dyDescent="0.35">
      <c r="L1897" s="2"/>
    </row>
    <row r="1898" spans="12:12" x14ac:dyDescent="0.35">
      <c r="L1898" s="2"/>
    </row>
    <row r="1899" spans="12:12" x14ac:dyDescent="0.35">
      <c r="L1899" s="2"/>
    </row>
    <row r="1900" spans="12:12" x14ac:dyDescent="0.35">
      <c r="L1900" s="2"/>
    </row>
    <row r="1901" spans="12:12" x14ac:dyDescent="0.35">
      <c r="L1901" s="2"/>
    </row>
    <row r="1902" spans="12:12" x14ac:dyDescent="0.35">
      <c r="L1902" s="2"/>
    </row>
    <row r="1903" spans="12:12" x14ac:dyDescent="0.35">
      <c r="L1903" s="2"/>
    </row>
    <row r="1904" spans="12:12" x14ac:dyDescent="0.35">
      <c r="L1904" s="2"/>
    </row>
    <row r="1905" spans="12:12" x14ac:dyDescent="0.35">
      <c r="L1905" s="2"/>
    </row>
    <row r="1906" spans="12:12" x14ac:dyDescent="0.35">
      <c r="L1906" s="2"/>
    </row>
    <row r="1907" spans="12:12" x14ac:dyDescent="0.35">
      <c r="L1907" s="2"/>
    </row>
    <row r="1908" spans="12:12" x14ac:dyDescent="0.35">
      <c r="L1908" s="2"/>
    </row>
    <row r="1909" spans="12:12" x14ac:dyDescent="0.35">
      <c r="L1909" s="2"/>
    </row>
    <row r="1910" spans="12:12" x14ac:dyDescent="0.35">
      <c r="L1910" s="2"/>
    </row>
    <row r="1911" spans="12:12" x14ac:dyDescent="0.35">
      <c r="L1911" s="2"/>
    </row>
    <row r="1912" spans="12:12" x14ac:dyDescent="0.35">
      <c r="L1912" s="2"/>
    </row>
    <row r="1913" spans="12:12" x14ac:dyDescent="0.35">
      <c r="L1913" s="2"/>
    </row>
    <row r="1914" spans="12:12" x14ac:dyDescent="0.35">
      <c r="L1914" s="2"/>
    </row>
    <row r="1915" spans="12:12" x14ac:dyDescent="0.35">
      <c r="L1915" s="2"/>
    </row>
    <row r="1916" spans="12:12" x14ac:dyDescent="0.35">
      <c r="L1916" s="2"/>
    </row>
    <row r="1917" spans="12:12" x14ac:dyDescent="0.35">
      <c r="L1917" s="2"/>
    </row>
    <row r="1918" spans="12:12" x14ac:dyDescent="0.35">
      <c r="L1918" s="2"/>
    </row>
    <row r="1919" spans="12:12" x14ac:dyDescent="0.35">
      <c r="L1919" s="2"/>
    </row>
    <row r="1920" spans="12:12" x14ac:dyDescent="0.35">
      <c r="L1920" s="2"/>
    </row>
    <row r="1921" spans="12:12" x14ac:dyDescent="0.35">
      <c r="L1921" s="2"/>
    </row>
    <row r="1922" spans="12:12" x14ac:dyDescent="0.35">
      <c r="L1922" s="2"/>
    </row>
    <row r="1923" spans="12:12" x14ac:dyDescent="0.35">
      <c r="L1923" s="2"/>
    </row>
    <row r="1924" spans="12:12" x14ac:dyDescent="0.35">
      <c r="L1924" s="2"/>
    </row>
    <row r="1925" spans="12:12" x14ac:dyDescent="0.35">
      <c r="L1925" s="2"/>
    </row>
    <row r="1926" spans="12:12" x14ac:dyDescent="0.35">
      <c r="L1926" s="2"/>
    </row>
    <row r="1927" spans="12:12" x14ac:dyDescent="0.35">
      <c r="L1927" s="2"/>
    </row>
    <row r="1928" spans="12:12" x14ac:dyDescent="0.35">
      <c r="L1928" s="2"/>
    </row>
    <row r="1929" spans="12:12" x14ac:dyDescent="0.35">
      <c r="L1929" s="2"/>
    </row>
    <row r="1930" spans="12:12" x14ac:dyDescent="0.35">
      <c r="L1930" s="2"/>
    </row>
    <row r="1931" spans="12:12" x14ac:dyDescent="0.35">
      <c r="L1931" s="2"/>
    </row>
    <row r="1932" spans="12:12" x14ac:dyDescent="0.35">
      <c r="L1932" s="2"/>
    </row>
    <row r="1933" spans="12:12" x14ac:dyDescent="0.35">
      <c r="L1933" s="2"/>
    </row>
    <row r="1934" spans="12:12" x14ac:dyDescent="0.35">
      <c r="L1934" s="2"/>
    </row>
    <row r="1935" spans="12:12" x14ac:dyDescent="0.35">
      <c r="L1935" s="2"/>
    </row>
    <row r="1936" spans="12:12" x14ac:dyDescent="0.35">
      <c r="L1936" s="2"/>
    </row>
    <row r="1937" spans="12:12" x14ac:dyDescent="0.35">
      <c r="L1937" s="2"/>
    </row>
    <row r="1938" spans="12:12" x14ac:dyDescent="0.35">
      <c r="L1938" s="2"/>
    </row>
    <row r="1939" spans="12:12" x14ac:dyDescent="0.35">
      <c r="L1939" s="2"/>
    </row>
    <row r="1940" spans="12:12" x14ac:dyDescent="0.35">
      <c r="L1940" s="2"/>
    </row>
    <row r="1941" spans="12:12" x14ac:dyDescent="0.35">
      <c r="L1941" s="2"/>
    </row>
    <row r="1942" spans="12:12" x14ac:dyDescent="0.35">
      <c r="L1942" s="2"/>
    </row>
    <row r="1943" spans="12:12" x14ac:dyDescent="0.35">
      <c r="L1943" s="2"/>
    </row>
    <row r="1944" spans="12:12" x14ac:dyDescent="0.35">
      <c r="L1944" s="2"/>
    </row>
    <row r="1945" spans="12:12" x14ac:dyDescent="0.35">
      <c r="L1945" s="2"/>
    </row>
    <row r="1946" spans="12:12" x14ac:dyDescent="0.35">
      <c r="L1946" s="2"/>
    </row>
    <row r="1947" spans="12:12" x14ac:dyDescent="0.35">
      <c r="L1947" s="2"/>
    </row>
    <row r="1948" spans="12:12" x14ac:dyDescent="0.35">
      <c r="L1948" s="2"/>
    </row>
    <row r="1949" spans="12:12" x14ac:dyDescent="0.35">
      <c r="L1949" s="2"/>
    </row>
    <row r="1950" spans="12:12" x14ac:dyDescent="0.35">
      <c r="L1950" s="2"/>
    </row>
    <row r="1951" spans="12:12" x14ac:dyDescent="0.35">
      <c r="L1951" s="2"/>
    </row>
    <row r="1952" spans="12:12" x14ac:dyDescent="0.35">
      <c r="L1952" s="2"/>
    </row>
    <row r="1953" spans="12:12" x14ac:dyDescent="0.35">
      <c r="L1953" s="2"/>
    </row>
    <row r="1954" spans="12:12" x14ac:dyDescent="0.35">
      <c r="L1954" s="2"/>
    </row>
    <row r="1955" spans="12:12" x14ac:dyDescent="0.35">
      <c r="L1955" s="2"/>
    </row>
    <row r="1956" spans="12:12" x14ac:dyDescent="0.35">
      <c r="L1956" s="2"/>
    </row>
    <row r="1957" spans="12:12" x14ac:dyDescent="0.35">
      <c r="L1957" s="2"/>
    </row>
    <row r="1958" spans="12:12" x14ac:dyDescent="0.35">
      <c r="L1958" s="2"/>
    </row>
    <row r="1959" spans="12:12" x14ac:dyDescent="0.35">
      <c r="L1959" s="2"/>
    </row>
    <row r="1960" spans="12:12" x14ac:dyDescent="0.35">
      <c r="L1960" s="2"/>
    </row>
    <row r="1961" spans="12:12" x14ac:dyDescent="0.35">
      <c r="L1961" s="2"/>
    </row>
    <row r="1962" spans="12:12" x14ac:dyDescent="0.35">
      <c r="L1962" s="2"/>
    </row>
    <row r="1963" spans="12:12" x14ac:dyDescent="0.35">
      <c r="L1963" s="2"/>
    </row>
    <row r="1964" spans="12:12" x14ac:dyDescent="0.35">
      <c r="L1964" s="2"/>
    </row>
    <row r="1965" spans="12:12" x14ac:dyDescent="0.35">
      <c r="L1965" s="2"/>
    </row>
    <row r="1966" spans="12:12" x14ac:dyDescent="0.35">
      <c r="L1966" s="2"/>
    </row>
    <row r="1967" spans="12:12" x14ac:dyDescent="0.35">
      <c r="L1967" s="2"/>
    </row>
    <row r="1968" spans="12:12" x14ac:dyDescent="0.35">
      <c r="L1968" s="2"/>
    </row>
    <row r="1969" spans="12:12" x14ac:dyDescent="0.35">
      <c r="L1969" s="2"/>
    </row>
    <row r="1970" spans="12:12" x14ac:dyDescent="0.35">
      <c r="L1970" s="2"/>
    </row>
    <row r="1971" spans="12:12" x14ac:dyDescent="0.35">
      <c r="L1971" s="2"/>
    </row>
    <row r="1972" spans="12:12" x14ac:dyDescent="0.35">
      <c r="L1972" s="2"/>
    </row>
    <row r="1973" spans="12:12" x14ac:dyDescent="0.35">
      <c r="L1973" s="2"/>
    </row>
    <row r="1974" spans="12:12" x14ac:dyDescent="0.35">
      <c r="L1974" s="2"/>
    </row>
    <row r="1975" spans="12:12" x14ac:dyDescent="0.35">
      <c r="L1975" s="2"/>
    </row>
    <row r="1976" spans="12:12" x14ac:dyDescent="0.35">
      <c r="L1976" s="2"/>
    </row>
    <row r="1977" spans="12:12" x14ac:dyDescent="0.35">
      <c r="L1977" s="2"/>
    </row>
    <row r="1978" spans="12:12" x14ac:dyDescent="0.35">
      <c r="L1978" s="2"/>
    </row>
    <row r="1979" spans="12:12" x14ac:dyDescent="0.35">
      <c r="L1979" s="2"/>
    </row>
    <row r="1980" spans="12:12" x14ac:dyDescent="0.35">
      <c r="L1980" s="2"/>
    </row>
    <row r="1981" spans="12:12" x14ac:dyDescent="0.35">
      <c r="L1981" s="2"/>
    </row>
    <row r="1982" spans="12:12" x14ac:dyDescent="0.35">
      <c r="L1982" s="2"/>
    </row>
    <row r="1983" spans="12:12" x14ac:dyDescent="0.35">
      <c r="L1983" s="2"/>
    </row>
    <row r="1984" spans="12:12" x14ac:dyDescent="0.35">
      <c r="L1984" s="2"/>
    </row>
    <row r="1985" spans="12:12" x14ac:dyDescent="0.35">
      <c r="L1985" s="2"/>
    </row>
    <row r="1986" spans="12:12" x14ac:dyDescent="0.35">
      <c r="L1986" s="2"/>
    </row>
    <row r="1987" spans="12:12" x14ac:dyDescent="0.35">
      <c r="L1987" s="2"/>
    </row>
    <row r="1988" spans="12:12" x14ac:dyDescent="0.35">
      <c r="L1988" s="2"/>
    </row>
    <row r="1989" spans="12:12" x14ac:dyDescent="0.35">
      <c r="L1989" s="2"/>
    </row>
    <row r="1990" spans="12:12" x14ac:dyDescent="0.35">
      <c r="L1990" s="2"/>
    </row>
    <row r="1991" spans="12:12" x14ac:dyDescent="0.35">
      <c r="L1991" s="2"/>
    </row>
    <row r="1992" spans="12:12" x14ac:dyDescent="0.35">
      <c r="L1992" s="2"/>
    </row>
    <row r="1993" spans="12:12" x14ac:dyDescent="0.35">
      <c r="L1993" s="2"/>
    </row>
    <row r="1994" spans="12:12" x14ac:dyDescent="0.35">
      <c r="L1994" s="2"/>
    </row>
    <row r="1995" spans="12:12" x14ac:dyDescent="0.35">
      <c r="L1995" s="2"/>
    </row>
    <row r="1996" spans="12:12" x14ac:dyDescent="0.35">
      <c r="L1996" s="2"/>
    </row>
    <row r="1997" spans="12:12" x14ac:dyDescent="0.35">
      <c r="L1997" s="2"/>
    </row>
    <row r="1998" spans="12:12" x14ac:dyDescent="0.35">
      <c r="L1998" s="2"/>
    </row>
    <row r="1999" spans="12:12" x14ac:dyDescent="0.35">
      <c r="L1999" s="2"/>
    </row>
    <row r="2000" spans="12:12" x14ac:dyDescent="0.35">
      <c r="L2000" s="2"/>
    </row>
    <row r="2001" spans="12:12" x14ac:dyDescent="0.35">
      <c r="L2001" s="2"/>
    </row>
    <row r="2002" spans="12:12" x14ac:dyDescent="0.35">
      <c r="L2002" s="2"/>
    </row>
    <row r="2003" spans="12:12" x14ac:dyDescent="0.35">
      <c r="L2003" s="2"/>
    </row>
    <row r="2004" spans="12:12" x14ac:dyDescent="0.35">
      <c r="L2004" s="2"/>
    </row>
    <row r="2005" spans="12:12" x14ac:dyDescent="0.35">
      <c r="L2005" s="2"/>
    </row>
    <row r="2006" spans="12:12" x14ac:dyDescent="0.35">
      <c r="L2006" s="2"/>
    </row>
    <row r="2007" spans="12:12" x14ac:dyDescent="0.35">
      <c r="L2007" s="2"/>
    </row>
    <row r="2008" spans="12:12" x14ac:dyDescent="0.35">
      <c r="L2008" s="2"/>
    </row>
    <row r="2009" spans="12:12" x14ac:dyDescent="0.35">
      <c r="L2009" s="2"/>
    </row>
    <row r="2010" spans="12:12" x14ac:dyDescent="0.35">
      <c r="L2010" s="2"/>
    </row>
    <row r="2011" spans="12:12" x14ac:dyDescent="0.35">
      <c r="L2011" s="2"/>
    </row>
    <row r="2012" spans="12:12" x14ac:dyDescent="0.35">
      <c r="L2012" s="2"/>
    </row>
    <row r="2013" spans="12:12" x14ac:dyDescent="0.35">
      <c r="L2013" s="2"/>
    </row>
    <row r="2014" spans="12:12" x14ac:dyDescent="0.35">
      <c r="L2014" s="2"/>
    </row>
    <row r="2015" spans="12:12" x14ac:dyDescent="0.35">
      <c r="L2015" s="2"/>
    </row>
    <row r="2016" spans="12:12" x14ac:dyDescent="0.35">
      <c r="L2016" s="2"/>
    </row>
    <row r="2017" spans="12:12" x14ac:dyDescent="0.35">
      <c r="L2017" s="2"/>
    </row>
    <row r="2018" spans="12:12" x14ac:dyDescent="0.35">
      <c r="L2018" s="2"/>
    </row>
    <row r="2019" spans="12:12" x14ac:dyDescent="0.35">
      <c r="L2019" s="2"/>
    </row>
    <row r="2020" spans="12:12" x14ac:dyDescent="0.35">
      <c r="L2020" s="2"/>
    </row>
    <row r="2021" spans="12:12" x14ac:dyDescent="0.35">
      <c r="L2021" s="2"/>
    </row>
    <row r="2022" spans="12:12" x14ac:dyDescent="0.35">
      <c r="L2022" s="2"/>
    </row>
    <row r="2023" spans="12:12" x14ac:dyDescent="0.35">
      <c r="L2023" s="2"/>
    </row>
    <row r="2024" spans="12:12" x14ac:dyDescent="0.35">
      <c r="L2024" s="2"/>
    </row>
    <row r="2025" spans="12:12" x14ac:dyDescent="0.35">
      <c r="L2025" s="2"/>
    </row>
    <row r="2026" spans="12:12" x14ac:dyDescent="0.35">
      <c r="L2026" s="2"/>
    </row>
    <row r="2027" spans="12:12" x14ac:dyDescent="0.35">
      <c r="L2027" s="2"/>
    </row>
    <row r="2028" spans="12:12" x14ac:dyDescent="0.35">
      <c r="L2028" s="2"/>
    </row>
    <row r="2029" spans="12:12" x14ac:dyDescent="0.35">
      <c r="L2029" s="2"/>
    </row>
    <row r="2030" spans="12:12" x14ac:dyDescent="0.35">
      <c r="L2030" s="2"/>
    </row>
    <row r="2031" spans="12:12" x14ac:dyDescent="0.35">
      <c r="L2031" s="2"/>
    </row>
    <row r="2032" spans="12:12" x14ac:dyDescent="0.35">
      <c r="L2032" s="2"/>
    </row>
    <row r="2033" spans="12:12" x14ac:dyDescent="0.35">
      <c r="L2033" s="2"/>
    </row>
    <row r="2034" spans="12:12" x14ac:dyDescent="0.35">
      <c r="L2034" s="2"/>
    </row>
    <row r="2035" spans="12:12" x14ac:dyDescent="0.35">
      <c r="L2035" s="2"/>
    </row>
    <row r="2036" spans="12:12" x14ac:dyDescent="0.35">
      <c r="L2036" s="2"/>
    </row>
    <row r="2037" spans="12:12" x14ac:dyDescent="0.35">
      <c r="L2037" s="2"/>
    </row>
    <row r="2038" spans="12:12" x14ac:dyDescent="0.35">
      <c r="L2038" s="2"/>
    </row>
    <row r="2039" spans="12:12" x14ac:dyDescent="0.35">
      <c r="L2039" s="2"/>
    </row>
    <row r="2040" spans="12:12" x14ac:dyDescent="0.35">
      <c r="L2040" s="2"/>
    </row>
    <row r="2041" spans="12:12" x14ac:dyDescent="0.35">
      <c r="L2041" s="2"/>
    </row>
    <row r="2042" spans="12:12" x14ac:dyDescent="0.35">
      <c r="L2042" s="2"/>
    </row>
    <row r="2043" spans="12:12" x14ac:dyDescent="0.35">
      <c r="L2043" s="2"/>
    </row>
    <row r="2044" spans="12:12" x14ac:dyDescent="0.35">
      <c r="L2044" s="2"/>
    </row>
    <row r="2045" spans="12:12" x14ac:dyDescent="0.35">
      <c r="L2045" s="2"/>
    </row>
    <row r="2046" spans="12:12" x14ac:dyDescent="0.35">
      <c r="L2046" s="2"/>
    </row>
    <row r="2047" spans="12:12" x14ac:dyDescent="0.35">
      <c r="L2047" s="2"/>
    </row>
    <row r="2048" spans="12:12" x14ac:dyDescent="0.35">
      <c r="L2048" s="2"/>
    </row>
    <row r="2049" spans="12:12" x14ac:dyDescent="0.35">
      <c r="L2049" s="2"/>
    </row>
    <row r="2050" spans="12:12" x14ac:dyDescent="0.35">
      <c r="L2050" s="2"/>
    </row>
    <row r="2051" spans="12:12" x14ac:dyDescent="0.35">
      <c r="L2051" s="2"/>
    </row>
    <row r="2052" spans="12:12" x14ac:dyDescent="0.35">
      <c r="L2052" s="2"/>
    </row>
    <row r="2053" spans="12:12" x14ac:dyDescent="0.35">
      <c r="L2053" s="2"/>
    </row>
    <row r="2054" spans="12:12" x14ac:dyDescent="0.35">
      <c r="L2054" s="2"/>
    </row>
    <row r="2055" spans="12:12" x14ac:dyDescent="0.35">
      <c r="L2055" s="2"/>
    </row>
    <row r="2056" spans="12:12" x14ac:dyDescent="0.35">
      <c r="L2056" s="2"/>
    </row>
    <row r="2057" spans="12:12" x14ac:dyDescent="0.35">
      <c r="L2057" s="2"/>
    </row>
    <row r="2058" spans="12:12" x14ac:dyDescent="0.35">
      <c r="L2058" s="2"/>
    </row>
    <row r="2059" spans="12:12" x14ac:dyDescent="0.35">
      <c r="L2059" s="2"/>
    </row>
    <row r="2060" spans="12:12" x14ac:dyDescent="0.35">
      <c r="L2060" s="2"/>
    </row>
    <row r="2061" spans="12:12" x14ac:dyDescent="0.35">
      <c r="L2061" s="2"/>
    </row>
    <row r="2062" spans="12:12" x14ac:dyDescent="0.35">
      <c r="L2062" s="2"/>
    </row>
    <row r="2063" spans="12:12" x14ac:dyDescent="0.35">
      <c r="L2063" s="2"/>
    </row>
    <row r="2064" spans="12:12" x14ac:dyDescent="0.35">
      <c r="L2064" s="2"/>
    </row>
    <row r="2065" spans="12:12" x14ac:dyDescent="0.35">
      <c r="L2065" s="2"/>
    </row>
    <row r="2066" spans="12:12" x14ac:dyDescent="0.35">
      <c r="L2066" s="2"/>
    </row>
    <row r="2067" spans="12:12" x14ac:dyDescent="0.35">
      <c r="L2067" s="2"/>
    </row>
    <row r="2068" spans="12:12" x14ac:dyDescent="0.35">
      <c r="L2068" s="2"/>
    </row>
    <row r="2069" spans="12:12" x14ac:dyDescent="0.35">
      <c r="L2069" s="2"/>
    </row>
    <row r="2070" spans="12:12" x14ac:dyDescent="0.35">
      <c r="L2070" s="2"/>
    </row>
    <row r="2071" spans="12:12" x14ac:dyDescent="0.35">
      <c r="L2071" s="2"/>
    </row>
    <row r="2072" spans="12:12" x14ac:dyDescent="0.35">
      <c r="L2072" s="2"/>
    </row>
    <row r="2073" spans="12:12" x14ac:dyDescent="0.35">
      <c r="L2073" s="2"/>
    </row>
    <row r="2074" spans="12:12" x14ac:dyDescent="0.35">
      <c r="L2074" s="2"/>
    </row>
    <row r="2075" spans="12:12" x14ac:dyDescent="0.35">
      <c r="L2075" s="2"/>
    </row>
    <row r="2076" spans="12:12" x14ac:dyDescent="0.35">
      <c r="L2076" s="2"/>
    </row>
    <row r="2077" spans="12:12" x14ac:dyDescent="0.35">
      <c r="L2077" s="2"/>
    </row>
    <row r="2078" spans="12:12" x14ac:dyDescent="0.35">
      <c r="L2078" s="2"/>
    </row>
    <row r="2079" spans="12:12" x14ac:dyDescent="0.35">
      <c r="L2079" s="2"/>
    </row>
    <row r="2080" spans="12:12" x14ac:dyDescent="0.35">
      <c r="L2080" s="2"/>
    </row>
    <row r="2081" spans="12:12" x14ac:dyDescent="0.35">
      <c r="L2081" s="2"/>
    </row>
    <row r="2082" spans="12:12" x14ac:dyDescent="0.35">
      <c r="L2082" s="2"/>
    </row>
    <row r="2083" spans="12:12" x14ac:dyDescent="0.35">
      <c r="L2083" s="2"/>
    </row>
    <row r="2084" spans="12:12" x14ac:dyDescent="0.35">
      <c r="L2084" s="2"/>
    </row>
    <row r="2085" spans="12:12" x14ac:dyDescent="0.35">
      <c r="L2085" s="2"/>
    </row>
    <row r="2086" spans="12:12" x14ac:dyDescent="0.35">
      <c r="L2086" s="2"/>
    </row>
    <row r="2087" spans="12:12" x14ac:dyDescent="0.35">
      <c r="L2087" s="2"/>
    </row>
    <row r="2088" spans="12:12" x14ac:dyDescent="0.35">
      <c r="L2088" s="2"/>
    </row>
    <row r="2089" spans="12:12" x14ac:dyDescent="0.35">
      <c r="L2089" s="2"/>
    </row>
    <row r="2090" spans="12:12" x14ac:dyDescent="0.35">
      <c r="L2090" s="2"/>
    </row>
    <row r="2091" spans="12:12" x14ac:dyDescent="0.35">
      <c r="L2091" s="2"/>
    </row>
    <row r="2092" spans="12:12" x14ac:dyDescent="0.35">
      <c r="L2092" s="2"/>
    </row>
    <row r="2093" spans="12:12" x14ac:dyDescent="0.35">
      <c r="L2093" s="2"/>
    </row>
    <row r="2094" spans="12:12" x14ac:dyDescent="0.35">
      <c r="L2094" s="2"/>
    </row>
    <row r="2095" spans="12:12" x14ac:dyDescent="0.35">
      <c r="L2095" s="2"/>
    </row>
    <row r="2096" spans="12:12" x14ac:dyDescent="0.35">
      <c r="L2096" s="2"/>
    </row>
    <row r="2097" spans="12:12" x14ac:dyDescent="0.35">
      <c r="L2097" s="2"/>
    </row>
    <row r="2098" spans="12:12" x14ac:dyDescent="0.35">
      <c r="L2098" s="2"/>
    </row>
    <row r="2099" spans="12:12" x14ac:dyDescent="0.35">
      <c r="L2099" s="2"/>
    </row>
    <row r="2100" spans="12:12" x14ac:dyDescent="0.35">
      <c r="L2100" s="2"/>
    </row>
    <row r="2101" spans="12:12" x14ac:dyDescent="0.35">
      <c r="L2101" s="2"/>
    </row>
    <row r="2102" spans="12:12" x14ac:dyDescent="0.35">
      <c r="L2102" s="2"/>
    </row>
    <row r="2103" spans="12:12" x14ac:dyDescent="0.35">
      <c r="L2103" s="2"/>
    </row>
    <row r="2104" spans="12:12" x14ac:dyDescent="0.35">
      <c r="L2104" s="2"/>
    </row>
    <row r="2105" spans="12:12" x14ac:dyDescent="0.35">
      <c r="L2105" s="2"/>
    </row>
    <row r="2106" spans="12:12" x14ac:dyDescent="0.35">
      <c r="L2106" s="2"/>
    </row>
    <row r="2107" spans="12:12" x14ac:dyDescent="0.35">
      <c r="L2107" s="2"/>
    </row>
    <row r="2108" spans="12:12" x14ac:dyDescent="0.35">
      <c r="L2108" s="2"/>
    </row>
    <row r="2109" spans="12:12" x14ac:dyDescent="0.35">
      <c r="L2109" s="2"/>
    </row>
    <row r="2110" spans="12:12" x14ac:dyDescent="0.35">
      <c r="L2110" s="2"/>
    </row>
    <row r="2111" spans="12:12" x14ac:dyDescent="0.35">
      <c r="L2111" s="2"/>
    </row>
    <row r="2112" spans="12:12" x14ac:dyDescent="0.35">
      <c r="L2112" s="2"/>
    </row>
    <row r="2113" spans="12:12" x14ac:dyDescent="0.35">
      <c r="L2113" s="2"/>
    </row>
    <row r="2114" spans="12:12" x14ac:dyDescent="0.35">
      <c r="L2114" s="2"/>
    </row>
    <row r="2115" spans="12:12" x14ac:dyDescent="0.35">
      <c r="L2115" s="2"/>
    </row>
    <row r="2116" spans="12:12" x14ac:dyDescent="0.35">
      <c r="L2116" s="2"/>
    </row>
    <row r="2117" spans="12:12" x14ac:dyDescent="0.35">
      <c r="L2117" s="2"/>
    </row>
    <row r="2118" spans="12:12" x14ac:dyDescent="0.35">
      <c r="L2118" s="2"/>
    </row>
    <row r="2119" spans="12:12" x14ac:dyDescent="0.35">
      <c r="L2119" s="2"/>
    </row>
    <row r="2120" spans="12:12" x14ac:dyDescent="0.35">
      <c r="L2120" s="2"/>
    </row>
    <row r="2121" spans="12:12" x14ac:dyDescent="0.35">
      <c r="L2121" s="2"/>
    </row>
    <row r="2122" spans="12:12" x14ac:dyDescent="0.35">
      <c r="L2122" s="2"/>
    </row>
    <row r="2123" spans="12:12" x14ac:dyDescent="0.35">
      <c r="L2123" s="2"/>
    </row>
    <row r="2124" spans="12:12" x14ac:dyDescent="0.35">
      <c r="L2124" s="2"/>
    </row>
    <row r="2125" spans="12:12" x14ac:dyDescent="0.35">
      <c r="L2125" s="2"/>
    </row>
    <row r="2126" spans="12:12" x14ac:dyDescent="0.35">
      <c r="L2126" s="2"/>
    </row>
    <row r="2127" spans="12:12" x14ac:dyDescent="0.35">
      <c r="L2127" s="2"/>
    </row>
    <row r="2128" spans="12:12" x14ac:dyDescent="0.35">
      <c r="L2128" s="2"/>
    </row>
    <row r="2129" spans="12:12" x14ac:dyDescent="0.35">
      <c r="L2129" s="2"/>
    </row>
    <row r="2130" spans="12:12" x14ac:dyDescent="0.35">
      <c r="L2130" s="2"/>
    </row>
    <row r="2131" spans="12:12" x14ac:dyDescent="0.35">
      <c r="L2131" s="2"/>
    </row>
    <row r="2132" spans="12:12" x14ac:dyDescent="0.35">
      <c r="L2132" s="2"/>
    </row>
    <row r="2133" spans="12:12" x14ac:dyDescent="0.35">
      <c r="L2133" s="2"/>
    </row>
    <row r="2134" spans="12:12" x14ac:dyDescent="0.35">
      <c r="L2134" s="2"/>
    </row>
    <row r="2135" spans="12:12" x14ac:dyDescent="0.35">
      <c r="L2135" s="2"/>
    </row>
    <row r="2136" spans="12:12" x14ac:dyDescent="0.35">
      <c r="L2136" s="2"/>
    </row>
    <row r="2137" spans="12:12" x14ac:dyDescent="0.35">
      <c r="L2137" s="2"/>
    </row>
    <row r="2138" spans="12:12" x14ac:dyDescent="0.35">
      <c r="L2138" s="2"/>
    </row>
    <row r="2139" spans="12:12" x14ac:dyDescent="0.35">
      <c r="L2139" s="2"/>
    </row>
    <row r="2140" spans="12:12" x14ac:dyDescent="0.35">
      <c r="L2140" s="2"/>
    </row>
    <row r="2141" spans="12:12" x14ac:dyDescent="0.35">
      <c r="L2141" s="2"/>
    </row>
    <row r="2142" spans="12:12" x14ac:dyDescent="0.35">
      <c r="L2142" s="2"/>
    </row>
    <row r="2143" spans="12:12" x14ac:dyDescent="0.35">
      <c r="L2143" s="2"/>
    </row>
    <row r="2144" spans="12:12" x14ac:dyDescent="0.35">
      <c r="L2144" s="2"/>
    </row>
    <row r="2145" spans="12:12" x14ac:dyDescent="0.35">
      <c r="L2145" s="2"/>
    </row>
    <row r="2146" spans="12:12" x14ac:dyDescent="0.35">
      <c r="L2146" s="2"/>
    </row>
    <row r="2147" spans="12:12" x14ac:dyDescent="0.35">
      <c r="L2147" s="2"/>
    </row>
    <row r="2148" spans="12:12" x14ac:dyDescent="0.35">
      <c r="L2148" s="2"/>
    </row>
    <row r="2149" spans="12:12" x14ac:dyDescent="0.35">
      <c r="L2149" s="2"/>
    </row>
    <row r="2150" spans="12:12" x14ac:dyDescent="0.35">
      <c r="L2150" s="2"/>
    </row>
    <row r="2151" spans="12:12" x14ac:dyDescent="0.35">
      <c r="L2151" s="2"/>
    </row>
    <row r="2152" spans="12:12" x14ac:dyDescent="0.35">
      <c r="L2152" s="2"/>
    </row>
    <row r="2153" spans="12:12" x14ac:dyDescent="0.35">
      <c r="L2153" s="2"/>
    </row>
    <row r="2154" spans="12:12" x14ac:dyDescent="0.35">
      <c r="L2154" s="2"/>
    </row>
    <row r="2155" spans="12:12" x14ac:dyDescent="0.35">
      <c r="L2155" s="2"/>
    </row>
    <row r="2156" spans="12:12" x14ac:dyDescent="0.35">
      <c r="L2156" s="2"/>
    </row>
    <row r="2157" spans="12:12" x14ac:dyDescent="0.35">
      <c r="L2157" s="2"/>
    </row>
    <row r="2158" spans="12:12" x14ac:dyDescent="0.35">
      <c r="L2158" s="2"/>
    </row>
    <row r="2159" spans="12:12" x14ac:dyDescent="0.35">
      <c r="L2159" s="2"/>
    </row>
    <row r="2160" spans="12:12" x14ac:dyDescent="0.35">
      <c r="L2160" s="2"/>
    </row>
    <row r="2161" spans="12:12" x14ac:dyDescent="0.35">
      <c r="L2161" s="2"/>
    </row>
    <row r="2162" spans="12:12" x14ac:dyDescent="0.35">
      <c r="L2162" s="2"/>
    </row>
    <row r="2163" spans="12:12" x14ac:dyDescent="0.35">
      <c r="L2163" s="2"/>
    </row>
    <row r="2164" spans="12:12" x14ac:dyDescent="0.35">
      <c r="L2164" s="2"/>
    </row>
    <row r="2165" spans="12:12" x14ac:dyDescent="0.35">
      <c r="L2165" s="2"/>
    </row>
    <row r="2166" spans="12:12" x14ac:dyDescent="0.35">
      <c r="L2166" s="2"/>
    </row>
    <row r="2167" spans="12:12" x14ac:dyDescent="0.35">
      <c r="L2167" s="2"/>
    </row>
    <row r="2168" spans="12:12" x14ac:dyDescent="0.35">
      <c r="L2168" s="2"/>
    </row>
    <row r="2169" spans="12:12" x14ac:dyDescent="0.35">
      <c r="L2169" s="2"/>
    </row>
    <row r="2170" spans="12:12" x14ac:dyDescent="0.35">
      <c r="L2170" s="2"/>
    </row>
    <row r="2171" spans="12:12" x14ac:dyDescent="0.35">
      <c r="L2171" s="2"/>
    </row>
    <row r="2172" spans="12:12" x14ac:dyDescent="0.35">
      <c r="L2172" s="2"/>
    </row>
    <row r="2173" spans="12:12" x14ac:dyDescent="0.35">
      <c r="L2173" s="2"/>
    </row>
    <row r="2174" spans="12:12" x14ac:dyDescent="0.35">
      <c r="L2174" s="2"/>
    </row>
    <row r="2175" spans="12:12" x14ac:dyDescent="0.35">
      <c r="L2175" s="2"/>
    </row>
    <row r="2176" spans="12:12" x14ac:dyDescent="0.35">
      <c r="L2176" s="2"/>
    </row>
    <row r="2177" spans="12:12" x14ac:dyDescent="0.35">
      <c r="L2177" s="2"/>
    </row>
    <row r="2178" spans="12:12" x14ac:dyDescent="0.35">
      <c r="L2178" s="2"/>
    </row>
    <row r="2179" spans="12:12" x14ac:dyDescent="0.35">
      <c r="L2179" s="2"/>
    </row>
    <row r="2180" spans="12:12" x14ac:dyDescent="0.35">
      <c r="L2180" s="2"/>
    </row>
    <row r="2181" spans="12:12" x14ac:dyDescent="0.35">
      <c r="L2181" s="2"/>
    </row>
    <row r="2182" spans="12:12" x14ac:dyDescent="0.35">
      <c r="L2182" s="2"/>
    </row>
    <row r="2183" spans="12:12" x14ac:dyDescent="0.35">
      <c r="L2183" s="2"/>
    </row>
    <row r="2184" spans="12:12" x14ac:dyDescent="0.35">
      <c r="L2184" s="2"/>
    </row>
    <row r="2185" spans="12:12" x14ac:dyDescent="0.35">
      <c r="L2185" s="2"/>
    </row>
    <row r="2186" spans="12:12" x14ac:dyDescent="0.35">
      <c r="L2186" s="2"/>
    </row>
    <row r="2187" spans="12:12" x14ac:dyDescent="0.35">
      <c r="L2187" s="2"/>
    </row>
    <row r="2188" spans="12:12" x14ac:dyDescent="0.35">
      <c r="L2188" s="2"/>
    </row>
    <row r="2189" spans="12:12" x14ac:dyDescent="0.35">
      <c r="L2189" s="2"/>
    </row>
    <row r="2190" spans="12:12" x14ac:dyDescent="0.35">
      <c r="L2190" s="2"/>
    </row>
    <row r="2191" spans="12:12" x14ac:dyDescent="0.35">
      <c r="L2191" s="2"/>
    </row>
    <row r="2192" spans="12:12" x14ac:dyDescent="0.35">
      <c r="L2192" s="2"/>
    </row>
    <row r="2193" spans="12:12" x14ac:dyDescent="0.35">
      <c r="L2193" s="2"/>
    </row>
    <row r="2194" spans="12:12" x14ac:dyDescent="0.35">
      <c r="L2194" s="2"/>
    </row>
    <row r="2195" spans="12:12" x14ac:dyDescent="0.35">
      <c r="L2195" s="2"/>
    </row>
    <row r="2196" spans="12:12" x14ac:dyDescent="0.35">
      <c r="L2196" s="2"/>
    </row>
    <row r="2197" spans="12:12" x14ac:dyDescent="0.35">
      <c r="L2197" s="2"/>
    </row>
    <row r="2198" spans="12:12" x14ac:dyDescent="0.35">
      <c r="L2198" s="2"/>
    </row>
    <row r="2199" spans="12:12" x14ac:dyDescent="0.35">
      <c r="L2199" s="2"/>
    </row>
    <row r="2200" spans="12:12" x14ac:dyDescent="0.35">
      <c r="L2200" s="2"/>
    </row>
    <row r="2201" spans="12:12" x14ac:dyDescent="0.35">
      <c r="L2201" s="2"/>
    </row>
    <row r="2202" spans="12:12" x14ac:dyDescent="0.35">
      <c r="L2202" s="2"/>
    </row>
    <row r="2203" spans="12:12" x14ac:dyDescent="0.35">
      <c r="L2203" s="2"/>
    </row>
    <row r="2204" spans="12:12" x14ac:dyDescent="0.35">
      <c r="L2204" s="2"/>
    </row>
    <row r="2205" spans="12:12" x14ac:dyDescent="0.35">
      <c r="L2205" s="2"/>
    </row>
    <row r="2206" spans="12:12" x14ac:dyDescent="0.35">
      <c r="L2206" s="2"/>
    </row>
    <row r="2207" spans="12:12" x14ac:dyDescent="0.35">
      <c r="L2207" s="2"/>
    </row>
    <row r="2208" spans="12:12" x14ac:dyDescent="0.35">
      <c r="L2208" s="2"/>
    </row>
    <row r="2209" spans="12:12" x14ac:dyDescent="0.35">
      <c r="L2209" s="2"/>
    </row>
    <row r="2210" spans="12:12" x14ac:dyDescent="0.35">
      <c r="L2210" s="2"/>
    </row>
    <row r="2211" spans="12:12" x14ac:dyDescent="0.35">
      <c r="L2211" s="2"/>
    </row>
    <row r="2212" spans="12:12" x14ac:dyDescent="0.35">
      <c r="L2212" s="2"/>
    </row>
    <row r="2213" spans="12:12" x14ac:dyDescent="0.35">
      <c r="L2213" s="2"/>
    </row>
    <row r="2214" spans="12:12" x14ac:dyDescent="0.35">
      <c r="L2214" s="2"/>
    </row>
    <row r="2215" spans="12:12" x14ac:dyDescent="0.35">
      <c r="L2215" s="2"/>
    </row>
    <row r="2216" spans="12:12" x14ac:dyDescent="0.35">
      <c r="L2216" s="2"/>
    </row>
    <row r="2217" spans="12:12" x14ac:dyDescent="0.35">
      <c r="L2217" s="2"/>
    </row>
    <row r="2218" spans="12:12" x14ac:dyDescent="0.35">
      <c r="L2218" s="2"/>
    </row>
    <row r="2219" spans="12:12" x14ac:dyDescent="0.35">
      <c r="L2219" s="2"/>
    </row>
    <row r="2220" spans="12:12" x14ac:dyDescent="0.35">
      <c r="L2220" s="2"/>
    </row>
    <row r="2221" spans="12:12" x14ac:dyDescent="0.35">
      <c r="L2221" s="2"/>
    </row>
    <row r="2222" spans="12:12" x14ac:dyDescent="0.35">
      <c r="L2222" s="2"/>
    </row>
    <row r="2223" spans="12:12" x14ac:dyDescent="0.35">
      <c r="L2223" s="2"/>
    </row>
    <row r="2224" spans="12:12" x14ac:dyDescent="0.35">
      <c r="L2224" s="2"/>
    </row>
    <row r="2225" spans="12:12" x14ac:dyDescent="0.35">
      <c r="L2225" s="2"/>
    </row>
    <row r="2226" spans="12:12" x14ac:dyDescent="0.35">
      <c r="L2226" s="2"/>
    </row>
    <row r="2227" spans="12:12" x14ac:dyDescent="0.35">
      <c r="L2227" s="2"/>
    </row>
    <row r="2228" spans="12:12" x14ac:dyDescent="0.35">
      <c r="L2228" s="2"/>
    </row>
    <row r="2229" spans="12:12" x14ac:dyDescent="0.35">
      <c r="L2229" s="2"/>
    </row>
    <row r="2230" spans="12:12" x14ac:dyDescent="0.35">
      <c r="L2230" s="2"/>
    </row>
    <row r="2231" spans="12:12" x14ac:dyDescent="0.35">
      <c r="L2231" s="2"/>
    </row>
    <row r="2232" spans="12:12" x14ac:dyDescent="0.35">
      <c r="L2232" s="2"/>
    </row>
    <row r="2233" spans="12:12" x14ac:dyDescent="0.35">
      <c r="L2233" s="2"/>
    </row>
    <row r="2234" spans="12:12" x14ac:dyDescent="0.35">
      <c r="L2234" s="2"/>
    </row>
    <row r="2235" spans="12:12" x14ac:dyDescent="0.35">
      <c r="L2235" s="2"/>
    </row>
    <row r="2236" spans="12:12" x14ac:dyDescent="0.35">
      <c r="L2236" s="2"/>
    </row>
    <row r="2237" spans="12:12" x14ac:dyDescent="0.35">
      <c r="L2237" s="2"/>
    </row>
    <row r="2238" spans="12:12" x14ac:dyDescent="0.35">
      <c r="L2238" s="2"/>
    </row>
    <row r="2239" spans="12:12" x14ac:dyDescent="0.35">
      <c r="L2239" s="2"/>
    </row>
    <row r="2240" spans="12:12" x14ac:dyDescent="0.35">
      <c r="L2240" s="2"/>
    </row>
    <row r="2241" spans="12:12" x14ac:dyDescent="0.35">
      <c r="L2241" s="2"/>
    </row>
    <row r="2242" spans="12:12" x14ac:dyDescent="0.35">
      <c r="L2242" s="2"/>
    </row>
    <row r="2243" spans="12:12" x14ac:dyDescent="0.35">
      <c r="L2243" s="2"/>
    </row>
    <row r="2244" spans="12:12" x14ac:dyDescent="0.35">
      <c r="L2244" s="2"/>
    </row>
    <row r="2245" spans="12:12" x14ac:dyDescent="0.35">
      <c r="L2245" s="2"/>
    </row>
    <row r="2246" spans="12:12" x14ac:dyDescent="0.35">
      <c r="L2246" s="2"/>
    </row>
    <row r="2247" spans="12:12" x14ac:dyDescent="0.35">
      <c r="L2247" s="2"/>
    </row>
    <row r="2248" spans="12:12" x14ac:dyDescent="0.35">
      <c r="L2248" s="2"/>
    </row>
    <row r="2249" spans="12:12" x14ac:dyDescent="0.35">
      <c r="L2249" s="2"/>
    </row>
    <row r="2250" spans="12:12" x14ac:dyDescent="0.35">
      <c r="L2250" s="2"/>
    </row>
    <row r="2251" spans="12:12" x14ac:dyDescent="0.35">
      <c r="L2251" s="2"/>
    </row>
    <row r="2252" spans="12:12" x14ac:dyDescent="0.35">
      <c r="L2252" s="2"/>
    </row>
    <row r="2253" spans="12:12" x14ac:dyDescent="0.35">
      <c r="L2253" s="2"/>
    </row>
    <row r="2254" spans="12:12" x14ac:dyDescent="0.35">
      <c r="L2254" s="2"/>
    </row>
    <row r="2255" spans="12:12" x14ac:dyDescent="0.35">
      <c r="L2255" s="2"/>
    </row>
    <row r="2256" spans="12:12" x14ac:dyDescent="0.35">
      <c r="L2256" s="2"/>
    </row>
    <row r="2257" spans="12:12" x14ac:dyDescent="0.35">
      <c r="L2257" s="2"/>
    </row>
    <row r="2258" spans="12:12" x14ac:dyDescent="0.35">
      <c r="L2258" s="2"/>
    </row>
    <row r="2259" spans="12:12" x14ac:dyDescent="0.35">
      <c r="L2259" s="2"/>
    </row>
    <row r="2260" spans="12:12" x14ac:dyDescent="0.35">
      <c r="L2260" s="2"/>
    </row>
    <row r="2261" spans="12:12" x14ac:dyDescent="0.35">
      <c r="L2261" s="2"/>
    </row>
    <row r="2262" spans="12:12" x14ac:dyDescent="0.35">
      <c r="L2262" s="2"/>
    </row>
    <row r="2263" spans="12:12" x14ac:dyDescent="0.35">
      <c r="L2263" s="2"/>
    </row>
    <row r="2264" spans="12:12" x14ac:dyDescent="0.35">
      <c r="L2264" s="2"/>
    </row>
    <row r="2265" spans="12:12" x14ac:dyDescent="0.35">
      <c r="L2265" s="2"/>
    </row>
    <row r="2266" spans="12:12" x14ac:dyDescent="0.35">
      <c r="L2266" s="2"/>
    </row>
    <row r="2267" spans="12:12" x14ac:dyDescent="0.35">
      <c r="L2267" s="2"/>
    </row>
    <row r="2268" spans="12:12" x14ac:dyDescent="0.35">
      <c r="L2268" s="2"/>
    </row>
    <row r="2269" spans="12:12" x14ac:dyDescent="0.35">
      <c r="L2269" s="2"/>
    </row>
    <row r="2270" spans="12:12" x14ac:dyDescent="0.35">
      <c r="L2270" s="2"/>
    </row>
    <row r="2271" spans="12:12" x14ac:dyDescent="0.35">
      <c r="L2271" s="2"/>
    </row>
    <row r="2272" spans="12:12" x14ac:dyDescent="0.35">
      <c r="L2272" s="2"/>
    </row>
    <row r="2273" spans="12:12" x14ac:dyDescent="0.35">
      <c r="L2273" s="2"/>
    </row>
    <row r="2274" spans="12:12" x14ac:dyDescent="0.35">
      <c r="L2274" s="2"/>
    </row>
    <row r="2275" spans="12:12" x14ac:dyDescent="0.35">
      <c r="L2275" s="2"/>
    </row>
    <row r="2276" spans="12:12" x14ac:dyDescent="0.35">
      <c r="L2276" s="2"/>
    </row>
    <row r="2277" spans="12:12" x14ac:dyDescent="0.35">
      <c r="L2277" s="2"/>
    </row>
    <row r="2278" spans="12:12" x14ac:dyDescent="0.35">
      <c r="L2278" s="2"/>
    </row>
    <row r="2279" spans="12:12" x14ac:dyDescent="0.35">
      <c r="L2279" s="2"/>
    </row>
    <row r="2280" spans="12:12" x14ac:dyDescent="0.35">
      <c r="L2280" s="2"/>
    </row>
    <row r="2281" spans="12:12" x14ac:dyDescent="0.35">
      <c r="L2281" s="2"/>
    </row>
    <row r="2282" spans="12:12" x14ac:dyDescent="0.35">
      <c r="L2282" s="2"/>
    </row>
    <row r="2283" spans="12:12" x14ac:dyDescent="0.35">
      <c r="L2283" s="2"/>
    </row>
    <row r="2284" spans="12:12" x14ac:dyDescent="0.35">
      <c r="L2284" s="2"/>
    </row>
    <row r="2285" spans="12:12" x14ac:dyDescent="0.35">
      <c r="L2285" s="2"/>
    </row>
    <row r="2286" spans="12:12" x14ac:dyDescent="0.35">
      <c r="L2286" s="2"/>
    </row>
    <row r="2287" spans="12:12" x14ac:dyDescent="0.35">
      <c r="L2287" s="2"/>
    </row>
    <row r="2288" spans="12:12" x14ac:dyDescent="0.35">
      <c r="L2288" s="2"/>
    </row>
    <row r="2289" spans="12:12" x14ac:dyDescent="0.35">
      <c r="L2289" s="2"/>
    </row>
    <row r="2290" spans="12:12" x14ac:dyDescent="0.35">
      <c r="L2290" s="2"/>
    </row>
    <row r="2291" spans="12:12" x14ac:dyDescent="0.35">
      <c r="L2291" s="2"/>
    </row>
    <row r="2292" spans="12:12" x14ac:dyDescent="0.35">
      <c r="L2292" s="2"/>
    </row>
    <row r="2293" spans="12:12" x14ac:dyDescent="0.35">
      <c r="L2293" s="2"/>
    </row>
    <row r="2294" spans="12:12" x14ac:dyDescent="0.35">
      <c r="L2294" s="2"/>
    </row>
    <row r="2295" spans="12:12" x14ac:dyDescent="0.35">
      <c r="L2295" s="2"/>
    </row>
    <row r="2296" spans="12:12" x14ac:dyDescent="0.35">
      <c r="L2296" s="2"/>
    </row>
    <row r="2297" spans="12:12" x14ac:dyDescent="0.35">
      <c r="L2297" s="2"/>
    </row>
    <row r="2298" spans="12:12" x14ac:dyDescent="0.35">
      <c r="L2298" s="2"/>
    </row>
    <row r="2299" spans="12:12" x14ac:dyDescent="0.35">
      <c r="L2299" s="2"/>
    </row>
    <row r="2300" spans="12:12" x14ac:dyDescent="0.35">
      <c r="L2300" s="2"/>
    </row>
    <row r="2301" spans="12:12" x14ac:dyDescent="0.35">
      <c r="L2301" s="2"/>
    </row>
    <row r="2302" spans="12:12" x14ac:dyDescent="0.35">
      <c r="L2302" s="2"/>
    </row>
    <row r="2303" spans="12:12" x14ac:dyDescent="0.35">
      <c r="L2303" s="2"/>
    </row>
    <row r="2304" spans="12:12" x14ac:dyDescent="0.35">
      <c r="L2304" s="2"/>
    </row>
    <row r="2305" spans="12:12" x14ac:dyDescent="0.35">
      <c r="L2305" s="2"/>
    </row>
    <row r="2306" spans="12:12" x14ac:dyDescent="0.35">
      <c r="L2306" s="2"/>
    </row>
    <row r="2307" spans="12:12" x14ac:dyDescent="0.35">
      <c r="L2307" s="2"/>
    </row>
    <row r="2308" spans="12:12" x14ac:dyDescent="0.35">
      <c r="L2308" s="2"/>
    </row>
    <row r="2309" spans="12:12" x14ac:dyDescent="0.35">
      <c r="L2309" s="2"/>
    </row>
    <row r="2310" spans="12:12" x14ac:dyDescent="0.35">
      <c r="L2310" s="2"/>
    </row>
    <row r="2311" spans="12:12" x14ac:dyDescent="0.35">
      <c r="L2311" s="2"/>
    </row>
    <row r="2312" spans="12:12" x14ac:dyDescent="0.35">
      <c r="L2312" s="2"/>
    </row>
    <row r="2313" spans="12:12" x14ac:dyDescent="0.35">
      <c r="L2313" s="2"/>
    </row>
    <row r="2314" spans="12:12" x14ac:dyDescent="0.35">
      <c r="L2314" s="2"/>
    </row>
    <row r="2315" spans="12:12" x14ac:dyDescent="0.35">
      <c r="L2315" s="2"/>
    </row>
    <row r="2316" spans="12:12" x14ac:dyDescent="0.35">
      <c r="L2316" s="2"/>
    </row>
    <row r="2317" spans="12:12" x14ac:dyDescent="0.35">
      <c r="L2317" s="2"/>
    </row>
    <row r="2318" spans="12:12" x14ac:dyDescent="0.35">
      <c r="L2318" s="2"/>
    </row>
    <row r="2319" spans="12:12" x14ac:dyDescent="0.35">
      <c r="L2319" s="2"/>
    </row>
    <row r="2320" spans="12:12" x14ac:dyDescent="0.35">
      <c r="L2320" s="2"/>
    </row>
    <row r="2321" spans="12:12" x14ac:dyDescent="0.35">
      <c r="L2321" s="2"/>
    </row>
    <row r="2322" spans="12:12" x14ac:dyDescent="0.35">
      <c r="L2322" s="2"/>
    </row>
    <row r="2323" spans="12:12" x14ac:dyDescent="0.35">
      <c r="L2323" s="2"/>
    </row>
    <row r="2324" spans="12:12" x14ac:dyDescent="0.35">
      <c r="L2324" s="2"/>
    </row>
    <row r="2325" spans="12:12" x14ac:dyDescent="0.35">
      <c r="L2325" s="2"/>
    </row>
    <row r="2326" spans="12:12" x14ac:dyDescent="0.35">
      <c r="L2326" s="2"/>
    </row>
    <row r="2327" spans="12:12" x14ac:dyDescent="0.35">
      <c r="L2327" s="2"/>
    </row>
    <row r="2328" spans="12:12" x14ac:dyDescent="0.35">
      <c r="L2328" s="2"/>
    </row>
    <row r="2329" spans="12:12" x14ac:dyDescent="0.35">
      <c r="L2329" s="2"/>
    </row>
    <row r="2330" spans="12:12" x14ac:dyDescent="0.35">
      <c r="L2330" s="2"/>
    </row>
    <row r="2331" spans="12:12" x14ac:dyDescent="0.35">
      <c r="L2331" s="2"/>
    </row>
    <row r="2332" spans="12:12" x14ac:dyDescent="0.35">
      <c r="L2332" s="2"/>
    </row>
    <row r="2333" spans="12:12" x14ac:dyDescent="0.35">
      <c r="L2333" s="2"/>
    </row>
    <row r="2334" spans="12:12" x14ac:dyDescent="0.35">
      <c r="L2334" s="2"/>
    </row>
    <row r="2335" spans="12:12" x14ac:dyDescent="0.35">
      <c r="L2335" s="2"/>
    </row>
    <row r="2336" spans="12:12" x14ac:dyDescent="0.35">
      <c r="L2336" s="2"/>
    </row>
    <row r="2337" spans="12:12" x14ac:dyDescent="0.35">
      <c r="L2337" s="2"/>
    </row>
    <row r="2338" spans="12:12" x14ac:dyDescent="0.35">
      <c r="L2338" s="2"/>
    </row>
    <row r="2339" spans="12:12" x14ac:dyDescent="0.35">
      <c r="L2339" s="2"/>
    </row>
    <row r="2340" spans="12:12" x14ac:dyDescent="0.35">
      <c r="L2340" s="2"/>
    </row>
    <row r="2341" spans="12:12" x14ac:dyDescent="0.35">
      <c r="L2341" s="2"/>
    </row>
    <row r="2342" spans="12:12" x14ac:dyDescent="0.35">
      <c r="L2342" s="2"/>
    </row>
    <row r="2343" spans="12:12" x14ac:dyDescent="0.35">
      <c r="L2343" s="2"/>
    </row>
    <row r="2344" spans="12:12" x14ac:dyDescent="0.35">
      <c r="L2344" s="2"/>
    </row>
    <row r="2345" spans="12:12" x14ac:dyDescent="0.35">
      <c r="L2345" s="2"/>
    </row>
    <row r="2346" spans="12:12" x14ac:dyDescent="0.35">
      <c r="L2346" s="2"/>
    </row>
    <row r="2347" spans="12:12" x14ac:dyDescent="0.35">
      <c r="L2347" s="2"/>
    </row>
    <row r="2348" spans="12:12" x14ac:dyDescent="0.35">
      <c r="L2348" s="2"/>
    </row>
    <row r="2349" spans="12:12" x14ac:dyDescent="0.35">
      <c r="L2349" s="2"/>
    </row>
    <row r="2350" spans="12:12" x14ac:dyDescent="0.35">
      <c r="L2350" s="2"/>
    </row>
    <row r="2351" spans="12:12" x14ac:dyDescent="0.35">
      <c r="L2351" s="2"/>
    </row>
    <row r="2352" spans="12:12" x14ac:dyDescent="0.35">
      <c r="L2352" s="2"/>
    </row>
    <row r="2353" spans="12:12" x14ac:dyDescent="0.35">
      <c r="L2353" s="2"/>
    </row>
    <row r="2354" spans="12:12" x14ac:dyDescent="0.35">
      <c r="L2354" s="2"/>
    </row>
    <row r="2355" spans="12:12" x14ac:dyDescent="0.35">
      <c r="L2355" s="2"/>
    </row>
    <row r="2356" spans="12:12" x14ac:dyDescent="0.35">
      <c r="L2356" s="2"/>
    </row>
    <row r="2357" spans="12:12" x14ac:dyDescent="0.35">
      <c r="L2357" s="2"/>
    </row>
    <row r="2358" spans="12:12" x14ac:dyDescent="0.35">
      <c r="L2358" s="2"/>
    </row>
    <row r="2359" spans="12:12" x14ac:dyDescent="0.35">
      <c r="L2359" s="2"/>
    </row>
    <row r="2360" spans="12:12" x14ac:dyDescent="0.35">
      <c r="L2360" s="2"/>
    </row>
    <row r="2361" spans="12:12" x14ac:dyDescent="0.35">
      <c r="L2361" s="2"/>
    </row>
    <row r="2362" spans="12:12" x14ac:dyDescent="0.35">
      <c r="L2362" s="2"/>
    </row>
    <row r="2363" spans="12:12" x14ac:dyDescent="0.35">
      <c r="L2363" s="2"/>
    </row>
    <row r="2364" spans="12:12" x14ac:dyDescent="0.35">
      <c r="L2364" s="2"/>
    </row>
    <row r="2365" spans="12:12" x14ac:dyDescent="0.35">
      <c r="L2365" s="2"/>
    </row>
    <row r="2366" spans="12:12" x14ac:dyDescent="0.35">
      <c r="L2366" s="2"/>
    </row>
    <row r="2367" spans="12:12" x14ac:dyDescent="0.35">
      <c r="L2367" s="2"/>
    </row>
    <row r="2368" spans="12:12" x14ac:dyDescent="0.35">
      <c r="L2368" s="2"/>
    </row>
    <row r="2369" spans="12:12" x14ac:dyDescent="0.35">
      <c r="L2369" s="2"/>
    </row>
    <row r="2370" spans="12:12" x14ac:dyDescent="0.35">
      <c r="L2370" s="2"/>
    </row>
    <row r="2371" spans="12:12" x14ac:dyDescent="0.35">
      <c r="L2371" s="2"/>
    </row>
    <row r="2372" spans="12:12" x14ac:dyDescent="0.35">
      <c r="L2372" s="2"/>
    </row>
    <row r="2373" spans="12:12" x14ac:dyDescent="0.35">
      <c r="L2373" s="2"/>
    </row>
    <row r="2374" spans="12:12" x14ac:dyDescent="0.35">
      <c r="L2374" s="2"/>
    </row>
    <row r="2375" spans="12:12" x14ac:dyDescent="0.35">
      <c r="L2375" s="2"/>
    </row>
    <row r="2376" spans="12:12" x14ac:dyDescent="0.35">
      <c r="L2376" s="2"/>
    </row>
    <row r="2377" spans="12:12" x14ac:dyDescent="0.35">
      <c r="L2377" s="2"/>
    </row>
    <row r="2378" spans="12:12" x14ac:dyDescent="0.35">
      <c r="L2378" s="2"/>
    </row>
    <row r="2379" spans="12:12" x14ac:dyDescent="0.35">
      <c r="L2379" s="2"/>
    </row>
    <row r="2380" spans="12:12" x14ac:dyDescent="0.35">
      <c r="L2380" s="2"/>
    </row>
    <row r="2381" spans="12:12" x14ac:dyDescent="0.35">
      <c r="L2381" s="2"/>
    </row>
    <row r="2382" spans="12:12" x14ac:dyDescent="0.35">
      <c r="L2382" s="2"/>
    </row>
    <row r="2383" spans="12:12" x14ac:dyDescent="0.35">
      <c r="L2383" s="2"/>
    </row>
    <row r="2384" spans="12:12" x14ac:dyDescent="0.35">
      <c r="L2384" s="2"/>
    </row>
    <row r="2385" spans="12:12" x14ac:dyDescent="0.35">
      <c r="L2385" s="2"/>
    </row>
    <row r="2386" spans="12:12" x14ac:dyDescent="0.35">
      <c r="L2386" s="2"/>
    </row>
    <row r="2387" spans="12:12" x14ac:dyDescent="0.35">
      <c r="L2387" s="2"/>
    </row>
    <row r="2388" spans="12:12" x14ac:dyDescent="0.35">
      <c r="L2388" s="2"/>
    </row>
    <row r="2389" spans="12:12" x14ac:dyDescent="0.35">
      <c r="L2389" s="2"/>
    </row>
    <row r="2390" spans="12:12" x14ac:dyDescent="0.35">
      <c r="L2390" s="2"/>
    </row>
    <row r="2391" spans="12:12" x14ac:dyDescent="0.35">
      <c r="L2391" s="2"/>
    </row>
    <row r="2392" spans="12:12" x14ac:dyDescent="0.35">
      <c r="L2392" s="2"/>
    </row>
    <row r="2393" spans="12:12" x14ac:dyDescent="0.35">
      <c r="L2393" s="2"/>
    </row>
    <row r="2394" spans="12:12" x14ac:dyDescent="0.35">
      <c r="L2394" s="2"/>
    </row>
    <row r="2395" spans="12:12" x14ac:dyDescent="0.35">
      <c r="L2395" s="2"/>
    </row>
    <row r="2396" spans="12:12" x14ac:dyDescent="0.35">
      <c r="L2396" s="2"/>
    </row>
    <row r="2397" spans="12:12" x14ac:dyDescent="0.35">
      <c r="L2397" s="2"/>
    </row>
    <row r="2398" spans="12:12" x14ac:dyDescent="0.35">
      <c r="L2398" s="2"/>
    </row>
    <row r="2399" spans="12:12" x14ac:dyDescent="0.35">
      <c r="L2399" s="2"/>
    </row>
    <row r="2400" spans="12:12" x14ac:dyDescent="0.35">
      <c r="L2400" s="2"/>
    </row>
    <row r="2401" spans="12:12" x14ac:dyDescent="0.35">
      <c r="L2401" s="2"/>
    </row>
    <row r="2402" spans="12:12" x14ac:dyDescent="0.35">
      <c r="L2402" s="2"/>
    </row>
    <row r="2403" spans="12:12" x14ac:dyDescent="0.35">
      <c r="L2403" s="2"/>
    </row>
    <row r="2404" spans="12:12" x14ac:dyDescent="0.35">
      <c r="L2404" s="2"/>
    </row>
    <row r="2405" spans="12:12" x14ac:dyDescent="0.35">
      <c r="L2405" s="2"/>
    </row>
    <row r="2406" spans="12:12" x14ac:dyDescent="0.35">
      <c r="L2406" s="2"/>
    </row>
    <row r="2407" spans="12:12" x14ac:dyDescent="0.35">
      <c r="L2407" s="2"/>
    </row>
    <row r="2408" spans="12:12" x14ac:dyDescent="0.35">
      <c r="L2408" s="2"/>
    </row>
    <row r="2409" spans="12:12" x14ac:dyDescent="0.35">
      <c r="L2409" s="2"/>
    </row>
    <row r="2410" spans="12:12" x14ac:dyDescent="0.35">
      <c r="L2410" s="2"/>
    </row>
    <row r="2411" spans="12:12" x14ac:dyDescent="0.35">
      <c r="L2411" s="2"/>
    </row>
    <row r="2412" spans="12:12" x14ac:dyDescent="0.35">
      <c r="L2412" s="2"/>
    </row>
    <row r="2413" spans="12:12" x14ac:dyDescent="0.35">
      <c r="L2413" s="2"/>
    </row>
    <row r="2414" spans="12:12" x14ac:dyDescent="0.35">
      <c r="L2414" s="2"/>
    </row>
    <row r="2415" spans="12:12" x14ac:dyDescent="0.35">
      <c r="L2415" s="2"/>
    </row>
    <row r="2416" spans="12:12" x14ac:dyDescent="0.35">
      <c r="L2416" s="2"/>
    </row>
    <row r="2417" spans="12:12" x14ac:dyDescent="0.35">
      <c r="L2417" s="2"/>
    </row>
    <row r="2418" spans="12:12" x14ac:dyDescent="0.35">
      <c r="L2418" s="2"/>
    </row>
    <row r="2419" spans="12:12" x14ac:dyDescent="0.35">
      <c r="L2419" s="2"/>
    </row>
    <row r="2420" spans="12:12" x14ac:dyDescent="0.35">
      <c r="L2420" s="2"/>
    </row>
    <row r="2421" spans="12:12" x14ac:dyDescent="0.35">
      <c r="L2421" s="2"/>
    </row>
    <row r="2422" spans="12:12" x14ac:dyDescent="0.35">
      <c r="L2422" s="2"/>
    </row>
    <row r="2423" spans="12:12" x14ac:dyDescent="0.35">
      <c r="L2423" s="2"/>
    </row>
    <row r="2424" spans="12:12" x14ac:dyDescent="0.35">
      <c r="L2424" s="2"/>
    </row>
    <row r="2425" spans="12:12" x14ac:dyDescent="0.35">
      <c r="L2425" s="2"/>
    </row>
    <row r="2426" spans="12:12" x14ac:dyDescent="0.35">
      <c r="L2426" s="2"/>
    </row>
    <row r="2427" spans="12:12" x14ac:dyDescent="0.35">
      <c r="L2427" s="2"/>
    </row>
    <row r="2428" spans="12:12" x14ac:dyDescent="0.35">
      <c r="L2428" s="2"/>
    </row>
    <row r="2429" spans="12:12" x14ac:dyDescent="0.35">
      <c r="L2429" s="2"/>
    </row>
    <row r="2430" spans="12:12" x14ac:dyDescent="0.35">
      <c r="L2430" s="2"/>
    </row>
    <row r="2431" spans="12:12" x14ac:dyDescent="0.35">
      <c r="L2431" s="2"/>
    </row>
    <row r="2432" spans="12:12" x14ac:dyDescent="0.35">
      <c r="L2432" s="2"/>
    </row>
    <row r="2433" spans="12:12" x14ac:dyDescent="0.35">
      <c r="L2433" s="2"/>
    </row>
    <row r="2434" spans="12:12" x14ac:dyDescent="0.35">
      <c r="L2434" s="2"/>
    </row>
    <row r="2435" spans="12:12" x14ac:dyDescent="0.35">
      <c r="L2435" s="2"/>
    </row>
    <row r="2436" spans="12:12" x14ac:dyDescent="0.35">
      <c r="L2436" s="2"/>
    </row>
    <row r="2437" spans="12:12" x14ac:dyDescent="0.35">
      <c r="L2437" s="2"/>
    </row>
    <row r="2438" spans="12:12" x14ac:dyDescent="0.35">
      <c r="L2438" s="2"/>
    </row>
    <row r="2439" spans="12:12" x14ac:dyDescent="0.35">
      <c r="L2439" s="2"/>
    </row>
    <row r="2440" spans="12:12" x14ac:dyDescent="0.35">
      <c r="L2440" s="2"/>
    </row>
    <row r="2441" spans="12:12" x14ac:dyDescent="0.35">
      <c r="L2441" s="2"/>
    </row>
    <row r="2442" spans="12:12" x14ac:dyDescent="0.35">
      <c r="L2442" s="2"/>
    </row>
    <row r="2443" spans="12:12" x14ac:dyDescent="0.35">
      <c r="L2443" s="2"/>
    </row>
    <row r="2444" spans="12:12" x14ac:dyDescent="0.35">
      <c r="L2444" s="2"/>
    </row>
    <row r="2445" spans="12:12" x14ac:dyDescent="0.35">
      <c r="L2445" s="2"/>
    </row>
    <row r="2446" spans="12:12" x14ac:dyDescent="0.35">
      <c r="L2446" s="2"/>
    </row>
    <row r="2447" spans="12:12" x14ac:dyDescent="0.35">
      <c r="L2447" s="2"/>
    </row>
    <row r="2448" spans="12:12" x14ac:dyDescent="0.35">
      <c r="L2448" s="2"/>
    </row>
    <row r="2449" spans="12:12" x14ac:dyDescent="0.35">
      <c r="L2449" s="2"/>
    </row>
    <row r="2450" spans="12:12" x14ac:dyDescent="0.35">
      <c r="L2450" s="2"/>
    </row>
    <row r="2451" spans="12:12" x14ac:dyDescent="0.35">
      <c r="L2451" s="2"/>
    </row>
    <row r="2452" spans="12:12" x14ac:dyDescent="0.35">
      <c r="L2452" s="2"/>
    </row>
    <row r="2453" spans="12:12" x14ac:dyDescent="0.35">
      <c r="L2453" s="2"/>
    </row>
    <row r="2454" spans="12:12" x14ac:dyDescent="0.35">
      <c r="L2454" s="2"/>
    </row>
    <row r="2455" spans="12:12" x14ac:dyDescent="0.35">
      <c r="L2455" s="2"/>
    </row>
    <row r="2456" spans="12:12" x14ac:dyDescent="0.35">
      <c r="L2456" s="2"/>
    </row>
    <row r="2457" spans="12:12" x14ac:dyDescent="0.35">
      <c r="L2457" s="2"/>
    </row>
    <row r="2458" spans="12:12" x14ac:dyDescent="0.35">
      <c r="L2458" s="2"/>
    </row>
    <row r="2459" spans="12:12" x14ac:dyDescent="0.35">
      <c r="L2459" s="2"/>
    </row>
    <row r="2460" spans="12:12" x14ac:dyDescent="0.35">
      <c r="L2460" s="2"/>
    </row>
    <row r="2461" spans="12:12" x14ac:dyDescent="0.35">
      <c r="L2461" s="2"/>
    </row>
    <row r="2462" spans="12:12" x14ac:dyDescent="0.35">
      <c r="L2462" s="2"/>
    </row>
    <row r="2463" spans="12:12" x14ac:dyDescent="0.35">
      <c r="L2463" s="2"/>
    </row>
    <row r="2464" spans="12:12" x14ac:dyDescent="0.35">
      <c r="L2464" s="2"/>
    </row>
    <row r="2465" spans="12:12" x14ac:dyDescent="0.35">
      <c r="L2465" s="2"/>
    </row>
    <row r="2466" spans="12:12" x14ac:dyDescent="0.35">
      <c r="L2466" s="2"/>
    </row>
    <row r="2467" spans="12:12" x14ac:dyDescent="0.35">
      <c r="L2467" s="2"/>
    </row>
    <row r="2468" spans="12:12" x14ac:dyDescent="0.35">
      <c r="L2468" s="2"/>
    </row>
    <row r="2469" spans="12:12" x14ac:dyDescent="0.35">
      <c r="L2469" s="2"/>
    </row>
    <row r="2470" spans="12:12" x14ac:dyDescent="0.35">
      <c r="L2470" s="2"/>
    </row>
    <row r="2471" spans="12:12" x14ac:dyDescent="0.35">
      <c r="L2471" s="2"/>
    </row>
    <row r="2472" spans="12:12" x14ac:dyDescent="0.35">
      <c r="L2472" s="2"/>
    </row>
    <row r="2473" spans="12:12" x14ac:dyDescent="0.35">
      <c r="L2473" s="2"/>
    </row>
    <row r="2474" spans="12:12" x14ac:dyDescent="0.35">
      <c r="L2474" s="2"/>
    </row>
    <row r="2475" spans="12:12" x14ac:dyDescent="0.35">
      <c r="L2475" s="2"/>
    </row>
    <row r="2476" spans="12:12" x14ac:dyDescent="0.35">
      <c r="L2476" s="2"/>
    </row>
    <row r="2477" spans="12:12" x14ac:dyDescent="0.35">
      <c r="L2477" s="2"/>
    </row>
    <row r="2478" spans="12:12" x14ac:dyDescent="0.35">
      <c r="L2478" s="2"/>
    </row>
    <row r="2479" spans="12:12" x14ac:dyDescent="0.35">
      <c r="L2479" s="2"/>
    </row>
    <row r="2480" spans="12:12" x14ac:dyDescent="0.35">
      <c r="L2480" s="2"/>
    </row>
    <row r="2481" spans="12:12" x14ac:dyDescent="0.35">
      <c r="L2481" s="2"/>
    </row>
    <row r="2482" spans="12:12" x14ac:dyDescent="0.35">
      <c r="L2482" s="2"/>
    </row>
    <row r="2483" spans="12:12" x14ac:dyDescent="0.35">
      <c r="L2483" s="2"/>
    </row>
    <row r="2484" spans="12:12" x14ac:dyDescent="0.35">
      <c r="L2484" s="2"/>
    </row>
    <row r="2485" spans="12:12" x14ac:dyDescent="0.35">
      <c r="L2485" s="2"/>
    </row>
    <row r="2486" spans="12:12" x14ac:dyDescent="0.35">
      <c r="L2486" s="2"/>
    </row>
    <row r="2487" spans="12:12" x14ac:dyDescent="0.35">
      <c r="L2487" s="2"/>
    </row>
    <row r="2488" spans="12:12" x14ac:dyDescent="0.35">
      <c r="L2488" s="2"/>
    </row>
    <row r="2489" spans="12:12" x14ac:dyDescent="0.35">
      <c r="L2489" s="2"/>
    </row>
    <row r="2490" spans="12:12" x14ac:dyDescent="0.35">
      <c r="L2490" s="2"/>
    </row>
    <row r="2491" spans="12:12" x14ac:dyDescent="0.35">
      <c r="L2491" s="2"/>
    </row>
    <row r="2492" spans="12:12" x14ac:dyDescent="0.35">
      <c r="L2492" s="2"/>
    </row>
    <row r="2493" spans="12:12" x14ac:dyDescent="0.35">
      <c r="L2493" s="2"/>
    </row>
    <row r="2494" spans="12:12" x14ac:dyDescent="0.35">
      <c r="L2494" s="2"/>
    </row>
    <row r="2495" spans="12:12" x14ac:dyDescent="0.35">
      <c r="L2495" s="2"/>
    </row>
    <row r="2496" spans="12:12" x14ac:dyDescent="0.35">
      <c r="L2496" s="2"/>
    </row>
    <row r="2497" spans="12:12" x14ac:dyDescent="0.35">
      <c r="L2497" s="2"/>
    </row>
    <row r="2498" spans="12:12" x14ac:dyDescent="0.35">
      <c r="L2498" s="2"/>
    </row>
    <row r="2499" spans="12:12" x14ac:dyDescent="0.35">
      <c r="L2499" s="2"/>
    </row>
    <row r="2500" spans="12:12" x14ac:dyDescent="0.35">
      <c r="L2500" s="2"/>
    </row>
    <row r="2501" spans="12:12" x14ac:dyDescent="0.35">
      <c r="L2501" s="2"/>
    </row>
    <row r="2502" spans="12:12" x14ac:dyDescent="0.35">
      <c r="L2502" s="2"/>
    </row>
    <row r="2503" spans="12:12" x14ac:dyDescent="0.35">
      <c r="L2503" s="2"/>
    </row>
    <row r="2504" spans="12:12" x14ac:dyDescent="0.35">
      <c r="L2504" s="2"/>
    </row>
    <row r="2505" spans="12:12" x14ac:dyDescent="0.35">
      <c r="L2505" s="2"/>
    </row>
    <row r="2506" spans="12:12" x14ac:dyDescent="0.35">
      <c r="L2506" s="2"/>
    </row>
    <row r="2507" spans="12:12" x14ac:dyDescent="0.35">
      <c r="L2507" s="2"/>
    </row>
    <row r="2508" spans="12:12" x14ac:dyDescent="0.35">
      <c r="L2508" s="2"/>
    </row>
    <row r="2509" spans="12:12" x14ac:dyDescent="0.35">
      <c r="L2509" s="2"/>
    </row>
    <row r="2510" spans="12:12" x14ac:dyDescent="0.35">
      <c r="L2510" s="2"/>
    </row>
    <row r="2511" spans="12:12" x14ac:dyDescent="0.35">
      <c r="L2511" s="2"/>
    </row>
    <row r="2512" spans="12:12" x14ac:dyDescent="0.35">
      <c r="L2512" s="2"/>
    </row>
    <row r="2513" spans="12:12" x14ac:dyDescent="0.35">
      <c r="L2513" s="2"/>
    </row>
    <row r="2514" spans="12:12" x14ac:dyDescent="0.35">
      <c r="L2514" s="2"/>
    </row>
    <row r="2515" spans="12:12" x14ac:dyDescent="0.35">
      <c r="L2515" s="2"/>
    </row>
    <row r="2516" spans="12:12" x14ac:dyDescent="0.35">
      <c r="L2516" s="2"/>
    </row>
    <row r="2517" spans="12:12" x14ac:dyDescent="0.35">
      <c r="L2517" s="2"/>
    </row>
    <row r="2518" spans="12:12" x14ac:dyDescent="0.35">
      <c r="L2518" s="2"/>
    </row>
    <row r="2519" spans="12:12" x14ac:dyDescent="0.35">
      <c r="L2519" s="2"/>
    </row>
    <row r="2520" spans="12:12" x14ac:dyDescent="0.35">
      <c r="L2520" s="2"/>
    </row>
    <row r="2521" spans="12:12" x14ac:dyDescent="0.35">
      <c r="L2521" s="2"/>
    </row>
    <row r="2522" spans="12:12" x14ac:dyDescent="0.35">
      <c r="L2522" s="2"/>
    </row>
    <row r="2523" spans="12:12" x14ac:dyDescent="0.35">
      <c r="L2523" s="2"/>
    </row>
    <row r="2524" spans="12:12" x14ac:dyDescent="0.35">
      <c r="L2524" s="2"/>
    </row>
    <row r="2525" spans="12:12" x14ac:dyDescent="0.35">
      <c r="L2525" s="2"/>
    </row>
    <row r="2526" spans="12:12" x14ac:dyDescent="0.35">
      <c r="L2526" s="2"/>
    </row>
    <row r="2527" spans="12:12" x14ac:dyDescent="0.35">
      <c r="L2527" s="2"/>
    </row>
    <row r="2528" spans="12:12" x14ac:dyDescent="0.35">
      <c r="L2528" s="2"/>
    </row>
    <row r="2529" spans="12:12" x14ac:dyDescent="0.35">
      <c r="L2529" s="2"/>
    </row>
    <row r="2530" spans="12:12" x14ac:dyDescent="0.35">
      <c r="L2530" s="2"/>
    </row>
    <row r="2531" spans="12:12" x14ac:dyDescent="0.35">
      <c r="L2531" s="2"/>
    </row>
    <row r="2532" spans="12:12" x14ac:dyDescent="0.35">
      <c r="L2532" s="2"/>
    </row>
    <row r="2533" spans="12:12" x14ac:dyDescent="0.35">
      <c r="L2533" s="2"/>
    </row>
    <row r="2534" spans="12:12" x14ac:dyDescent="0.35">
      <c r="L2534" s="2"/>
    </row>
    <row r="2535" spans="12:12" x14ac:dyDescent="0.35">
      <c r="L2535" s="2"/>
    </row>
    <row r="2536" spans="12:12" x14ac:dyDescent="0.35">
      <c r="L2536" s="2"/>
    </row>
    <row r="2537" spans="12:12" x14ac:dyDescent="0.35">
      <c r="L2537" s="2"/>
    </row>
    <row r="2538" spans="12:12" x14ac:dyDescent="0.35">
      <c r="L2538" s="2"/>
    </row>
    <row r="2539" spans="12:12" x14ac:dyDescent="0.35">
      <c r="L2539" s="2"/>
    </row>
    <row r="2540" spans="12:12" x14ac:dyDescent="0.35">
      <c r="L2540" s="2"/>
    </row>
    <row r="2541" spans="12:12" x14ac:dyDescent="0.35">
      <c r="L2541" s="2"/>
    </row>
    <row r="2542" spans="12:12" x14ac:dyDescent="0.35">
      <c r="L2542" s="2"/>
    </row>
    <row r="2543" spans="12:12" x14ac:dyDescent="0.35">
      <c r="L2543" s="2"/>
    </row>
    <row r="2544" spans="12:12" x14ac:dyDescent="0.35">
      <c r="L2544" s="2"/>
    </row>
    <row r="2545" spans="12:12" x14ac:dyDescent="0.35">
      <c r="L2545" s="2"/>
    </row>
    <row r="2546" spans="12:12" x14ac:dyDescent="0.35">
      <c r="L2546" s="2"/>
    </row>
    <row r="2547" spans="12:12" x14ac:dyDescent="0.35">
      <c r="L2547" s="2"/>
    </row>
    <row r="2548" spans="12:12" x14ac:dyDescent="0.35">
      <c r="L2548" s="2"/>
    </row>
    <row r="2549" spans="12:12" x14ac:dyDescent="0.35">
      <c r="L2549" s="2"/>
    </row>
    <row r="2550" spans="12:12" x14ac:dyDescent="0.35">
      <c r="L2550" s="2"/>
    </row>
    <row r="2551" spans="12:12" x14ac:dyDescent="0.35">
      <c r="L2551" s="2"/>
    </row>
    <row r="2552" spans="12:12" x14ac:dyDescent="0.35">
      <c r="L2552" s="2"/>
    </row>
    <row r="2553" spans="12:12" x14ac:dyDescent="0.35">
      <c r="L2553" s="2"/>
    </row>
    <row r="2554" spans="12:12" x14ac:dyDescent="0.35">
      <c r="L2554" s="2"/>
    </row>
    <row r="2555" spans="12:12" x14ac:dyDescent="0.35">
      <c r="L2555" s="2"/>
    </row>
    <row r="2556" spans="12:12" x14ac:dyDescent="0.35">
      <c r="L2556" s="2"/>
    </row>
    <row r="2557" spans="12:12" x14ac:dyDescent="0.35">
      <c r="L2557" s="2"/>
    </row>
    <row r="2558" spans="12:12" x14ac:dyDescent="0.35">
      <c r="L2558" s="2"/>
    </row>
    <row r="2559" spans="12:12" x14ac:dyDescent="0.35">
      <c r="L2559" s="2"/>
    </row>
    <row r="2560" spans="12:12" x14ac:dyDescent="0.35">
      <c r="L2560" s="2"/>
    </row>
    <row r="2561" spans="12:12" x14ac:dyDescent="0.35">
      <c r="L2561" s="2"/>
    </row>
    <row r="2562" spans="12:12" x14ac:dyDescent="0.35">
      <c r="L2562" s="2"/>
    </row>
    <row r="2563" spans="12:12" x14ac:dyDescent="0.35">
      <c r="L2563" s="2"/>
    </row>
    <row r="2564" spans="12:12" x14ac:dyDescent="0.35">
      <c r="L2564" s="2"/>
    </row>
    <row r="2565" spans="12:12" x14ac:dyDescent="0.35">
      <c r="L2565" s="2"/>
    </row>
    <row r="2566" spans="12:12" x14ac:dyDescent="0.35">
      <c r="L2566" s="2"/>
    </row>
    <row r="2567" spans="12:12" x14ac:dyDescent="0.35">
      <c r="L2567" s="2"/>
    </row>
    <row r="2568" spans="12:12" x14ac:dyDescent="0.35">
      <c r="L2568" s="2"/>
    </row>
    <row r="2569" spans="12:12" x14ac:dyDescent="0.35">
      <c r="L2569" s="2"/>
    </row>
    <row r="2570" spans="12:12" x14ac:dyDescent="0.35">
      <c r="L2570" s="2"/>
    </row>
    <row r="2571" spans="12:12" x14ac:dyDescent="0.35">
      <c r="L2571" s="2"/>
    </row>
    <row r="2572" spans="12:12" x14ac:dyDescent="0.35">
      <c r="L2572" s="2"/>
    </row>
    <row r="2573" spans="12:12" x14ac:dyDescent="0.35">
      <c r="L2573" s="2"/>
    </row>
    <row r="2574" spans="12:12" x14ac:dyDescent="0.35">
      <c r="L2574" s="2"/>
    </row>
    <row r="2575" spans="12:12" x14ac:dyDescent="0.35">
      <c r="L2575" s="2"/>
    </row>
    <row r="2576" spans="12:12" x14ac:dyDescent="0.35">
      <c r="L2576" s="2"/>
    </row>
    <row r="2577" spans="12:12" x14ac:dyDescent="0.35">
      <c r="L2577" s="2"/>
    </row>
    <row r="2578" spans="12:12" x14ac:dyDescent="0.35">
      <c r="L2578" s="2"/>
    </row>
    <row r="2579" spans="12:12" x14ac:dyDescent="0.35">
      <c r="L2579" s="2"/>
    </row>
    <row r="2580" spans="12:12" x14ac:dyDescent="0.35">
      <c r="L2580" s="2"/>
    </row>
    <row r="2581" spans="12:12" x14ac:dyDescent="0.35">
      <c r="L2581" s="2"/>
    </row>
    <row r="2582" spans="12:12" x14ac:dyDescent="0.35">
      <c r="L2582" s="2"/>
    </row>
    <row r="2583" spans="12:12" x14ac:dyDescent="0.35">
      <c r="L2583" s="2"/>
    </row>
    <row r="2584" spans="12:12" x14ac:dyDescent="0.35">
      <c r="L2584" s="2"/>
    </row>
    <row r="2585" spans="12:12" x14ac:dyDescent="0.35">
      <c r="L2585" s="2"/>
    </row>
    <row r="2586" spans="12:12" x14ac:dyDescent="0.35">
      <c r="L2586" s="2"/>
    </row>
    <row r="2587" spans="12:12" x14ac:dyDescent="0.35">
      <c r="L2587" s="2"/>
    </row>
    <row r="2588" spans="12:12" x14ac:dyDescent="0.35">
      <c r="L2588" s="2"/>
    </row>
    <row r="2589" spans="12:12" x14ac:dyDescent="0.35">
      <c r="L2589" s="2"/>
    </row>
    <row r="2590" spans="12:12" x14ac:dyDescent="0.35">
      <c r="L2590" s="2"/>
    </row>
    <row r="2591" spans="12:12" x14ac:dyDescent="0.35">
      <c r="L2591" s="2"/>
    </row>
    <row r="2592" spans="12:12" x14ac:dyDescent="0.35">
      <c r="L2592" s="2"/>
    </row>
    <row r="2593" spans="12:12" x14ac:dyDescent="0.35">
      <c r="L2593" s="2"/>
    </row>
    <row r="2594" spans="12:12" x14ac:dyDescent="0.35">
      <c r="L2594" s="2"/>
    </row>
    <row r="2595" spans="12:12" x14ac:dyDescent="0.35">
      <c r="L2595" s="2"/>
    </row>
    <row r="2596" spans="12:12" x14ac:dyDescent="0.35">
      <c r="L2596" s="2"/>
    </row>
    <row r="2597" spans="12:12" x14ac:dyDescent="0.35">
      <c r="L2597" s="2"/>
    </row>
    <row r="2598" spans="12:12" x14ac:dyDescent="0.35">
      <c r="L2598" s="2"/>
    </row>
    <row r="2599" spans="12:12" x14ac:dyDescent="0.35">
      <c r="L2599" s="2"/>
    </row>
    <row r="2600" spans="12:12" x14ac:dyDescent="0.35">
      <c r="L2600" s="2"/>
    </row>
    <row r="2601" spans="12:12" x14ac:dyDescent="0.35">
      <c r="L2601" s="2"/>
    </row>
    <row r="2602" spans="12:12" x14ac:dyDescent="0.35">
      <c r="L2602" s="2"/>
    </row>
    <row r="2603" spans="12:12" x14ac:dyDescent="0.35">
      <c r="L2603" s="2"/>
    </row>
    <row r="2604" spans="12:12" x14ac:dyDescent="0.35">
      <c r="L2604" s="2"/>
    </row>
    <row r="2605" spans="12:12" x14ac:dyDescent="0.35">
      <c r="L2605" s="2"/>
    </row>
    <row r="2606" spans="12:12" x14ac:dyDescent="0.35">
      <c r="L2606" s="2"/>
    </row>
    <row r="2607" spans="12:12" x14ac:dyDescent="0.35">
      <c r="L2607" s="2"/>
    </row>
    <row r="2608" spans="12:12" x14ac:dyDescent="0.35">
      <c r="L2608" s="2"/>
    </row>
    <row r="2609" spans="12:12" x14ac:dyDescent="0.35">
      <c r="L2609" s="2"/>
    </row>
    <row r="2610" spans="12:12" x14ac:dyDescent="0.35">
      <c r="L2610" s="2"/>
    </row>
    <row r="2611" spans="12:12" x14ac:dyDescent="0.35">
      <c r="L2611" s="2"/>
    </row>
    <row r="2612" spans="12:12" x14ac:dyDescent="0.35">
      <c r="L2612" s="2"/>
    </row>
    <row r="2613" spans="12:12" x14ac:dyDescent="0.35">
      <c r="L2613" s="2"/>
    </row>
    <row r="2614" spans="12:12" x14ac:dyDescent="0.35">
      <c r="L2614" s="2"/>
    </row>
    <row r="2615" spans="12:12" x14ac:dyDescent="0.35">
      <c r="L2615" s="2"/>
    </row>
    <row r="2616" spans="12:12" x14ac:dyDescent="0.35">
      <c r="L2616" s="2"/>
    </row>
    <row r="2617" spans="12:12" x14ac:dyDescent="0.35">
      <c r="L2617" s="2"/>
    </row>
    <row r="2618" spans="12:12" x14ac:dyDescent="0.35">
      <c r="L2618" s="2"/>
    </row>
    <row r="2619" spans="12:12" x14ac:dyDescent="0.35">
      <c r="L2619" s="2"/>
    </row>
    <row r="2620" spans="12:12" x14ac:dyDescent="0.35">
      <c r="L2620" s="2"/>
    </row>
    <row r="2621" spans="12:12" x14ac:dyDescent="0.35">
      <c r="L2621" s="2"/>
    </row>
    <row r="2622" spans="12:12" x14ac:dyDescent="0.35">
      <c r="L2622" s="2"/>
    </row>
    <row r="2623" spans="12:12" x14ac:dyDescent="0.35">
      <c r="L2623" s="2"/>
    </row>
    <row r="2624" spans="12:12" x14ac:dyDescent="0.35">
      <c r="L2624" s="2"/>
    </row>
    <row r="2625" spans="12:12" x14ac:dyDescent="0.35">
      <c r="L2625" s="2"/>
    </row>
    <row r="2626" spans="12:12" x14ac:dyDescent="0.35">
      <c r="L2626" s="2"/>
    </row>
    <row r="2627" spans="12:12" x14ac:dyDescent="0.35">
      <c r="L2627" s="2"/>
    </row>
    <row r="2628" spans="12:12" x14ac:dyDescent="0.35">
      <c r="L2628" s="2"/>
    </row>
    <row r="2629" spans="12:12" x14ac:dyDescent="0.35">
      <c r="L2629" s="2"/>
    </row>
    <row r="2630" spans="12:12" x14ac:dyDescent="0.35">
      <c r="L2630" s="2"/>
    </row>
    <row r="2631" spans="12:12" x14ac:dyDescent="0.35">
      <c r="L2631" s="2"/>
    </row>
    <row r="2632" spans="12:12" x14ac:dyDescent="0.35">
      <c r="L2632" s="2"/>
    </row>
    <row r="2633" spans="12:12" x14ac:dyDescent="0.35">
      <c r="L2633" s="2"/>
    </row>
    <row r="2634" spans="12:12" x14ac:dyDescent="0.35">
      <c r="L2634" s="2"/>
    </row>
    <row r="2635" spans="12:12" x14ac:dyDescent="0.35">
      <c r="L2635" s="2"/>
    </row>
    <row r="2636" spans="12:12" x14ac:dyDescent="0.35">
      <c r="L2636" s="2"/>
    </row>
    <row r="2637" spans="12:12" x14ac:dyDescent="0.35">
      <c r="L2637" s="2"/>
    </row>
    <row r="2638" spans="12:12" x14ac:dyDescent="0.35">
      <c r="L2638" s="2"/>
    </row>
    <row r="2639" spans="12:12" x14ac:dyDescent="0.35">
      <c r="L2639" s="2"/>
    </row>
    <row r="2640" spans="12:12" x14ac:dyDescent="0.35">
      <c r="L2640" s="2"/>
    </row>
    <row r="2641" spans="12:12" x14ac:dyDescent="0.35">
      <c r="L2641" s="2"/>
    </row>
    <row r="2642" spans="12:12" x14ac:dyDescent="0.35">
      <c r="L2642" s="2"/>
    </row>
    <row r="2643" spans="12:12" x14ac:dyDescent="0.35">
      <c r="L2643" s="2"/>
    </row>
    <row r="2644" spans="12:12" x14ac:dyDescent="0.35">
      <c r="L2644" s="2"/>
    </row>
    <row r="2645" spans="12:12" x14ac:dyDescent="0.35">
      <c r="L2645" s="2"/>
    </row>
    <row r="2646" spans="12:12" x14ac:dyDescent="0.35">
      <c r="L2646" s="2"/>
    </row>
    <row r="2647" spans="12:12" x14ac:dyDescent="0.35">
      <c r="L2647" s="2"/>
    </row>
    <row r="2648" spans="12:12" x14ac:dyDescent="0.35">
      <c r="L2648" s="2"/>
    </row>
    <row r="2649" spans="12:12" x14ac:dyDescent="0.35">
      <c r="L2649" s="2"/>
    </row>
    <row r="2650" spans="12:12" x14ac:dyDescent="0.35">
      <c r="L2650" s="2"/>
    </row>
    <row r="2651" spans="12:12" x14ac:dyDescent="0.35">
      <c r="L2651" s="2"/>
    </row>
    <row r="2652" spans="12:12" x14ac:dyDescent="0.35">
      <c r="L2652" s="2"/>
    </row>
    <row r="2653" spans="12:12" x14ac:dyDescent="0.35">
      <c r="L2653" s="2"/>
    </row>
    <row r="2654" spans="12:12" x14ac:dyDescent="0.35">
      <c r="L2654" s="2"/>
    </row>
    <row r="2655" spans="12:12" x14ac:dyDescent="0.35">
      <c r="L2655" s="2"/>
    </row>
    <row r="2656" spans="12:12" x14ac:dyDescent="0.35">
      <c r="L2656" s="2"/>
    </row>
    <row r="2657" spans="12:12" x14ac:dyDescent="0.35">
      <c r="L2657" s="2"/>
    </row>
    <row r="2658" spans="12:12" x14ac:dyDescent="0.35">
      <c r="L2658" s="2"/>
    </row>
    <row r="2659" spans="12:12" x14ac:dyDescent="0.35">
      <c r="L2659" s="2"/>
    </row>
    <row r="2660" spans="12:12" x14ac:dyDescent="0.35">
      <c r="L2660" s="2"/>
    </row>
    <row r="2661" spans="12:12" x14ac:dyDescent="0.35">
      <c r="L2661" s="2"/>
    </row>
    <row r="2662" spans="12:12" x14ac:dyDescent="0.35">
      <c r="L2662" s="2"/>
    </row>
    <row r="2663" spans="12:12" x14ac:dyDescent="0.35">
      <c r="L2663" s="2"/>
    </row>
    <row r="2664" spans="12:12" x14ac:dyDescent="0.35">
      <c r="L2664" s="2"/>
    </row>
    <row r="2665" spans="12:12" x14ac:dyDescent="0.35">
      <c r="L2665" s="2"/>
    </row>
    <row r="2666" spans="12:12" x14ac:dyDescent="0.35">
      <c r="L2666" s="2"/>
    </row>
    <row r="2667" spans="12:12" x14ac:dyDescent="0.35">
      <c r="L2667" s="2"/>
    </row>
    <row r="2668" spans="12:12" x14ac:dyDescent="0.35">
      <c r="L2668" s="2"/>
    </row>
    <row r="2669" spans="12:12" x14ac:dyDescent="0.35">
      <c r="L2669" s="2"/>
    </row>
    <row r="2670" spans="12:12" x14ac:dyDescent="0.35">
      <c r="L2670" s="2"/>
    </row>
    <row r="2671" spans="12:12" x14ac:dyDescent="0.35">
      <c r="L2671" s="2"/>
    </row>
    <row r="2672" spans="12:12" x14ac:dyDescent="0.35">
      <c r="L2672" s="2"/>
    </row>
    <row r="2673" spans="12:12" x14ac:dyDescent="0.35">
      <c r="L2673" s="2"/>
    </row>
    <row r="2674" spans="12:12" x14ac:dyDescent="0.35">
      <c r="L2674" s="2"/>
    </row>
    <row r="2675" spans="12:12" x14ac:dyDescent="0.35">
      <c r="L2675" s="2"/>
    </row>
    <row r="2676" spans="12:12" x14ac:dyDescent="0.35">
      <c r="L2676" s="2"/>
    </row>
    <row r="2677" spans="12:12" x14ac:dyDescent="0.35">
      <c r="L2677" s="2"/>
    </row>
    <row r="2678" spans="12:12" x14ac:dyDescent="0.35">
      <c r="L2678" s="2"/>
    </row>
    <row r="2679" spans="12:12" x14ac:dyDescent="0.35">
      <c r="L2679" s="2"/>
    </row>
    <row r="2680" spans="12:12" x14ac:dyDescent="0.35">
      <c r="L2680" s="2"/>
    </row>
    <row r="2681" spans="12:12" x14ac:dyDescent="0.35">
      <c r="L2681" s="2"/>
    </row>
    <row r="2682" spans="12:12" x14ac:dyDescent="0.35">
      <c r="L2682" s="2"/>
    </row>
    <row r="2683" spans="12:12" x14ac:dyDescent="0.35">
      <c r="L2683" s="2"/>
    </row>
    <row r="2684" spans="12:12" x14ac:dyDescent="0.35">
      <c r="L2684" s="2"/>
    </row>
    <row r="2685" spans="12:12" x14ac:dyDescent="0.35">
      <c r="L2685" s="2"/>
    </row>
    <row r="2686" spans="12:12" x14ac:dyDescent="0.35">
      <c r="L2686" s="2"/>
    </row>
    <row r="2687" spans="12:12" x14ac:dyDescent="0.35">
      <c r="L2687" s="2"/>
    </row>
    <row r="2688" spans="12:12" x14ac:dyDescent="0.35">
      <c r="L2688" s="2"/>
    </row>
    <row r="2689" spans="12:12" x14ac:dyDescent="0.35">
      <c r="L2689" s="2"/>
    </row>
    <row r="2690" spans="12:12" x14ac:dyDescent="0.35">
      <c r="L2690" s="2"/>
    </row>
    <row r="2691" spans="12:12" x14ac:dyDescent="0.35">
      <c r="L2691" s="2"/>
    </row>
    <row r="2692" spans="12:12" x14ac:dyDescent="0.35">
      <c r="L2692" s="2"/>
    </row>
    <row r="2693" spans="12:12" x14ac:dyDescent="0.35">
      <c r="L2693" s="2"/>
    </row>
    <row r="2694" spans="12:12" x14ac:dyDescent="0.35">
      <c r="L2694" s="2"/>
    </row>
    <row r="2695" spans="12:12" x14ac:dyDescent="0.35">
      <c r="L2695" s="2"/>
    </row>
    <row r="2696" spans="12:12" x14ac:dyDescent="0.35">
      <c r="L2696" s="2"/>
    </row>
    <row r="2697" spans="12:12" x14ac:dyDescent="0.35">
      <c r="L2697" s="2"/>
    </row>
    <row r="2698" spans="12:12" x14ac:dyDescent="0.35">
      <c r="L2698" s="2"/>
    </row>
    <row r="2699" spans="12:12" x14ac:dyDescent="0.35">
      <c r="L2699" s="2"/>
    </row>
    <row r="2700" spans="12:12" x14ac:dyDescent="0.35">
      <c r="L2700" s="2"/>
    </row>
    <row r="2701" spans="12:12" x14ac:dyDescent="0.35">
      <c r="L2701" s="2"/>
    </row>
    <row r="2702" spans="12:12" x14ac:dyDescent="0.35">
      <c r="L2702" s="2"/>
    </row>
    <row r="2703" spans="12:12" x14ac:dyDescent="0.35">
      <c r="L2703" s="2"/>
    </row>
    <row r="2704" spans="12:12" x14ac:dyDescent="0.35">
      <c r="L2704" s="2"/>
    </row>
    <row r="2705" spans="12:12" x14ac:dyDescent="0.35">
      <c r="L2705" s="2"/>
    </row>
    <row r="2706" spans="12:12" x14ac:dyDescent="0.35">
      <c r="L2706" s="2"/>
    </row>
    <row r="2707" spans="12:12" x14ac:dyDescent="0.35">
      <c r="L2707" s="2"/>
    </row>
    <row r="2708" spans="12:12" x14ac:dyDescent="0.35">
      <c r="L2708" s="2"/>
    </row>
    <row r="2709" spans="12:12" x14ac:dyDescent="0.35">
      <c r="L2709" s="2"/>
    </row>
    <row r="2710" spans="12:12" x14ac:dyDescent="0.35">
      <c r="L2710" s="2"/>
    </row>
    <row r="2711" spans="12:12" x14ac:dyDescent="0.35">
      <c r="L2711" s="2"/>
    </row>
    <row r="2712" spans="12:12" x14ac:dyDescent="0.35">
      <c r="L2712" s="2"/>
    </row>
    <row r="2713" spans="12:12" x14ac:dyDescent="0.35">
      <c r="L2713" s="2"/>
    </row>
    <row r="2714" spans="12:12" x14ac:dyDescent="0.35">
      <c r="L2714" s="2"/>
    </row>
    <row r="2715" spans="12:12" x14ac:dyDescent="0.35">
      <c r="L2715" s="2"/>
    </row>
    <row r="2716" spans="12:12" x14ac:dyDescent="0.35">
      <c r="L2716" s="2"/>
    </row>
    <row r="2717" spans="12:12" x14ac:dyDescent="0.35">
      <c r="L2717" s="2"/>
    </row>
    <row r="2718" spans="12:12" x14ac:dyDescent="0.35">
      <c r="L2718" s="2"/>
    </row>
    <row r="2719" spans="12:12" x14ac:dyDescent="0.35">
      <c r="L2719" s="2"/>
    </row>
    <row r="2720" spans="12:12" x14ac:dyDescent="0.35">
      <c r="L2720" s="2"/>
    </row>
    <row r="2721" spans="12:12" x14ac:dyDescent="0.35">
      <c r="L2721" s="2"/>
    </row>
    <row r="2722" spans="12:12" x14ac:dyDescent="0.35">
      <c r="L2722" s="2"/>
    </row>
    <row r="2723" spans="12:12" x14ac:dyDescent="0.35">
      <c r="L2723" s="2"/>
    </row>
    <row r="2724" spans="12:12" x14ac:dyDescent="0.35">
      <c r="L2724" s="2"/>
    </row>
    <row r="2725" spans="12:12" x14ac:dyDescent="0.35">
      <c r="L2725" s="2"/>
    </row>
    <row r="2726" spans="12:12" x14ac:dyDescent="0.35">
      <c r="L2726" s="2"/>
    </row>
    <row r="2727" spans="12:12" x14ac:dyDescent="0.35">
      <c r="L2727" s="2"/>
    </row>
    <row r="2728" spans="12:12" x14ac:dyDescent="0.35">
      <c r="L2728" s="2"/>
    </row>
    <row r="2729" spans="12:12" x14ac:dyDescent="0.35">
      <c r="L2729" s="2"/>
    </row>
    <row r="2730" spans="12:12" x14ac:dyDescent="0.35">
      <c r="L2730" s="2"/>
    </row>
    <row r="2731" spans="12:12" x14ac:dyDescent="0.35">
      <c r="L2731" s="2"/>
    </row>
    <row r="2732" spans="12:12" x14ac:dyDescent="0.35">
      <c r="L2732" s="2"/>
    </row>
    <row r="2733" spans="12:12" x14ac:dyDescent="0.35">
      <c r="L2733" s="2"/>
    </row>
    <row r="2734" spans="12:12" x14ac:dyDescent="0.35">
      <c r="L2734" s="2"/>
    </row>
    <row r="2735" spans="12:12" x14ac:dyDescent="0.35">
      <c r="L2735" s="2"/>
    </row>
    <row r="2736" spans="12:12" x14ac:dyDescent="0.35">
      <c r="L2736" s="2"/>
    </row>
    <row r="2737" spans="12:12" x14ac:dyDescent="0.35">
      <c r="L2737" s="2"/>
    </row>
    <row r="2738" spans="12:12" x14ac:dyDescent="0.35">
      <c r="L2738" s="2"/>
    </row>
    <row r="2739" spans="12:12" x14ac:dyDescent="0.35">
      <c r="L2739" s="2"/>
    </row>
    <row r="2740" spans="12:12" x14ac:dyDescent="0.35">
      <c r="L2740" s="2"/>
    </row>
    <row r="2741" spans="12:12" x14ac:dyDescent="0.35">
      <c r="L2741" s="2"/>
    </row>
    <row r="2742" spans="12:12" x14ac:dyDescent="0.35">
      <c r="L2742" s="2"/>
    </row>
    <row r="2743" spans="12:12" x14ac:dyDescent="0.35">
      <c r="L2743" s="2"/>
    </row>
    <row r="2744" spans="12:12" x14ac:dyDescent="0.35">
      <c r="L2744" s="2"/>
    </row>
    <row r="2745" spans="12:12" x14ac:dyDescent="0.35">
      <c r="L2745" s="2"/>
    </row>
    <row r="2746" spans="12:12" x14ac:dyDescent="0.35">
      <c r="L2746" s="2"/>
    </row>
    <row r="2747" spans="12:12" x14ac:dyDescent="0.35">
      <c r="L2747" s="2"/>
    </row>
    <row r="2748" spans="12:12" x14ac:dyDescent="0.35">
      <c r="L2748" s="2"/>
    </row>
    <row r="2749" spans="12:12" x14ac:dyDescent="0.35">
      <c r="L2749" s="2"/>
    </row>
    <row r="2750" spans="12:12" x14ac:dyDescent="0.35">
      <c r="L2750" s="2"/>
    </row>
    <row r="2751" spans="12:12" x14ac:dyDescent="0.35">
      <c r="L2751" s="2"/>
    </row>
    <row r="2752" spans="12:12" x14ac:dyDescent="0.35">
      <c r="L2752" s="2"/>
    </row>
    <row r="2753" spans="12:12" x14ac:dyDescent="0.35">
      <c r="L2753" s="2"/>
    </row>
    <row r="2754" spans="12:12" x14ac:dyDescent="0.35">
      <c r="L2754" s="2"/>
    </row>
    <row r="2755" spans="12:12" x14ac:dyDescent="0.35">
      <c r="L2755" s="2"/>
    </row>
    <row r="2756" spans="12:12" x14ac:dyDescent="0.35">
      <c r="L2756" s="2"/>
    </row>
    <row r="2757" spans="12:12" x14ac:dyDescent="0.35">
      <c r="L2757" s="2"/>
    </row>
    <row r="2758" spans="12:12" x14ac:dyDescent="0.35">
      <c r="L2758" s="2"/>
    </row>
    <row r="2759" spans="12:12" x14ac:dyDescent="0.35">
      <c r="L2759" s="2"/>
    </row>
    <row r="2760" spans="12:12" x14ac:dyDescent="0.35">
      <c r="L2760" s="2"/>
    </row>
    <row r="2761" spans="12:12" x14ac:dyDescent="0.35">
      <c r="L2761" s="2"/>
    </row>
    <row r="2762" spans="12:12" x14ac:dyDescent="0.35">
      <c r="L2762" s="2"/>
    </row>
    <row r="2763" spans="12:12" x14ac:dyDescent="0.35">
      <c r="L2763" s="2"/>
    </row>
    <row r="2764" spans="12:12" x14ac:dyDescent="0.35">
      <c r="L2764" s="2"/>
    </row>
    <row r="2765" spans="12:12" x14ac:dyDescent="0.35">
      <c r="L2765" s="2"/>
    </row>
    <row r="2766" spans="12:12" x14ac:dyDescent="0.35">
      <c r="L2766" s="2"/>
    </row>
    <row r="2767" spans="12:12" x14ac:dyDescent="0.35">
      <c r="L2767" s="2"/>
    </row>
    <row r="2768" spans="12:12" x14ac:dyDescent="0.35">
      <c r="L2768" s="2"/>
    </row>
    <row r="2769" spans="12:12" x14ac:dyDescent="0.35">
      <c r="L2769" s="2"/>
    </row>
    <row r="2770" spans="12:12" x14ac:dyDescent="0.35">
      <c r="L2770" s="2"/>
    </row>
    <row r="2771" spans="12:12" x14ac:dyDescent="0.35">
      <c r="L2771" s="2"/>
    </row>
    <row r="2772" spans="12:12" x14ac:dyDescent="0.35">
      <c r="L2772" s="2"/>
    </row>
    <row r="2773" spans="12:12" x14ac:dyDescent="0.35">
      <c r="L2773" s="2"/>
    </row>
    <row r="2774" spans="12:12" x14ac:dyDescent="0.35">
      <c r="L2774" s="2"/>
    </row>
    <row r="2775" spans="12:12" x14ac:dyDescent="0.35">
      <c r="L2775" s="2"/>
    </row>
    <row r="2776" spans="12:12" x14ac:dyDescent="0.35">
      <c r="L2776" s="2"/>
    </row>
    <row r="2777" spans="12:12" x14ac:dyDescent="0.35">
      <c r="L2777" s="2"/>
    </row>
    <row r="2778" spans="12:12" x14ac:dyDescent="0.35">
      <c r="L2778" s="2"/>
    </row>
    <row r="2779" spans="12:12" x14ac:dyDescent="0.35">
      <c r="L2779" s="2"/>
    </row>
    <row r="2780" spans="12:12" x14ac:dyDescent="0.35">
      <c r="L2780" s="2"/>
    </row>
    <row r="2781" spans="12:12" x14ac:dyDescent="0.35">
      <c r="L2781" s="2"/>
    </row>
    <row r="2782" spans="12:12" x14ac:dyDescent="0.35">
      <c r="L2782" s="2"/>
    </row>
    <row r="2783" spans="12:12" x14ac:dyDescent="0.35">
      <c r="L2783" s="2"/>
    </row>
    <row r="2784" spans="12:12" x14ac:dyDescent="0.35">
      <c r="L2784" s="2"/>
    </row>
    <row r="2785" spans="12:12" x14ac:dyDescent="0.35">
      <c r="L2785" s="2"/>
    </row>
    <row r="2786" spans="12:12" x14ac:dyDescent="0.35">
      <c r="L2786" s="2"/>
    </row>
    <row r="2787" spans="12:12" x14ac:dyDescent="0.35">
      <c r="L2787" s="2"/>
    </row>
    <row r="2788" spans="12:12" x14ac:dyDescent="0.35">
      <c r="L2788" s="2"/>
    </row>
    <row r="2789" spans="12:12" x14ac:dyDescent="0.35">
      <c r="L2789" s="2"/>
    </row>
    <row r="2790" spans="12:12" x14ac:dyDescent="0.35">
      <c r="L2790" s="2"/>
    </row>
    <row r="2791" spans="12:12" x14ac:dyDescent="0.35">
      <c r="L2791" s="2"/>
    </row>
    <row r="2792" spans="12:12" x14ac:dyDescent="0.35">
      <c r="L2792" s="2"/>
    </row>
    <row r="2793" spans="12:12" x14ac:dyDescent="0.35">
      <c r="L2793" s="2"/>
    </row>
    <row r="2794" spans="12:12" x14ac:dyDescent="0.35">
      <c r="L2794" s="2"/>
    </row>
    <row r="2795" spans="12:12" x14ac:dyDescent="0.35">
      <c r="L2795" s="2"/>
    </row>
    <row r="2796" spans="12:12" x14ac:dyDescent="0.35">
      <c r="L2796" s="2"/>
    </row>
    <row r="2797" spans="12:12" x14ac:dyDescent="0.35">
      <c r="L2797" s="2"/>
    </row>
    <row r="2798" spans="12:12" x14ac:dyDescent="0.35">
      <c r="L2798" s="2"/>
    </row>
    <row r="2799" spans="12:12" x14ac:dyDescent="0.35">
      <c r="L2799" s="2"/>
    </row>
    <row r="2800" spans="12:12" x14ac:dyDescent="0.35">
      <c r="L2800" s="2"/>
    </row>
    <row r="2801" spans="12:12" x14ac:dyDescent="0.35">
      <c r="L2801" s="2"/>
    </row>
    <row r="2802" spans="12:12" x14ac:dyDescent="0.35">
      <c r="L2802" s="2"/>
    </row>
    <row r="2803" spans="12:12" x14ac:dyDescent="0.35">
      <c r="L2803" s="2"/>
    </row>
    <row r="2804" spans="12:12" x14ac:dyDescent="0.35">
      <c r="L2804" s="2"/>
    </row>
    <row r="2805" spans="12:12" x14ac:dyDescent="0.35">
      <c r="L2805" s="2"/>
    </row>
    <row r="2806" spans="12:12" x14ac:dyDescent="0.35">
      <c r="L2806" s="2"/>
    </row>
    <row r="2807" spans="12:12" x14ac:dyDescent="0.35">
      <c r="L2807" s="2"/>
    </row>
    <row r="2808" spans="12:12" x14ac:dyDescent="0.35">
      <c r="L2808" s="2"/>
    </row>
    <row r="2809" spans="12:12" x14ac:dyDescent="0.35">
      <c r="L2809" s="2"/>
    </row>
    <row r="2810" spans="12:12" x14ac:dyDescent="0.35">
      <c r="L2810" s="2"/>
    </row>
    <row r="2811" spans="12:12" x14ac:dyDescent="0.35">
      <c r="L2811" s="2"/>
    </row>
    <row r="2812" spans="12:12" x14ac:dyDescent="0.35">
      <c r="L2812" s="2"/>
    </row>
    <row r="2813" spans="12:12" x14ac:dyDescent="0.35">
      <c r="L2813" s="2"/>
    </row>
    <row r="2814" spans="12:12" x14ac:dyDescent="0.35">
      <c r="L2814" s="2"/>
    </row>
    <row r="2815" spans="12:12" x14ac:dyDescent="0.35">
      <c r="L2815" s="2"/>
    </row>
    <row r="2816" spans="12:12" x14ac:dyDescent="0.35">
      <c r="L2816" s="2"/>
    </row>
    <row r="2817" spans="12:12" x14ac:dyDescent="0.35">
      <c r="L2817" s="2"/>
    </row>
    <row r="2818" spans="12:12" x14ac:dyDescent="0.35">
      <c r="L2818" s="2"/>
    </row>
    <row r="2819" spans="12:12" x14ac:dyDescent="0.35">
      <c r="L2819" s="2"/>
    </row>
    <row r="2820" spans="12:12" x14ac:dyDescent="0.35">
      <c r="L2820" s="2"/>
    </row>
    <row r="2821" spans="12:12" x14ac:dyDescent="0.35">
      <c r="L2821" s="2"/>
    </row>
    <row r="2822" spans="12:12" x14ac:dyDescent="0.35">
      <c r="L2822" s="2"/>
    </row>
    <row r="2823" spans="12:12" x14ac:dyDescent="0.35">
      <c r="L2823" s="2"/>
    </row>
    <row r="2824" spans="12:12" x14ac:dyDescent="0.35">
      <c r="L2824" s="2"/>
    </row>
    <row r="2825" spans="12:12" x14ac:dyDescent="0.35">
      <c r="L2825" s="2"/>
    </row>
    <row r="2826" spans="12:12" x14ac:dyDescent="0.35">
      <c r="L2826" s="2"/>
    </row>
    <row r="2827" spans="12:12" x14ac:dyDescent="0.35">
      <c r="L2827" s="2"/>
    </row>
    <row r="2828" spans="12:12" x14ac:dyDescent="0.35">
      <c r="L2828" s="2"/>
    </row>
    <row r="2829" spans="12:12" x14ac:dyDescent="0.35">
      <c r="L2829" s="2"/>
    </row>
    <row r="2830" spans="12:12" x14ac:dyDescent="0.35">
      <c r="L2830" s="2"/>
    </row>
    <row r="2831" spans="12:12" x14ac:dyDescent="0.35">
      <c r="L2831" s="2"/>
    </row>
    <row r="2832" spans="12:12" x14ac:dyDescent="0.35">
      <c r="L2832" s="2"/>
    </row>
    <row r="2833" spans="12:12" x14ac:dyDescent="0.35">
      <c r="L2833" s="2"/>
    </row>
    <row r="2834" spans="12:12" x14ac:dyDescent="0.35">
      <c r="L2834" s="2"/>
    </row>
    <row r="2835" spans="12:12" x14ac:dyDescent="0.35">
      <c r="L2835" s="2"/>
    </row>
    <row r="2836" spans="12:12" x14ac:dyDescent="0.35">
      <c r="L2836" s="2"/>
    </row>
    <row r="2837" spans="12:12" x14ac:dyDescent="0.35">
      <c r="L2837" s="2"/>
    </row>
    <row r="2838" spans="12:12" x14ac:dyDescent="0.35">
      <c r="L2838" s="2"/>
    </row>
    <row r="2839" spans="12:12" x14ac:dyDescent="0.35">
      <c r="L2839" s="2"/>
    </row>
    <row r="2840" spans="12:12" x14ac:dyDescent="0.35">
      <c r="L2840" s="2"/>
    </row>
    <row r="2841" spans="12:12" x14ac:dyDescent="0.35">
      <c r="L2841" s="2"/>
    </row>
    <row r="2842" spans="12:12" x14ac:dyDescent="0.35">
      <c r="L2842" s="2"/>
    </row>
    <row r="2843" spans="12:12" x14ac:dyDescent="0.35">
      <c r="L2843" s="2"/>
    </row>
    <row r="2844" spans="12:12" x14ac:dyDescent="0.35">
      <c r="L2844" s="2"/>
    </row>
    <row r="2845" spans="12:12" x14ac:dyDescent="0.35">
      <c r="L2845" s="2"/>
    </row>
    <row r="2846" spans="12:12" x14ac:dyDescent="0.35">
      <c r="L2846" s="2"/>
    </row>
    <row r="2847" spans="12:12" x14ac:dyDescent="0.35">
      <c r="L2847" s="2"/>
    </row>
    <row r="2848" spans="12:12" x14ac:dyDescent="0.35">
      <c r="L2848" s="2"/>
    </row>
    <row r="2849" spans="12:12" x14ac:dyDescent="0.35">
      <c r="L2849" s="2"/>
    </row>
    <row r="2850" spans="12:12" x14ac:dyDescent="0.35">
      <c r="L2850" s="2"/>
    </row>
    <row r="2851" spans="12:12" x14ac:dyDescent="0.35">
      <c r="L2851" s="2"/>
    </row>
    <row r="2852" spans="12:12" x14ac:dyDescent="0.35">
      <c r="L2852" s="2"/>
    </row>
    <row r="2853" spans="12:12" x14ac:dyDescent="0.35">
      <c r="L2853" s="2"/>
    </row>
    <row r="2854" spans="12:12" x14ac:dyDescent="0.35">
      <c r="L2854" s="2"/>
    </row>
    <row r="2855" spans="12:12" x14ac:dyDescent="0.35">
      <c r="L2855" s="2"/>
    </row>
    <row r="2856" spans="12:12" x14ac:dyDescent="0.35">
      <c r="L2856" s="2"/>
    </row>
    <row r="2857" spans="12:12" x14ac:dyDescent="0.35">
      <c r="L2857" s="2"/>
    </row>
    <row r="2858" spans="12:12" x14ac:dyDescent="0.35">
      <c r="L2858" s="2"/>
    </row>
    <row r="2859" spans="12:12" x14ac:dyDescent="0.35">
      <c r="L2859" s="2"/>
    </row>
    <row r="2860" spans="12:12" x14ac:dyDescent="0.35">
      <c r="L2860" s="2"/>
    </row>
    <row r="2861" spans="12:12" x14ac:dyDescent="0.35">
      <c r="L2861" s="2"/>
    </row>
    <row r="2862" spans="12:12" x14ac:dyDescent="0.35">
      <c r="L2862" s="2"/>
    </row>
    <row r="2863" spans="12:12" x14ac:dyDescent="0.35">
      <c r="L2863" s="2"/>
    </row>
    <row r="2864" spans="12:12" x14ac:dyDescent="0.35">
      <c r="L2864" s="2"/>
    </row>
    <row r="2865" spans="12:12" x14ac:dyDescent="0.35">
      <c r="L2865" s="2"/>
    </row>
    <row r="2866" spans="12:12" x14ac:dyDescent="0.35">
      <c r="L2866" s="2"/>
    </row>
    <row r="2867" spans="12:12" x14ac:dyDescent="0.35">
      <c r="L2867" s="2"/>
    </row>
    <row r="2868" spans="12:12" x14ac:dyDescent="0.35">
      <c r="L2868" s="2"/>
    </row>
    <row r="2869" spans="12:12" x14ac:dyDescent="0.35">
      <c r="L2869" s="2"/>
    </row>
    <row r="2870" spans="12:12" x14ac:dyDescent="0.35">
      <c r="L2870" s="2"/>
    </row>
    <row r="2871" spans="12:12" x14ac:dyDescent="0.35">
      <c r="L2871" s="2"/>
    </row>
    <row r="2872" spans="12:12" x14ac:dyDescent="0.35">
      <c r="L2872" s="2"/>
    </row>
    <row r="2873" spans="12:12" x14ac:dyDescent="0.35">
      <c r="L2873" s="2"/>
    </row>
    <row r="2874" spans="12:12" x14ac:dyDescent="0.35">
      <c r="L2874" s="2"/>
    </row>
    <row r="2875" spans="12:12" x14ac:dyDescent="0.35">
      <c r="L2875" s="2"/>
    </row>
    <row r="2876" spans="12:12" x14ac:dyDescent="0.35">
      <c r="L2876" s="2"/>
    </row>
    <row r="2877" spans="12:12" x14ac:dyDescent="0.35">
      <c r="L2877" s="2"/>
    </row>
    <row r="2878" spans="12:12" x14ac:dyDescent="0.35">
      <c r="L2878" s="2"/>
    </row>
    <row r="2879" spans="12:12" x14ac:dyDescent="0.35">
      <c r="L2879" s="2"/>
    </row>
    <row r="2880" spans="12:12" x14ac:dyDescent="0.35">
      <c r="L2880" s="2"/>
    </row>
    <row r="2881" spans="12:12" x14ac:dyDescent="0.35">
      <c r="L2881" s="2"/>
    </row>
    <row r="2882" spans="12:12" x14ac:dyDescent="0.35">
      <c r="L2882" s="2"/>
    </row>
    <row r="2883" spans="12:12" x14ac:dyDescent="0.35">
      <c r="L2883" s="2"/>
    </row>
    <row r="2884" spans="12:12" x14ac:dyDescent="0.35">
      <c r="L2884" s="2"/>
    </row>
    <row r="2885" spans="12:12" x14ac:dyDescent="0.35">
      <c r="L2885" s="2"/>
    </row>
    <row r="2886" spans="12:12" x14ac:dyDescent="0.35">
      <c r="L2886" s="2"/>
    </row>
    <row r="2887" spans="12:12" x14ac:dyDescent="0.35">
      <c r="L2887" s="2"/>
    </row>
    <row r="2888" spans="12:12" x14ac:dyDescent="0.35">
      <c r="L2888" s="2"/>
    </row>
    <row r="2889" spans="12:12" x14ac:dyDescent="0.35">
      <c r="L2889" s="2"/>
    </row>
    <row r="2890" spans="12:12" x14ac:dyDescent="0.35">
      <c r="L2890" s="2"/>
    </row>
    <row r="2891" spans="12:12" x14ac:dyDescent="0.35">
      <c r="L2891" s="2"/>
    </row>
    <row r="2892" spans="12:12" x14ac:dyDescent="0.35">
      <c r="L2892" s="2"/>
    </row>
    <row r="2893" spans="12:12" x14ac:dyDescent="0.35">
      <c r="L2893" s="2"/>
    </row>
    <row r="2894" spans="12:12" x14ac:dyDescent="0.35">
      <c r="L2894" s="2"/>
    </row>
    <row r="2895" spans="12:12" x14ac:dyDescent="0.35">
      <c r="L2895" s="2"/>
    </row>
    <row r="2896" spans="12:12" x14ac:dyDescent="0.35">
      <c r="L2896" s="2"/>
    </row>
    <row r="2897" spans="12:12" x14ac:dyDescent="0.35">
      <c r="L2897" s="2"/>
    </row>
    <row r="2898" spans="12:12" x14ac:dyDescent="0.35">
      <c r="L2898" s="2"/>
    </row>
    <row r="2899" spans="12:12" x14ac:dyDescent="0.35">
      <c r="L2899" s="2"/>
    </row>
    <row r="2900" spans="12:12" x14ac:dyDescent="0.35">
      <c r="L2900" s="2"/>
    </row>
    <row r="2901" spans="12:12" x14ac:dyDescent="0.35">
      <c r="L2901" s="2"/>
    </row>
    <row r="2902" spans="12:12" x14ac:dyDescent="0.35">
      <c r="L2902" s="2"/>
    </row>
    <row r="2903" spans="12:12" x14ac:dyDescent="0.35">
      <c r="L2903" s="2"/>
    </row>
    <row r="2904" spans="12:12" x14ac:dyDescent="0.35">
      <c r="L2904" s="2"/>
    </row>
    <row r="2905" spans="12:12" x14ac:dyDescent="0.35">
      <c r="L2905" s="2"/>
    </row>
    <row r="2906" spans="12:12" x14ac:dyDescent="0.35">
      <c r="L2906" s="2"/>
    </row>
    <row r="2907" spans="12:12" x14ac:dyDescent="0.35">
      <c r="L2907" s="2"/>
    </row>
    <row r="2908" spans="12:12" x14ac:dyDescent="0.35">
      <c r="L2908" s="2"/>
    </row>
    <row r="2909" spans="12:12" x14ac:dyDescent="0.35">
      <c r="L2909" s="2"/>
    </row>
    <row r="2910" spans="12:12" x14ac:dyDescent="0.35">
      <c r="L2910" s="2"/>
    </row>
    <row r="2911" spans="12:12" x14ac:dyDescent="0.35">
      <c r="L2911" s="2"/>
    </row>
    <row r="2912" spans="12:12" x14ac:dyDescent="0.35">
      <c r="L2912" s="2"/>
    </row>
    <row r="2913" spans="12:12" x14ac:dyDescent="0.35">
      <c r="L2913" s="2"/>
    </row>
    <row r="2914" spans="12:12" x14ac:dyDescent="0.35">
      <c r="L2914" s="2"/>
    </row>
    <row r="2915" spans="12:12" x14ac:dyDescent="0.35">
      <c r="L2915" s="2"/>
    </row>
    <row r="2916" spans="12:12" x14ac:dyDescent="0.35">
      <c r="L2916" s="2"/>
    </row>
    <row r="2917" spans="12:12" x14ac:dyDescent="0.35">
      <c r="L2917" s="2"/>
    </row>
    <row r="2918" spans="12:12" x14ac:dyDescent="0.35">
      <c r="L2918" s="2"/>
    </row>
    <row r="2919" spans="12:12" x14ac:dyDescent="0.35">
      <c r="L2919" s="2"/>
    </row>
    <row r="2920" spans="12:12" x14ac:dyDescent="0.35">
      <c r="L2920" s="2"/>
    </row>
    <row r="2921" spans="12:12" x14ac:dyDescent="0.35">
      <c r="L2921" s="2"/>
    </row>
    <row r="2922" spans="12:12" x14ac:dyDescent="0.35">
      <c r="L2922" s="2"/>
    </row>
    <row r="2923" spans="12:12" x14ac:dyDescent="0.35">
      <c r="L2923" s="2"/>
    </row>
    <row r="2924" spans="12:12" x14ac:dyDescent="0.35">
      <c r="L2924" s="2"/>
    </row>
    <row r="2925" spans="12:12" x14ac:dyDescent="0.35">
      <c r="L2925" s="2"/>
    </row>
    <row r="2926" spans="12:12" x14ac:dyDescent="0.35">
      <c r="L2926" s="2"/>
    </row>
    <row r="2927" spans="12:12" x14ac:dyDescent="0.35">
      <c r="L2927" s="2"/>
    </row>
    <row r="2928" spans="12:12" x14ac:dyDescent="0.35">
      <c r="L2928" s="2"/>
    </row>
    <row r="2929" spans="12:12" x14ac:dyDescent="0.35">
      <c r="L2929" s="2"/>
    </row>
    <row r="2930" spans="12:12" x14ac:dyDescent="0.35">
      <c r="L2930" s="2"/>
    </row>
    <row r="2931" spans="12:12" x14ac:dyDescent="0.35">
      <c r="L2931" s="2"/>
    </row>
    <row r="2932" spans="12:12" x14ac:dyDescent="0.35">
      <c r="L2932" s="2"/>
    </row>
    <row r="2933" spans="12:12" x14ac:dyDescent="0.35">
      <c r="L2933" s="2"/>
    </row>
    <row r="2934" spans="12:12" x14ac:dyDescent="0.35">
      <c r="L2934" s="2"/>
    </row>
    <row r="2935" spans="12:12" x14ac:dyDescent="0.35">
      <c r="L2935" s="2"/>
    </row>
    <row r="2936" spans="12:12" x14ac:dyDescent="0.35">
      <c r="L2936" s="2"/>
    </row>
    <row r="2937" spans="12:12" x14ac:dyDescent="0.35">
      <c r="L2937" s="2"/>
    </row>
    <row r="2938" spans="12:12" x14ac:dyDescent="0.35">
      <c r="L2938" s="2"/>
    </row>
    <row r="2939" spans="12:12" x14ac:dyDescent="0.35">
      <c r="L2939" s="2"/>
    </row>
    <row r="2940" spans="12:12" x14ac:dyDescent="0.35">
      <c r="L2940" s="2"/>
    </row>
    <row r="2941" spans="12:12" x14ac:dyDescent="0.35">
      <c r="L2941" s="2"/>
    </row>
    <row r="2942" spans="12:12" x14ac:dyDescent="0.35">
      <c r="L2942" s="2"/>
    </row>
    <row r="2943" spans="12:12" x14ac:dyDescent="0.35">
      <c r="L2943" s="2"/>
    </row>
    <row r="2944" spans="12:12" x14ac:dyDescent="0.35">
      <c r="L2944" s="2"/>
    </row>
    <row r="2945" spans="12:12" x14ac:dyDescent="0.35">
      <c r="L2945" s="2"/>
    </row>
    <row r="2946" spans="12:12" x14ac:dyDescent="0.35">
      <c r="L2946" s="2"/>
    </row>
    <row r="2947" spans="12:12" x14ac:dyDescent="0.35">
      <c r="L2947" s="2"/>
    </row>
    <row r="2948" spans="12:12" x14ac:dyDescent="0.35">
      <c r="L2948" s="2"/>
    </row>
    <row r="2949" spans="12:12" x14ac:dyDescent="0.35">
      <c r="L2949" s="2"/>
    </row>
    <row r="2950" spans="12:12" x14ac:dyDescent="0.35">
      <c r="L2950" s="2"/>
    </row>
    <row r="2951" spans="12:12" x14ac:dyDescent="0.35">
      <c r="L2951" s="2"/>
    </row>
    <row r="2952" spans="12:12" x14ac:dyDescent="0.35">
      <c r="L2952" s="2"/>
    </row>
    <row r="2953" spans="12:12" x14ac:dyDescent="0.35">
      <c r="L2953" s="2"/>
    </row>
    <row r="2954" spans="12:12" x14ac:dyDescent="0.35">
      <c r="L2954" s="2"/>
    </row>
    <row r="2955" spans="12:12" x14ac:dyDescent="0.35">
      <c r="L2955" s="2"/>
    </row>
    <row r="2956" spans="12:12" x14ac:dyDescent="0.35">
      <c r="L2956" s="2"/>
    </row>
    <row r="2957" spans="12:12" x14ac:dyDescent="0.35">
      <c r="L2957" s="2"/>
    </row>
    <row r="2958" spans="12:12" x14ac:dyDescent="0.35">
      <c r="L2958" s="2"/>
    </row>
    <row r="2959" spans="12:12" x14ac:dyDescent="0.35">
      <c r="L2959" s="2"/>
    </row>
    <row r="2960" spans="12:12" x14ac:dyDescent="0.35">
      <c r="L2960" s="2"/>
    </row>
    <row r="2961" spans="12:12" x14ac:dyDescent="0.35">
      <c r="L2961" s="2"/>
    </row>
    <row r="2962" spans="12:12" x14ac:dyDescent="0.35">
      <c r="L2962" s="2"/>
    </row>
    <row r="2963" spans="12:12" x14ac:dyDescent="0.35">
      <c r="L2963" s="2"/>
    </row>
    <row r="2964" spans="12:12" x14ac:dyDescent="0.35">
      <c r="L2964" s="2"/>
    </row>
    <row r="2965" spans="12:12" x14ac:dyDescent="0.35">
      <c r="L2965" s="2"/>
    </row>
    <row r="2966" spans="12:12" x14ac:dyDescent="0.35">
      <c r="L2966" s="2"/>
    </row>
    <row r="2967" spans="12:12" x14ac:dyDescent="0.35">
      <c r="L2967" s="2"/>
    </row>
    <row r="2968" spans="12:12" x14ac:dyDescent="0.35">
      <c r="L2968" s="2"/>
    </row>
    <row r="2969" spans="12:12" x14ac:dyDescent="0.35">
      <c r="L2969" s="2"/>
    </row>
    <row r="2970" spans="12:12" x14ac:dyDescent="0.35">
      <c r="L2970" s="2"/>
    </row>
    <row r="2971" spans="12:12" x14ac:dyDescent="0.35">
      <c r="L2971" s="2"/>
    </row>
    <row r="2972" spans="12:12" x14ac:dyDescent="0.35">
      <c r="L2972" s="2"/>
    </row>
    <row r="2973" spans="12:12" x14ac:dyDescent="0.35">
      <c r="L2973" s="2"/>
    </row>
    <row r="2974" spans="12:12" x14ac:dyDescent="0.35">
      <c r="L2974" s="2"/>
    </row>
    <row r="2975" spans="12:12" x14ac:dyDescent="0.35">
      <c r="L2975" s="2"/>
    </row>
    <row r="2976" spans="12:12" x14ac:dyDescent="0.35">
      <c r="L2976" s="2"/>
    </row>
    <row r="2977" spans="12:12" x14ac:dyDescent="0.35">
      <c r="L2977" s="2"/>
    </row>
    <row r="2978" spans="12:12" x14ac:dyDescent="0.35">
      <c r="L2978" s="2"/>
    </row>
    <row r="2979" spans="12:12" x14ac:dyDescent="0.35">
      <c r="L2979" s="2"/>
    </row>
    <row r="2980" spans="12:12" x14ac:dyDescent="0.35">
      <c r="L2980" s="2"/>
    </row>
    <row r="2981" spans="12:12" x14ac:dyDescent="0.35">
      <c r="L2981" s="2"/>
    </row>
    <row r="2982" spans="12:12" x14ac:dyDescent="0.35">
      <c r="L2982" s="2"/>
    </row>
    <row r="2983" spans="12:12" x14ac:dyDescent="0.35">
      <c r="L2983" s="2"/>
    </row>
    <row r="2984" spans="12:12" x14ac:dyDescent="0.35">
      <c r="L2984" s="2"/>
    </row>
    <row r="2985" spans="12:12" x14ac:dyDescent="0.35">
      <c r="L2985" s="2"/>
    </row>
    <row r="2986" spans="12:12" x14ac:dyDescent="0.35">
      <c r="L2986" s="2"/>
    </row>
    <row r="2987" spans="12:12" x14ac:dyDescent="0.35">
      <c r="L2987" s="2"/>
    </row>
    <row r="2988" spans="12:12" x14ac:dyDescent="0.35">
      <c r="L2988" s="2"/>
    </row>
    <row r="2989" spans="12:12" x14ac:dyDescent="0.35">
      <c r="L2989" s="2"/>
    </row>
    <row r="2990" spans="12:12" x14ac:dyDescent="0.35">
      <c r="L2990" s="2"/>
    </row>
    <row r="2991" spans="12:12" x14ac:dyDescent="0.35">
      <c r="L2991" s="2"/>
    </row>
    <row r="2992" spans="12:12" x14ac:dyDescent="0.35">
      <c r="L2992" s="2"/>
    </row>
    <row r="2993" spans="12:12" x14ac:dyDescent="0.35">
      <c r="L2993" s="2"/>
    </row>
    <row r="2994" spans="12:12" x14ac:dyDescent="0.35">
      <c r="L2994" s="2"/>
    </row>
    <row r="2995" spans="12:12" x14ac:dyDescent="0.35">
      <c r="L2995" s="2"/>
    </row>
    <row r="2996" spans="12:12" x14ac:dyDescent="0.35">
      <c r="L2996" s="2"/>
    </row>
    <row r="2997" spans="12:12" x14ac:dyDescent="0.35">
      <c r="L2997" s="2"/>
    </row>
    <row r="2998" spans="12:12" x14ac:dyDescent="0.35">
      <c r="L2998" s="2"/>
    </row>
    <row r="2999" spans="12:12" x14ac:dyDescent="0.35">
      <c r="L2999" s="2"/>
    </row>
    <row r="3000" spans="12:12" x14ac:dyDescent="0.35">
      <c r="L3000" s="2"/>
    </row>
    <row r="3001" spans="12:12" x14ac:dyDescent="0.35">
      <c r="L3001" s="2"/>
    </row>
    <row r="3002" spans="12:12" x14ac:dyDescent="0.35">
      <c r="L3002" s="2"/>
    </row>
    <row r="3003" spans="12:12" x14ac:dyDescent="0.35">
      <c r="L3003" s="2"/>
    </row>
    <row r="3004" spans="12:12" x14ac:dyDescent="0.35">
      <c r="L3004" s="2"/>
    </row>
    <row r="3005" spans="12:12" x14ac:dyDescent="0.35">
      <c r="L3005" s="2"/>
    </row>
    <row r="3006" spans="12:12" x14ac:dyDescent="0.35">
      <c r="L3006" s="2"/>
    </row>
    <row r="3007" spans="12:12" x14ac:dyDescent="0.35">
      <c r="L3007" s="2"/>
    </row>
    <row r="3008" spans="12:12" x14ac:dyDescent="0.35">
      <c r="L3008" s="2"/>
    </row>
    <row r="3009" spans="12:12" x14ac:dyDescent="0.35">
      <c r="L3009" s="2"/>
    </row>
    <row r="3010" spans="12:12" x14ac:dyDescent="0.35">
      <c r="L3010" s="2"/>
    </row>
    <row r="3011" spans="12:12" x14ac:dyDescent="0.35">
      <c r="L3011" s="2"/>
    </row>
    <row r="3012" spans="12:12" x14ac:dyDescent="0.35">
      <c r="L3012" s="2"/>
    </row>
    <row r="3013" spans="12:12" x14ac:dyDescent="0.35">
      <c r="L3013" s="2"/>
    </row>
    <row r="3014" spans="12:12" x14ac:dyDescent="0.35">
      <c r="L3014" s="2"/>
    </row>
    <row r="3015" spans="12:12" x14ac:dyDescent="0.35">
      <c r="L3015" s="2"/>
    </row>
    <row r="3016" spans="12:12" x14ac:dyDescent="0.35">
      <c r="L3016" s="2"/>
    </row>
    <row r="3017" spans="12:12" x14ac:dyDescent="0.35">
      <c r="L3017" s="2"/>
    </row>
    <row r="3018" spans="12:12" x14ac:dyDescent="0.35">
      <c r="L3018" s="2"/>
    </row>
    <row r="3019" spans="12:12" x14ac:dyDescent="0.35">
      <c r="L3019" s="2"/>
    </row>
    <row r="3020" spans="12:12" x14ac:dyDescent="0.35">
      <c r="L3020" s="2"/>
    </row>
    <row r="3021" spans="12:12" x14ac:dyDescent="0.35">
      <c r="L3021" s="2"/>
    </row>
    <row r="3022" spans="12:12" x14ac:dyDescent="0.35">
      <c r="L3022" s="2"/>
    </row>
    <row r="3023" spans="12:12" x14ac:dyDescent="0.35">
      <c r="L3023" s="2"/>
    </row>
    <row r="3024" spans="12:12" x14ac:dyDescent="0.35">
      <c r="L3024" s="2"/>
    </row>
    <row r="3025" spans="12:12" x14ac:dyDescent="0.35">
      <c r="L3025" s="2"/>
    </row>
    <row r="3026" spans="12:12" x14ac:dyDescent="0.35">
      <c r="L3026" s="2"/>
    </row>
    <row r="3027" spans="12:12" x14ac:dyDescent="0.35">
      <c r="L3027" s="2"/>
    </row>
    <row r="3028" spans="12:12" x14ac:dyDescent="0.35">
      <c r="L3028" s="2"/>
    </row>
    <row r="3029" spans="12:12" x14ac:dyDescent="0.35">
      <c r="L3029" s="2"/>
    </row>
    <row r="3030" spans="12:12" x14ac:dyDescent="0.35">
      <c r="L3030" s="2"/>
    </row>
    <row r="3031" spans="12:12" x14ac:dyDescent="0.35">
      <c r="L3031" s="2"/>
    </row>
    <row r="3032" spans="12:12" x14ac:dyDescent="0.35">
      <c r="L3032" s="2"/>
    </row>
    <row r="3033" spans="12:12" x14ac:dyDescent="0.35">
      <c r="L3033" s="2"/>
    </row>
    <row r="3034" spans="12:12" x14ac:dyDescent="0.35">
      <c r="L3034" s="2"/>
    </row>
    <row r="3035" spans="12:12" x14ac:dyDescent="0.35">
      <c r="L3035" s="2"/>
    </row>
    <row r="3036" spans="12:12" x14ac:dyDescent="0.35">
      <c r="L3036" s="2"/>
    </row>
    <row r="3037" spans="12:12" x14ac:dyDescent="0.35">
      <c r="L3037" s="2"/>
    </row>
    <row r="3038" spans="12:12" x14ac:dyDescent="0.35">
      <c r="L3038" s="2"/>
    </row>
    <row r="3039" spans="12:12" x14ac:dyDescent="0.35">
      <c r="L3039" s="2"/>
    </row>
    <row r="3040" spans="12:12" x14ac:dyDescent="0.35">
      <c r="L3040" s="2"/>
    </row>
    <row r="3041" spans="12:12" x14ac:dyDescent="0.35">
      <c r="L3041" s="2"/>
    </row>
    <row r="3042" spans="12:12" x14ac:dyDescent="0.35">
      <c r="L3042" s="2"/>
    </row>
    <row r="3043" spans="12:12" x14ac:dyDescent="0.35">
      <c r="L3043" s="2"/>
    </row>
    <row r="3044" spans="12:12" x14ac:dyDescent="0.35">
      <c r="L3044" s="2"/>
    </row>
    <row r="3045" spans="12:12" x14ac:dyDescent="0.35">
      <c r="L3045" s="2"/>
    </row>
    <row r="3046" spans="12:12" x14ac:dyDescent="0.35">
      <c r="L3046" s="2"/>
    </row>
    <row r="3047" spans="12:12" x14ac:dyDescent="0.35">
      <c r="L3047" s="2"/>
    </row>
    <row r="3048" spans="12:12" x14ac:dyDescent="0.35">
      <c r="L3048" s="2"/>
    </row>
    <row r="3049" spans="12:12" x14ac:dyDescent="0.35">
      <c r="L3049" s="2"/>
    </row>
    <row r="3050" spans="12:12" x14ac:dyDescent="0.35">
      <c r="L3050" s="2"/>
    </row>
    <row r="3051" spans="12:12" x14ac:dyDescent="0.35">
      <c r="L3051" s="2"/>
    </row>
    <row r="3052" spans="12:12" x14ac:dyDescent="0.35">
      <c r="L3052" s="2"/>
    </row>
    <row r="3053" spans="12:12" x14ac:dyDescent="0.35">
      <c r="L3053" s="2"/>
    </row>
    <row r="3054" spans="12:12" x14ac:dyDescent="0.35">
      <c r="L3054" s="2"/>
    </row>
    <row r="3055" spans="12:12" x14ac:dyDescent="0.35">
      <c r="L3055" s="2"/>
    </row>
    <row r="3056" spans="12:12" x14ac:dyDescent="0.35">
      <c r="L3056" s="2"/>
    </row>
    <row r="3057" spans="12:12" x14ac:dyDescent="0.35">
      <c r="L3057" s="2"/>
    </row>
    <row r="3058" spans="12:12" x14ac:dyDescent="0.35">
      <c r="L3058" s="2"/>
    </row>
    <row r="3059" spans="12:12" x14ac:dyDescent="0.35">
      <c r="L3059" s="2"/>
    </row>
    <row r="3060" spans="12:12" x14ac:dyDescent="0.35">
      <c r="L3060" s="2"/>
    </row>
    <row r="3061" spans="12:12" x14ac:dyDescent="0.35">
      <c r="L3061" s="2"/>
    </row>
    <row r="3062" spans="12:12" x14ac:dyDescent="0.35">
      <c r="L3062" s="2"/>
    </row>
    <row r="3063" spans="12:12" x14ac:dyDescent="0.35">
      <c r="L3063" s="2"/>
    </row>
    <row r="3064" spans="12:12" x14ac:dyDescent="0.35">
      <c r="L3064" s="2"/>
    </row>
    <row r="3065" spans="12:12" x14ac:dyDescent="0.35">
      <c r="L3065" s="2"/>
    </row>
    <row r="3066" spans="12:12" x14ac:dyDescent="0.35">
      <c r="L3066" s="2"/>
    </row>
    <row r="3067" spans="12:12" x14ac:dyDescent="0.35">
      <c r="L3067" s="2"/>
    </row>
    <row r="3068" spans="12:12" x14ac:dyDescent="0.35">
      <c r="L3068" s="2"/>
    </row>
    <row r="3069" spans="12:12" x14ac:dyDescent="0.35">
      <c r="L3069" s="2"/>
    </row>
    <row r="3070" spans="12:12" x14ac:dyDescent="0.35">
      <c r="L3070" s="2"/>
    </row>
    <row r="3071" spans="12:12" x14ac:dyDescent="0.35">
      <c r="L3071" s="2"/>
    </row>
    <row r="3072" spans="12:12" x14ac:dyDescent="0.35">
      <c r="L3072" s="2"/>
    </row>
    <row r="3073" spans="12:12" x14ac:dyDescent="0.35">
      <c r="L3073" s="2"/>
    </row>
    <row r="3074" spans="12:12" x14ac:dyDescent="0.35">
      <c r="L3074" s="2"/>
    </row>
    <row r="3075" spans="12:12" x14ac:dyDescent="0.35">
      <c r="L3075" s="2"/>
    </row>
    <row r="3076" spans="12:12" x14ac:dyDescent="0.35">
      <c r="L3076" s="2"/>
    </row>
    <row r="3077" spans="12:12" x14ac:dyDescent="0.35">
      <c r="L3077" s="2"/>
    </row>
    <row r="3078" spans="12:12" x14ac:dyDescent="0.35">
      <c r="L3078" s="2"/>
    </row>
    <row r="3079" spans="12:12" x14ac:dyDescent="0.35">
      <c r="L3079" s="2"/>
    </row>
    <row r="3080" spans="12:12" x14ac:dyDescent="0.35">
      <c r="L3080" s="2"/>
    </row>
    <row r="3081" spans="12:12" x14ac:dyDescent="0.35">
      <c r="L3081" s="2"/>
    </row>
    <row r="3082" spans="12:12" x14ac:dyDescent="0.35">
      <c r="L3082" s="2"/>
    </row>
    <row r="3083" spans="12:12" x14ac:dyDescent="0.35">
      <c r="L3083" s="2"/>
    </row>
    <row r="3084" spans="12:12" x14ac:dyDescent="0.35">
      <c r="L3084" s="2"/>
    </row>
    <row r="3085" spans="12:12" x14ac:dyDescent="0.35">
      <c r="L3085" s="2"/>
    </row>
    <row r="3086" spans="12:12" x14ac:dyDescent="0.35">
      <c r="L3086" s="2"/>
    </row>
    <row r="3087" spans="12:12" x14ac:dyDescent="0.35">
      <c r="L3087" s="2"/>
    </row>
    <row r="3088" spans="12:12" x14ac:dyDescent="0.35">
      <c r="L3088" s="2"/>
    </row>
    <row r="3089" spans="12:12" x14ac:dyDescent="0.35">
      <c r="L3089" s="2"/>
    </row>
    <row r="3090" spans="12:12" x14ac:dyDescent="0.35">
      <c r="L3090" s="2"/>
    </row>
    <row r="3091" spans="12:12" x14ac:dyDescent="0.35">
      <c r="L3091" s="2"/>
    </row>
    <row r="3092" spans="12:12" x14ac:dyDescent="0.35">
      <c r="L3092" s="2"/>
    </row>
    <row r="3093" spans="12:12" x14ac:dyDescent="0.35">
      <c r="L3093" s="2"/>
    </row>
    <row r="3094" spans="12:12" x14ac:dyDescent="0.35">
      <c r="L3094" s="2"/>
    </row>
    <row r="3095" spans="12:12" x14ac:dyDescent="0.35">
      <c r="L3095" s="2"/>
    </row>
    <row r="3096" spans="12:12" x14ac:dyDescent="0.35">
      <c r="L3096" s="2"/>
    </row>
    <row r="3097" spans="12:12" x14ac:dyDescent="0.35">
      <c r="L3097" s="2"/>
    </row>
    <row r="3098" spans="12:12" x14ac:dyDescent="0.35">
      <c r="L3098" s="2"/>
    </row>
    <row r="3099" spans="12:12" x14ac:dyDescent="0.35">
      <c r="L3099" s="2"/>
    </row>
    <row r="3100" spans="12:12" x14ac:dyDescent="0.35">
      <c r="L3100" s="2"/>
    </row>
    <row r="3101" spans="12:12" x14ac:dyDescent="0.35">
      <c r="L3101" s="2"/>
    </row>
    <row r="3102" spans="12:12" x14ac:dyDescent="0.35">
      <c r="L3102" s="2"/>
    </row>
    <row r="3103" spans="12:12" x14ac:dyDescent="0.35">
      <c r="L3103" s="2"/>
    </row>
    <row r="3104" spans="12:12" x14ac:dyDescent="0.35">
      <c r="L3104" s="2"/>
    </row>
    <row r="3105" spans="12:12" x14ac:dyDescent="0.35">
      <c r="L3105" s="2"/>
    </row>
    <row r="3106" spans="12:12" x14ac:dyDescent="0.35">
      <c r="L3106" s="2"/>
    </row>
    <row r="3107" spans="12:12" x14ac:dyDescent="0.35">
      <c r="L3107" s="2"/>
    </row>
    <row r="3108" spans="12:12" x14ac:dyDescent="0.35">
      <c r="L3108" s="2"/>
    </row>
    <row r="3109" spans="12:12" x14ac:dyDescent="0.35">
      <c r="L3109" s="2"/>
    </row>
    <row r="3110" spans="12:12" x14ac:dyDescent="0.35">
      <c r="L3110" s="2"/>
    </row>
    <row r="3111" spans="12:12" x14ac:dyDescent="0.35">
      <c r="L3111" s="2"/>
    </row>
    <row r="3112" spans="12:12" x14ac:dyDescent="0.35">
      <c r="L3112" s="2"/>
    </row>
    <row r="3113" spans="12:12" x14ac:dyDescent="0.35">
      <c r="L3113" s="2"/>
    </row>
    <row r="3114" spans="12:12" x14ac:dyDescent="0.35">
      <c r="L3114" s="2"/>
    </row>
    <row r="3115" spans="12:12" x14ac:dyDescent="0.35">
      <c r="L3115" s="2"/>
    </row>
    <row r="3116" spans="12:12" x14ac:dyDescent="0.35">
      <c r="L3116" s="2"/>
    </row>
    <row r="3117" spans="12:12" x14ac:dyDescent="0.35">
      <c r="L3117" s="2"/>
    </row>
    <row r="3118" spans="12:12" x14ac:dyDescent="0.35">
      <c r="L3118" s="2"/>
    </row>
    <row r="3119" spans="12:12" x14ac:dyDescent="0.35">
      <c r="L3119" s="2"/>
    </row>
    <row r="3120" spans="12:12" x14ac:dyDescent="0.35">
      <c r="L3120" s="2"/>
    </row>
    <row r="3121" spans="12:12" x14ac:dyDescent="0.35">
      <c r="L3121" s="2"/>
    </row>
    <row r="3122" spans="12:12" x14ac:dyDescent="0.35">
      <c r="L3122" s="2"/>
    </row>
    <row r="3123" spans="12:12" x14ac:dyDescent="0.35">
      <c r="L3123" s="2"/>
    </row>
    <row r="3124" spans="12:12" x14ac:dyDescent="0.35">
      <c r="L3124" s="2"/>
    </row>
    <row r="3125" spans="12:12" x14ac:dyDescent="0.35">
      <c r="L3125" s="2"/>
    </row>
    <row r="3126" spans="12:12" x14ac:dyDescent="0.35">
      <c r="L3126" s="2"/>
    </row>
    <row r="3127" spans="12:12" x14ac:dyDescent="0.35">
      <c r="L3127" s="2"/>
    </row>
    <row r="3128" spans="12:12" x14ac:dyDescent="0.35">
      <c r="L3128" s="2"/>
    </row>
    <row r="3129" spans="12:12" x14ac:dyDescent="0.35">
      <c r="L3129" s="2"/>
    </row>
    <row r="3130" spans="12:12" x14ac:dyDescent="0.35">
      <c r="L3130" s="2"/>
    </row>
    <row r="3131" spans="12:12" x14ac:dyDescent="0.35">
      <c r="L3131" s="2"/>
    </row>
    <row r="3132" spans="12:12" x14ac:dyDescent="0.35">
      <c r="L3132" s="2"/>
    </row>
    <row r="3133" spans="12:12" x14ac:dyDescent="0.35">
      <c r="L3133" s="2"/>
    </row>
    <row r="3134" spans="12:12" x14ac:dyDescent="0.35">
      <c r="L3134" s="2"/>
    </row>
    <row r="3135" spans="12:12" x14ac:dyDescent="0.35">
      <c r="L3135" s="2"/>
    </row>
    <row r="3136" spans="12:12" x14ac:dyDescent="0.35">
      <c r="L3136" s="2"/>
    </row>
    <row r="3137" spans="12:12" x14ac:dyDescent="0.35">
      <c r="L3137" s="2"/>
    </row>
    <row r="3138" spans="12:12" x14ac:dyDescent="0.35">
      <c r="L3138" s="2"/>
    </row>
    <row r="3139" spans="12:12" x14ac:dyDescent="0.35">
      <c r="L3139" s="2"/>
    </row>
    <row r="3140" spans="12:12" x14ac:dyDescent="0.35">
      <c r="L3140" s="2"/>
    </row>
    <row r="3141" spans="12:12" x14ac:dyDescent="0.35">
      <c r="L3141" s="2"/>
    </row>
    <row r="3142" spans="12:12" x14ac:dyDescent="0.35">
      <c r="L3142" s="2"/>
    </row>
    <row r="3143" spans="12:12" x14ac:dyDescent="0.35">
      <c r="L3143" s="2"/>
    </row>
    <row r="3144" spans="12:12" x14ac:dyDescent="0.35">
      <c r="L3144" s="2"/>
    </row>
    <row r="3145" spans="12:12" x14ac:dyDescent="0.35">
      <c r="L3145" s="2"/>
    </row>
    <row r="3146" spans="12:12" x14ac:dyDescent="0.35">
      <c r="L3146" s="2"/>
    </row>
    <row r="3147" spans="12:12" x14ac:dyDescent="0.35">
      <c r="L3147" s="2"/>
    </row>
    <row r="3148" spans="12:12" x14ac:dyDescent="0.35">
      <c r="L3148" s="2"/>
    </row>
    <row r="3149" spans="12:12" x14ac:dyDescent="0.35">
      <c r="L3149" s="2"/>
    </row>
    <row r="3150" spans="12:12" x14ac:dyDescent="0.35">
      <c r="L3150" s="2"/>
    </row>
    <row r="3151" spans="12:12" x14ac:dyDescent="0.35">
      <c r="L3151" s="2"/>
    </row>
    <row r="3152" spans="12:12" x14ac:dyDescent="0.35">
      <c r="L3152" s="2"/>
    </row>
    <row r="3153" spans="12:12" x14ac:dyDescent="0.35">
      <c r="L3153" s="2"/>
    </row>
    <row r="3154" spans="12:12" x14ac:dyDescent="0.35">
      <c r="L3154" s="2"/>
    </row>
    <row r="3155" spans="12:12" x14ac:dyDescent="0.35">
      <c r="L3155" s="2"/>
    </row>
    <row r="3156" spans="12:12" x14ac:dyDescent="0.35">
      <c r="L3156" s="2"/>
    </row>
    <row r="3157" spans="12:12" x14ac:dyDescent="0.35">
      <c r="L3157" s="2"/>
    </row>
    <row r="3158" spans="12:12" x14ac:dyDescent="0.35">
      <c r="L3158" s="2"/>
    </row>
    <row r="3159" spans="12:12" x14ac:dyDescent="0.35">
      <c r="L3159" s="2"/>
    </row>
    <row r="3160" spans="12:12" x14ac:dyDescent="0.35">
      <c r="L3160" s="2"/>
    </row>
    <row r="3161" spans="12:12" x14ac:dyDescent="0.35">
      <c r="L3161" s="2"/>
    </row>
    <row r="3162" spans="12:12" x14ac:dyDescent="0.35">
      <c r="L3162" s="2"/>
    </row>
    <row r="3163" spans="12:12" x14ac:dyDescent="0.35">
      <c r="L3163" s="2"/>
    </row>
    <row r="3164" spans="12:12" x14ac:dyDescent="0.35">
      <c r="L3164" s="2"/>
    </row>
    <row r="3165" spans="12:12" x14ac:dyDescent="0.35">
      <c r="L3165" s="2"/>
    </row>
    <row r="3166" spans="12:12" x14ac:dyDescent="0.35">
      <c r="L3166" s="2"/>
    </row>
    <row r="3167" spans="12:12" x14ac:dyDescent="0.35">
      <c r="L3167" s="2"/>
    </row>
    <row r="3168" spans="12:12" x14ac:dyDescent="0.35">
      <c r="L3168" s="2"/>
    </row>
    <row r="3169" spans="12:12" x14ac:dyDescent="0.35">
      <c r="L3169" s="2"/>
    </row>
    <row r="3170" spans="12:12" x14ac:dyDescent="0.35">
      <c r="L3170" s="2"/>
    </row>
    <row r="3171" spans="12:12" x14ac:dyDescent="0.35">
      <c r="L3171" s="2"/>
    </row>
    <row r="3172" spans="12:12" x14ac:dyDescent="0.35">
      <c r="L3172" s="2"/>
    </row>
    <row r="3173" spans="12:12" x14ac:dyDescent="0.35">
      <c r="L3173" s="2"/>
    </row>
    <row r="3174" spans="12:12" x14ac:dyDescent="0.35">
      <c r="L3174" s="2"/>
    </row>
    <row r="3175" spans="12:12" x14ac:dyDescent="0.35">
      <c r="L3175" s="2"/>
    </row>
    <row r="3176" spans="12:12" x14ac:dyDescent="0.35">
      <c r="L3176" s="2"/>
    </row>
    <row r="3177" spans="12:12" x14ac:dyDescent="0.35">
      <c r="L3177" s="2"/>
    </row>
    <row r="3178" spans="12:12" x14ac:dyDescent="0.35">
      <c r="L3178" s="2"/>
    </row>
    <row r="3179" spans="12:12" x14ac:dyDescent="0.35">
      <c r="L3179" s="2"/>
    </row>
    <row r="3180" spans="12:12" x14ac:dyDescent="0.35">
      <c r="L3180" s="2"/>
    </row>
    <row r="3181" spans="12:12" x14ac:dyDescent="0.35">
      <c r="L3181" s="2"/>
    </row>
    <row r="3182" spans="12:12" x14ac:dyDescent="0.35">
      <c r="L3182" s="2"/>
    </row>
    <row r="3183" spans="12:12" x14ac:dyDescent="0.35">
      <c r="L3183" s="2"/>
    </row>
    <row r="3184" spans="12:12" x14ac:dyDescent="0.35">
      <c r="L3184" s="2"/>
    </row>
    <row r="3185" spans="12:12" x14ac:dyDescent="0.35">
      <c r="L3185" s="2"/>
    </row>
    <row r="3186" spans="12:12" x14ac:dyDescent="0.35">
      <c r="L3186" s="2"/>
    </row>
    <row r="3187" spans="12:12" x14ac:dyDescent="0.35">
      <c r="L3187" s="2"/>
    </row>
    <row r="3188" spans="12:12" x14ac:dyDescent="0.35">
      <c r="L3188" s="2"/>
    </row>
    <row r="3189" spans="12:12" x14ac:dyDescent="0.35">
      <c r="L3189" s="2"/>
    </row>
    <row r="3190" spans="12:12" x14ac:dyDescent="0.35">
      <c r="L3190" s="2"/>
    </row>
    <row r="3191" spans="12:12" x14ac:dyDescent="0.35">
      <c r="L3191" s="2"/>
    </row>
    <row r="3192" spans="12:12" x14ac:dyDescent="0.35">
      <c r="L3192" s="2"/>
    </row>
    <row r="3193" spans="12:12" x14ac:dyDescent="0.35">
      <c r="L3193" s="2"/>
    </row>
    <row r="3194" spans="12:12" x14ac:dyDescent="0.35">
      <c r="L3194" s="2"/>
    </row>
    <row r="3195" spans="12:12" x14ac:dyDescent="0.35">
      <c r="L3195" s="2"/>
    </row>
    <row r="3196" spans="12:12" x14ac:dyDescent="0.35">
      <c r="L3196" s="2"/>
    </row>
    <row r="3197" spans="12:12" x14ac:dyDescent="0.35">
      <c r="L3197" s="2"/>
    </row>
    <row r="3198" spans="12:12" x14ac:dyDescent="0.35">
      <c r="L3198" s="2"/>
    </row>
    <row r="3199" spans="12:12" x14ac:dyDescent="0.35">
      <c r="L3199" s="2"/>
    </row>
    <row r="3200" spans="12:12" x14ac:dyDescent="0.35">
      <c r="L3200" s="2"/>
    </row>
    <row r="3201" spans="12:12" x14ac:dyDescent="0.35">
      <c r="L3201" s="2"/>
    </row>
    <row r="3202" spans="12:12" x14ac:dyDescent="0.35">
      <c r="L3202" s="2"/>
    </row>
    <row r="3203" spans="12:12" x14ac:dyDescent="0.35">
      <c r="L3203" s="2"/>
    </row>
    <row r="3204" spans="12:12" x14ac:dyDescent="0.35">
      <c r="L3204" s="2"/>
    </row>
    <row r="3205" spans="12:12" x14ac:dyDescent="0.35">
      <c r="L3205" s="2"/>
    </row>
    <row r="3206" spans="12:12" x14ac:dyDescent="0.35">
      <c r="L3206" s="2"/>
    </row>
    <row r="3207" spans="12:12" x14ac:dyDescent="0.35">
      <c r="L3207" s="2"/>
    </row>
    <row r="3208" spans="12:12" x14ac:dyDescent="0.35">
      <c r="L3208" s="2"/>
    </row>
    <row r="3209" spans="12:12" x14ac:dyDescent="0.35">
      <c r="L3209" s="2"/>
    </row>
    <row r="3210" spans="12:12" x14ac:dyDescent="0.35">
      <c r="L3210" s="2"/>
    </row>
    <row r="3211" spans="12:12" x14ac:dyDescent="0.35">
      <c r="L3211" s="2"/>
    </row>
    <row r="3212" spans="12:12" x14ac:dyDescent="0.35">
      <c r="L3212" s="2"/>
    </row>
    <row r="3213" spans="12:12" x14ac:dyDescent="0.35">
      <c r="L3213" s="2"/>
    </row>
    <row r="3214" spans="12:12" x14ac:dyDescent="0.35">
      <c r="L3214" s="2"/>
    </row>
    <row r="3215" spans="12:12" x14ac:dyDescent="0.35">
      <c r="L3215" s="2"/>
    </row>
    <row r="3216" spans="12:12" x14ac:dyDescent="0.35">
      <c r="L3216" s="2"/>
    </row>
    <row r="3217" spans="12:12" x14ac:dyDescent="0.35">
      <c r="L3217" s="2"/>
    </row>
    <row r="3218" spans="12:12" x14ac:dyDescent="0.35">
      <c r="L3218" s="2"/>
    </row>
    <row r="3219" spans="12:12" x14ac:dyDescent="0.35">
      <c r="L3219" s="2"/>
    </row>
    <row r="3220" spans="12:12" x14ac:dyDescent="0.35">
      <c r="L3220" s="2"/>
    </row>
    <row r="3221" spans="12:12" x14ac:dyDescent="0.35">
      <c r="L3221" s="2"/>
    </row>
    <row r="3222" spans="12:12" x14ac:dyDescent="0.35">
      <c r="L3222" s="2"/>
    </row>
    <row r="3223" spans="12:12" x14ac:dyDescent="0.35">
      <c r="L3223" s="2"/>
    </row>
    <row r="3224" spans="12:12" x14ac:dyDescent="0.35">
      <c r="L3224" s="2"/>
    </row>
    <row r="3225" spans="12:12" x14ac:dyDescent="0.35">
      <c r="L3225" s="2"/>
    </row>
    <row r="3226" spans="12:12" x14ac:dyDescent="0.35">
      <c r="L3226" s="2"/>
    </row>
    <row r="3227" spans="12:12" x14ac:dyDescent="0.35">
      <c r="L3227" s="2"/>
    </row>
    <row r="3228" spans="12:12" x14ac:dyDescent="0.35">
      <c r="L3228" s="2"/>
    </row>
    <row r="3229" spans="12:12" x14ac:dyDescent="0.35">
      <c r="L3229" s="2"/>
    </row>
    <row r="3230" spans="12:12" x14ac:dyDescent="0.35">
      <c r="L3230" s="2"/>
    </row>
    <row r="3231" spans="12:12" x14ac:dyDescent="0.35">
      <c r="L3231" s="2"/>
    </row>
    <row r="3232" spans="12:12" x14ac:dyDescent="0.35">
      <c r="L3232" s="2"/>
    </row>
    <row r="3233" spans="12:12" x14ac:dyDescent="0.35">
      <c r="L3233" s="2"/>
    </row>
    <row r="3234" spans="12:12" x14ac:dyDescent="0.35">
      <c r="L3234" s="2"/>
    </row>
    <row r="3235" spans="12:12" x14ac:dyDescent="0.35">
      <c r="L3235" s="2"/>
    </row>
    <row r="3236" spans="12:12" x14ac:dyDescent="0.35">
      <c r="L3236" s="2"/>
    </row>
    <row r="3237" spans="12:12" x14ac:dyDescent="0.35">
      <c r="L3237" s="2"/>
    </row>
    <row r="3238" spans="12:12" x14ac:dyDescent="0.35">
      <c r="L3238" s="2"/>
    </row>
    <row r="3239" spans="12:12" x14ac:dyDescent="0.35">
      <c r="L3239" s="2"/>
    </row>
    <row r="3240" spans="12:12" x14ac:dyDescent="0.35">
      <c r="L3240" s="2"/>
    </row>
    <row r="3241" spans="12:12" x14ac:dyDescent="0.35">
      <c r="L3241" s="2"/>
    </row>
    <row r="3242" spans="12:12" x14ac:dyDescent="0.35">
      <c r="L3242" s="2"/>
    </row>
    <row r="3243" spans="12:12" x14ac:dyDescent="0.35">
      <c r="L3243" s="2"/>
    </row>
    <row r="3244" spans="12:12" x14ac:dyDescent="0.35">
      <c r="L3244" s="2"/>
    </row>
    <row r="3245" spans="12:12" x14ac:dyDescent="0.35">
      <c r="L3245" s="2"/>
    </row>
    <row r="3246" spans="12:12" x14ac:dyDescent="0.35">
      <c r="L3246" s="2"/>
    </row>
    <row r="3247" spans="12:12" x14ac:dyDescent="0.35">
      <c r="L3247" s="2"/>
    </row>
    <row r="3248" spans="12:12" x14ac:dyDescent="0.35">
      <c r="L3248" s="2"/>
    </row>
    <row r="3249" spans="12:12" x14ac:dyDescent="0.35">
      <c r="L3249" s="2"/>
    </row>
    <row r="3250" spans="12:12" x14ac:dyDescent="0.35">
      <c r="L3250" s="2"/>
    </row>
    <row r="3251" spans="12:12" x14ac:dyDescent="0.35">
      <c r="L3251" s="2"/>
    </row>
    <row r="3252" spans="12:12" x14ac:dyDescent="0.35">
      <c r="L3252" s="2"/>
    </row>
    <row r="3253" spans="12:12" x14ac:dyDescent="0.35">
      <c r="L3253" s="2"/>
    </row>
    <row r="3254" spans="12:12" x14ac:dyDescent="0.35">
      <c r="L3254" s="2"/>
    </row>
    <row r="3255" spans="12:12" x14ac:dyDescent="0.35">
      <c r="L3255" s="2"/>
    </row>
    <row r="3256" spans="12:12" x14ac:dyDescent="0.35">
      <c r="L3256" s="2"/>
    </row>
    <row r="3257" spans="12:12" x14ac:dyDescent="0.35">
      <c r="L3257" s="2"/>
    </row>
    <row r="3258" spans="12:12" x14ac:dyDescent="0.35">
      <c r="L3258" s="2"/>
    </row>
    <row r="3259" spans="12:12" x14ac:dyDescent="0.35">
      <c r="L3259" s="2"/>
    </row>
    <row r="3260" spans="12:12" x14ac:dyDescent="0.35">
      <c r="L3260" s="2"/>
    </row>
    <row r="3261" spans="12:12" x14ac:dyDescent="0.35">
      <c r="L3261" s="2"/>
    </row>
    <row r="3262" spans="12:12" x14ac:dyDescent="0.35">
      <c r="L3262" s="2"/>
    </row>
    <row r="3263" spans="12:12" x14ac:dyDescent="0.35">
      <c r="L3263" s="2"/>
    </row>
    <row r="3264" spans="12:12" x14ac:dyDescent="0.35">
      <c r="L3264" s="2"/>
    </row>
    <row r="3265" spans="12:12" x14ac:dyDescent="0.35">
      <c r="L3265" s="2"/>
    </row>
    <row r="3266" spans="12:12" x14ac:dyDescent="0.35">
      <c r="L3266" s="2"/>
    </row>
    <row r="3267" spans="12:12" x14ac:dyDescent="0.35">
      <c r="L3267" s="2"/>
    </row>
    <row r="3268" spans="12:12" x14ac:dyDescent="0.35">
      <c r="L3268" s="2"/>
    </row>
    <row r="3269" spans="12:12" x14ac:dyDescent="0.35">
      <c r="L3269" s="2"/>
    </row>
    <row r="3270" spans="12:12" x14ac:dyDescent="0.35">
      <c r="L3270" s="2"/>
    </row>
    <row r="3271" spans="12:12" x14ac:dyDescent="0.35">
      <c r="L3271" s="2"/>
    </row>
    <row r="3272" spans="12:12" x14ac:dyDescent="0.35">
      <c r="L3272" s="2"/>
    </row>
    <row r="3273" spans="12:12" x14ac:dyDescent="0.35">
      <c r="L3273" s="2"/>
    </row>
    <row r="3274" spans="12:12" x14ac:dyDescent="0.35">
      <c r="L3274" s="2"/>
    </row>
    <row r="3275" spans="12:12" x14ac:dyDescent="0.35">
      <c r="L3275" s="2"/>
    </row>
    <row r="3276" spans="12:12" x14ac:dyDescent="0.35">
      <c r="L3276" s="2"/>
    </row>
    <row r="3277" spans="12:12" x14ac:dyDescent="0.35">
      <c r="L3277" s="2"/>
    </row>
    <row r="3278" spans="12:12" x14ac:dyDescent="0.35">
      <c r="L3278" s="2"/>
    </row>
    <row r="3279" spans="12:12" x14ac:dyDescent="0.35">
      <c r="L3279" s="2"/>
    </row>
    <row r="3280" spans="12:12" x14ac:dyDescent="0.35">
      <c r="L3280" s="2"/>
    </row>
    <row r="3281" spans="12:12" x14ac:dyDescent="0.35">
      <c r="L3281" s="2"/>
    </row>
    <row r="3282" spans="12:12" x14ac:dyDescent="0.35">
      <c r="L3282" s="2"/>
    </row>
    <row r="3283" spans="12:12" x14ac:dyDescent="0.35">
      <c r="L3283" s="2"/>
    </row>
    <row r="3284" spans="12:12" x14ac:dyDescent="0.35">
      <c r="L3284" s="2"/>
    </row>
    <row r="3285" spans="12:12" x14ac:dyDescent="0.35">
      <c r="L3285" s="2"/>
    </row>
    <row r="3286" spans="12:12" x14ac:dyDescent="0.35">
      <c r="L3286" s="2"/>
    </row>
    <row r="3287" spans="12:12" x14ac:dyDescent="0.35">
      <c r="L3287" s="2"/>
    </row>
    <row r="3288" spans="12:12" x14ac:dyDescent="0.35">
      <c r="L3288" s="2"/>
    </row>
    <row r="3289" spans="12:12" x14ac:dyDescent="0.35">
      <c r="L3289" s="2"/>
    </row>
    <row r="3290" spans="12:12" x14ac:dyDescent="0.35">
      <c r="L3290" s="2"/>
    </row>
    <row r="3291" spans="12:12" x14ac:dyDescent="0.35">
      <c r="L3291" s="2"/>
    </row>
    <row r="3292" spans="12:12" x14ac:dyDescent="0.35">
      <c r="L3292" s="2"/>
    </row>
    <row r="3293" spans="12:12" x14ac:dyDescent="0.35">
      <c r="L3293" s="2"/>
    </row>
    <row r="3294" spans="12:12" x14ac:dyDescent="0.35">
      <c r="L3294" s="2"/>
    </row>
    <row r="3295" spans="12:12" x14ac:dyDescent="0.35">
      <c r="L3295" s="2"/>
    </row>
    <row r="3296" spans="12:12" x14ac:dyDescent="0.35">
      <c r="L3296" s="2"/>
    </row>
    <row r="3297" spans="12:12" x14ac:dyDescent="0.35">
      <c r="L3297" s="2"/>
    </row>
    <row r="3298" spans="12:12" x14ac:dyDescent="0.35">
      <c r="L3298" s="2"/>
    </row>
    <row r="3299" spans="12:12" x14ac:dyDescent="0.35">
      <c r="L3299" s="2"/>
    </row>
    <row r="3300" spans="12:12" x14ac:dyDescent="0.35">
      <c r="L3300" s="2"/>
    </row>
    <row r="3301" spans="12:12" x14ac:dyDescent="0.35">
      <c r="L3301" s="2"/>
    </row>
    <row r="3302" spans="12:12" x14ac:dyDescent="0.35">
      <c r="L3302" s="2"/>
    </row>
    <row r="3303" spans="12:12" x14ac:dyDescent="0.35">
      <c r="L3303" s="2"/>
    </row>
    <row r="3304" spans="12:12" x14ac:dyDescent="0.35">
      <c r="L3304" s="2"/>
    </row>
    <row r="3305" spans="12:12" x14ac:dyDescent="0.35">
      <c r="L3305" s="2"/>
    </row>
    <row r="3306" spans="12:12" x14ac:dyDescent="0.35">
      <c r="L3306" s="2"/>
    </row>
    <row r="3307" spans="12:12" x14ac:dyDescent="0.35">
      <c r="L3307" s="2"/>
    </row>
    <row r="3308" spans="12:12" x14ac:dyDescent="0.35">
      <c r="L3308" s="2"/>
    </row>
    <row r="3309" spans="12:12" x14ac:dyDescent="0.35">
      <c r="L3309" s="2"/>
    </row>
    <row r="3310" spans="12:12" x14ac:dyDescent="0.35">
      <c r="L3310" s="2"/>
    </row>
    <row r="3311" spans="12:12" x14ac:dyDescent="0.35">
      <c r="L3311" s="2"/>
    </row>
    <row r="3312" spans="12:12" x14ac:dyDescent="0.35">
      <c r="L3312" s="2"/>
    </row>
    <row r="3313" spans="12:12" x14ac:dyDescent="0.35">
      <c r="L3313" s="2"/>
    </row>
    <row r="3314" spans="12:12" x14ac:dyDescent="0.35">
      <c r="L3314" s="2"/>
    </row>
    <row r="3315" spans="12:12" x14ac:dyDescent="0.35">
      <c r="L3315" s="2"/>
    </row>
    <row r="3316" spans="12:12" x14ac:dyDescent="0.35">
      <c r="L3316" s="2"/>
    </row>
    <row r="3317" spans="12:12" x14ac:dyDescent="0.35">
      <c r="L3317" s="2"/>
    </row>
    <row r="3318" spans="12:12" x14ac:dyDescent="0.35">
      <c r="L3318" s="2"/>
    </row>
    <row r="3319" spans="12:12" x14ac:dyDescent="0.35">
      <c r="L3319" s="2"/>
    </row>
    <row r="3320" spans="12:12" x14ac:dyDescent="0.35">
      <c r="L3320" s="2"/>
    </row>
    <row r="3321" spans="12:12" x14ac:dyDescent="0.35">
      <c r="L3321" s="2"/>
    </row>
    <row r="3322" spans="12:12" x14ac:dyDescent="0.35">
      <c r="L3322" s="2"/>
    </row>
    <row r="3323" spans="12:12" x14ac:dyDescent="0.35">
      <c r="L3323" s="2"/>
    </row>
    <row r="3324" spans="12:12" x14ac:dyDescent="0.35">
      <c r="L3324" s="2"/>
    </row>
    <row r="3325" spans="12:12" x14ac:dyDescent="0.35">
      <c r="L3325" s="2"/>
    </row>
    <row r="3326" spans="12:12" x14ac:dyDescent="0.35">
      <c r="L3326" s="2"/>
    </row>
    <row r="3327" spans="12:12" x14ac:dyDescent="0.35">
      <c r="L3327" s="2"/>
    </row>
    <row r="3328" spans="12:12" x14ac:dyDescent="0.35">
      <c r="L3328" s="2"/>
    </row>
    <row r="3329" spans="12:12" x14ac:dyDescent="0.35">
      <c r="L3329" s="2"/>
    </row>
    <row r="3330" spans="12:12" x14ac:dyDescent="0.35">
      <c r="L3330" s="2"/>
    </row>
    <row r="3331" spans="12:12" x14ac:dyDescent="0.35">
      <c r="L3331" s="2"/>
    </row>
    <row r="3332" spans="12:12" x14ac:dyDescent="0.35">
      <c r="L3332" s="2"/>
    </row>
    <row r="3333" spans="12:12" x14ac:dyDescent="0.35">
      <c r="L3333" s="2"/>
    </row>
    <row r="3334" spans="12:12" x14ac:dyDescent="0.35">
      <c r="L3334" s="2"/>
    </row>
    <row r="3335" spans="12:12" x14ac:dyDescent="0.35">
      <c r="L3335" s="2"/>
    </row>
    <row r="3336" spans="12:12" x14ac:dyDescent="0.35">
      <c r="L3336" s="2"/>
    </row>
    <row r="3337" spans="12:12" x14ac:dyDescent="0.35">
      <c r="L3337" s="2"/>
    </row>
    <row r="3338" spans="12:12" x14ac:dyDescent="0.35">
      <c r="L3338" s="2"/>
    </row>
    <row r="3339" spans="12:12" x14ac:dyDescent="0.35">
      <c r="L3339" s="2"/>
    </row>
    <row r="3340" spans="12:12" x14ac:dyDescent="0.35">
      <c r="L3340" s="2"/>
    </row>
    <row r="3341" spans="12:12" x14ac:dyDescent="0.35">
      <c r="L3341" s="2"/>
    </row>
    <row r="3342" spans="12:12" x14ac:dyDescent="0.35">
      <c r="L3342" s="2"/>
    </row>
    <row r="3343" spans="12:12" x14ac:dyDescent="0.35">
      <c r="L3343" s="2"/>
    </row>
    <row r="3344" spans="12:12" x14ac:dyDescent="0.35">
      <c r="L3344" s="2"/>
    </row>
    <row r="3345" spans="12:12" x14ac:dyDescent="0.35">
      <c r="L3345" s="2"/>
    </row>
    <row r="3346" spans="12:12" x14ac:dyDescent="0.35">
      <c r="L3346" s="2"/>
    </row>
    <row r="3347" spans="12:12" x14ac:dyDescent="0.35">
      <c r="L3347" s="2"/>
    </row>
    <row r="3348" spans="12:12" x14ac:dyDescent="0.35">
      <c r="L3348" s="2"/>
    </row>
    <row r="3349" spans="12:12" x14ac:dyDescent="0.35">
      <c r="L3349" s="2"/>
    </row>
    <row r="3350" spans="12:12" x14ac:dyDescent="0.35">
      <c r="L3350" s="2"/>
    </row>
    <row r="3351" spans="12:12" x14ac:dyDescent="0.35">
      <c r="L3351" s="2"/>
    </row>
    <row r="3352" spans="12:12" x14ac:dyDescent="0.35">
      <c r="L3352" s="2"/>
    </row>
    <row r="3353" spans="12:12" x14ac:dyDescent="0.35">
      <c r="L3353" s="2"/>
    </row>
    <row r="3354" spans="12:12" x14ac:dyDescent="0.35">
      <c r="L3354" s="2"/>
    </row>
    <row r="3355" spans="12:12" x14ac:dyDescent="0.35">
      <c r="L3355" s="2"/>
    </row>
    <row r="3356" spans="12:12" x14ac:dyDescent="0.35">
      <c r="L3356" s="2"/>
    </row>
    <row r="3357" spans="12:12" x14ac:dyDescent="0.35">
      <c r="L3357" s="2"/>
    </row>
    <row r="3358" spans="12:12" x14ac:dyDescent="0.35">
      <c r="L3358" s="2"/>
    </row>
    <row r="3359" spans="12:12" x14ac:dyDescent="0.35">
      <c r="L3359" s="2"/>
    </row>
    <row r="3360" spans="12:12" x14ac:dyDescent="0.35">
      <c r="L3360" s="2"/>
    </row>
    <row r="3361" spans="12:12" x14ac:dyDescent="0.35">
      <c r="L3361" s="2"/>
    </row>
    <row r="3362" spans="12:12" x14ac:dyDescent="0.35">
      <c r="L3362" s="2"/>
    </row>
    <row r="3363" spans="12:12" x14ac:dyDescent="0.35">
      <c r="L3363" s="2"/>
    </row>
    <row r="3364" spans="12:12" x14ac:dyDescent="0.35">
      <c r="L3364" s="2"/>
    </row>
    <row r="3365" spans="12:12" x14ac:dyDescent="0.35">
      <c r="L3365" s="2"/>
    </row>
    <row r="3366" spans="12:12" x14ac:dyDescent="0.35">
      <c r="L3366" s="2"/>
    </row>
    <row r="3367" spans="12:12" x14ac:dyDescent="0.35">
      <c r="L3367" s="2"/>
    </row>
    <row r="3368" spans="12:12" x14ac:dyDescent="0.35">
      <c r="L3368" s="2"/>
    </row>
    <row r="3369" spans="12:12" x14ac:dyDescent="0.35">
      <c r="L3369" s="2"/>
    </row>
    <row r="3370" spans="12:12" x14ac:dyDescent="0.35">
      <c r="L3370" s="2"/>
    </row>
    <row r="3371" spans="12:12" x14ac:dyDescent="0.35">
      <c r="L3371" s="2"/>
    </row>
    <row r="3372" spans="12:12" x14ac:dyDescent="0.35">
      <c r="L3372" s="2"/>
    </row>
    <row r="3373" spans="12:12" x14ac:dyDescent="0.35">
      <c r="L3373" s="2"/>
    </row>
    <row r="3374" spans="12:12" x14ac:dyDescent="0.35">
      <c r="L3374" s="2"/>
    </row>
    <row r="3375" spans="12:12" x14ac:dyDescent="0.35">
      <c r="L3375" s="2"/>
    </row>
    <row r="3376" spans="12:12" x14ac:dyDescent="0.35">
      <c r="L3376" s="2"/>
    </row>
    <row r="3377" spans="12:12" x14ac:dyDescent="0.35">
      <c r="L3377" s="2"/>
    </row>
    <row r="3378" spans="12:12" x14ac:dyDescent="0.35">
      <c r="L3378" s="2"/>
    </row>
    <row r="3379" spans="12:12" x14ac:dyDescent="0.35">
      <c r="L3379" s="2"/>
    </row>
    <row r="3380" spans="12:12" x14ac:dyDescent="0.35">
      <c r="L3380" s="2"/>
    </row>
    <row r="3381" spans="12:12" x14ac:dyDescent="0.35">
      <c r="L3381" s="2"/>
    </row>
    <row r="3382" spans="12:12" x14ac:dyDescent="0.35">
      <c r="L3382" s="2"/>
    </row>
    <row r="3383" spans="12:12" x14ac:dyDescent="0.35">
      <c r="L3383" s="2"/>
    </row>
    <row r="3384" spans="12:12" x14ac:dyDescent="0.35">
      <c r="L3384" s="2"/>
    </row>
    <row r="3385" spans="12:12" x14ac:dyDescent="0.35">
      <c r="L3385" s="2"/>
    </row>
    <row r="3386" spans="12:12" x14ac:dyDescent="0.35">
      <c r="L3386" s="2"/>
    </row>
    <row r="3387" spans="12:12" x14ac:dyDescent="0.35">
      <c r="L3387" s="2"/>
    </row>
    <row r="3388" spans="12:12" x14ac:dyDescent="0.35">
      <c r="L3388" s="2"/>
    </row>
    <row r="3389" spans="12:12" x14ac:dyDescent="0.35">
      <c r="L3389" s="2"/>
    </row>
    <row r="3390" spans="12:12" x14ac:dyDescent="0.35">
      <c r="L3390" s="2"/>
    </row>
    <row r="3391" spans="12:12" x14ac:dyDescent="0.35">
      <c r="L3391" s="2"/>
    </row>
    <row r="3392" spans="12:12" x14ac:dyDescent="0.35">
      <c r="L3392" s="2"/>
    </row>
    <row r="3393" spans="12:12" x14ac:dyDescent="0.35">
      <c r="L3393" s="2"/>
    </row>
    <row r="3394" spans="12:12" x14ac:dyDescent="0.35">
      <c r="L3394" s="2"/>
    </row>
    <row r="3395" spans="12:12" x14ac:dyDescent="0.35">
      <c r="L3395" s="2"/>
    </row>
    <row r="3396" spans="12:12" x14ac:dyDescent="0.35">
      <c r="L3396" s="2"/>
    </row>
    <row r="3397" spans="12:12" x14ac:dyDescent="0.35">
      <c r="L3397" s="2"/>
    </row>
    <row r="3398" spans="12:12" x14ac:dyDescent="0.35">
      <c r="L3398" s="2"/>
    </row>
    <row r="3399" spans="12:12" x14ac:dyDescent="0.35">
      <c r="L3399" s="2"/>
    </row>
    <row r="3400" spans="12:12" x14ac:dyDescent="0.35">
      <c r="L3400" s="2"/>
    </row>
    <row r="3401" spans="12:12" x14ac:dyDescent="0.35">
      <c r="L3401" s="2"/>
    </row>
    <row r="3402" spans="12:12" x14ac:dyDescent="0.35">
      <c r="L3402" s="2"/>
    </row>
    <row r="3403" spans="12:12" x14ac:dyDescent="0.35">
      <c r="L3403" s="2"/>
    </row>
    <row r="3404" spans="12:12" x14ac:dyDescent="0.35">
      <c r="L3404" s="2"/>
    </row>
    <row r="3405" spans="12:12" x14ac:dyDescent="0.35">
      <c r="L3405" s="2"/>
    </row>
    <row r="3406" spans="12:12" x14ac:dyDescent="0.35">
      <c r="L3406" s="2"/>
    </row>
    <row r="3407" spans="12:12" x14ac:dyDescent="0.35">
      <c r="L3407" s="2"/>
    </row>
    <row r="3408" spans="12:12" x14ac:dyDescent="0.35">
      <c r="L3408" s="2"/>
    </row>
    <row r="3409" spans="12:12" x14ac:dyDescent="0.35">
      <c r="L3409" s="2"/>
    </row>
    <row r="3410" spans="12:12" x14ac:dyDescent="0.35">
      <c r="L3410" s="2"/>
    </row>
    <row r="3411" spans="12:12" x14ac:dyDescent="0.35">
      <c r="L3411" s="2"/>
    </row>
    <row r="3412" spans="12:12" x14ac:dyDescent="0.35">
      <c r="L3412" s="2"/>
    </row>
    <row r="3413" spans="12:12" x14ac:dyDescent="0.35">
      <c r="L3413" s="2"/>
    </row>
    <row r="3414" spans="12:12" x14ac:dyDescent="0.35">
      <c r="L3414" s="2"/>
    </row>
    <row r="3415" spans="12:12" x14ac:dyDescent="0.35">
      <c r="L3415" s="2"/>
    </row>
    <row r="3416" spans="12:12" x14ac:dyDescent="0.35">
      <c r="L3416" s="2"/>
    </row>
    <row r="3417" spans="12:12" x14ac:dyDescent="0.35">
      <c r="L3417" s="2"/>
    </row>
    <row r="3418" spans="12:12" x14ac:dyDescent="0.35">
      <c r="L3418" s="2"/>
    </row>
    <row r="3419" spans="12:12" x14ac:dyDescent="0.35">
      <c r="L3419" s="2"/>
    </row>
    <row r="3420" spans="12:12" x14ac:dyDescent="0.35">
      <c r="L3420" s="2"/>
    </row>
    <row r="3421" spans="12:12" x14ac:dyDescent="0.35">
      <c r="L3421" s="2"/>
    </row>
    <row r="3422" spans="12:12" x14ac:dyDescent="0.35">
      <c r="L3422" s="2"/>
    </row>
    <row r="3423" spans="12:12" x14ac:dyDescent="0.35">
      <c r="L3423" s="2"/>
    </row>
    <row r="3424" spans="12:12" x14ac:dyDescent="0.35">
      <c r="L3424" s="2"/>
    </row>
    <row r="3425" spans="12:12" x14ac:dyDescent="0.35">
      <c r="L3425" s="2"/>
    </row>
    <row r="3426" spans="12:12" x14ac:dyDescent="0.35">
      <c r="L3426" s="2"/>
    </row>
    <row r="3427" spans="12:12" x14ac:dyDescent="0.35">
      <c r="L3427" s="2"/>
    </row>
    <row r="3428" spans="12:12" x14ac:dyDescent="0.35">
      <c r="L3428" s="2"/>
    </row>
    <row r="3429" spans="12:12" x14ac:dyDescent="0.35">
      <c r="L3429" s="2"/>
    </row>
    <row r="3430" spans="12:12" x14ac:dyDescent="0.35">
      <c r="L3430" s="2"/>
    </row>
    <row r="3431" spans="12:12" x14ac:dyDescent="0.35">
      <c r="L3431" s="2"/>
    </row>
    <row r="3432" spans="12:12" x14ac:dyDescent="0.35">
      <c r="L3432" s="2"/>
    </row>
    <row r="3433" spans="12:12" x14ac:dyDescent="0.35">
      <c r="L3433" s="2"/>
    </row>
    <row r="3434" spans="12:12" x14ac:dyDescent="0.35">
      <c r="L3434" s="2"/>
    </row>
    <row r="3435" spans="12:12" x14ac:dyDescent="0.35">
      <c r="L3435" s="2"/>
    </row>
    <row r="3436" spans="12:12" x14ac:dyDescent="0.35">
      <c r="L3436" s="2"/>
    </row>
    <row r="3437" spans="12:12" x14ac:dyDescent="0.35">
      <c r="L3437" s="2"/>
    </row>
    <row r="3438" spans="12:12" x14ac:dyDescent="0.35">
      <c r="L3438" s="2"/>
    </row>
    <row r="3439" spans="12:12" x14ac:dyDescent="0.35">
      <c r="L3439" s="2"/>
    </row>
    <row r="3440" spans="12:12" x14ac:dyDescent="0.35">
      <c r="L3440" s="2"/>
    </row>
    <row r="3441" spans="12:12" x14ac:dyDescent="0.35">
      <c r="L3441" s="2"/>
    </row>
    <row r="3442" spans="12:12" x14ac:dyDescent="0.35">
      <c r="L3442" s="2"/>
    </row>
    <row r="3443" spans="12:12" x14ac:dyDescent="0.35">
      <c r="L3443" s="2"/>
    </row>
    <row r="3444" spans="12:12" x14ac:dyDescent="0.35">
      <c r="L3444" s="2"/>
    </row>
    <row r="3445" spans="12:12" x14ac:dyDescent="0.35">
      <c r="L3445" s="2"/>
    </row>
    <row r="3446" spans="12:12" x14ac:dyDescent="0.35">
      <c r="L3446" s="2"/>
    </row>
    <row r="3447" spans="12:12" x14ac:dyDescent="0.35">
      <c r="L3447" s="2"/>
    </row>
    <row r="3448" spans="12:12" x14ac:dyDescent="0.35">
      <c r="L3448" s="2"/>
    </row>
    <row r="3449" spans="12:12" x14ac:dyDescent="0.35">
      <c r="L3449" s="2"/>
    </row>
    <row r="3450" spans="12:12" x14ac:dyDescent="0.35">
      <c r="L3450" s="2"/>
    </row>
    <row r="3451" spans="12:12" x14ac:dyDescent="0.35">
      <c r="L3451" s="2"/>
    </row>
    <row r="3452" spans="12:12" x14ac:dyDescent="0.35">
      <c r="L3452" s="2"/>
    </row>
    <row r="3453" spans="12:12" x14ac:dyDescent="0.35">
      <c r="L3453" s="2"/>
    </row>
    <row r="3454" spans="12:12" x14ac:dyDescent="0.35">
      <c r="L3454" s="2"/>
    </row>
    <row r="3455" spans="12:12" x14ac:dyDescent="0.35">
      <c r="L3455" s="2"/>
    </row>
    <row r="3456" spans="12:12" x14ac:dyDescent="0.35">
      <c r="L3456" s="2"/>
    </row>
    <row r="3457" spans="12:12" x14ac:dyDescent="0.35">
      <c r="L3457" s="2"/>
    </row>
    <row r="3458" spans="12:12" x14ac:dyDescent="0.35">
      <c r="L3458" s="2"/>
    </row>
    <row r="3459" spans="12:12" x14ac:dyDescent="0.35">
      <c r="L3459" s="2"/>
    </row>
    <row r="3460" spans="12:12" x14ac:dyDescent="0.35">
      <c r="L3460" s="2"/>
    </row>
    <row r="3461" spans="12:12" x14ac:dyDescent="0.35">
      <c r="L3461" s="2"/>
    </row>
    <row r="3462" spans="12:12" x14ac:dyDescent="0.35">
      <c r="L3462" s="2"/>
    </row>
    <row r="3463" spans="12:12" x14ac:dyDescent="0.35">
      <c r="L3463" s="2"/>
    </row>
    <row r="3464" spans="12:12" x14ac:dyDescent="0.35">
      <c r="L3464" s="2"/>
    </row>
    <row r="3465" spans="12:12" x14ac:dyDescent="0.35">
      <c r="L3465" s="2"/>
    </row>
    <row r="3466" spans="12:12" x14ac:dyDescent="0.35">
      <c r="L3466" s="2"/>
    </row>
    <row r="3467" spans="12:12" x14ac:dyDescent="0.35">
      <c r="L3467" s="2"/>
    </row>
    <row r="3468" spans="12:12" x14ac:dyDescent="0.35">
      <c r="L3468" s="2"/>
    </row>
    <row r="3469" spans="12:12" x14ac:dyDescent="0.35">
      <c r="L3469" s="2"/>
    </row>
    <row r="3470" spans="12:12" x14ac:dyDescent="0.35">
      <c r="L3470" s="2"/>
    </row>
    <row r="3471" spans="12:12" x14ac:dyDescent="0.35">
      <c r="L3471" s="2"/>
    </row>
    <row r="3472" spans="12:12" x14ac:dyDescent="0.35">
      <c r="L3472" s="2"/>
    </row>
    <row r="3473" spans="12:12" x14ac:dyDescent="0.35">
      <c r="L3473" s="2"/>
    </row>
    <row r="3474" spans="12:12" x14ac:dyDescent="0.35">
      <c r="L3474" s="2"/>
    </row>
    <row r="3475" spans="12:12" x14ac:dyDescent="0.35">
      <c r="L3475" s="2"/>
    </row>
    <row r="3476" spans="12:12" x14ac:dyDescent="0.35">
      <c r="L3476" s="2"/>
    </row>
    <row r="3477" spans="12:12" x14ac:dyDescent="0.35">
      <c r="L3477" s="2"/>
    </row>
    <row r="3478" spans="12:12" x14ac:dyDescent="0.35">
      <c r="L3478" s="2"/>
    </row>
    <row r="3479" spans="12:12" x14ac:dyDescent="0.35">
      <c r="L3479" s="2"/>
    </row>
    <row r="3480" spans="12:12" x14ac:dyDescent="0.35">
      <c r="L3480" s="2"/>
    </row>
    <row r="3481" spans="12:12" x14ac:dyDescent="0.35">
      <c r="L3481" s="2"/>
    </row>
    <row r="3482" spans="12:12" x14ac:dyDescent="0.35">
      <c r="L3482" s="2"/>
    </row>
    <row r="3483" spans="12:12" x14ac:dyDescent="0.35">
      <c r="L3483" s="2"/>
    </row>
    <row r="3484" spans="12:12" x14ac:dyDescent="0.35">
      <c r="L3484" s="2"/>
    </row>
    <row r="3485" spans="12:12" x14ac:dyDescent="0.35">
      <c r="L3485" s="2"/>
    </row>
    <row r="3486" spans="12:12" x14ac:dyDescent="0.35">
      <c r="L3486" s="2"/>
    </row>
    <row r="3487" spans="12:12" x14ac:dyDescent="0.35">
      <c r="L3487" s="2"/>
    </row>
    <row r="3488" spans="12:12" x14ac:dyDescent="0.35">
      <c r="L3488" s="2"/>
    </row>
    <row r="3489" spans="12:12" x14ac:dyDescent="0.35">
      <c r="L3489" s="2"/>
    </row>
    <row r="3490" spans="12:12" x14ac:dyDescent="0.35">
      <c r="L3490" s="2"/>
    </row>
    <row r="3491" spans="12:12" x14ac:dyDescent="0.35">
      <c r="L3491" s="2"/>
    </row>
    <row r="3492" spans="12:12" x14ac:dyDescent="0.35">
      <c r="L3492" s="2"/>
    </row>
    <row r="3493" spans="12:12" x14ac:dyDescent="0.35">
      <c r="L3493" s="2"/>
    </row>
    <row r="3494" spans="12:12" x14ac:dyDescent="0.35">
      <c r="L3494" s="2"/>
    </row>
    <row r="3495" spans="12:12" x14ac:dyDescent="0.35">
      <c r="L3495" s="2"/>
    </row>
    <row r="3496" spans="12:12" x14ac:dyDescent="0.35">
      <c r="L3496" s="2"/>
    </row>
    <row r="3497" spans="12:12" x14ac:dyDescent="0.35">
      <c r="L3497" s="2"/>
    </row>
    <row r="3498" spans="12:12" x14ac:dyDescent="0.35">
      <c r="L3498" s="2"/>
    </row>
    <row r="3499" spans="12:12" x14ac:dyDescent="0.35">
      <c r="L3499" s="2"/>
    </row>
    <row r="3500" spans="12:12" x14ac:dyDescent="0.35">
      <c r="L3500" s="2"/>
    </row>
    <row r="3501" spans="12:12" x14ac:dyDescent="0.35">
      <c r="L3501" s="2"/>
    </row>
    <row r="3502" spans="12:12" x14ac:dyDescent="0.35">
      <c r="L3502" s="2"/>
    </row>
    <row r="3503" spans="12:12" x14ac:dyDescent="0.35">
      <c r="L3503" s="2"/>
    </row>
    <row r="3504" spans="12:12" x14ac:dyDescent="0.35">
      <c r="L3504" s="2"/>
    </row>
    <row r="3505" spans="12:12" x14ac:dyDescent="0.35">
      <c r="L3505" s="2"/>
    </row>
    <row r="3506" spans="12:12" x14ac:dyDescent="0.35">
      <c r="L3506" s="2"/>
    </row>
    <row r="3507" spans="12:12" x14ac:dyDescent="0.35">
      <c r="L3507" s="2"/>
    </row>
    <row r="3508" spans="12:12" x14ac:dyDescent="0.35">
      <c r="L3508" s="2"/>
    </row>
    <row r="3509" spans="12:12" x14ac:dyDescent="0.35">
      <c r="L3509" s="2"/>
    </row>
    <row r="3510" spans="12:12" x14ac:dyDescent="0.35">
      <c r="L3510" s="2"/>
    </row>
    <row r="3511" spans="12:12" x14ac:dyDescent="0.35">
      <c r="L3511" s="2"/>
    </row>
    <row r="3512" spans="12:12" x14ac:dyDescent="0.35">
      <c r="L3512" s="2"/>
    </row>
    <row r="3513" spans="12:12" x14ac:dyDescent="0.35">
      <c r="L3513" s="2"/>
    </row>
    <row r="3514" spans="12:12" x14ac:dyDescent="0.35">
      <c r="L3514" s="2"/>
    </row>
    <row r="3515" spans="12:12" x14ac:dyDescent="0.35">
      <c r="L3515" s="2"/>
    </row>
    <row r="3516" spans="12:12" x14ac:dyDescent="0.35">
      <c r="L3516" s="2"/>
    </row>
    <row r="3517" spans="12:12" x14ac:dyDescent="0.35">
      <c r="L3517" s="2"/>
    </row>
    <row r="3518" spans="12:12" x14ac:dyDescent="0.35">
      <c r="L3518" s="2"/>
    </row>
    <row r="3519" spans="12:12" x14ac:dyDescent="0.35">
      <c r="L3519" s="2"/>
    </row>
    <row r="3520" spans="12:12" x14ac:dyDescent="0.35">
      <c r="L3520" s="2"/>
    </row>
    <row r="3521" spans="12:12" x14ac:dyDescent="0.35">
      <c r="L3521" s="2"/>
    </row>
    <row r="3522" spans="12:12" x14ac:dyDescent="0.35">
      <c r="L3522" s="2"/>
    </row>
    <row r="3523" spans="12:12" x14ac:dyDescent="0.35">
      <c r="L3523" s="2"/>
    </row>
    <row r="3524" spans="12:12" x14ac:dyDescent="0.35">
      <c r="L3524" s="2"/>
    </row>
    <row r="3525" spans="12:12" x14ac:dyDescent="0.35">
      <c r="L3525" s="2"/>
    </row>
    <row r="3526" spans="12:12" x14ac:dyDescent="0.35">
      <c r="L3526" s="2"/>
    </row>
    <row r="3527" spans="12:12" x14ac:dyDescent="0.35">
      <c r="L3527" s="2"/>
    </row>
    <row r="3528" spans="12:12" x14ac:dyDescent="0.35">
      <c r="L3528" s="2"/>
    </row>
    <row r="3529" spans="12:12" x14ac:dyDescent="0.35">
      <c r="L3529" s="2"/>
    </row>
    <row r="3530" spans="12:12" x14ac:dyDescent="0.35">
      <c r="L3530" s="2"/>
    </row>
    <row r="3531" spans="12:12" x14ac:dyDescent="0.35">
      <c r="L3531" s="2"/>
    </row>
    <row r="3532" spans="12:12" x14ac:dyDescent="0.35">
      <c r="L3532" s="2"/>
    </row>
    <row r="3533" spans="12:12" x14ac:dyDescent="0.35">
      <c r="L3533" s="2"/>
    </row>
    <row r="3534" spans="12:12" x14ac:dyDescent="0.35">
      <c r="L3534" s="2"/>
    </row>
    <row r="3535" spans="12:12" x14ac:dyDescent="0.35">
      <c r="L3535" s="2"/>
    </row>
    <row r="3536" spans="12:12" x14ac:dyDescent="0.35">
      <c r="L3536" s="2"/>
    </row>
    <row r="3537" spans="12:12" x14ac:dyDescent="0.35">
      <c r="L3537" s="2"/>
    </row>
    <row r="3538" spans="12:12" x14ac:dyDescent="0.35">
      <c r="L3538" s="2"/>
    </row>
    <row r="3539" spans="12:12" x14ac:dyDescent="0.35">
      <c r="L3539" s="2"/>
    </row>
    <row r="3540" spans="12:12" x14ac:dyDescent="0.35">
      <c r="L3540" s="2"/>
    </row>
    <row r="3541" spans="12:12" x14ac:dyDescent="0.35">
      <c r="L3541" s="2"/>
    </row>
    <row r="3542" spans="12:12" x14ac:dyDescent="0.35">
      <c r="L3542" s="2"/>
    </row>
    <row r="3543" spans="12:12" x14ac:dyDescent="0.35">
      <c r="L3543" s="2"/>
    </row>
    <row r="3544" spans="12:12" x14ac:dyDescent="0.35">
      <c r="L3544" s="2"/>
    </row>
    <row r="3545" spans="12:12" x14ac:dyDescent="0.35">
      <c r="L3545" s="2"/>
    </row>
    <row r="3546" spans="12:12" x14ac:dyDescent="0.35">
      <c r="L3546" s="2"/>
    </row>
    <row r="3547" spans="12:12" x14ac:dyDescent="0.35">
      <c r="L3547" s="2"/>
    </row>
    <row r="3548" spans="12:12" x14ac:dyDescent="0.35">
      <c r="L3548" s="2"/>
    </row>
    <row r="3549" spans="12:12" x14ac:dyDescent="0.35">
      <c r="L3549" s="2"/>
    </row>
    <row r="3550" spans="12:12" x14ac:dyDescent="0.35">
      <c r="L3550" s="2"/>
    </row>
    <row r="3551" spans="12:12" x14ac:dyDescent="0.35">
      <c r="L3551" s="2"/>
    </row>
    <row r="3552" spans="12:12" x14ac:dyDescent="0.35">
      <c r="L3552" s="2"/>
    </row>
    <row r="3553" spans="12:12" x14ac:dyDescent="0.35">
      <c r="L3553" s="2"/>
    </row>
    <row r="3554" spans="12:12" x14ac:dyDescent="0.35">
      <c r="L3554" s="2"/>
    </row>
    <row r="3555" spans="12:12" x14ac:dyDescent="0.35">
      <c r="L3555" s="2"/>
    </row>
    <row r="3556" spans="12:12" x14ac:dyDescent="0.35">
      <c r="L3556" s="2"/>
    </row>
    <row r="3557" spans="12:12" x14ac:dyDescent="0.35">
      <c r="L3557" s="2"/>
    </row>
    <row r="3558" spans="12:12" x14ac:dyDescent="0.35">
      <c r="L3558" s="2"/>
    </row>
    <row r="3559" spans="12:12" x14ac:dyDescent="0.35">
      <c r="L3559" s="2"/>
    </row>
    <row r="3560" spans="12:12" x14ac:dyDescent="0.35">
      <c r="L3560" s="2"/>
    </row>
    <row r="3561" spans="12:12" x14ac:dyDescent="0.35">
      <c r="L3561" s="2"/>
    </row>
    <row r="3562" spans="12:12" x14ac:dyDescent="0.35">
      <c r="L3562" s="2"/>
    </row>
    <row r="3563" spans="12:12" x14ac:dyDescent="0.35">
      <c r="L3563" s="2"/>
    </row>
    <row r="3564" spans="12:12" x14ac:dyDescent="0.35">
      <c r="L3564" s="2"/>
    </row>
    <row r="3565" spans="12:12" x14ac:dyDescent="0.35">
      <c r="L3565" s="2"/>
    </row>
    <row r="3566" spans="12:12" x14ac:dyDescent="0.35">
      <c r="L3566" s="2"/>
    </row>
    <row r="3567" spans="12:12" x14ac:dyDescent="0.35">
      <c r="L3567" s="2"/>
    </row>
    <row r="3568" spans="12:12" x14ac:dyDescent="0.35">
      <c r="L3568" s="2"/>
    </row>
    <row r="3569" spans="12:12" x14ac:dyDescent="0.35">
      <c r="L3569" s="2"/>
    </row>
    <row r="3570" spans="12:12" x14ac:dyDescent="0.35">
      <c r="L3570" s="2"/>
    </row>
    <row r="3571" spans="12:12" x14ac:dyDescent="0.35">
      <c r="L3571" s="2"/>
    </row>
    <row r="3572" spans="12:12" x14ac:dyDescent="0.35">
      <c r="L3572" s="2"/>
    </row>
    <row r="3573" spans="12:12" x14ac:dyDescent="0.35">
      <c r="L3573" s="2"/>
    </row>
    <row r="3574" spans="12:12" x14ac:dyDescent="0.35">
      <c r="L3574" s="2"/>
    </row>
    <row r="3575" spans="12:12" x14ac:dyDescent="0.35">
      <c r="L3575" s="2"/>
    </row>
    <row r="3576" spans="12:12" x14ac:dyDescent="0.35">
      <c r="L3576" s="2"/>
    </row>
    <row r="3577" spans="12:12" x14ac:dyDescent="0.35">
      <c r="L3577" s="2"/>
    </row>
    <row r="3578" spans="12:12" x14ac:dyDescent="0.35">
      <c r="L3578" s="2"/>
    </row>
    <row r="3579" spans="12:12" x14ac:dyDescent="0.35">
      <c r="L3579" s="2"/>
    </row>
    <row r="3580" spans="12:12" x14ac:dyDescent="0.35">
      <c r="L3580" s="2"/>
    </row>
    <row r="3581" spans="12:12" x14ac:dyDescent="0.35">
      <c r="L3581" s="2"/>
    </row>
    <row r="3582" spans="12:12" x14ac:dyDescent="0.35">
      <c r="L3582" s="2"/>
    </row>
    <row r="3583" spans="12:12" x14ac:dyDescent="0.35">
      <c r="L3583" s="2"/>
    </row>
    <row r="3584" spans="12:12" x14ac:dyDescent="0.35">
      <c r="L3584" s="2"/>
    </row>
    <row r="3585" spans="12:12" x14ac:dyDescent="0.35">
      <c r="L3585" s="2"/>
    </row>
    <row r="3586" spans="12:12" x14ac:dyDescent="0.35">
      <c r="L3586" s="2"/>
    </row>
    <row r="3587" spans="12:12" x14ac:dyDescent="0.35">
      <c r="L3587" s="2"/>
    </row>
    <row r="3588" spans="12:12" x14ac:dyDescent="0.35">
      <c r="L3588" s="2"/>
    </row>
    <row r="3589" spans="12:12" x14ac:dyDescent="0.35">
      <c r="L3589" s="2"/>
    </row>
    <row r="3590" spans="12:12" x14ac:dyDescent="0.35">
      <c r="L3590" s="2"/>
    </row>
    <row r="3591" spans="12:12" x14ac:dyDescent="0.35">
      <c r="L3591" s="2"/>
    </row>
    <row r="3592" spans="12:12" x14ac:dyDescent="0.35">
      <c r="L3592" s="2"/>
    </row>
    <row r="3593" spans="12:12" x14ac:dyDescent="0.35">
      <c r="L3593" s="2"/>
    </row>
    <row r="3594" spans="12:12" x14ac:dyDescent="0.35">
      <c r="L3594" s="2"/>
    </row>
    <row r="3595" spans="12:12" x14ac:dyDescent="0.35">
      <c r="L3595" s="2"/>
    </row>
    <row r="3596" spans="12:12" x14ac:dyDescent="0.35">
      <c r="L3596" s="2"/>
    </row>
    <row r="3597" spans="12:12" x14ac:dyDescent="0.35">
      <c r="L3597" s="2"/>
    </row>
    <row r="3598" spans="12:12" x14ac:dyDescent="0.35">
      <c r="L3598" s="2"/>
    </row>
    <row r="3599" spans="12:12" x14ac:dyDescent="0.35">
      <c r="L3599" s="2"/>
    </row>
    <row r="3600" spans="12:12" x14ac:dyDescent="0.35">
      <c r="L3600" s="2"/>
    </row>
    <row r="3601" spans="12:12" x14ac:dyDescent="0.35">
      <c r="L3601" s="2"/>
    </row>
    <row r="3602" spans="12:12" x14ac:dyDescent="0.35">
      <c r="L3602" s="2"/>
    </row>
    <row r="3603" spans="12:12" x14ac:dyDescent="0.35">
      <c r="L3603" s="2"/>
    </row>
    <row r="3604" spans="12:12" x14ac:dyDescent="0.35">
      <c r="L3604" s="2"/>
    </row>
    <row r="3605" spans="12:12" x14ac:dyDescent="0.35">
      <c r="L3605" s="2"/>
    </row>
    <row r="3606" spans="12:12" x14ac:dyDescent="0.35">
      <c r="L3606" s="2"/>
    </row>
    <row r="3607" spans="12:12" x14ac:dyDescent="0.35">
      <c r="L3607" s="2"/>
    </row>
    <row r="3608" spans="12:12" x14ac:dyDescent="0.35">
      <c r="L3608" s="2"/>
    </row>
    <row r="3609" spans="12:12" x14ac:dyDescent="0.35">
      <c r="L3609" s="2"/>
    </row>
    <row r="3610" spans="12:12" x14ac:dyDescent="0.35">
      <c r="L3610" s="2"/>
    </row>
    <row r="3611" spans="12:12" x14ac:dyDescent="0.35">
      <c r="L3611" s="2"/>
    </row>
    <row r="3612" spans="12:12" x14ac:dyDescent="0.35">
      <c r="L3612" s="2"/>
    </row>
    <row r="3613" spans="12:12" x14ac:dyDescent="0.35">
      <c r="L3613" s="2"/>
    </row>
    <row r="3614" spans="12:12" x14ac:dyDescent="0.35">
      <c r="L3614" s="2"/>
    </row>
    <row r="3615" spans="12:12" x14ac:dyDescent="0.35">
      <c r="L3615" s="2"/>
    </row>
    <row r="3616" spans="12:12" x14ac:dyDescent="0.35">
      <c r="L3616" s="2"/>
    </row>
    <row r="3617" spans="12:12" x14ac:dyDescent="0.35">
      <c r="L3617" s="2"/>
    </row>
    <row r="3618" spans="12:12" x14ac:dyDescent="0.35">
      <c r="L3618" s="2"/>
    </row>
    <row r="3619" spans="12:12" x14ac:dyDescent="0.35">
      <c r="L3619" s="2"/>
    </row>
    <row r="3620" spans="12:12" x14ac:dyDescent="0.35">
      <c r="L3620" s="2"/>
    </row>
    <row r="3621" spans="12:12" x14ac:dyDescent="0.35">
      <c r="L3621" s="2"/>
    </row>
    <row r="3622" spans="12:12" x14ac:dyDescent="0.35">
      <c r="L3622" s="2"/>
    </row>
    <row r="3623" spans="12:12" x14ac:dyDescent="0.35">
      <c r="L3623" s="2"/>
    </row>
    <row r="3624" spans="12:12" x14ac:dyDescent="0.35">
      <c r="L3624" s="2"/>
    </row>
    <row r="3625" spans="12:12" x14ac:dyDescent="0.35">
      <c r="L3625" s="2"/>
    </row>
    <row r="3626" spans="12:12" x14ac:dyDescent="0.35">
      <c r="L3626" s="2"/>
    </row>
    <row r="3627" spans="12:12" x14ac:dyDescent="0.35">
      <c r="L3627" s="2"/>
    </row>
    <row r="3628" spans="12:12" x14ac:dyDescent="0.35">
      <c r="L3628" s="2"/>
    </row>
    <row r="3629" spans="12:12" x14ac:dyDescent="0.35">
      <c r="L3629" s="2"/>
    </row>
    <row r="3630" spans="12:12" x14ac:dyDescent="0.35">
      <c r="L3630" s="2"/>
    </row>
    <row r="3631" spans="12:12" x14ac:dyDescent="0.35">
      <c r="L3631" s="2"/>
    </row>
    <row r="3632" spans="12:12" x14ac:dyDescent="0.35">
      <c r="L3632" s="2"/>
    </row>
    <row r="3633" spans="12:12" x14ac:dyDescent="0.35">
      <c r="L3633" s="2"/>
    </row>
    <row r="3634" spans="12:12" x14ac:dyDescent="0.35">
      <c r="L3634" s="2"/>
    </row>
    <row r="3635" spans="12:12" x14ac:dyDescent="0.35">
      <c r="L3635" s="2"/>
    </row>
    <row r="3636" spans="12:12" x14ac:dyDescent="0.35">
      <c r="L3636" s="2"/>
    </row>
    <row r="3637" spans="12:12" x14ac:dyDescent="0.35">
      <c r="L3637" s="2"/>
    </row>
    <row r="3638" spans="12:12" x14ac:dyDescent="0.35">
      <c r="L3638" s="2"/>
    </row>
    <row r="3639" spans="12:12" x14ac:dyDescent="0.35">
      <c r="L3639" s="2"/>
    </row>
    <row r="3640" spans="12:12" x14ac:dyDescent="0.35">
      <c r="L3640" s="2"/>
    </row>
    <row r="3641" spans="12:12" x14ac:dyDescent="0.35">
      <c r="L3641" s="2"/>
    </row>
    <row r="3642" spans="12:12" x14ac:dyDescent="0.35">
      <c r="L3642" s="2"/>
    </row>
    <row r="3643" spans="12:12" x14ac:dyDescent="0.35">
      <c r="L3643" s="2"/>
    </row>
    <row r="3644" spans="12:12" x14ac:dyDescent="0.35">
      <c r="L3644" s="2"/>
    </row>
    <row r="3645" spans="12:12" x14ac:dyDescent="0.35">
      <c r="L3645" s="2"/>
    </row>
    <row r="3646" spans="12:12" x14ac:dyDescent="0.35">
      <c r="L3646" s="2"/>
    </row>
    <row r="3647" spans="12:12" x14ac:dyDescent="0.35">
      <c r="L3647" s="2"/>
    </row>
    <row r="3648" spans="12:12" x14ac:dyDescent="0.35">
      <c r="L3648" s="2"/>
    </row>
    <row r="3649" spans="12:12" x14ac:dyDescent="0.35">
      <c r="L3649" s="2"/>
    </row>
    <row r="3650" spans="12:12" x14ac:dyDescent="0.35">
      <c r="L3650" s="2"/>
    </row>
    <row r="3651" spans="12:12" x14ac:dyDescent="0.35">
      <c r="L3651" s="2"/>
    </row>
    <row r="3652" spans="12:12" x14ac:dyDescent="0.35">
      <c r="L3652" s="2"/>
    </row>
    <row r="3653" spans="12:12" x14ac:dyDescent="0.35">
      <c r="L3653" s="2"/>
    </row>
    <row r="3654" spans="12:12" x14ac:dyDescent="0.35">
      <c r="L3654" s="2"/>
    </row>
    <row r="3655" spans="12:12" x14ac:dyDescent="0.35">
      <c r="L3655" s="2"/>
    </row>
    <row r="3656" spans="12:12" x14ac:dyDescent="0.35">
      <c r="L3656" s="2"/>
    </row>
    <row r="3657" spans="12:12" x14ac:dyDescent="0.35">
      <c r="L3657" s="2"/>
    </row>
    <row r="3658" spans="12:12" x14ac:dyDescent="0.35">
      <c r="L3658" s="2"/>
    </row>
    <row r="3659" spans="12:12" x14ac:dyDescent="0.35">
      <c r="L3659" s="2"/>
    </row>
    <row r="3660" spans="12:12" x14ac:dyDescent="0.35">
      <c r="L3660" s="2"/>
    </row>
    <row r="3661" spans="12:12" x14ac:dyDescent="0.35">
      <c r="L3661" s="2"/>
    </row>
    <row r="3662" spans="12:12" x14ac:dyDescent="0.35">
      <c r="L3662" s="2"/>
    </row>
    <row r="3663" spans="12:12" x14ac:dyDescent="0.35">
      <c r="L3663" s="2"/>
    </row>
    <row r="3664" spans="12:12" x14ac:dyDescent="0.35">
      <c r="L3664" s="2"/>
    </row>
    <row r="3665" spans="12:12" x14ac:dyDescent="0.35">
      <c r="L3665" s="2"/>
    </row>
    <row r="3666" spans="12:12" x14ac:dyDescent="0.35">
      <c r="L3666" s="2"/>
    </row>
    <row r="3667" spans="12:12" x14ac:dyDescent="0.35">
      <c r="L3667" s="2"/>
    </row>
    <row r="3668" spans="12:12" x14ac:dyDescent="0.35">
      <c r="L3668" s="2"/>
    </row>
    <row r="3669" spans="12:12" x14ac:dyDescent="0.35">
      <c r="L3669" s="2"/>
    </row>
    <row r="3670" spans="12:12" x14ac:dyDescent="0.35">
      <c r="L3670" s="2"/>
    </row>
    <row r="3671" spans="12:12" x14ac:dyDescent="0.35">
      <c r="L3671" s="2"/>
    </row>
    <row r="3672" spans="12:12" x14ac:dyDescent="0.35">
      <c r="L3672" s="2"/>
    </row>
    <row r="3673" spans="12:12" x14ac:dyDescent="0.35">
      <c r="L3673" s="2"/>
    </row>
    <row r="3674" spans="12:12" x14ac:dyDescent="0.35">
      <c r="L3674" s="2"/>
    </row>
    <row r="3675" spans="12:12" x14ac:dyDescent="0.35">
      <c r="L3675" s="2"/>
    </row>
    <row r="3676" spans="12:12" x14ac:dyDescent="0.35">
      <c r="L3676" s="2"/>
    </row>
    <row r="3677" spans="12:12" x14ac:dyDescent="0.35">
      <c r="L3677" s="2"/>
    </row>
    <row r="3678" spans="12:12" x14ac:dyDescent="0.35">
      <c r="L3678" s="2"/>
    </row>
    <row r="3679" spans="12:12" x14ac:dyDescent="0.35">
      <c r="L3679" s="2"/>
    </row>
    <row r="3680" spans="12:12" x14ac:dyDescent="0.35">
      <c r="L3680" s="2"/>
    </row>
    <row r="3681" spans="12:12" x14ac:dyDescent="0.35">
      <c r="L3681" s="2"/>
    </row>
    <row r="3682" spans="12:12" x14ac:dyDescent="0.35">
      <c r="L3682" s="2"/>
    </row>
    <row r="3683" spans="12:12" x14ac:dyDescent="0.35">
      <c r="L3683" s="2"/>
    </row>
    <row r="3684" spans="12:12" x14ac:dyDescent="0.35">
      <c r="L3684" s="2"/>
    </row>
    <row r="3685" spans="12:12" x14ac:dyDescent="0.35">
      <c r="L3685" s="2"/>
    </row>
    <row r="3686" spans="12:12" x14ac:dyDescent="0.35">
      <c r="L3686" s="2"/>
    </row>
    <row r="3687" spans="12:12" x14ac:dyDescent="0.35">
      <c r="L3687" s="2"/>
    </row>
    <row r="3688" spans="12:12" x14ac:dyDescent="0.35">
      <c r="L3688" s="2"/>
    </row>
    <row r="3689" spans="12:12" x14ac:dyDescent="0.35">
      <c r="L3689" s="2"/>
    </row>
    <row r="3690" spans="12:12" x14ac:dyDescent="0.35">
      <c r="L3690" s="2"/>
    </row>
    <row r="3691" spans="12:12" x14ac:dyDescent="0.35">
      <c r="L3691" s="2"/>
    </row>
    <row r="3692" spans="12:12" x14ac:dyDescent="0.35">
      <c r="L3692" s="2"/>
    </row>
    <row r="3693" spans="12:12" x14ac:dyDescent="0.35">
      <c r="L3693" s="2"/>
    </row>
    <row r="3694" spans="12:12" x14ac:dyDescent="0.35">
      <c r="L3694" s="2"/>
    </row>
    <row r="3695" spans="12:12" x14ac:dyDescent="0.35">
      <c r="L3695" s="2"/>
    </row>
    <row r="3696" spans="12:12" x14ac:dyDescent="0.35">
      <c r="L3696" s="2"/>
    </row>
    <row r="3697" spans="12:12" x14ac:dyDescent="0.35">
      <c r="L3697" s="2"/>
    </row>
    <row r="3698" spans="12:12" x14ac:dyDescent="0.35">
      <c r="L3698" s="2"/>
    </row>
    <row r="3699" spans="12:12" x14ac:dyDescent="0.35">
      <c r="L3699" s="2"/>
    </row>
    <row r="3700" spans="12:12" x14ac:dyDescent="0.35">
      <c r="L3700" s="2"/>
    </row>
    <row r="3701" spans="12:12" x14ac:dyDescent="0.35">
      <c r="L3701" s="2"/>
    </row>
    <row r="3702" spans="12:12" x14ac:dyDescent="0.35">
      <c r="L3702" s="2"/>
    </row>
    <row r="3703" spans="12:12" x14ac:dyDescent="0.35">
      <c r="L3703" s="2"/>
    </row>
    <row r="3704" spans="12:12" x14ac:dyDescent="0.35">
      <c r="L3704" s="2"/>
    </row>
    <row r="3705" spans="12:12" x14ac:dyDescent="0.35">
      <c r="L3705" s="2"/>
    </row>
    <row r="3706" spans="12:12" x14ac:dyDescent="0.35">
      <c r="L3706" s="2"/>
    </row>
    <row r="3707" spans="12:12" x14ac:dyDescent="0.35">
      <c r="L3707" s="2"/>
    </row>
    <row r="3708" spans="12:12" x14ac:dyDescent="0.35">
      <c r="L3708" s="2"/>
    </row>
    <row r="3709" spans="12:12" x14ac:dyDescent="0.35">
      <c r="L3709" s="2"/>
    </row>
    <row r="3710" spans="12:12" x14ac:dyDescent="0.35">
      <c r="L3710" s="2"/>
    </row>
    <row r="3711" spans="12:12" x14ac:dyDescent="0.35">
      <c r="L3711" s="2"/>
    </row>
    <row r="3712" spans="12:12" x14ac:dyDescent="0.35">
      <c r="L3712" s="2"/>
    </row>
    <row r="3713" spans="12:12" x14ac:dyDescent="0.35">
      <c r="L3713" s="2"/>
    </row>
    <row r="3714" spans="12:12" x14ac:dyDescent="0.35">
      <c r="L3714" s="2"/>
    </row>
    <row r="3715" spans="12:12" x14ac:dyDescent="0.35">
      <c r="L3715" s="2"/>
    </row>
    <row r="3716" spans="12:12" x14ac:dyDescent="0.35">
      <c r="L3716" s="2"/>
    </row>
    <row r="3717" spans="12:12" x14ac:dyDescent="0.35">
      <c r="L3717" s="2"/>
    </row>
    <row r="3718" spans="12:12" x14ac:dyDescent="0.35">
      <c r="L3718" s="2"/>
    </row>
    <row r="3719" spans="12:12" x14ac:dyDescent="0.35">
      <c r="L3719" s="2"/>
    </row>
    <row r="3720" spans="12:12" x14ac:dyDescent="0.35">
      <c r="L3720" s="2"/>
    </row>
    <row r="3721" spans="12:12" x14ac:dyDescent="0.35">
      <c r="L3721" s="2"/>
    </row>
    <row r="3722" spans="12:12" x14ac:dyDescent="0.35">
      <c r="L3722" s="2"/>
    </row>
    <row r="3723" spans="12:12" x14ac:dyDescent="0.35">
      <c r="L3723" s="2"/>
    </row>
    <row r="3724" spans="12:12" x14ac:dyDescent="0.35">
      <c r="L3724" s="2"/>
    </row>
    <row r="3725" spans="12:12" x14ac:dyDescent="0.35">
      <c r="L3725" s="2"/>
    </row>
    <row r="3726" spans="12:12" x14ac:dyDescent="0.35">
      <c r="L3726" s="2"/>
    </row>
    <row r="3727" spans="12:12" x14ac:dyDescent="0.35">
      <c r="L3727" s="2"/>
    </row>
    <row r="3728" spans="12:12" x14ac:dyDescent="0.35">
      <c r="L3728" s="2"/>
    </row>
    <row r="3729" spans="12:12" x14ac:dyDescent="0.35">
      <c r="L3729" s="2"/>
    </row>
    <row r="3730" spans="12:12" x14ac:dyDescent="0.35">
      <c r="L3730" s="2"/>
    </row>
    <row r="3731" spans="12:12" x14ac:dyDescent="0.35">
      <c r="L3731" s="2"/>
    </row>
    <row r="3732" spans="12:12" x14ac:dyDescent="0.35">
      <c r="L3732" s="2"/>
    </row>
    <row r="3733" spans="12:12" x14ac:dyDescent="0.35">
      <c r="L3733" s="2"/>
    </row>
    <row r="3734" spans="12:12" x14ac:dyDescent="0.35">
      <c r="L3734" s="2"/>
    </row>
    <row r="3735" spans="12:12" x14ac:dyDescent="0.35">
      <c r="L3735" s="2"/>
    </row>
    <row r="3736" spans="12:12" x14ac:dyDescent="0.35">
      <c r="L3736" s="2"/>
    </row>
    <row r="3737" spans="12:12" x14ac:dyDescent="0.35">
      <c r="L3737" s="2"/>
    </row>
    <row r="3738" spans="12:12" x14ac:dyDescent="0.35">
      <c r="L3738" s="2"/>
    </row>
    <row r="3739" spans="12:12" x14ac:dyDescent="0.35">
      <c r="L3739" s="2"/>
    </row>
    <row r="3740" spans="12:12" x14ac:dyDescent="0.35">
      <c r="L3740" s="2"/>
    </row>
    <row r="3741" spans="12:12" x14ac:dyDescent="0.35">
      <c r="L3741" s="2"/>
    </row>
    <row r="3742" spans="12:12" x14ac:dyDescent="0.35">
      <c r="L3742" s="2"/>
    </row>
    <row r="3743" spans="12:12" x14ac:dyDescent="0.35">
      <c r="L3743" s="2"/>
    </row>
    <row r="3744" spans="12:12" x14ac:dyDescent="0.35">
      <c r="L3744" s="2"/>
    </row>
    <row r="3745" spans="12:12" x14ac:dyDescent="0.35">
      <c r="L3745" s="2"/>
    </row>
    <row r="3746" spans="12:12" x14ac:dyDescent="0.35">
      <c r="L3746" s="2"/>
    </row>
    <row r="3747" spans="12:12" x14ac:dyDescent="0.35">
      <c r="L3747" s="2"/>
    </row>
    <row r="3748" spans="12:12" x14ac:dyDescent="0.35">
      <c r="L3748" s="2"/>
    </row>
    <row r="3749" spans="12:12" x14ac:dyDescent="0.35">
      <c r="L3749" s="2"/>
    </row>
    <row r="3750" spans="12:12" x14ac:dyDescent="0.35">
      <c r="L3750" s="2"/>
    </row>
    <row r="3751" spans="12:12" x14ac:dyDescent="0.35">
      <c r="L3751" s="2"/>
    </row>
    <row r="3752" spans="12:12" x14ac:dyDescent="0.35">
      <c r="L3752" s="2"/>
    </row>
    <row r="3753" spans="12:12" x14ac:dyDescent="0.35">
      <c r="L3753" s="2"/>
    </row>
    <row r="3754" spans="12:12" x14ac:dyDescent="0.35">
      <c r="L3754" s="2"/>
    </row>
    <row r="3755" spans="12:12" x14ac:dyDescent="0.35">
      <c r="L3755" s="2"/>
    </row>
    <row r="3756" spans="12:12" x14ac:dyDescent="0.35">
      <c r="L3756" s="2"/>
    </row>
    <row r="3757" spans="12:12" x14ac:dyDescent="0.35">
      <c r="L3757" s="2"/>
    </row>
    <row r="3758" spans="12:12" x14ac:dyDescent="0.35">
      <c r="L3758" s="2"/>
    </row>
    <row r="3759" spans="12:12" x14ac:dyDescent="0.35">
      <c r="L3759" s="2"/>
    </row>
    <row r="3760" spans="12:12" x14ac:dyDescent="0.35">
      <c r="L3760" s="2"/>
    </row>
    <row r="3761" spans="12:12" x14ac:dyDescent="0.35">
      <c r="L3761" s="2"/>
    </row>
    <row r="3762" spans="12:12" x14ac:dyDescent="0.35">
      <c r="L3762" s="2"/>
    </row>
    <row r="3763" spans="12:12" x14ac:dyDescent="0.35">
      <c r="L3763" s="2"/>
    </row>
    <row r="3764" spans="12:12" x14ac:dyDescent="0.35">
      <c r="L3764" s="2"/>
    </row>
    <row r="3765" spans="12:12" x14ac:dyDescent="0.35">
      <c r="L3765" s="2"/>
    </row>
    <row r="3766" spans="12:12" x14ac:dyDescent="0.35">
      <c r="L3766" s="2"/>
    </row>
    <row r="3767" spans="12:12" x14ac:dyDescent="0.35">
      <c r="L3767" s="2"/>
    </row>
    <row r="3768" spans="12:12" x14ac:dyDescent="0.35">
      <c r="L3768" s="2"/>
    </row>
    <row r="3769" spans="12:12" x14ac:dyDescent="0.35">
      <c r="L3769" s="2"/>
    </row>
    <row r="3770" spans="12:12" x14ac:dyDescent="0.35">
      <c r="L3770" s="2"/>
    </row>
    <row r="3771" spans="12:12" x14ac:dyDescent="0.35">
      <c r="L3771" s="2"/>
    </row>
    <row r="3772" spans="12:12" x14ac:dyDescent="0.35">
      <c r="L3772" s="2"/>
    </row>
    <row r="3773" spans="12:12" x14ac:dyDescent="0.35">
      <c r="L3773" s="2"/>
    </row>
    <row r="3774" spans="12:12" x14ac:dyDescent="0.35">
      <c r="L3774" s="2"/>
    </row>
    <row r="3775" spans="12:12" x14ac:dyDescent="0.35">
      <c r="L3775" s="2"/>
    </row>
    <row r="3776" spans="12:12" x14ac:dyDescent="0.35">
      <c r="L3776" s="2"/>
    </row>
    <row r="3777" spans="12:12" x14ac:dyDescent="0.35">
      <c r="L3777" s="2"/>
    </row>
    <row r="3778" spans="12:12" x14ac:dyDescent="0.35">
      <c r="L3778" s="2"/>
    </row>
    <row r="3779" spans="12:12" x14ac:dyDescent="0.35">
      <c r="L3779" s="2"/>
    </row>
    <row r="3780" spans="12:12" x14ac:dyDescent="0.35">
      <c r="L3780" s="2"/>
    </row>
    <row r="3781" spans="12:12" x14ac:dyDescent="0.35">
      <c r="L3781" s="2"/>
    </row>
    <row r="3782" spans="12:12" x14ac:dyDescent="0.35">
      <c r="L3782" s="2"/>
    </row>
    <row r="3783" spans="12:12" x14ac:dyDescent="0.35">
      <c r="L3783" s="2"/>
    </row>
    <row r="3784" spans="12:12" x14ac:dyDescent="0.35">
      <c r="L3784" s="2"/>
    </row>
    <row r="3785" spans="12:12" x14ac:dyDescent="0.35">
      <c r="L3785" s="2"/>
    </row>
    <row r="3786" spans="12:12" x14ac:dyDescent="0.35">
      <c r="L3786" s="2"/>
    </row>
    <row r="3787" spans="12:12" x14ac:dyDescent="0.35">
      <c r="L3787" s="2"/>
    </row>
    <row r="3788" spans="12:12" x14ac:dyDescent="0.35">
      <c r="L3788" s="2"/>
    </row>
    <row r="3789" spans="12:12" x14ac:dyDescent="0.35">
      <c r="L3789" s="2"/>
    </row>
    <row r="3790" spans="12:12" x14ac:dyDescent="0.35">
      <c r="L3790" s="2"/>
    </row>
    <row r="3791" spans="12:12" x14ac:dyDescent="0.35">
      <c r="L3791" s="2"/>
    </row>
    <row r="3792" spans="12:12" x14ac:dyDescent="0.35">
      <c r="L3792" s="2"/>
    </row>
    <row r="3793" spans="12:12" x14ac:dyDescent="0.35">
      <c r="L3793" s="2"/>
    </row>
    <row r="3794" spans="12:12" x14ac:dyDescent="0.35">
      <c r="L3794" s="2"/>
    </row>
    <row r="3795" spans="12:12" x14ac:dyDescent="0.35">
      <c r="L3795" s="2"/>
    </row>
    <row r="3796" spans="12:12" x14ac:dyDescent="0.35">
      <c r="L3796" s="2"/>
    </row>
    <row r="3797" spans="12:12" x14ac:dyDescent="0.35">
      <c r="L3797" s="2"/>
    </row>
    <row r="3798" spans="12:12" x14ac:dyDescent="0.35">
      <c r="L3798" s="2"/>
    </row>
    <row r="3799" spans="12:12" x14ac:dyDescent="0.35">
      <c r="L3799" s="2"/>
    </row>
    <row r="3800" spans="12:12" x14ac:dyDescent="0.35">
      <c r="L3800" s="2"/>
    </row>
    <row r="3801" spans="12:12" x14ac:dyDescent="0.35">
      <c r="L3801" s="2"/>
    </row>
    <row r="3802" spans="12:12" x14ac:dyDescent="0.35">
      <c r="L3802" s="2"/>
    </row>
    <row r="3803" spans="12:12" x14ac:dyDescent="0.35">
      <c r="L3803" s="2"/>
    </row>
    <row r="3804" spans="12:12" x14ac:dyDescent="0.35">
      <c r="L3804" s="2"/>
    </row>
    <row r="3805" spans="12:12" x14ac:dyDescent="0.35">
      <c r="L3805" s="2"/>
    </row>
    <row r="3806" spans="12:12" x14ac:dyDescent="0.35">
      <c r="L3806" s="2"/>
    </row>
    <row r="3807" spans="12:12" x14ac:dyDescent="0.35">
      <c r="L3807" s="2"/>
    </row>
    <row r="3808" spans="12:12" x14ac:dyDescent="0.35">
      <c r="L3808" s="2"/>
    </row>
    <row r="3809" spans="12:12" x14ac:dyDescent="0.35">
      <c r="L3809" s="2"/>
    </row>
    <row r="3810" spans="12:12" x14ac:dyDescent="0.35">
      <c r="L3810" s="2"/>
    </row>
    <row r="3811" spans="12:12" x14ac:dyDescent="0.35">
      <c r="L3811" s="2"/>
    </row>
    <row r="3812" spans="12:12" x14ac:dyDescent="0.35">
      <c r="L3812" s="2"/>
    </row>
    <row r="3813" spans="12:12" x14ac:dyDescent="0.35">
      <c r="L3813" s="2"/>
    </row>
    <row r="3814" spans="12:12" x14ac:dyDescent="0.35">
      <c r="L3814" s="2"/>
    </row>
    <row r="3815" spans="12:12" x14ac:dyDescent="0.35">
      <c r="L3815" s="2"/>
    </row>
    <row r="3816" spans="12:12" x14ac:dyDescent="0.35">
      <c r="L3816" s="2"/>
    </row>
    <row r="3817" spans="12:12" x14ac:dyDescent="0.35">
      <c r="L3817" s="2"/>
    </row>
    <row r="3818" spans="12:12" x14ac:dyDescent="0.35">
      <c r="L3818" s="2"/>
    </row>
    <row r="3819" spans="12:12" x14ac:dyDescent="0.35">
      <c r="L3819" s="2"/>
    </row>
    <row r="3820" spans="12:12" x14ac:dyDescent="0.35">
      <c r="L3820" s="2"/>
    </row>
    <row r="3821" spans="12:12" x14ac:dyDescent="0.35">
      <c r="L3821" s="2"/>
    </row>
    <row r="3822" spans="12:12" x14ac:dyDescent="0.35">
      <c r="L3822" s="2"/>
    </row>
    <row r="3823" spans="12:12" x14ac:dyDescent="0.35">
      <c r="L3823" s="2"/>
    </row>
    <row r="3824" spans="12:12" x14ac:dyDescent="0.35">
      <c r="L3824" s="2"/>
    </row>
    <row r="3825" spans="12:12" x14ac:dyDescent="0.35">
      <c r="L3825" s="2"/>
    </row>
    <row r="3826" spans="12:12" x14ac:dyDescent="0.35">
      <c r="L3826" s="2"/>
    </row>
    <row r="3827" spans="12:12" x14ac:dyDescent="0.35">
      <c r="L3827" s="2"/>
    </row>
    <row r="3828" spans="12:12" x14ac:dyDescent="0.35">
      <c r="L3828" s="2"/>
    </row>
    <row r="3829" spans="12:12" x14ac:dyDescent="0.35">
      <c r="L3829" s="2"/>
    </row>
    <row r="3830" spans="12:12" x14ac:dyDescent="0.35">
      <c r="L3830" s="2"/>
    </row>
    <row r="3831" spans="12:12" x14ac:dyDescent="0.35">
      <c r="L3831" s="2"/>
    </row>
    <row r="3832" spans="12:12" x14ac:dyDescent="0.35">
      <c r="L3832" s="2"/>
    </row>
    <row r="3833" spans="12:12" x14ac:dyDescent="0.35">
      <c r="L3833" s="2"/>
    </row>
    <row r="3834" spans="12:12" x14ac:dyDescent="0.35">
      <c r="L3834" s="2"/>
    </row>
    <row r="3835" spans="12:12" x14ac:dyDescent="0.35">
      <c r="L3835" s="2"/>
    </row>
    <row r="3836" spans="12:12" x14ac:dyDescent="0.35">
      <c r="L3836" s="2"/>
    </row>
    <row r="3837" spans="12:12" x14ac:dyDescent="0.35">
      <c r="L3837" s="2"/>
    </row>
    <row r="3838" spans="12:12" x14ac:dyDescent="0.35">
      <c r="L3838" s="2"/>
    </row>
    <row r="3839" spans="12:12" x14ac:dyDescent="0.35">
      <c r="L3839" s="2"/>
    </row>
    <row r="3840" spans="12:12" x14ac:dyDescent="0.35">
      <c r="L3840" s="2"/>
    </row>
    <row r="3841" spans="12:12" x14ac:dyDescent="0.35">
      <c r="L3841" s="2"/>
    </row>
    <row r="3842" spans="12:12" x14ac:dyDescent="0.35">
      <c r="L3842" s="2"/>
    </row>
    <row r="3843" spans="12:12" x14ac:dyDescent="0.35">
      <c r="L3843" s="2"/>
    </row>
    <row r="3844" spans="12:12" x14ac:dyDescent="0.35">
      <c r="L3844" s="2"/>
    </row>
    <row r="3845" spans="12:12" x14ac:dyDescent="0.35">
      <c r="L3845" s="2"/>
    </row>
    <row r="3846" spans="12:12" x14ac:dyDescent="0.35">
      <c r="L3846" s="2"/>
    </row>
    <row r="3847" spans="12:12" x14ac:dyDescent="0.35">
      <c r="L3847" s="2"/>
    </row>
    <row r="3848" spans="12:12" x14ac:dyDescent="0.35">
      <c r="L3848" s="2"/>
    </row>
    <row r="3849" spans="12:12" x14ac:dyDescent="0.35">
      <c r="L3849" s="2"/>
    </row>
    <row r="3850" spans="12:12" x14ac:dyDescent="0.35">
      <c r="L3850" s="2"/>
    </row>
    <row r="3851" spans="12:12" x14ac:dyDescent="0.35">
      <c r="L3851" s="2"/>
    </row>
    <row r="3852" spans="12:12" x14ac:dyDescent="0.35">
      <c r="L3852" s="2"/>
    </row>
    <row r="3853" spans="12:12" x14ac:dyDescent="0.35">
      <c r="L3853" s="2"/>
    </row>
    <row r="3854" spans="12:12" x14ac:dyDescent="0.35">
      <c r="L3854" s="2"/>
    </row>
    <row r="3855" spans="12:12" x14ac:dyDescent="0.35">
      <c r="L3855" s="2"/>
    </row>
    <row r="3856" spans="12:12" x14ac:dyDescent="0.35">
      <c r="L3856" s="2"/>
    </row>
    <row r="3857" spans="12:12" x14ac:dyDescent="0.35">
      <c r="L3857" s="2"/>
    </row>
    <row r="3858" spans="12:12" x14ac:dyDescent="0.35">
      <c r="L3858" s="2"/>
    </row>
    <row r="3859" spans="12:12" x14ac:dyDescent="0.35">
      <c r="L3859" s="2"/>
    </row>
    <row r="3860" spans="12:12" x14ac:dyDescent="0.35">
      <c r="L3860" s="2"/>
    </row>
    <row r="3861" spans="12:12" x14ac:dyDescent="0.35">
      <c r="L3861" s="2"/>
    </row>
    <row r="3862" spans="12:12" x14ac:dyDescent="0.35">
      <c r="L3862" s="2"/>
    </row>
    <row r="3863" spans="12:12" x14ac:dyDescent="0.35">
      <c r="L3863" s="2"/>
    </row>
    <row r="3864" spans="12:12" x14ac:dyDescent="0.35">
      <c r="L3864" s="2"/>
    </row>
    <row r="3865" spans="12:12" x14ac:dyDescent="0.35">
      <c r="L3865" s="2"/>
    </row>
    <row r="3866" spans="12:12" x14ac:dyDescent="0.35">
      <c r="L3866" s="2"/>
    </row>
    <row r="3867" spans="12:12" x14ac:dyDescent="0.35">
      <c r="L3867" s="2"/>
    </row>
    <row r="3868" spans="12:12" x14ac:dyDescent="0.35">
      <c r="L3868" s="2"/>
    </row>
    <row r="3869" spans="12:12" x14ac:dyDescent="0.35">
      <c r="L3869" s="2"/>
    </row>
    <row r="3870" spans="12:12" x14ac:dyDescent="0.35">
      <c r="L3870" s="2"/>
    </row>
    <row r="3871" spans="12:12" x14ac:dyDescent="0.35">
      <c r="L3871" s="2"/>
    </row>
    <row r="3872" spans="12:12" x14ac:dyDescent="0.35">
      <c r="L3872" s="2"/>
    </row>
    <row r="3873" spans="12:12" x14ac:dyDescent="0.35">
      <c r="L3873" s="2"/>
    </row>
    <row r="3874" spans="12:12" x14ac:dyDescent="0.35">
      <c r="L3874" s="2"/>
    </row>
    <row r="3875" spans="12:12" x14ac:dyDescent="0.35">
      <c r="L3875" s="2"/>
    </row>
    <row r="3876" spans="12:12" x14ac:dyDescent="0.35">
      <c r="L3876" s="2"/>
    </row>
    <row r="3877" spans="12:12" x14ac:dyDescent="0.35">
      <c r="L3877" s="2"/>
    </row>
    <row r="3878" spans="12:12" x14ac:dyDescent="0.35">
      <c r="L3878" s="2"/>
    </row>
    <row r="3879" spans="12:12" x14ac:dyDescent="0.35">
      <c r="L3879" s="2"/>
    </row>
    <row r="3880" spans="12:12" x14ac:dyDescent="0.35">
      <c r="L3880" s="2"/>
    </row>
    <row r="3881" spans="12:12" x14ac:dyDescent="0.35">
      <c r="L3881" s="2"/>
    </row>
    <row r="3882" spans="12:12" x14ac:dyDescent="0.35">
      <c r="L3882" s="2"/>
    </row>
    <row r="3883" spans="12:12" x14ac:dyDescent="0.35">
      <c r="L3883" s="2"/>
    </row>
    <row r="3884" spans="12:12" x14ac:dyDescent="0.35">
      <c r="L3884" s="2"/>
    </row>
    <row r="3885" spans="12:12" x14ac:dyDescent="0.35">
      <c r="L3885" s="2"/>
    </row>
    <row r="3886" spans="12:12" x14ac:dyDescent="0.35">
      <c r="L3886" s="2"/>
    </row>
    <row r="3887" spans="12:12" x14ac:dyDescent="0.35">
      <c r="L3887" s="2"/>
    </row>
    <row r="3888" spans="12:12" x14ac:dyDescent="0.35">
      <c r="L3888" s="2"/>
    </row>
    <row r="3889" spans="12:12" x14ac:dyDescent="0.35">
      <c r="L3889" s="2"/>
    </row>
    <row r="3890" spans="12:12" x14ac:dyDescent="0.35">
      <c r="L3890" s="2"/>
    </row>
    <row r="3891" spans="12:12" x14ac:dyDescent="0.35">
      <c r="L3891" s="2"/>
    </row>
    <row r="3892" spans="12:12" x14ac:dyDescent="0.35">
      <c r="L3892" s="2"/>
    </row>
    <row r="3893" spans="12:12" x14ac:dyDescent="0.35">
      <c r="L3893" s="2"/>
    </row>
    <row r="3894" spans="12:12" x14ac:dyDescent="0.35">
      <c r="L3894" s="2"/>
    </row>
    <row r="3895" spans="12:12" x14ac:dyDescent="0.35">
      <c r="L3895" s="2"/>
    </row>
    <row r="3896" spans="12:12" x14ac:dyDescent="0.35">
      <c r="L3896" s="2"/>
    </row>
    <row r="3897" spans="12:12" x14ac:dyDescent="0.35">
      <c r="L3897" s="2"/>
    </row>
    <row r="3898" spans="12:12" x14ac:dyDescent="0.35">
      <c r="L3898" s="2"/>
    </row>
    <row r="3899" spans="12:12" x14ac:dyDescent="0.35">
      <c r="L3899" s="2"/>
    </row>
    <row r="3900" spans="12:12" x14ac:dyDescent="0.35">
      <c r="L3900" s="2"/>
    </row>
    <row r="3901" spans="12:12" x14ac:dyDescent="0.35">
      <c r="L3901" s="2"/>
    </row>
    <row r="3902" spans="12:12" x14ac:dyDescent="0.35">
      <c r="L3902" s="2"/>
    </row>
    <row r="3903" spans="12:12" x14ac:dyDescent="0.35">
      <c r="L3903" s="2"/>
    </row>
    <row r="3904" spans="12:12" x14ac:dyDescent="0.35">
      <c r="L3904" s="2"/>
    </row>
    <row r="3905" spans="12:12" x14ac:dyDescent="0.35">
      <c r="L3905" s="2"/>
    </row>
    <row r="3906" spans="12:12" x14ac:dyDescent="0.35">
      <c r="L3906" s="2"/>
    </row>
    <row r="3907" spans="12:12" x14ac:dyDescent="0.35">
      <c r="L3907" s="2"/>
    </row>
    <row r="3908" spans="12:12" x14ac:dyDescent="0.35">
      <c r="L3908" s="2"/>
    </row>
    <row r="3909" spans="12:12" x14ac:dyDescent="0.35">
      <c r="L3909" s="2"/>
    </row>
    <row r="3910" spans="12:12" x14ac:dyDescent="0.35">
      <c r="L3910" s="2"/>
    </row>
    <row r="3911" spans="12:12" x14ac:dyDescent="0.35">
      <c r="L3911" s="2"/>
    </row>
    <row r="3912" spans="12:12" x14ac:dyDescent="0.35">
      <c r="L3912" s="2"/>
    </row>
    <row r="3913" spans="12:12" x14ac:dyDescent="0.35">
      <c r="L3913" s="2"/>
    </row>
    <row r="3914" spans="12:12" x14ac:dyDescent="0.35">
      <c r="L3914" s="2"/>
    </row>
    <row r="3915" spans="12:12" x14ac:dyDescent="0.35">
      <c r="L3915" s="2"/>
    </row>
    <row r="3916" spans="12:12" x14ac:dyDescent="0.35">
      <c r="L3916" s="2"/>
    </row>
    <row r="3917" spans="12:12" x14ac:dyDescent="0.35">
      <c r="L3917" s="2"/>
    </row>
    <row r="3918" spans="12:12" x14ac:dyDescent="0.35">
      <c r="L3918" s="2"/>
    </row>
    <row r="3919" spans="12:12" x14ac:dyDescent="0.35">
      <c r="L3919" s="2"/>
    </row>
    <row r="3920" spans="12:12" x14ac:dyDescent="0.35">
      <c r="L3920" s="2"/>
    </row>
    <row r="3921" spans="12:12" x14ac:dyDescent="0.35">
      <c r="L3921" s="2"/>
    </row>
    <row r="3922" spans="12:12" x14ac:dyDescent="0.35">
      <c r="L3922" s="2"/>
    </row>
    <row r="3923" spans="12:12" x14ac:dyDescent="0.35">
      <c r="L3923" s="2"/>
    </row>
    <row r="3924" spans="12:12" x14ac:dyDescent="0.35">
      <c r="L3924" s="2"/>
    </row>
    <row r="3925" spans="12:12" x14ac:dyDescent="0.35">
      <c r="L3925" s="2"/>
    </row>
    <row r="3926" spans="12:12" x14ac:dyDescent="0.35">
      <c r="L3926" s="2"/>
    </row>
    <row r="3927" spans="12:12" x14ac:dyDescent="0.35">
      <c r="L3927" s="2"/>
    </row>
    <row r="3928" spans="12:12" x14ac:dyDescent="0.35">
      <c r="L3928" s="2"/>
    </row>
    <row r="3929" spans="12:12" x14ac:dyDescent="0.35">
      <c r="L3929" s="2"/>
    </row>
    <row r="3930" spans="12:12" x14ac:dyDescent="0.35">
      <c r="L3930" s="2"/>
    </row>
    <row r="3931" spans="12:12" x14ac:dyDescent="0.35">
      <c r="L3931" s="2"/>
    </row>
    <row r="3932" spans="12:12" x14ac:dyDescent="0.35">
      <c r="L3932" s="2"/>
    </row>
    <row r="3933" spans="12:12" x14ac:dyDescent="0.35">
      <c r="L3933" s="2"/>
    </row>
    <row r="3934" spans="12:12" x14ac:dyDescent="0.35">
      <c r="L3934" s="2"/>
    </row>
    <row r="3935" spans="12:12" x14ac:dyDescent="0.35">
      <c r="L3935" s="2"/>
    </row>
    <row r="3936" spans="12:12" x14ac:dyDescent="0.35">
      <c r="L3936" s="2"/>
    </row>
    <row r="3937" spans="12:12" x14ac:dyDescent="0.35">
      <c r="L3937" s="2"/>
    </row>
    <row r="3938" spans="12:12" x14ac:dyDescent="0.35">
      <c r="L3938" s="2"/>
    </row>
    <row r="3939" spans="12:12" x14ac:dyDescent="0.35">
      <c r="L3939" s="2"/>
    </row>
    <row r="3940" spans="12:12" x14ac:dyDescent="0.35">
      <c r="L3940" s="2"/>
    </row>
    <row r="3941" spans="12:12" x14ac:dyDescent="0.35">
      <c r="L3941" s="2"/>
    </row>
    <row r="3942" spans="12:12" x14ac:dyDescent="0.35">
      <c r="L3942" s="2"/>
    </row>
    <row r="3943" spans="12:12" x14ac:dyDescent="0.35">
      <c r="L3943" s="2"/>
    </row>
    <row r="3944" spans="12:12" x14ac:dyDescent="0.35">
      <c r="L3944" s="2"/>
    </row>
    <row r="3945" spans="12:12" x14ac:dyDescent="0.35">
      <c r="L3945" s="2"/>
    </row>
    <row r="3946" spans="12:12" x14ac:dyDescent="0.35">
      <c r="L3946" s="2"/>
    </row>
    <row r="3947" spans="12:12" x14ac:dyDescent="0.35">
      <c r="L3947" s="2"/>
    </row>
    <row r="3948" spans="12:12" x14ac:dyDescent="0.35">
      <c r="L3948" s="2"/>
    </row>
    <row r="3949" spans="12:12" x14ac:dyDescent="0.35">
      <c r="L3949" s="2"/>
    </row>
    <row r="3950" spans="12:12" x14ac:dyDescent="0.35">
      <c r="L3950" s="2"/>
    </row>
    <row r="3951" spans="12:12" x14ac:dyDescent="0.35">
      <c r="L3951" s="2"/>
    </row>
    <row r="3952" spans="12:12" x14ac:dyDescent="0.35">
      <c r="L3952" s="2"/>
    </row>
    <row r="3953" spans="12:12" x14ac:dyDescent="0.35">
      <c r="L3953" s="2"/>
    </row>
    <row r="3954" spans="12:12" x14ac:dyDescent="0.35">
      <c r="L3954" s="2"/>
    </row>
    <row r="3955" spans="12:12" x14ac:dyDescent="0.35">
      <c r="L3955" s="2"/>
    </row>
    <row r="3956" spans="12:12" x14ac:dyDescent="0.35">
      <c r="L3956" s="2"/>
    </row>
    <row r="3957" spans="12:12" x14ac:dyDescent="0.35">
      <c r="L3957" s="2"/>
    </row>
    <row r="3958" spans="12:12" x14ac:dyDescent="0.35">
      <c r="L3958" s="2"/>
    </row>
    <row r="3959" spans="12:12" x14ac:dyDescent="0.35">
      <c r="L3959" s="2"/>
    </row>
    <row r="3960" spans="12:12" x14ac:dyDescent="0.35">
      <c r="L3960" s="2"/>
    </row>
    <row r="3961" spans="12:12" x14ac:dyDescent="0.35">
      <c r="L3961" s="2"/>
    </row>
    <row r="3962" spans="12:12" x14ac:dyDescent="0.35">
      <c r="L3962" s="2"/>
    </row>
    <row r="3963" spans="12:12" x14ac:dyDescent="0.35">
      <c r="L3963" s="2"/>
    </row>
    <row r="3964" spans="12:12" x14ac:dyDescent="0.35">
      <c r="L3964" s="2"/>
    </row>
    <row r="3965" spans="12:12" x14ac:dyDescent="0.35">
      <c r="L3965" s="2"/>
    </row>
    <row r="3966" spans="12:12" x14ac:dyDescent="0.35">
      <c r="L3966" s="2"/>
    </row>
    <row r="3967" spans="12:12" x14ac:dyDescent="0.35">
      <c r="L3967" s="2"/>
    </row>
    <row r="3968" spans="12:12" x14ac:dyDescent="0.35">
      <c r="L3968" s="2"/>
    </row>
    <row r="3969" spans="12:12" x14ac:dyDescent="0.35">
      <c r="L3969" s="2"/>
    </row>
    <row r="3970" spans="12:12" x14ac:dyDescent="0.35">
      <c r="L3970" s="2"/>
    </row>
    <row r="3971" spans="12:12" x14ac:dyDescent="0.35">
      <c r="L3971" s="2"/>
    </row>
    <row r="3972" spans="12:12" x14ac:dyDescent="0.35">
      <c r="L3972" s="2"/>
    </row>
    <row r="3973" spans="12:12" x14ac:dyDescent="0.35">
      <c r="L3973" s="2"/>
    </row>
    <row r="3974" spans="12:12" x14ac:dyDescent="0.35">
      <c r="L3974" s="2"/>
    </row>
    <row r="3975" spans="12:12" x14ac:dyDescent="0.35">
      <c r="L3975" s="2"/>
    </row>
    <row r="3976" spans="12:12" x14ac:dyDescent="0.35">
      <c r="L3976" s="2"/>
    </row>
    <row r="3977" spans="12:12" x14ac:dyDescent="0.35">
      <c r="L3977" s="2"/>
    </row>
    <row r="3978" spans="12:12" x14ac:dyDescent="0.35">
      <c r="L3978" s="2"/>
    </row>
    <row r="3979" spans="12:12" x14ac:dyDescent="0.35">
      <c r="L3979" s="2"/>
    </row>
    <row r="3980" spans="12:12" x14ac:dyDescent="0.35">
      <c r="L3980" s="2"/>
    </row>
    <row r="3981" spans="12:12" x14ac:dyDescent="0.35">
      <c r="L3981" s="2"/>
    </row>
    <row r="3982" spans="12:12" x14ac:dyDescent="0.35">
      <c r="L3982" s="2"/>
    </row>
    <row r="3983" spans="12:12" x14ac:dyDescent="0.35">
      <c r="L3983" s="2"/>
    </row>
    <row r="3984" spans="12:12" x14ac:dyDescent="0.35">
      <c r="L3984" s="2"/>
    </row>
    <row r="3985" spans="12:12" x14ac:dyDescent="0.35">
      <c r="L3985" s="2"/>
    </row>
    <row r="3986" spans="12:12" x14ac:dyDescent="0.35">
      <c r="L3986" s="2"/>
    </row>
    <row r="3987" spans="12:12" x14ac:dyDescent="0.35">
      <c r="L3987" s="2"/>
    </row>
    <row r="3988" spans="12:12" x14ac:dyDescent="0.35">
      <c r="L3988" s="2"/>
    </row>
    <row r="3989" spans="12:12" x14ac:dyDescent="0.35">
      <c r="L3989" s="2"/>
    </row>
    <row r="3990" spans="12:12" x14ac:dyDescent="0.35">
      <c r="L3990" s="2"/>
    </row>
    <row r="3991" spans="12:12" x14ac:dyDescent="0.35">
      <c r="L3991" s="2"/>
    </row>
    <row r="3992" spans="12:12" x14ac:dyDescent="0.35">
      <c r="L3992" s="2"/>
    </row>
    <row r="3993" spans="12:12" x14ac:dyDescent="0.35">
      <c r="L3993" s="2"/>
    </row>
    <row r="3994" spans="12:12" x14ac:dyDescent="0.35">
      <c r="L3994" s="2"/>
    </row>
    <row r="3995" spans="12:12" x14ac:dyDescent="0.35">
      <c r="L3995" s="2"/>
    </row>
    <row r="3996" spans="12:12" x14ac:dyDescent="0.35">
      <c r="L3996" s="2"/>
    </row>
    <row r="3997" spans="12:12" x14ac:dyDescent="0.35">
      <c r="L3997" s="2"/>
    </row>
    <row r="3998" spans="12:12" x14ac:dyDescent="0.35">
      <c r="L3998" s="2"/>
    </row>
    <row r="3999" spans="12:12" x14ac:dyDescent="0.35">
      <c r="L3999" s="2"/>
    </row>
    <row r="4000" spans="12:12" x14ac:dyDescent="0.35">
      <c r="L4000" s="2"/>
    </row>
    <row r="4001" spans="12:12" x14ac:dyDescent="0.35">
      <c r="L4001" s="2"/>
    </row>
    <row r="4002" spans="12:12" x14ac:dyDescent="0.35">
      <c r="L4002" s="2"/>
    </row>
    <row r="4003" spans="12:12" x14ac:dyDescent="0.35">
      <c r="L4003" s="2"/>
    </row>
    <row r="4004" spans="12:12" x14ac:dyDescent="0.35">
      <c r="L4004" s="2"/>
    </row>
    <row r="4005" spans="12:12" x14ac:dyDescent="0.35">
      <c r="L4005" s="2"/>
    </row>
    <row r="4006" spans="12:12" x14ac:dyDescent="0.35">
      <c r="L4006" s="2"/>
    </row>
    <row r="4007" spans="12:12" x14ac:dyDescent="0.35">
      <c r="L4007" s="2"/>
    </row>
    <row r="4008" spans="12:12" x14ac:dyDescent="0.35">
      <c r="L4008" s="2"/>
    </row>
    <row r="4009" spans="12:12" x14ac:dyDescent="0.35">
      <c r="L4009" s="2"/>
    </row>
    <row r="4010" spans="12:12" x14ac:dyDescent="0.35">
      <c r="L4010" s="2"/>
    </row>
    <row r="4011" spans="12:12" x14ac:dyDescent="0.35">
      <c r="L4011" s="2"/>
    </row>
    <row r="4012" spans="12:12" x14ac:dyDescent="0.35">
      <c r="L4012" s="2"/>
    </row>
    <row r="4013" spans="12:12" x14ac:dyDescent="0.35">
      <c r="L4013" s="2"/>
    </row>
    <row r="4014" spans="12:12" x14ac:dyDescent="0.35">
      <c r="L4014" s="2"/>
    </row>
    <row r="4015" spans="12:12" x14ac:dyDescent="0.35">
      <c r="L4015" s="2"/>
    </row>
    <row r="4016" spans="12:12" x14ac:dyDescent="0.35">
      <c r="L4016" s="2"/>
    </row>
    <row r="4017" spans="12:12" x14ac:dyDescent="0.35">
      <c r="L4017" s="2"/>
    </row>
    <row r="4018" spans="12:12" x14ac:dyDescent="0.35">
      <c r="L4018" s="2"/>
    </row>
    <row r="4019" spans="12:12" x14ac:dyDescent="0.35">
      <c r="L4019" s="2"/>
    </row>
    <row r="4020" spans="12:12" x14ac:dyDescent="0.35">
      <c r="L4020" s="2"/>
    </row>
    <row r="4021" spans="12:12" x14ac:dyDescent="0.35">
      <c r="L4021" s="2"/>
    </row>
    <row r="4022" spans="12:12" x14ac:dyDescent="0.35">
      <c r="L4022" s="2"/>
    </row>
    <row r="4023" spans="12:12" x14ac:dyDescent="0.35">
      <c r="L4023" s="2"/>
    </row>
    <row r="4024" spans="12:12" x14ac:dyDescent="0.35">
      <c r="L4024" s="2"/>
    </row>
    <row r="4025" spans="12:12" x14ac:dyDescent="0.35">
      <c r="L4025" s="2"/>
    </row>
    <row r="4026" spans="12:12" x14ac:dyDescent="0.35">
      <c r="L4026" s="2"/>
    </row>
    <row r="4027" spans="12:12" x14ac:dyDescent="0.35">
      <c r="L4027" s="2"/>
    </row>
    <row r="4028" spans="12:12" x14ac:dyDescent="0.35">
      <c r="L4028" s="2"/>
    </row>
    <row r="4029" spans="12:12" x14ac:dyDescent="0.35">
      <c r="L4029" s="2"/>
    </row>
    <row r="4030" spans="12:12" x14ac:dyDescent="0.35">
      <c r="L4030" s="2"/>
    </row>
    <row r="4031" spans="12:12" x14ac:dyDescent="0.35">
      <c r="L4031" s="2"/>
    </row>
    <row r="4032" spans="12:12" x14ac:dyDescent="0.35">
      <c r="L4032" s="2"/>
    </row>
    <row r="4033" spans="12:12" x14ac:dyDescent="0.35">
      <c r="L4033" s="2"/>
    </row>
    <row r="4034" spans="12:12" x14ac:dyDescent="0.35">
      <c r="L4034" s="2"/>
    </row>
    <row r="4035" spans="12:12" x14ac:dyDescent="0.35">
      <c r="L4035" s="2"/>
    </row>
    <row r="4036" spans="12:12" x14ac:dyDescent="0.35">
      <c r="L4036" s="2"/>
    </row>
    <row r="4037" spans="12:12" x14ac:dyDescent="0.35">
      <c r="L4037" s="2"/>
    </row>
    <row r="4038" spans="12:12" x14ac:dyDescent="0.35">
      <c r="L4038" s="2"/>
    </row>
    <row r="4039" spans="12:12" x14ac:dyDescent="0.35">
      <c r="L4039" s="2"/>
    </row>
    <row r="4040" spans="12:12" x14ac:dyDescent="0.35">
      <c r="L4040" s="2"/>
    </row>
    <row r="4041" spans="12:12" x14ac:dyDescent="0.35">
      <c r="L4041" s="2"/>
    </row>
    <row r="4042" spans="12:12" x14ac:dyDescent="0.35">
      <c r="L4042" s="2"/>
    </row>
    <row r="4043" spans="12:12" x14ac:dyDescent="0.35">
      <c r="L4043" s="2"/>
    </row>
    <row r="4044" spans="12:12" x14ac:dyDescent="0.35">
      <c r="L4044" s="2"/>
    </row>
    <row r="4045" spans="12:12" x14ac:dyDescent="0.35">
      <c r="L4045" s="2"/>
    </row>
    <row r="4046" spans="12:12" x14ac:dyDescent="0.35">
      <c r="L4046" s="2"/>
    </row>
    <row r="4047" spans="12:12" x14ac:dyDescent="0.35">
      <c r="L4047" s="2"/>
    </row>
    <row r="4048" spans="12:12" x14ac:dyDescent="0.35">
      <c r="L4048" s="2"/>
    </row>
    <row r="4049" spans="12:12" x14ac:dyDescent="0.35">
      <c r="L4049" s="2"/>
    </row>
    <row r="4050" spans="12:12" x14ac:dyDescent="0.35">
      <c r="L4050" s="2"/>
    </row>
    <row r="4051" spans="12:12" x14ac:dyDescent="0.35">
      <c r="L4051" s="2"/>
    </row>
    <row r="4052" spans="12:12" x14ac:dyDescent="0.35">
      <c r="L4052" s="2"/>
    </row>
    <row r="4053" spans="12:12" x14ac:dyDescent="0.35">
      <c r="L4053" s="2"/>
    </row>
    <row r="4054" spans="12:12" x14ac:dyDescent="0.35">
      <c r="L4054" s="2"/>
    </row>
    <row r="4055" spans="12:12" x14ac:dyDescent="0.35">
      <c r="L4055" s="2"/>
    </row>
    <row r="4056" spans="12:12" x14ac:dyDescent="0.35">
      <c r="L4056" s="2"/>
    </row>
    <row r="4057" spans="12:12" x14ac:dyDescent="0.35">
      <c r="L4057" s="2"/>
    </row>
    <row r="4058" spans="12:12" x14ac:dyDescent="0.35">
      <c r="L4058" s="2"/>
    </row>
    <row r="4059" spans="12:12" x14ac:dyDescent="0.35">
      <c r="L4059" s="2"/>
    </row>
    <row r="4060" spans="12:12" x14ac:dyDescent="0.35">
      <c r="L4060" s="2"/>
    </row>
    <row r="4061" spans="12:12" x14ac:dyDescent="0.35">
      <c r="L4061" s="2"/>
    </row>
    <row r="4062" spans="12:12" x14ac:dyDescent="0.35">
      <c r="L4062" s="2"/>
    </row>
    <row r="4063" spans="12:12" x14ac:dyDescent="0.35">
      <c r="L4063" s="2"/>
    </row>
    <row r="4064" spans="12:12" x14ac:dyDescent="0.35">
      <c r="L4064" s="2"/>
    </row>
    <row r="4065" spans="12:12" x14ac:dyDescent="0.35">
      <c r="L4065" s="2"/>
    </row>
    <row r="4066" spans="12:12" x14ac:dyDescent="0.35">
      <c r="L4066" s="2"/>
    </row>
    <row r="4067" spans="12:12" x14ac:dyDescent="0.35">
      <c r="L4067" s="2"/>
    </row>
    <row r="4068" spans="12:12" x14ac:dyDescent="0.35">
      <c r="L4068" s="2"/>
    </row>
    <row r="4069" spans="12:12" x14ac:dyDescent="0.35">
      <c r="L4069" s="2"/>
    </row>
    <row r="4070" spans="12:12" x14ac:dyDescent="0.35">
      <c r="L4070" s="2"/>
    </row>
    <row r="4071" spans="12:12" x14ac:dyDescent="0.35">
      <c r="L4071" s="2"/>
    </row>
    <row r="4072" spans="12:12" x14ac:dyDescent="0.35">
      <c r="L4072" s="2"/>
    </row>
    <row r="4073" spans="12:12" x14ac:dyDescent="0.35">
      <c r="L4073" s="2"/>
    </row>
    <row r="4074" spans="12:12" x14ac:dyDescent="0.35">
      <c r="L4074" s="2"/>
    </row>
    <row r="4075" spans="12:12" x14ac:dyDescent="0.35">
      <c r="L4075" s="2"/>
    </row>
    <row r="4076" spans="12:12" x14ac:dyDescent="0.35">
      <c r="L4076" s="2"/>
    </row>
    <row r="4077" spans="12:12" x14ac:dyDescent="0.35">
      <c r="L4077" s="2"/>
    </row>
    <row r="4078" spans="12:12" x14ac:dyDescent="0.35">
      <c r="L4078" s="2"/>
    </row>
    <row r="4079" spans="12:12" x14ac:dyDescent="0.35">
      <c r="L4079" s="2"/>
    </row>
    <row r="4080" spans="12:12" x14ac:dyDescent="0.35">
      <c r="L4080" s="2"/>
    </row>
    <row r="4081" spans="12:12" x14ac:dyDescent="0.35">
      <c r="L4081" s="2"/>
    </row>
    <row r="4082" spans="12:12" x14ac:dyDescent="0.35">
      <c r="L4082" s="2"/>
    </row>
    <row r="4083" spans="12:12" x14ac:dyDescent="0.35">
      <c r="L4083" s="2"/>
    </row>
    <row r="4084" spans="12:12" x14ac:dyDescent="0.35">
      <c r="L4084" s="2"/>
    </row>
    <row r="4085" spans="12:12" x14ac:dyDescent="0.35">
      <c r="L4085" s="2"/>
    </row>
    <row r="4086" spans="12:12" x14ac:dyDescent="0.35">
      <c r="L4086" s="2"/>
    </row>
    <row r="4087" spans="12:12" x14ac:dyDescent="0.35">
      <c r="L4087" s="2"/>
    </row>
    <row r="4088" spans="12:12" x14ac:dyDescent="0.35">
      <c r="L4088" s="2"/>
    </row>
    <row r="4089" spans="12:12" x14ac:dyDescent="0.35">
      <c r="L4089" s="2"/>
    </row>
    <row r="4090" spans="12:12" x14ac:dyDescent="0.35">
      <c r="L4090" s="2"/>
    </row>
    <row r="4091" spans="12:12" x14ac:dyDescent="0.35">
      <c r="L4091" s="2"/>
    </row>
    <row r="4092" spans="12:12" x14ac:dyDescent="0.35">
      <c r="L4092" s="2"/>
    </row>
    <row r="4093" spans="12:12" x14ac:dyDescent="0.35">
      <c r="L4093" s="2"/>
    </row>
    <row r="4094" spans="12:12" x14ac:dyDescent="0.35">
      <c r="L4094" s="2"/>
    </row>
    <row r="4095" spans="12:12" x14ac:dyDescent="0.35">
      <c r="L4095" s="2"/>
    </row>
    <row r="4096" spans="12:12" x14ac:dyDescent="0.35">
      <c r="L4096" s="2"/>
    </row>
    <row r="4097" spans="12:12" x14ac:dyDescent="0.35">
      <c r="L4097" s="2"/>
    </row>
    <row r="4098" spans="12:12" x14ac:dyDescent="0.35">
      <c r="L4098" s="2"/>
    </row>
    <row r="4099" spans="12:12" x14ac:dyDescent="0.35">
      <c r="L4099" s="2"/>
    </row>
    <row r="4100" spans="12:12" x14ac:dyDescent="0.35">
      <c r="L4100" s="2"/>
    </row>
    <row r="4101" spans="12:12" x14ac:dyDescent="0.35">
      <c r="L4101" s="2"/>
    </row>
    <row r="4102" spans="12:12" x14ac:dyDescent="0.35">
      <c r="L4102" s="2"/>
    </row>
    <row r="4103" spans="12:12" x14ac:dyDescent="0.35">
      <c r="L4103" s="2"/>
    </row>
    <row r="4104" spans="12:12" x14ac:dyDescent="0.35">
      <c r="L4104" s="2"/>
    </row>
    <row r="4105" spans="12:12" x14ac:dyDescent="0.35">
      <c r="L4105" s="2"/>
    </row>
    <row r="4106" spans="12:12" x14ac:dyDescent="0.35">
      <c r="L4106" s="2"/>
    </row>
    <row r="4107" spans="12:12" x14ac:dyDescent="0.35">
      <c r="L4107" s="2"/>
    </row>
    <row r="4108" spans="12:12" x14ac:dyDescent="0.35">
      <c r="L4108" s="2"/>
    </row>
    <row r="4109" spans="12:12" x14ac:dyDescent="0.35">
      <c r="L4109" s="2"/>
    </row>
    <row r="4110" spans="12:12" x14ac:dyDescent="0.35">
      <c r="L4110" s="2"/>
    </row>
    <row r="4111" spans="12:12" x14ac:dyDescent="0.35">
      <c r="L4111" s="2"/>
    </row>
    <row r="4112" spans="12:12" x14ac:dyDescent="0.35">
      <c r="L4112" s="2"/>
    </row>
    <row r="4113" spans="12:12" x14ac:dyDescent="0.35">
      <c r="L4113" s="2"/>
    </row>
    <row r="4114" spans="12:12" x14ac:dyDescent="0.35">
      <c r="L4114" s="2"/>
    </row>
    <row r="4115" spans="12:12" x14ac:dyDescent="0.35">
      <c r="L4115" s="2"/>
    </row>
    <row r="4116" spans="12:12" x14ac:dyDescent="0.35">
      <c r="L4116" s="2"/>
    </row>
    <row r="4117" spans="12:12" x14ac:dyDescent="0.35">
      <c r="L4117" s="2"/>
    </row>
    <row r="4118" spans="12:12" x14ac:dyDescent="0.35">
      <c r="L4118" s="2"/>
    </row>
    <row r="4119" spans="12:12" x14ac:dyDescent="0.35">
      <c r="L4119" s="2"/>
    </row>
    <row r="4120" spans="12:12" x14ac:dyDescent="0.35">
      <c r="L4120" s="2"/>
    </row>
    <row r="4121" spans="12:12" x14ac:dyDescent="0.35">
      <c r="L4121" s="2"/>
    </row>
    <row r="4122" spans="12:12" x14ac:dyDescent="0.35">
      <c r="L4122" s="2"/>
    </row>
    <row r="4123" spans="12:12" x14ac:dyDescent="0.35">
      <c r="L4123" s="2"/>
    </row>
    <row r="4124" spans="12:12" x14ac:dyDescent="0.35">
      <c r="L4124" s="2"/>
    </row>
    <row r="4125" spans="12:12" x14ac:dyDescent="0.35">
      <c r="L4125" s="2"/>
    </row>
    <row r="4126" spans="12:12" x14ac:dyDescent="0.35">
      <c r="L4126" s="2"/>
    </row>
    <row r="4127" spans="12:12" x14ac:dyDescent="0.35">
      <c r="L4127" s="2"/>
    </row>
    <row r="4128" spans="12:12" x14ac:dyDescent="0.35">
      <c r="L4128" s="2"/>
    </row>
    <row r="4129" spans="12:12" x14ac:dyDescent="0.35">
      <c r="L4129" s="2"/>
    </row>
    <row r="4130" spans="12:12" x14ac:dyDescent="0.35">
      <c r="L4130" s="2"/>
    </row>
    <row r="4131" spans="12:12" x14ac:dyDescent="0.35">
      <c r="L4131" s="2"/>
    </row>
    <row r="4132" spans="12:12" x14ac:dyDescent="0.35">
      <c r="L4132" s="2"/>
    </row>
    <row r="4133" spans="12:12" x14ac:dyDescent="0.35">
      <c r="L4133" s="2"/>
    </row>
    <row r="4134" spans="12:12" x14ac:dyDescent="0.35">
      <c r="L4134" s="2"/>
    </row>
    <row r="4135" spans="12:12" x14ac:dyDescent="0.35">
      <c r="L4135" s="2"/>
    </row>
    <row r="4136" spans="12:12" x14ac:dyDescent="0.35">
      <c r="L4136" s="2"/>
    </row>
    <row r="4137" spans="12:12" x14ac:dyDescent="0.35">
      <c r="L4137" s="2"/>
    </row>
    <row r="4138" spans="12:12" x14ac:dyDescent="0.35">
      <c r="L4138" s="2"/>
    </row>
    <row r="4139" spans="12:12" x14ac:dyDescent="0.35">
      <c r="L4139" s="2"/>
    </row>
    <row r="4140" spans="12:12" x14ac:dyDescent="0.35">
      <c r="L4140" s="2"/>
    </row>
    <row r="4141" spans="12:12" x14ac:dyDescent="0.35">
      <c r="L4141" s="2"/>
    </row>
    <row r="4142" spans="12:12" x14ac:dyDescent="0.35">
      <c r="L4142" s="2"/>
    </row>
    <row r="4143" spans="12:12" x14ac:dyDescent="0.35">
      <c r="L4143" s="2"/>
    </row>
    <row r="4144" spans="12:12" x14ac:dyDescent="0.35">
      <c r="L4144" s="2"/>
    </row>
    <row r="4145" spans="12:12" x14ac:dyDescent="0.35">
      <c r="L4145" s="2"/>
    </row>
    <row r="4146" spans="12:12" x14ac:dyDescent="0.35">
      <c r="L4146" s="2"/>
    </row>
    <row r="4147" spans="12:12" x14ac:dyDescent="0.35">
      <c r="L4147" s="2"/>
    </row>
    <row r="4148" spans="12:12" x14ac:dyDescent="0.35">
      <c r="L4148" s="2"/>
    </row>
    <row r="4149" spans="12:12" x14ac:dyDescent="0.35">
      <c r="L4149" s="2"/>
    </row>
    <row r="4150" spans="12:12" x14ac:dyDescent="0.35">
      <c r="L4150" s="2"/>
    </row>
    <row r="4151" spans="12:12" x14ac:dyDescent="0.35">
      <c r="L4151" s="2"/>
    </row>
    <row r="4152" spans="12:12" x14ac:dyDescent="0.35">
      <c r="L4152" s="2"/>
    </row>
    <row r="4153" spans="12:12" x14ac:dyDescent="0.35">
      <c r="L4153" s="2"/>
    </row>
    <row r="4154" spans="12:12" x14ac:dyDescent="0.35">
      <c r="L4154" s="2"/>
    </row>
    <row r="4155" spans="12:12" x14ac:dyDescent="0.35">
      <c r="L4155" s="2"/>
    </row>
    <row r="4156" spans="12:12" x14ac:dyDescent="0.35">
      <c r="L4156" s="2"/>
    </row>
    <row r="4157" spans="12:12" x14ac:dyDescent="0.35">
      <c r="L4157" s="2"/>
    </row>
    <row r="4158" spans="12:12" x14ac:dyDescent="0.35">
      <c r="L4158" s="2"/>
    </row>
    <row r="4159" spans="12:12" x14ac:dyDescent="0.35">
      <c r="L4159" s="2"/>
    </row>
    <row r="4160" spans="12:12" x14ac:dyDescent="0.35">
      <c r="L4160" s="2"/>
    </row>
    <row r="4161" spans="12:12" x14ac:dyDescent="0.35">
      <c r="L4161" s="2"/>
    </row>
    <row r="4162" spans="12:12" x14ac:dyDescent="0.35">
      <c r="L4162" s="2"/>
    </row>
    <row r="4163" spans="12:12" x14ac:dyDescent="0.35">
      <c r="L4163" s="2"/>
    </row>
    <row r="4164" spans="12:12" x14ac:dyDescent="0.35">
      <c r="L4164" s="2"/>
    </row>
    <row r="4165" spans="12:12" x14ac:dyDescent="0.35">
      <c r="L4165" s="2"/>
    </row>
    <row r="4166" spans="12:12" x14ac:dyDescent="0.35">
      <c r="L4166" s="2"/>
    </row>
    <row r="4167" spans="12:12" x14ac:dyDescent="0.35">
      <c r="L4167" s="2"/>
    </row>
    <row r="4168" spans="12:12" x14ac:dyDescent="0.35">
      <c r="L4168" s="2"/>
    </row>
    <row r="4169" spans="12:12" x14ac:dyDescent="0.35">
      <c r="L4169" s="2"/>
    </row>
    <row r="4170" spans="12:12" x14ac:dyDescent="0.35">
      <c r="L4170" s="2"/>
    </row>
    <row r="4171" spans="12:12" x14ac:dyDescent="0.35">
      <c r="L4171" s="2"/>
    </row>
    <row r="4172" spans="12:12" x14ac:dyDescent="0.35">
      <c r="L4172" s="2"/>
    </row>
    <row r="4173" spans="12:12" x14ac:dyDescent="0.35">
      <c r="L4173" s="2"/>
    </row>
    <row r="4174" spans="12:12" x14ac:dyDescent="0.35">
      <c r="L4174" s="2"/>
    </row>
    <row r="4175" spans="12:12" x14ac:dyDescent="0.35">
      <c r="L4175" s="2"/>
    </row>
    <row r="4176" spans="12:12" x14ac:dyDescent="0.35">
      <c r="L4176" s="2"/>
    </row>
    <row r="4177" spans="12:12" x14ac:dyDescent="0.35">
      <c r="L4177" s="2"/>
    </row>
    <row r="4178" spans="12:12" x14ac:dyDescent="0.35">
      <c r="L4178" s="2"/>
    </row>
    <row r="4179" spans="12:12" x14ac:dyDescent="0.35">
      <c r="L4179" s="2"/>
    </row>
    <row r="4180" spans="12:12" x14ac:dyDescent="0.35">
      <c r="L4180" s="2"/>
    </row>
    <row r="4181" spans="12:12" x14ac:dyDescent="0.35">
      <c r="L4181" s="2"/>
    </row>
    <row r="4182" spans="12:12" x14ac:dyDescent="0.35">
      <c r="L4182" s="2"/>
    </row>
    <row r="4183" spans="12:12" x14ac:dyDescent="0.35">
      <c r="L4183" s="2"/>
    </row>
    <row r="4184" spans="12:12" x14ac:dyDescent="0.35">
      <c r="L4184" s="2"/>
    </row>
    <row r="4185" spans="12:12" x14ac:dyDescent="0.35">
      <c r="L4185" s="2"/>
    </row>
    <row r="4186" spans="12:12" x14ac:dyDescent="0.35">
      <c r="L4186" s="2"/>
    </row>
    <row r="4187" spans="12:12" x14ac:dyDescent="0.35">
      <c r="L4187" s="2"/>
    </row>
    <row r="4188" spans="12:12" x14ac:dyDescent="0.35">
      <c r="L4188" s="2"/>
    </row>
    <row r="4189" spans="12:12" x14ac:dyDescent="0.35">
      <c r="L4189" s="2"/>
    </row>
    <row r="4190" spans="12:12" x14ac:dyDescent="0.35">
      <c r="L4190" s="2"/>
    </row>
    <row r="4191" spans="12:12" x14ac:dyDescent="0.35">
      <c r="L4191" s="2"/>
    </row>
    <row r="4192" spans="12:12" x14ac:dyDescent="0.35">
      <c r="L4192" s="2"/>
    </row>
    <row r="4193" spans="12:12" x14ac:dyDescent="0.35">
      <c r="L4193" s="2"/>
    </row>
    <row r="4194" spans="12:12" x14ac:dyDescent="0.35">
      <c r="L4194" s="2"/>
    </row>
    <row r="4195" spans="12:12" x14ac:dyDescent="0.35">
      <c r="L4195" s="2"/>
    </row>
    <row r="4196" spans="12:12" x14ac:dyDescent="0.35">
      <c r="L4196" s="2"/>
    </row>
    <row r="4197" spans="12:12" x14ac:dyDescent="0.35">
      <c r="L4197" s="2"/>
    </row>
    <row r="4198" spans="12:12" x14ac:dyDescent="0.35">
      <c r="L4198" s="2"/>
    </row>
    <row r="4199" spans="12:12" x14ac:dyDescent="0.35">
      <c r="L4199" s="2"/>
    </row>
    <row r="4200" spans="12:12" x14ac:dyDescent="0.35">
      <c r="L4200" s="2"/>
    </row>
    <row r="4201" spans="12:12" x14ac:dyDescent="0.35">
      <c r="L4201" s="2"/>
    </row>
    <row r="4202" spans="12:12" x14ac:dyDescent="0.35">
      <c r="L4202" s="2"/>
    </row>
    <row r="4203" spans="12:12" x14ac:dyDescent="0.35">
      <c r="L4203" s="2"/>
    </row>
    <row r="4204" spans="12:12" x14ac:dyDescent="0.35">
      <c r="L4204" s="2"/>
    </row>
    <row r="4205" spans="12:12" x14ac:dyDescent="0.35">
      <c r="L4205" s="2"/>
    </row>
    <row r="4206" spans="12:12" x14ac:dyDescent="0.35">
      <c r="L4206" s="2"/>
    </row>
    <row r="4207" spans="12:12" x14ac:dyDescent="0.35">
      <c r="L4207" s="2"/>
    </row>
    <row r="4208" spans="12:12" x14ac:dyDescent="0.35">
      <c r="L4208" s="2"/>
    </row>
    <row r="4209" spans="12:12" x14ac:dyDescent="0.35">
      <c r="L4209" s="2"/>
    </row>
    <row r="4210" spans="12:12" x14ac:dyDescent="0.35">
      <c r="L4210" s="2"/>
    </row>
    <row r="4211" spans="12:12" x14ac:dyDescent="0.35">
      <c r="L4211" s="2"/>
    </row>
    <row r="4212" spans="12:12" x14ac:dyDescent="0.35">
      <c r="L4212" s="2"/>
    </row>
    <row r="4213" spans="12:12" x14ac:dyDescent="0.35">
      <c r="L4213" s="2"/>
    </row>
    <row r="4214" spans="12:12" x14ac:dyDescent="0.35">
      <c r="L4214" s="2"/>
    </row>
    <row r="4215" spans="12:12" x14ac:dyDescent="0.35">
      <c r="L4215" s="2"/>
    </row>
    <row r="4216" spans="12:12" x14ac:dyDescent="0.35">
      <c r="L4216" s="2"/>
    </row>
    <row r="4217" spans="12:12" x14ac:dyDescent="0.35">
      <c r="L4217" s="2"/>
    </row>
    <row r="4218" spans="12:12" x14ac:dyDescent="0.35">
      <c r="L4218" s="2"/>
    </row>
    <row r="4219" spans="12:12" x14ac:dyDescent="0.35">
      <c r="L4219" s="2"/>
    </row>
    <row r="4220" spans="12:12" x14ac:dyDescent="0.35">
      <c r="L4220" s="2"/>
    </row>
    <row r="4221" spans="12:12" x14ac:dyDescent="0.35">
      <c r="L4221" s="2"/>
    </row>
    <row r="4222" spans="12:12" x14ac:dyDescent="0.35">
      <c r="L4222" s="2"/>
    </row>
    <row r="4223" spans="12:12" x14ac:dyDescent="0.35">
      <c r="L4223" s="2"/>
    </row>
    <row r="4224" spans="12:12" x14ac:dyDescent="0.35">
      <c r="L4224" s="2"/>
    </row>
    <row r="4225" spans="12:12" x14ac:dyDescent="0.35">
      <c r="L4225" s="2"/>
    </row>
    <row r="4226" spans="12:12" x14ac:dyDescent="0.35">
      <c r="L4226" s="2"/>
    </row>
    <row r="4227" spans="12:12" x14ac:dyDescent="0.35">
      <c r="L4227" s="2"/>
    </row>
    <row r="4228" spans="12:12" x14ac:dyDescent="0.35">
      <c r="L4228" s="2"/>
    </row>
    <row r="4229" spans="12:12" x14ac:dyDescent="0.35">
      <c r="L4229" s="2"/>
    </row>
    <row r="4230" spans="12:12" x14ac:dyDescent="0.35">
      <c r="L4230" s="2"/>
    </row>
    <row r="4231" spans="12:12" x14ac:dyDescent="0.35">
      <c r="L4231" s="2"/>
    </row>
    <row r="4232" spans="12:12" x14ac:dyDescent="0.35">
      <c r="L4232" s="2"/>
    </row>
    <row r="4233" spans="12:12" x14ac:dyDescent="0.35">
      <c r="L4233" s="2"/>
    </row>
    <row r="4234" spans="12:12" x14ac:dyDescent="0.35">
      <c r="L4234" s="2"/>
    </row>
    <row r="4235" spans="12:12" x14ac:dyDescent="0.35">
      <c r="L4235" s="2"/>
    </row>
    <row r="4236" spans="12:12" x14ac:dyDescent="0.35">
      <c r="L4236" s="2"/>
    </row>
    <row r="4237" spans="12:12" x14ac:dyDescent="0.35">
      <c r="L4237" s="2"/>
    </row>
    <row r="4238" spans="12:12" x14ac:dyDescent="0.35">
      <c r="L4238" s="2"/>
    </row>
    <row r="4239" spans="12:12" x14ac:dyDescent="0.35">
      <c r="L4239" s="2"/>
    </row>
    <row r="4240" spans="12:12" x14ac:dyDescent="0.35">
      <c r="L4240" s="2"/>
    </row>
    <row r="4241" spans="12:12" x14ac:dyDescent="0.35">
      <c r="L4241" s="2"/>
    </row>
    <row r="4242" spans="12:12" x14ac:dyDescent="0.35">
      <c r="L4242" s="2"/>
    </row>
    <row r="4243" spans="12:12" x14ac:dyDescent="0.35">
      <c r="L4243" s="2"/>
    </row>
    <row r="4244" spans="12:12" x14ac:dyDescent="0.35">
      <c r="L4244" s="2"/>
    </row>
    <row r="4245" spans="12:12" x14ac:dyDescent="0.35">
      <c r="L4245" s="2"/>
    </row>
    <row r="4246" spans="12:12" x14ac:dyDescent="0.35">
      <c r="L4246" s="2"/>
    </row>
    <row r="4247" spans="12:12" x14ac:dyDescent="0.35">
      <c r="L4247" s="2"/>
    </row>
    <row r="4248" spans="12:12" x14ac:dyDescent="0.35">
      <c r="L4248" s="2"/>
    </row>
    <row r="4249" spans="12:12" x14ac:dyDescent="0.35">
      <c r="L4249" s="2"/>
    </row>
    <row r="4250" spans="12:12" x14ac:dyDescent="0.35">
      <c r="L4250" s="2"/>
    </row>
    <row r="4251" spans="12:12" x14ac:dyDescent="0.35">
      <c r="L4251" s="2"/>
    </row>
    <row r="4252" spans="12:12" x14ac:dyDescent="0.35">
      <c r="L4252" s="2"/>
    </row>
    <row r="4253" spans="12:12" x14ac:dyDescent="0.35">
      <c r="L4253" s="2"/>
    </row>
    <row r="4254" spans="12:12" x14ac:dyDescent="0.35">
      <c r="L4254" s="2"/>
    </row>
    <row r="4255" spans="12:12" x14ac:dyDescent="0.35">
      <c r="L4255" s="2"/>
    </row>
    <row r="4256" spans="12:12" x14ac:dyDescent="0.35">
      <c r="L4256" s="2"/>
    </row>
    <row r="4257" spans="12:12" x14ac:dyDescent="0.35">
      <c r="L4257" s="2"/>
    </row>
    <row r="4258" spans="12:12" x14ac:dyDescent="0.35">
      <c r="L4258" s="2"/>
    </row>
    <row r="4259" spans="12:12" x14ac:dyDescent="0.35">
      <c r="L4259" s="2"/>
    </row>
    <row r="4260" spans="12:12" x14ac:dyDescent="0.35">
      <c r="L4260" s="2"/>
    </row>
    <row r="4261" spans="12:12" x14ac:dyDescent="0.35">
      <c r="L4261" s="2"/>
    </row>
    <row r="4262" spans="12:12" x14ac:dyDescent="0.35">
      <c r="L4262" s="2"/>
    </row>
    <row r="4263" spans="12:12" x14ac:dyDescent="0.35">
      <c r="L4263" s="2"/>
    </row>
    <row r="4264" spans="12:12" x14ac:dyDescent="0.35">
      <c r="L4264" s="2"/>
    </row>
    <row r="4265" spans="12:12" x14ac:dyDescent="0.35">
      <c r="L4265" s="2"/>
    </row>
    <row r="4266" spans="12:12" x14ac:dyDescent="0.35">
      <c r="L4266" s="2"/>
    </row>
    <row r="4267" spans="12:12" x14ac:dyDescent="0.35">
      <c r="L4267" s="2"/>
    </row>
    <row r="4268" spans="12:12" x14ac:dyDescent="0.35">
      <c r="L4268" s="2"/>
    </row>
    <row r="4269" spans="12:12" x14ac:dyDescent="0.35">
      <c r="L4269" s="2"/>
    </row>
    <row r="4270" spans="12:12" x14ac:dyDescent="0.35">
      <c r="L4270" s="2"/>
    </row>
    <row r="4271" spans="12:12" x14ac:dyDescent="0.35">
      <c r="L4271" s="2"/>
    </row>
    <row r="4272" spans="12:12" x14ac:dyDescent="0.35">
      <c r="L4272" s="2"/>
    </row>
    <row r="4273" spans="12:12" x14ac:dyDescent="0.35">
      <c r="L4273" s="2"/>
    </row>
    <row r="4274" spans="12:12" x14ac:dyDescent="0.35">
      <c r="L4274" s="2"/>
    </row>
    <row r="4275" spans="12:12" x14ac:dyDescent="0.35">
      <c r="L4275" s="2"/>
    </row>
    <row r="4276" spans="12:12" x14ac:dyDescent="0.35">
      <c r="L4276" s="2"/>
    </row>
    <row r="4277" spans="12:12" x14ac:dyDescent="0.35">
      <c r="L4277" s="2"/>
    </row>
    <row r="4278" spans="12:12" x14ac:dyDescent="0.35">
      <c r="L4278" s="2"/>
    </row>
    <row r="4279" spans="12:12" x14ac:dyDescent="0.35">
      <c r="L4279" s="2"/>
    </row>
    <row r="4280" spans="12:12" x14ac:dyDescent="0.35">
      <c r="L4280" s="2"/>
    </row>
    <row r="4281" spans="12:12" x14ac:dyDescent="0.35">
      <c r="L4281" s="2"/>
    </row>
    <row r="4282" spans="12:12" x14ac:dyDescent="0.35">
      <c r="L4282" s="2"/>
    </row>
    <row r="4283" spans="12:12" x14ac:dyDescent="0.35">
      <c r="L4283" s="2"/>
    </row>
    <row r="4284" spans="12:12" x14ac:dyDescent="0.35">
      <c r="L4284" s="2"/>
    </row>
    <row r="4285" spans="12:12" x14ac:dyDescent="0.35">
      <c r="L4285" s="2"/>
    </row>
    <row r="4286" spans="12:12" x14ac:dyDescent="0.35">
      <c r="L4286" s="2"/>
    </row>
    <row r="4287" spans="12:12" x14ac:dyDescent="0.35">
      <c r="L4287" s="2"/>
    </row>
    <row r="4288" spans="12:12" x14ac:dyDescent="0.35">
      <c r="L4288" s="2"/>
    </row>
    <row r="4289" spans="12:12" x14ac:dyDescent="0.35">
      <c r="L4289" s="2"/>
    </row>
    <row r="4290" spans="12:12" x14ac:dyDescent="0.35">
      <c r="L4290" s="2"/>
    </row>
    <row r="4291" spans="12:12" x14ac:dyDescent="0.35">
      <c r="L4291" s="2"/>
    </row>
    <row r="4292" spans="12:12" x14ac:dyDescent="0.35">
      <c r="L4292" s="2"/>
    </row>
    <row r="4293" spans="12:12" x14ac:dyDescent="0.35">
      <c r="L4293" s="2"/>
    </row>
    <row r="4294" spans="12:12" x14ac:dyDescent="0.35">
      <c r="L4294" s="2"/>
    </row>
    <row r="4295" spans="12:12" x14ac:dyDescent="0.35">
      <c r="L4295" s="2"/>
    </row>
    <row r="4296" spans="12:12" x14ac:dyDescent="0.35">
      <c r="L4296" s="2"/>
    </row>
    <row r="4297" spans="12:12" x14ac:dyDescent="0.35">
      <c r="L4297" s="2"/>
    </row>
    <row r="4298" spans="12:12" x14ac:dyDescent="0.35">
      <c r="L4298" s="2"/>
    </row>
    <row r="4299" spans="12:12" x14ac:dyDescent="0.35">
      <c r="L4299" s="2"/>
    </row>
    <row r="4300" spans="12:12" x14ac:dyDescent="0.35">
      <c r="L4300" s="2"/>
    </row>
    <row r="4301" spans="12:12" x14ac:dyDescent="0.35">
      <c r="L4301" s="2"/>
    </row>
    <row r="4302" spans="12:12" x14ac:dyDescent="0.35">
      <c r="L4302" s="2"/>
    </row>
    <row r="4303" spans="12:12" x14ac:dyDescent="0.35">
      <c r="L4303" s="2"/>
    </row>
    <row r="4304" spans="12:12" x14ac:dyDescent="0.35">
      <c r="L4304" s="2"/>
    </row>
    <row r="4305" spans="12:12" x14ac:dyDescent="0.35">
      <c r="L4305" s="2"/>
    </row>
    <row r="4306" spans="12:12" x14ac:dyDescent="0.35">
      <c r="L4306" s="2"/>
    </row>
    <row r="4307" spans="12:12" x14ac:dyDescent="0.35">
      <c r="L4307" s="2"/>
    </row>
    <row r="4308" spans="12:12" x14ac:dyDescent="0.35">
      <c r="L4308" s="2"/>
    </row>
    <row r="4309" spans="12:12" x14ac:dyDescent="0.35">
      <c r="L4309" s="2"/>
    </row>
    <row r="4310" spans="12:12" x14ac:dyDescent="0.35">
      <c r="L4310" s="2"/>
    </row>
    <row r="4311" spans="12:12" x14ac:dyDescent="0.35">
      <c r="L4311" s="2"/>
    </row>
    <row r="4312" spans="12:12" x14ac:dyDescent="0.35">
      <c r="L4312" s="2"/>
    </row>
    <row r="4313" spans="12:12" x14ac:dyDescent="0.35">
      <c r="L4313" s="2"/>
    </row>
    <row r="4314" spans="12:12" x14ac:dyDescent="0.35">
      <c r="L4314" s="2"/>
    </row>
    <row r="4315" spans="12:12" x14ac:dyDescent="0.35">
      <c r="L4315" s="2"/>
    </row>
    <row r="4316" spans="12:12" x14ac:dyDescent="0.35">
      <c r="L4316" s="2"/>
    </row>
    <row r="4317" spans="12:12" x14ac:dyDescent="0.35">
      <c r="L4317" s="2"/>
    </row>
    <row r="4318" spans="12:12" x14ac:dyDescent="0.35">
      <c r="L4318" s="2"/>
    </row>
    <row r="4319" spans="12:12" x14ac:dyDescent="0.35">
      <c r="L4319" s="2"/>
    </row>
    <row r="4320" spans="12:12" x14ac:dyDescent="0.35">
      <c r="L4320" s="2"/>
    </row>
    <row r="4321" spans="12:12" x14ac:dyDescent="0.35">
      <c r="L4321" s="2"/>
    </row>
    <row r="4322" spans="12:12" x14ac:dyDescent="0.35">
      <c r="L4322" s="2"/>
    </row>
    <row r="4323" spans="12:12" x14ac:dyDescent="0.35">
      <c r="L4323" s="2"/>
    </row>
    <row r="4324" spans="12:12" x14ac:dyDescent="0.35">
      <c r="L4324" s="2"/>
    </row>
    <row r="4325" spans="12:12" x14ac:dyDescent="0.35">
      <c r="L4325" s="2"/>
    </row>
    <row r="4326" spans="12:12" x14ac:dyDescent="0.35">
      <c r="L4326" s="2"/>
    </row>
    <row r="4327" spans="12:12" x14ac:dyDescent="0.35">
      <c r="L4327" s="2"/>
    </row>
    <row r="4328" spans="12:12" x14ac:dyDescent="0.35">
      <c r="L4328" s="2"/>
    </row>
    <row r="4329" spans="12:12" x14ac:dyDescent="0.35">
      <c r="L4329" s="2"/>
    </row>
    <row r="4330" spans="12:12" x14ac:dyDescent="0.35">
      <c r="L4330" s="2"/>
    </row>
    <row r="4331" spans="12:12" x14ac:dyDescent="0.35">
      <c r="L4331" s="2"/>
    </row>
    <row r="4332" spans="12:12" x14ac:dyDescent="0.35">
      <c r="L4332" s="2"/>
    </row>
    <row r="4333" spans="12:12" x14ac:dyDescent="0.35">
      <c r="L4333" s="2"/>
    </row>
    <row r="4334" spans="12:12" x14ac:dyDescent="0.35">
      <c r="L4334" s="2"/>
    </row>
    <row r="4335" spans="12:12" x14ac:dyDescent="0.35">
      <c r="L4335" s="2"/>
    </row>
    <row r="4336" spans="12:12" x14ac:dyDescent="0.35">
      <c r="L4336" s="2"/>
    </row>
    <row r="4337" spans="12:12" x14ac:dyDescent="0.35">
      <c r="L4337" s="2"/>
    </row>
    <row r="4338" spans="12:12" x14ac:dyDescent="0.35">
      <c r="L4338" s="2"/>
    </row>
    <row r="4339" spans="12:12" x14ac:dyDescent="0.35">
      <c r="L4339" s="2"/>
    </row>
    <row r="4340" spans="12:12" x14ac:dyDescent="0.35">
      <c r="L4340" s="2"/>
    </row>
    <row r="4341" spans="12:12" x14ac:dyDescent="0.35">
      <c r="L4341" s="2"/>
    </row>
    <row r="4342" spans="12:12" x14ac:dyDescent="0.35">
      <c r="L4342" s="2"/>
    </row>
    <row r="4343" spans="12:12" x14ac:dyDescent="0.35">
      <c r="L4343" s="2"/>
    </row>
    <row r="4344" spans="12:12" x14ac:dyDescent="0.35">
      <c r="L4344" s="2"/>
    </row>
    <row r="4345" spans="12:12" x14ac:dyDescent="0.35">
      <c r="L4345" s="2"/>
    </row>
    <row r="4346" spans="12:12" x14ac:dyDescent="0.35">
      <c r="L4346" s="2"/>
    </row>
    <row r="4347" spans="12:12" x14ac:dyDescent="0.35">
      <c r="L4347" s="2"/>
    </row>
    <row r="4348" spans="12:12" x14ac:dyDescent="0.35">
      <c r="L4348" s="2"/>
    </row>
    <row r="4349" spans="12:12" x14ac:dyDescent="0.35">
      <c r="L4349" s="2"/>
    </row>
    <row r="4350" spans="12:12" x14ac:dyDescent="0.35">
      <c r="L4350" s="2"/>
    </row>
    <row r="4351" spans="12:12" x14ac:dyDescent="0.35">
      <c r="L4351" s="2"/>
    </row>
    <row r="4352" spans="12:12" x14ac:dyDescent="0.35">
      <c r="L4352" s="2"/>
    </row>
    <row r="4353" spans="12:12" x14ac:dyDescent="0.35">
      <c r="L4353" s="2"/>
    </row>
    <row r="4354" spans="12:12" x14ac:dyDescent="0.35">
      <c r="L4354" s="2"/>
    </row>
    <row r="4355" spans="12:12" x14ac:dyDescent="0.35">
      <c r="L4355" s="2"/>
    </row>
    <row r="4356" spans="12:12" x14ac:dyDescent="0.35">
      <c r="L4356" s="2"/>
    </row>
    <row r="4357" spans="12:12" x14ac:dyDescent="0.35">
      <c r="L4357" s="2"/>
    </row>
    <row r="4358" spans="12:12" x14ac:dyDescent="0.35">
      <c r="L4358" s="2"/>
    </row>
    <row r="4359" spans="12:12" x14ac:dyDescent="0.35">
      <c r="L4359" s="2"/>
    </row>
    <row r="4360" spans="12:12" x14ac:dyDescent="0.35">
      <c r="L4360" s="2"/>
    </row>
    <row r="4361" spans="12:12" x14ac:dyDescent="0.35">
      <c r="L4361" s="2"/>
    </row>
    <row r="4362" spans="12:12" x14ac:dyDescent="0.35">
      <c r="L4362" s="2"/>
    </row>
    <row r="4363" spans="12:12" x14ac:dyDescent="0.35">
      <c r="L4363" s="2"/>
    </row>
    <row r="4364" spans="12:12" x14ac:dyDescent="0.35">
      <c r="L4364" s="2"/>
    </row>
    <row r="4365" spans="12:12" x14ac:dyDescent="0.35">
      <c r="L4365" s="2"/>
    </row>
    <row r="4366" spans="12:12" x14ac:dyDescent="0.35">
      <c r="L4366" s="2"/>
    </row>
    <row r="4367" spans="12:12" x14ac:dyDescent="0.35">
      <c r="L4367" s="2"/>
    </row>
    <row r="4368" spans="12:12" x14ac:dyDescent="0.35">
      <c r="L4368" s="2"/>
    </row>
    <row r="4369" spans="12:12" x14ac:dyDescent="0.35">
      <c r="L4369" s="2"/>
    </row>
    <row r="4370" spans="12:12" x14ac:dyDescent="0.35">
      <c r="L4370" s="2"/>
    </row>
    <row r="4371" spans="12:12" x14ac:dyDescent="0.35">
      <c r="L4371" s="2"/>
    </row>
    <row r="4372" spans="12:12" x14ac:dyDescent="0.35">
      <c r="L4372" s="2"/>
    </row>
    <row r="4373" spans="12:12" x14ac:dyDescent="0.35">
      <c r="L4373" s="2"/>
    </row>
    <row r="4374" spans="12:12" x14ac:dyDescent="0.35">
      <c r="L4374" s="2"/>
    </row>
    <row r="4375" spans="12:12" x14ac:dyDescent="0.35">
      <c r="L4375" s="2"/>
    </row>
    <row r="4376" spans="12:12" x14ac:dyDescent="0.35">
      <c r="L4376" s="2"/>
    </row>
    <row r="4377" spans="12:12" x14ac:dyDescent="0.35">
      <c r="L4377" s="2"/>
    </row>
    <row r="4378" spans="12:12" x14ac:dyDescent="0.35">
      <c r="L4378" s="2"/>
    </row>
    <row r="4379" spans="12:12" x14ac:dyDescent="0.35">
      <c r="L4379" s="2"/>
    </row>
    <row r="4380" spans="12:12" x14ac:dyDescent="0.35">
      <c r="L4380" s="2"/>
    </row>
    <row r="4381" spans="12:12" x14ac:dyDescent="0.35">
      <c r="L4381" s="2"/>
    </row>
    <row r="4382" spans="12:12" x14ac:dyDescent="0.35">
      <c r="L4382" s="2"/>
    </row>
    <row r="4383" spans="12:12" x14ac:dyDescent="0.35">
      <c r="L4383" s="2"/>
    </row>
    <row r="4384" spans="12:12" x14ac:dyDescent="0.35">
      <c r="L4384" s="2"/>
    </row>
    <row r="4385" spans="12:12" x14ac:dyDescent="0.35">
      <c r="L4385" s="2"/>
    </row>
    <row r="4386" spans="12:12" x14ac:dyDescent="0.35">
      <c r="L4386" s="2"/>
    </row>
    <row r="4387" spans="12:12" x14ac:dyDescent="0.35">
      <c r="L4387" s="2"/>
    </row>
    <row r="4388" spans="12:12" x14ac:dyDescent="0.35">
      <c r="L4388" s="2"/>
    </row>
    <row r="4389" spans="12:12" x14ac:dyDescent="0.35">
      <c r="L4389" s="2"/>
    </row>
    <row r="4390" spans="12:12" x14ac:dyDescent="0.35">
      <c r="L4390" s="2"/>
    </row>
    <row r="4391" spans="12:12" x14ac:dyDescent="0.35">
      <c r="L4391" s="2"/>
    </row>
    <row r="4392" spans="12:12" x14ac:dyDescent="0.35">
      <c r="L4392" s="2"/>
    </row>
    <row r="4393" spans="12:12" x14ac:dyDescent="0.35">
      <c r="L4393" s="2"/>
    </row>
    <row r="4394" spans="12:12" x14ac:dyDescent="0.35">
      <c r="L4394" s="2"/>
    </row>
    <row r="4395" spans="12:12" x14ac:dyDescent="0.35">
      <c r="L4395" s="2"/>
    </row>
    <row r="4396" spans="12:12" x14ac:dyDescent="0.35">
      <c r="L4396" s="2"/>
    </row>
    <row r="4397" spans="12:12" x14ac:dyDescent="0.35">
      <c r="L4397" s="2"/>
    </row>
    <row r="4398" spans="12:12" x14ac:dyDescent="0.35">
      <c r="L4398" s="2"/>
    </row>
    <row r="4399" spans="12:12" x14ac:dyDescent="0.35">
      <c r="L4399" s="2"/>
    </row>
    <row r="4400" spans="12:12" x14ac:dyDescent="0.35">
      <c r="L4400" s="2"/>
    </row>
    <row r="4401" spans="12:12" x14ac:dyDescent="0.35">
      <c r="L4401" s="2"/>
    </row>
    <row r="4402" spans="12:12" x14ac:dyDescent="0.35">
      <c r="L4402" s="2"/>
    </row>
    <row r="4403" spans="12:12" x14ac:dyDescent="0.35">
      <c r="L4403" s="2"/>
    </row>
    <row r="4404" spans="12:12" x14ac:dyDescent="0.35">
      <c r="L4404" s="2"/>
    </row>
    <row r="4405" spans="12:12" x14ac:dyDescent="0.35">
      <c r="L4405" s="2"/>
    </row>
    <row r="4406" spans="12:12" x14ac:dyDescent="0.35">
      <c r="L4406" s="2"/>
    </row>
    <row r="4407" spans="12:12" x14ac:dyDescent="0.35">
      <c r="L4407" s="2"/>
    </row>
    <row r="4408" spans="12:12" x14ac:dyDescent="0.35">
      <c r="L4408" s="2"/>
    </row>
    <row r="4409" spans="12:12" x14ac:dyDescent="0.35">
      <c r="L4409" s="2"/>
    </row>
    <row r="4410" spans="12:12" x14ac:dyDescent="0.35">
      <c r="L4410" s="2"/>
    </row>
    <row r="4411" spans="12:12" x14ac:dyDescent="0.35">
      <c r="L4411" s="2"/>
    </row>
    <row r="4412" spans="12:12" x14ac:dyDescent="0.35">
      <c r="L4412" s="2"/>
    </row>
    <row r="4413" spans="12:12" x14ac:dyDescent="0.35">
      <c r="L4413" s="2"/>
    </row>
    <row r="4414" spans="12:12" x14ac:dyDescent="0.35">
      <c r="L4414" s="2"/>
    </row>
    <row r="4415" spans="12:12" x14ac:dyDescent="0.35">
      <c r="L4415" s="2"/>
    </row>
    <row r="4416" spans="12:12" x14ac:dyDescent="0.35">
      <c r="L4416" s="2"/>
    </row>
    <row r="4417" spans="12:12" x14ac:dyDescent="0.35">
      <c r="L4417" s="2"/>
    </row>
    <row r="4418" spans="12:12" x14ac:dyDescent="0.35">
      <c r="L4418" s="2"/>
    </row>
    <row r="4419" spans="12:12" x14ac:dyDescent="0.35">
      <c r="L4419" s="2"/>
    </row>
    <row r="4420" spans="12:12" x14ac:dyDescent="0.35">
      <c r="L4420" s="2"/>
    </row>
    <row r="4421" spans="12:12" x14ac:dyDescent="0.35">
      <c r="L4421" s="2"/>
    </row>
    <row r="4422" spans="12:12" x14ac:dyDescent="0.35">
      <c r="L4422" s="2"/>
    </row>
    <row r="4423" spans="12:12" x14ac:dyDescent="0.35">
      <c r="L4423" s="2"/>
    </row>
    <row r="4424" spans="12:12" x14ac:dyDescent="0.35">
      <c r="L4424" s="2"/>
    </row>
    <row r="4425" spans="12:12" x14ac:dyDescent="0.35">
      <c r="L4425" s="2"/>
    </row>
    <row r="4426" spans="12:12" x14ac:dyDescent="0.35">
      <c r="L4426" s="2"/>
    </row>
    <row r="4427" spans="12:12" x14ac:dyDescent="0.35">
      <c r="L4427" s="2"/>
    </row>
    <row r="4428" spans="12:12" x14ac:dyDescent="0.35">
      <c r="L4428" s="2"/>
    </row>
    <row r="4429" spans="12:12" x14ac:dyDescent="0.35">
      <c r="L4429" s="2"/>
    </row>
    <row r="4430" spans="12:12" x14ac:dyDescent="0.35">
      <c r="L4430" s="2"/>
    </row>
    <row r="4431" spans="12:12" x14ac:dyDescent="0.35">
      <c r="L4431" s="2"/>
    </row>
    <row r="4432" spans="12:12" x14ac:dyDescent="0.35">
      <c r="L4432" s="2"/>
    </row>
    <row r="4433" spans="12:12" x14ac:dyDescent="0.35">
      <c r="L4433" s="2"/>
    </row>
    <row r="4434" spans="12:12" x14ac:dyDescent="0.35">
      <c r="L4434" s="2"/>
    </row>
    <row r="4435" spans="12:12" x14ac:dyDescent="0.35">
      <c r="L4435" s="2"/>
    </row>
    <row r="4436" spans="12:12" x14ac:dyDescent="0.35">
      <c r="L4436" s="2"/>
    </row>
    <row r="4437" spans="12:12" x14ac:dyDescent="0.35">
      <c r="L4437" s="2"/>
    </row>
    <row r="4438" spans="12:12" x14ac:dyDescent="0.35">
      <c r="L4438" s="2"/>
    </row>
    <row r="4439" spans="12:12" x14ac:dyDescent="0.35">
      <c r="L4439" s="2"/>
    </row>
    <row r="4440" spans="12:12" x14ac:dyDescent="0.35">
      <c r="L4440" s="2"/>
    </row>
    <row r="4441" spans="12:12" x14ac:dyDescent="0.35">
      <c r="L4441" s="2"/>
    </row>
    <row r="4442" spans="12:12" x14ac:dyDescent="0.35">
      <c r="L4442" s="2"/>
    </row>
    <row r="4443" spans="12:12" x14ac:dyDescent="0.35">
      <c r="L4443" s="2"/>
    </row>
    <row r="4444" spans="12:12" x14ac:dyDescent="0.35">
      <c r="L4444" s="2"/>
    </row>
    <row r="4445" spans="12:12" x14ac:dyDescent="0.35">
      <c r="L4445" s="2"/>
    </row>
    <row r="4446" spans="12:12" x14ac:dyDescent="0.35">
      <c r="L4446" s="2"/>
    </row>
    <row r="4447" spans="12:12" x14ac:dyDescent="0.35">
      <c r="L4447" s="2"/>
    </row>
    <row r="4448" spans="12:12" x14ac:dyDescent="0.35">
      <c r="L4448" s="2"/>
    </row>
    <row r="4449" spans="12:12" x14ac:dyDescent="0.35">
      <c r="L4449" s="2"/>
    </row>
    <row r="4450" spans="12:12" x14ac:dyDescent="0.35">
      <c r="L4450" s="2"/>
    </row>
    <row r="4451" spans="12:12" x14ac:dyDescent="0.35">
      <c r="L4451" s="2"/>
    </row>
    <row r="4452" spans="12:12" x14ac:dyDescent="0.35">
      <c r="L4452" s="2"/>
    </row>
    <row r="4453" spans="12:12" x14ac:dyDescent="0.35">
      <c r="L4453" s="2"/>
    </row>
    <row r="4454" spans="12:12" x14ac:dyDescent="0.35">
      <c r="L4454" s="2"/>
    </row>
    <row r="4455" spans="12:12" x14ac:dyDescent="0.35">
      <c r="L4455" s="2"/>
    </row>
    <row r="4456" spans="12:12" x14ac:dyDescent="0.35">
      <c r="L4456" s="2"/>
    </row>
    <row r="4457" spans="12:12" x14ac:dyDescent="0.35">
      <c r="L4457" s="2"/>
    </row>
    <row r="4458" spans="12:12" x14ac:dyDescent="0.35">
      <c r="L4458" s="2"/>
    </row>
    <row r="4459" spans="12:12" x14ac:dyDescent="0.35">
      <c r="L4459" s="2"/>
    </row>
    <row r="4460" spans="12:12" x14ac:dyDescent="0.35">
      <c r="L4460" s="2"/>
    </row>
    <row r="4461" spans="12:12" x14ac:dyDescent="0.35">
      <c r="L4461" s="2"/>
    </row>
    <row r="4462" spans="12:12" x14ac:dyDescent="0.35">
      <c r="L4462" s="2"/>
    </row>
    <row r="4463" spans="12:12" x14ac:dyDescent="0.35">
      <c r="L4463" s="2"/>
    </row>
    <row r="4464" spans="12:12" x14ac:dyDescent="0.35">
      <c r="L4464" s="2"/>
    </row>
    <row r="4465" spans="12:12" x14ac:dyDescent="0.35">
      <c r="L4465" s="2"/>
    </row>
    <row r="4466" spans="12:12" x14ac:dyDescent="0.35">
      <c r="L4466" s="2"/>
    </row>
    <row r="4467" spans="12:12" x14ac:dyDescent="0.35">
      <c r="L4467" s="2"/>
    </row>
    <row r="4468" spans="12:12" x14ac:dyDescent="0.35">
      <c r="L4468" s="2"/>
    </row>
    <row r="4469" spans="12:12" x14ac:dyDescent="0.35">
      <c r="L4469" s="2"/>
    </row>
    <row r="4470" spans="12:12" x14ac:dyDescent="0.35">
      <c r="L4470" s="2"/>
    </row>
    <row r="4471" spans="12:12" x14ac:dyDescent="0.35">
      <c r="L4471" s="2"/>
    </row>
    <row r="4472" spans="12:12" x14ac:dyDescent="0.35">
      <c r="L4472" s="2"/>
    </row>
    <row r="4473" spans="12:12" x14ac:dyDescent="0.35">
      <c r="L4473" s="2"/>
    </row>
    <row r="4474" spans="12:12" x14ac:dyDescent="0.35">
      <c r="L4474" s="2"/>
    </row>
    <row r="4475" spans="12:12" x14ac:dyDescent="0.35">
      <c r="L4475" s="2"/>
    </row>
    <row r="4476" spans="12:12" x14ac:dyDescent="0.35">
      <c r="L4476" s="2"/>
    </row>
    <row r="4477" spans="12:12" x14ac:dyDescent="0.35">
      <c r="L4477" s="2"/>
    </row>
    <row r="4478" spans="12:12" x14ac:dyDescent="0.35">
      <c r="L4478" s="2"/>
    </row>
    <row r="4479" spans="12:12" x14ac:dyDescent="0.35">
      <c r="L4479" s="2"/>
    </row>
    <row r="4480" spans="12:12" x14ac:dyDescent="0.35">
      <c r="L4480" s="2"/>
    </row>
    <row r="4481" spans="12:12" x14ac:dyDescent="0.35">
      <c r="L4481" s="2"/>
    </row>
    <row r="4482" spans="12:12" x14ac:dyDescent="0.35">
      <c r="L4482" s="2"/>
    </row>
    <row r="4483" spans="12:12" x14ac:dyDescent="0.35">
      <c r="L4483" s="2"/>
    </row>
    <row r="4484" spans="12:12" x14ac:dyDescent="0.35">
      <c r="L4484" s="2"/>
    </row>
    <row r="4485" spans="12:12" x14ac:dyDescent="0.35">
      <c r="L4485" s="2"/>
    </row>
    <row r="4486" spans="12:12" x14ac:dyDescent="0.35">
      <c r="L4486" s="2"/>
    </row>
    <row r="4487" spans="12:12" x14ac:dyDescent="0.35">
      <c r="L4487" s="2"/>
    </row>
    <row r="4488" spans="12:12" x14ac:dyDescent="0.35">
      <c r="L4488" s="2"/>
    </row>
    <row r="4489" spans="12:12" x14ac:dyDescent="0.35">
      <c r="L4489" s="2"/>
    </row>
    <row r="4490" spans="12:12" x14ac:dyDescent="0.35">
      <c r="L4490" s="2"/>
    </row>
    <row r="4491" spans="12:12" x14ac:dyDescent="0.35">
      <c r="L4491" s="2"/>
    </row>
    <row r="4492" spans="12:12" x14ac:dyDescent="0.35">
      <c r="L4492" s="2"/>
    </row>
    <row r="4493" spans="12:12" x14ac:dyDescent="0.35">
      <c r="L4493" s="2"/>
    </row>
    <row r="4494" spans="12:12" x14ac:dyDescent="0.35">
      <c r="L4494" s="2"/>
    </row>
    <row r="4495" spans="12:12" x14ac:dyDescent="0.35">
      <c r="L4495" s="2"/>
    </row>
    <row r="4496" spans="12:12" x14ac:dyDescent="0.35">
      <c r="L4496" s="2"/>
    </row>
    <row r="4497" spans="12:12" x14ac:dyDescent="0.35">
      <c r="L4497" s="2"/>
    </row>
    <row r="4498" spans="12:12" x14ac:dyDescent="0.35">
      <c r="L4498" s="2"/>
    </row>
    <row r="4499" spans="12:12" x14ac:dyDescent="0.35">
      <c r="L4499" s="2"/>
    </row>
    <row r="4500" spans="12:12" x14ac:dyDescent="0.35">
      <c r="L4500" s="2"/>
    </row>
    <row r="4501" spans="12:12" x14ac:dyDescent="0.35">
      <c r="L4501" s="2"/>
    </row>
    <row r="4502" spans="12:12" x14ac:dyDescent="0.35">
      <c r="L4502" s="2"/>
    </row>
    <row r="4503" spans="12:12" x14ac:dyDescent="0.35">
      <c r="L4503" s="2"/>
    </row>
    <row r="4504" spans="12:12" x14ac:dyDescent="0.35">
      <c r="L4504" s="2"/>
    </row>
    <row r="4505" spans="12:12" x14ac:dyDescent="0.35">
      <c r="L4505" s="2"/>
    </row>
    <row r="4506" spans="12:12" x14ac:dyDescent="0.35">
      <c r="L4506" s="2"/>
    </row>
    <row r="4507" spans="12:12" x14ac:dyDescent="0.35">
      <c r="L4507" s="2"/>
    </row>
    <row r="4508" spans="12:12" x14ac:dyDescent="0.35">
      <c r="L4508" s="2"/>
    </row>
    <row r="4509" spans="12:12" x14ac:dyDescent="0.35">
      <c r="L4509" s="2"/>
    </row>
    <row r="4510" spans="12:12" x14ac:dyDescent="0.35">
      <c r="L4510" s="2"/>
    </row>
    <row r="4511" spans="12:12" x14ac:dyDescent="0.35">
      <c r="L4511" s="2"/>
    </row>
    <row r="4512" spans="12:12" x14ac:dyDescent="0.35">
      <c r="L4512" s="2"/>
    </row>
    <row r="4513" spans="12:12" x14ac:dyDescent="0.35">
      <c r="L4513" s="2"/>
    </row>
    <row r="4514" spans="12:12" x14ac:dyDescent="0.35">
      <c r="L4514" s="2"/>
    </row>
    <row r="4515" spans="12:12" x14ac:dyDescent="0.35">
      <c r="L4515" s="2"/>
    </row>
    <row r="4516" spans="12:12" x14ac:dyDescent="0.35">
      <c r="L4516" s="2"/>
    </row>
    <row r="4517" spans="12:12" x14ac:dyDescent="0.35">
      <c r="L4517" s="2"/>
    </row>
    <row r="4518" spans="12:12" x14ac:dyDescent="0.35">
      <c r="L4518" s="2"/>
    </row>
    <row r="4519" spans="12:12" x14ac:dyDescent="0.35">
      <c r="L4519" s="2"/>
    </row>
    <row r="4520" spans="12:12" x14ac:dyDescent="0.35">
      <c r="L4520" s="2"/>
    </row>
    <row r="4521" spans="12:12" x14ac:dyDescent="0.35">
      <c r="L4521" s="2"/>
    </row>
    <row r="4522" spans="12:12" x14ac:dyDescent="0.35">
      <c r="L4522" s="2"/>
    </row>
    <row r="4523" spans="12:12" x14ac:dyDescent="0.35">
      <c r="L4523" s="2"/>
    </row>
    <row r="4524" spans="12:12" x14ac:dyDescent="0.35">
      <c r="L4524" s="2"/>
    </row>
    <row r="4525" spans="12:12" x14ac:dyDescent="0.35">
      <c r="L4525" s="2"/>
    </row>
    <row r="4526" spans="12:12" x14ac:dyDescent="0.35">
      <c r="L4526" s="2"/>
    </row>
    <row r="4527" spans="12:12" x14ac:dyDescent="0.35">
      <c r="L4527" s="2"/>
    </row>
    <row r="4528" spans="12:12" x14ac:dyDescent="0.35">
      <c r="L4528" s="2"/>
    </row>
    <row r="4529" spans="12:12" x14ac:dyDescent="0.35">
      <c r="L4529" s="2"/>
    </row>
    <row r="4530" spans="12:12" x14ac:dyDescent="0.35">
      <c r="L4530" s="2"/>
    </row>
    <row r="4531" spans="12:12" x14ac:dyDescent="0.35">
      <c r="L4531" s="2"/>
    </row>
    <row r="4532" spans="12:12" x14ac:dyDescent="0.35">
      <c r="L4532" s="2"/>
    </row>
    <row r="4533" spans="12:12" x14ac:dyDescent="0.35">
      <c r="L4533" s="2"/>
    </row>
    <row r="4534" spans="12:12" x14ac:dyDescent="0.35">
      <c r="L4534" s="2"/>
    </row>
    <row r="4535" spans="12:12" x14ac:dyDescent="0.35">
      <c r="L4535" s="2"/>
    </row>
    <row r="4536" spans="12:12" x14ac:dyDescent="0.35">
      <c r="L4536" s="2"/>
    </row>
    <row r="4537" spans="12:12" x14ac:dyDescent="0.35">
      <c r="L4537" s="2"/>
    </row>
    <row r="4538" spans="12:12" x14ac:dyDescent="0.35">
      <c r="L4538" s="2"/>
    </row>
    <row r="4539" spans="12:12" x14ac:dyDescent="0.35">
      <c r="L4539" s="2"/>
    </row>
    <row r="4540" spans="12:12" x14ac:dyDescent="0.35">
      <c r="L4540" s="2"/>
    </row>
    <row r="4541" spans="12:12" x14ac:dyDescent="0.35">
      <c r="L4541" s="2"/>
    </row>
    <row r="4542" spans="12:12" x14ac:dyDescent="0.35">
      <c r="L4542" s="2"/>
    </row>
    <row r="4543" spans="12:12" x14ac:dyDescent="0.35">
      <c r="L4543" s="2"/>
    </row>
    <row r="4544" spans="12:12" x14ac:dyDescent="0.35">
      <c r="L4544" s="2"/>
    </row>
    <row r="4545" spans="12:12" x14ac:dyDescent="0.35">
      <c r="L4545" s="2"/>
    </row>
    <row r="4546" spans="12:12" x14ac:dyDescent="0.35">
      <c r="L4546" s="2"/>
    </row>
    <row r="4547" spans="12:12" x14ac:dyDescent="0.35">
      <c r="L4547" s="2"/>
    </row>
    <row r="4548" spans="12:12" x14ac:dyDescent="0.35">
      <c r="L4548" s="2"/>
    </row>
    <row r="4549" spans="12:12" x14ac:dyDescent="0.35">
      <c r="L4549" s="2"/>
    </row>
    <row r="4550" spans="12:12" x14ac:dyDescent="0.35">
      <c r="L4550" s="2"/>
    </row>
    <row r="4551" spans="12:12" x14ac:dyDescent="0.35">
      <c r="L4551" s="2"/>
    </row>
    <row r="4552" spans="12:12" x14ac:dyDescent="0.35">
      <c r="L4552" s="2"/>
    </row>
    <row r="4553" spans="12:12" x14ac:dyDescent="0.35">
      <c r="L4553" s="2"/>
    </row>
    <row r="4554" spans="12:12" x14ac:dyDescent="0.35">
      <c r="L4554" s="2"/>
    </row>
    <row r="4555" spans="12:12" x14ac:dyDescent="0.35">
      <c r="L4555" s="2"/>
    </row>
    <row r="4556" spans="12:12" x14ac:dyDescent="0.35">
      <c r="L4556" s="2"/>
    </row>
    <row r="4557" spans="12:12" x14ac:dyDescent="0.35">
      <c r="L4557" s="2"/>
    </row>
    <row r="4558" spans="12:12" x14ac:dyDescent="0.35">
      <c r="L4558" s="2"/>
    </row>
    <row r="4559" spans="12:12" x14ac:dyDescent="0.35">
      <c r="L4559" s="2"/>
    </row>
    <row r="4560" spans="12:12" x14ac:dyDescent="0.35">
      <c r="L4560" s="2"/>
    </row>
    <row r="4561" spans="12:12" x14ac:dyDescent="0.35">
      <c r="L4561" s="2"/>
    </row>
    <row r="4562" spans="12:12" x14ac:dyDescent="0.35">
      <c r="L4562" s="2"/>
    </row>
    <row r="4563" spans="12:12" x14ac:dyDescent="0.35">
      <c r="L4563" s="2"/>
    </row>
    <row r="4564" spans="12:12" x14ac:dyDescent="0.35">
      <c r="L4564" s="2"/>
    </row>
    <row r="4565" spans="12:12" x14ac:dyDescent="0.35">
      <c r="L4565" s="2"/>
    </row>
    <row r="4566" spans="12:12" x14ac:dyDescent="0.35">
      <c r="L4566" s="2"/>
    </row>
    <row r="4567" spans="12:12" x14ac:dyDescent="0.35">
      <c r="L4567" s="2"/>
    </row>
    <row r="4568" spans="12:12" x14ac:dyDescent="0.35">
      <c r="L4568" s="2"/>
    </row>
    <row r="4569" spans="12:12" x14ac:dyDescent="0.35">
      <c r="L4569" s="2"/>
    </row>
    <row r="4570" spans="12:12" x14ac:dyDescent="0.35">
      <c r="L4570" s="2"/>
    </row>
    <row r="4571" spans="12:12" x14ac:dyDescent="0.35">
      <c r="L4571" s="2"/>
    </row>
    <row r="4572" spans="12:12" x14ac:dyDescent="0.35">
      <c r="L4572" s="2"/>
    </row>
    <row r="4573" spans="12:12" x14ac:dyDescent="0.35">
      <c r="L4573" s="2"/>
    </row>
    <row r="4574" spans="12:12" x14ac:dyDescent="0.35">
      <c r="L4574" s="2"/>
    </row>
    <row r="4575" spans="12:12" x14ac:dyDescent="0.35">
      <c r="L4575" s="2"/>
    </row>
    <row r="4576" spans="12:12" x14ac:dyDescent="0.35">
      <c r="L4576" s="2"/>
    </row>
    <row r="4577" spans="12:12" x14ac:dyDescent="0.35">
      <c r="L4577" s="2"/>
    </row>
    <row r="4578" spans="12:12" x14ac:dyDescent="0.35">
      <c r="L4578" s="2"/>
    </row>
    <row r="4579" spans="12:12" x14ac:dyDescent="0.35">
      <c r="L4579" s="2"/>
    </row>
    <row r="4580" spans="12:12" x14ac:dyDescent="0.35">
      <c r="L4580" s="2"/>
    </row>
    <row r="4581" spans="12:12" x14ac:dyDescent="0.35">
      <c r="L4581" s="2"/>
    </row>
    <row r="4582" spans="12:12" x14ac:dyDescent="0.35">
      <c r="L4582" s="2"/>
    </row>
    <row r="4583" spans="12:12" x14ac:dyDescent="0.35">
      <c r="L4583" s="2"/>
    </row>
    <row r="4584" spans="12:12" x14ac:dyDescent="0.35">
      <c r="L4584" s="2"/>
    </row>
    <row r="4585" spans="12:12" x14ac:dyDescent="0.35">
      <c r="L4585" s="2"/>
    </row>
    <row r="4586" spans="12:12" x14ac:dyDescent="0.35">
      <c r="L4586" s="2"/>
    </row>
    <row r="4587" spans="12:12" x14ac:dyDescent="0.35">
      <c r="L4587" s="2"/>
    </row>
    <row r="4588" spans="12:12" x14ac:dyDescent="0.35">
      <c r="L4588" s="2"/>
    </row>
    <row r="4589" spans="12:12" x14ac:dyDescent="0.35">
      <c r="L4589" s="2"/>
    </row>
    <row r="4590" spans="12:12" x14ac:dyDescent="0.35">
      <c r="L4590" s="2"/>
    </row>
    <row r="4591" spans="12:12" x14ac:dyDescent="0.35">
      <c r="L4591" s="2"/>
    </row>
    <row r="4592" spans="12:12" x14ac:dyDescent="0.35">
      <c r="L4592" s="2"/>
    </row>
    <row r="4593" spans="12:12" x14ac:dyDescent="0.35">
      <c r="L4593" s="2"/>
    </row>
    <row r="4594" spans="12:12" x14ac:dyDescent="0.35">
      <c r="L4594" s="2"/>
    </row>
    <row r="4595" spans="12:12" x14ac:dyDescent="0.35">
      <c r="L4595" s="2"/>
    </row>
    <row r="4596" spans="12:12" x14ac:dyDescent="0.35">
      <c r="L4596" s="2"/>
    </row>
    <row r="4597" spans="12:12" x14ac:dyDescent="0.35">
      <c r="L4597" s="2"/>
    </row>
    <row r="4598" spans="12:12" x14ac:dyDescent="0.35">
      <c r="L4598" s="2"/>
    </row>
    <row r="4599" spans="12:12" x14ac:dyDescent="0.35">
      <c r="L4599" s="2"/>
    </row>
    <row r="4600" spans="12:12" x14ac:dyDescent="0.35">
      <c r="L4600" s="2"/>
    </row>
    <row r="4601" spans="12:12" x14ac:dyDescent="0.35">
      <c r="L4601" s="2"/>
    </row>
    <row r="4602" spans="12:12" x14ac:dyDescent="0.35">
      <c r="L4602" s="2"/>
    </row>
    <row r="4603" spans="12:12" x14ac:dyDescent="0.35">
      <c r="L4603" s="2"/>
    </row>
    <row r="4604" spans="12:12" x14ac:dyDescent="0.35">
      <c r="L4604" s="2"/>
    </row>
    <row r="4605" spans="12:12" x14ac:dyDescent="0.35">
      <c r="L4605" s="2"/>
    </row>
    <row r="4606" spans="12:12" x14ac:dyDescent="0.35">
      <c r="L4606" s="2"/>
    </row>
    <row r="4607" spans="12:12" x14ac:dyDescent="0.35">
      <c r="L4607" s="2"/>
    </row>
    <row r="4608" spans="12:12" x14ac:dyDescent="0.35">
      <c r="L4608" s="2"/>
    </row>
    <row r="4609" spans="12:12" x14ac:dyDescent="0.35">
      <c r="L4609" s="2"/>
    </row>
    <row r="4610" spans="12:12" x14ac:dyDescent="0.35">
      <c r="L4610" s="2"/>
    </row>
    <row r="4611" spans="12:12" x14ac:dyDescent="0.35">
      <c r="L4611" s="2"/>
    </row>
    <row r="4612" spans="12:12" x14ac:dyDescent="0.35">
      <c r="L4612" s="2"/>
    </row>
    <row r="4613" spans="12:12" x14ac:dyDescent="0.35">
      <c r="L4613" s="2"/>
    </row>
    <row r="4614" spans="12:12" x14ac:dyDescent="0.35">
      <c r="L4614" s="2"/>
    </row>
    <row r="4615" spans="12:12" x14ac:dyDescent="0.35">
      <c r="L4615" s="2"/>
    </row>
    <row r="4616" spans="12:12" x14ac:dyDescent="0.35">
      <c r="L4616" s="2"/>
    </row>
    <row r="4617" spans="12:12" x14ac:dyDescent="0.35">
      <c r="L4617" s="2"/>
    </row>
    <row r="4618" spans="12:12" x14ac:dyDescent="0.35">
      <c r="L4618" s="2"/>
    </row>
    <row r="4619" spans="12:12" x14ac:dyDescent="0.35">
      <c r="L4619" s="2"/>
    </row>
    <row r="4620" spans="12:12" x14ac:dyDescent="0.35">
      <c r="L4620" s="2"/>
    </row>
    <row r="4621" spans="12:12" x14ac:dyDescent="0.35">
      <c r="L4621" s="2"/>
    </row>
    <row r="4622" spans="12:12" x14ac:dyDescent="0.35">
      <c r="L4622" s="2"/>
    </row>
    <row r="4623" spans="12:12" x14ac:dyDescent="0.35">
      <c r="L4623" s="2"/>
    </row>
    <row r="4624" spans="12:12" x14ac:dyDescent="0.35">
      <c r="L4624" s="2"/>
    </row>
    <row r="4625" spans="12:12" x14ac:dyDescent="0.35">
      <c r="L4625" s="2"/>
    </row>
    <row r="4626" spans="12:12" x14ac:dyDescent="0.35">
      <c r="L4626" s="2"/>
    </row>
    <row r="4627" spans="12:12" x14ac:dyDescent="0.35">
      <c r="L4627" s="2"/>
    </row>
    <row r="4628" spans="12:12" x14ac:dyDescent="0.35">
      <c r="L4628" s="2"/>
    </row>
    <row r="4629" spans="12:12" x14ac:dyDescent="0.35">
      <c r="L4629" s="2"/>
    </row>
    <row r="4630" spans="12:12" x14ac:dyDescent="0.35">
      <c r="L4630" s="2"/>
    </row>
    <row r="4631" spans="12:12" x14ac:dyDescent="0.35">
      <c r="L4631" s="2"/>
    </row>
    <row r="4632" spans="12:12" x14ac:dyDescent="0.35">
      <c r="L4632" s="2"/>
    </row>
    <row r="4633" spans="12:12" x14ac:dyDescent="0.35">
      <c r="L4633" s="2"/>
    </row>
    <row r="4634" spans="12:12" x14ac:dyDescent="0.35">
      <c r="L4634" s="2"/>
    </row>
    <row r="4635" spans="12:12" x14ac:dyDescent="0.35">
      <c r="L4635" s="2"/>
    </row>
    <row r="4636" spans="12:12" x14ac:dyDescent="0.35">
      <c r="L4636" s="2"/>
    </row>
    <row r="4637" spans="12:12" x14ac:dyDescent="0.35">
      <c r="L4637" s="2"/>
    </row>
    <row r="4638" spans="12:12" x14ac:dyDescent="0.35">
      <c r="L4638" s="2"/>
    </row>
    <row r="4639" spans="12:12" x14ac:dyDescent="0.35">
      <c r="L4639" s="2"/>
    </row>
    <row r="4640" spans="12:12" x14ac:dyDescent="0.35">
      <c r="L4640" s="2"/>
    </row>
    <row r="4641" spans="12:12" x14ac:dyDescent="0.35">
      <c r="L4641" s="2"/>
    </row>
    <row r="4642" spans="12:12" x14ac:dyDescent="0.35">
      <c r="L4642" s="2"/>
    </row>
    <row r="4643" spans="12:12" x14ac:dyDescent="0.35">
      <c r="L4643" s="2"/>
    </row>
    <row r="4644" spans="12:12" x14ac:dyDescent="0.35">
      <c r="L4644" s="2"/>
    </row>
    <row r="4645" spans="12:12" x14ac:dyDescent="0.35">
      <c r="L4645" s="2"/>
    </row>
    <row r="4646" spans="12:12" x14ac:dyDescent="0.35">
      <c r="L4646" s="2"/>
    </row>
    <row r="4647" spans="12:12" x14ac:dyDescent="0.35">
      <c r="L4647" s="2"/>
    </row>
    <row r="4648" spans="12:12" x14ac:dyDescent="0.35">
      <c r="L4648" s="2"/>
    </row>
    <row r="4649" spans="12:12" x14ac:dyDescent="0.35">
      <c r="L4649" s="2"/>
    </row>
    <row r="4650" spans="12:12" x14ac:dyDescent="0.35">
      <c r="L4650" s="2"/>
    </row>
    <row r="4651" spans="12:12" x14ac:dyDescent="0.35">
      <c r="L4651" s="2"/>
    </row>
    <row r="4652" spans="12:12" x14ac:dyDescent="0.35">
      <c r="L4652" s="2"/>
    </row>
    <row r="4653" spans="12:12" x14ac:dyDescent="0.35">
      <c r="L4653" s="2"/>
    </row>
    <row r="4654" spans="12:12" x14ac:dyDescent="0.35">
      <c r="L4654" s="2"/>
    </row>
    <row r="4655" spans="12:12" x14ac:dyDescent="0.35">
      <c r="L4655" s="2"/>
    </row>
    <row r="4656" spans="12:12" x14ac:dyDescent="0.35">
      <c r="L4656" s="2"/>
    </row>
    <row r="4657" spans="12:12" x14ac:dyDescent="0.35">
      <c r="L4657" s="2"/>
    </row>
    <row r="4658" spans="12:12" x14ac:dyDescent="0.35">
      <c r="L4658" s="2"/>
    </row>
    <row r="4659" spans="12:12" x14ac:dyDescent="0.35">
      <c r="L4659" s="2"/>
    </row>
    <row r="4660" spans="12:12" x14ac:dyDescent="0.35">
      <c r="L4660" s="2"/>
    </row>
    <row r="4661" spans="12:12" x14ac:dyDescent="0.35">
      <c r="L4661" s="2"/>
    </row>
    <row r="4662" spans="12:12" x14ac:dyDescent="0.35">
      <c r="L4662" s="2"/>
    </row>
    <row r="4663" spans="12:12" x14ac:dyDescent="0.35">
      <c r="L4663" s="2"/>
    </row>
    <row r="4664" spans="12:12" x14ac:dyDescent="0.35">
      <c r="L4664" s="2"/>
    </row>
    <row r="4665" spans="12:12" x14ac:dyDescent="0.35">
      <c r="L4665" s="2"/>
    </row>
    <row r="4666" spans="12:12" x14ac:dyDescent="0.35">
      <c r="L4666" s="2"/>
    </row>
    <row r="4667" spans="12:12" x14ac:dyDescent="0.35">
      <c r="L4667" s="2"/>
    </row>
    <row r="4668" spans="12:12" x14ac:dyDescent="0.35">
      <c r="L4668" s="2"/>
    </row>
    <row r="4669" spans="12:12" x14ac:dyDescent="0.35">
      <c r="L4669" s="2"/>
    </row>
    <row r="4670" spans="12:12" x14ac:dyDescent="0.35">
      <c r="L4670" s="2"/>
    </row>
    <row r="4671" spans="12:12" x14ac:dyDescent="0.35">
      <c r="L4671" s="2"/>
    </row>
    <row r="4672" spans="12:12" x14ac:dyDescent="0.35">
      <c r="L4672" s="2"/>
    </row>
    <row r="4673" spans="12:12" x14ac:dyDescent="0.35">
      <c r="L4673" s="2"/>
    </row>
    <row r="4674" spans="12:12" x14ac:dyDescent="0.35">
      <c r="L4674" s="2"/>
    </row>
    <row r="4675" spans="12:12" x14ac:dyDescent="0.35">
      <c r="L4675" s="2"/>
    </row>
    <row r="4676" spans="12:12" x14ac:dyDescent="0.35">
      <c r="L4676" s="2"/>
    </row>
    <row r="4677" spans="12:12" x14ac:dyDescent="0.35">
      <c r="L4677" s="2"/>
    </row>
    <row r="4678" spans="12:12" x14ac:dyDescent="0.35">
      <c r="L4678" s="2"/>
    </row>
    <row r="4679" spans="12:12" x14ac:dyDescent="0.35">
      <c r="L4679" s="2"/>
    </row>
    <row r="4680" spans="12:12" x14ac:dyDescent="0.35">
      <c r="L4680" s="2"/>
    </row>
    <row r="4681" spans="12:12" x14ac:dyDescent="0.35">
      <c r="L4681" s="2"/>
    </row>
    <row r="4682" spans="12:12" x14ac:dyDescent="0.35">
      <c r="L4682" s="2"/>
    </row>
    <row r="4683" spans="12:12" x14ac:dyDescent="0.35">
      <c r="L4683" s="2"/>
    </row>
    <row r="4684" spans="12:12" x14ac:dyDescent="0.35">
      <c r="L4684" s="2"/>
    </row>
    <row r="4685" spans="12:12" x14ac:dyDescent="0.35">
      <c r="L4685" s="2"/>
    </row>
    <row r="4686" spans="12:12" x14ac:dyDescent="0.35">
      <c r="L4686" s="2"/>
    </row>
    <row r="4687" spans="12:12" x14ac:dyDescent="0.35">
      <c r="L4687" s="2"/>
    </row>
    <row r="4688" spans="12:12" x14ac:dyDescent="0.35">
      <c r="L4688" s="2"/>
    </row>
    <row r="4689" spans="12:12" x14ac:dyDescent="0.35">
      <c r="L4689" s="2"/>
    </row>
    <row r="4690" spans="12:12" x14ac:dyDescent="0.35">
      <c r="L4690" s="2"/>
    </row>
    <row r="4691" spans="12:12" x14ac:dyDescent="0.35">
      <c r="L4691" s="2"/>
    </row>
    <row r="4692" spans="12:12" x14ac:dyDescent="0.35">
      <c r="L4692" s="2"/>
    </row>
    <row r="4693" spans="12:12" x14ac:dyDescent="0.35">
      <c r="L4693" s="2"/>
    </row>
    <row r="4694" spans="12:12" x14ac:dyDescent="0.35">
      <c r="L4694" s="2"/>
    </row>
    <row r="4695" spans="12:12" x14ac:dyDescent="0.35">
      <c r="L4695" s="2"/>
    </row>
    <row r="4696" spans="12:12" x14ac:dyDescent="0.35">
      <c r="L4696" s="2"/>
    </row>
    <row r="4697" spans="12:12" x14ac:dyDescent="0.35">
      <c r="L4697" s="2"/>
    </row>
    <row r="4698" spans="12:12" x14ac:dyDescent="0.35">
      <c r="L4698" s="2"/>
    </row>
    <row r="4699" spans="12:12" x14ac:dyDescent="0.35">
      <c r="L4699" s="2"/>
    </row>
    <row r="4700" spans="12:12" x14ac:dyDescent="0.35">
      <c r="L4700" s="2"/>
    </row>
    <row r="4701" spans="12:12" x14ac:dyDescent="0.35">
      <c r="L4701" s="2"/>
    </row>
    <row r="4702" spans="12:12" x14ac:dyDescent="0.35">
      <c r="L4702" s="2"/>
    </row>
    <row r="4703" spans="12:12" x14ac:dyDescent="0.35">
      <c r="L4703" s="2"/>
    </row>
    <row r="4704" spans="12:12" x14ac:dyDescent="0.35">
      <c r="L4704" s="2"/>
    </row>
    <row r="4705" spans="12:12" x14ac:dyDescent="0.35">
      <c r="L4705" s="2"/>
    </row>
    <row r="4706" spans="12:12" x14ac:dyDescent="0.35">
      <c r="L4706" s="2"/>
    </row>
    <row r="4707" spans="12:12" x14ac:dyDescent="0.35">
      <c r="L4707" s="2"/>
    </row>
    <row r="4708" spans="12:12" x14ac:dyDescent="0.35">
      <c r="L4708" s="2"/>
    </row>
    <row r="4709" spans="12:12" x14ac:dyDescent="0.35">
      <c r="L4709" s="2"/>
    </row>
    <row r="4710" spans="12:12" x14ac:dyDescent="0.35">
      <c r="L4710" s="2"/>
    </row>
    <row r="4711" spans="12:12" x14ac:dyDescent="0.35">
      <c r="L4711" s="2"/>
    </row>
    <row r="4712" spans="12:12" x14ac:dyDescent="0.35">
      <c r="L4712" s="2"/>
    </row>
    <row r="4713" spans="12:12" x14ac:dyDescent="0.35">
      <c r="L4713" s="2"/>
    </row>
    <row r="4714" spans="12:12" x14ac:dyDescent="0.35">
      <c r="L4714" s="2"/>
    </row>
    <row r="4715" spans="12:12" x14ac:dyDescent="0.35">
      <c r="L4715" s="2"/>
    </row>
    <row r="4716" spans="12:12" x14ac:dyDescent="0.35">
      <c r="L4716" s="2"/>
    </row>
    <row r="4717" spans="12:12" x14ac:dyDescent="0.35">
      <c r="L4717" s="2"/>
    </row>
    <row r="4718" spans="12:12" x14ac:dyDescent="0.35">
      <c r="L4718" s="2"/>
    </row>
    <row r="4719" spans="12:12" x14ac:dyDescent="0.35">
      <c r="L4719" s="2"/>
    </row>
    <row r="4720" spans="12:12" x14ac:dyDescent="0.35">
      <c r="L4720" s="2"/>
    </row>
    <row r="4721" spans="12:12" x14ac:dyDescent="0.35">
      <c r="L4721" s="2"/>
    </row>
    <row r="4722" spans="12:12" x14ac:dyDescent="0.35">
      <c r="L4722" s="2"/>
    </row>
    <row r="4723" spans="12:12" x14ac:dyDescent="0.35">
      <c r="L4723" s="2"/>
    </row>
    <row r="4724" spans="12:12" x14ac:dyDescent="0.35">
      <c r="L4724" s="2"/>
    </row>
    <row r="4725" spans="12:12" x14ac:dyDescent="0.35">
      <c r="L4725" s="2"/>
    </row>
    <row r="4726" spans="12:12" x14ac:dyDescent="0.35">
      <c r="L4726" s="2"/>
    </row>
    <row r="4727" spans="12:12" x14ac:dyDescent="0.35">
      <c r="L4727" s="2"/>
    </row>
    <row r="4728" spans="12:12" x14ac:dyDescent="0.35">
      <c r="L4728" s="2"/>
    </row>
    <row r="4729" spans="12:12" x14ac:dyDescent="0.35">
      <c r="L4729" s="2"/>
    </row>
    <row r="4730" spans="12:12" x14ac:dyDescent="0.35">
      <c r="L4730" s="2"/>
    </row>
    <row r="4731" spans="12:12" x14ac:dyDescent="0.35">
      <c r="L4731" s="2"/>
    </row>
    <row r="4732" spans="12:12" x14ac:dyDescent="0.35">
      <c r="L4732" s="2"/>
    </row>
    <row r="4733" spans="12:12" x14ac:dyDescent="0.35">
      <c r="L4733" s="2"/>
    </row>
    <row r="4734" spans="12:12" x14ac:dyDescent="0.35">
      <c r="L4734" s="2"/>
    </row>
    <row r="4735" spans="12:12" x14ac:dyDescent="0.35">
      <c r="L4735" s="2"/>
    </row>
    <row r="4736" spans="12:12" x14ac:dyDescent="0.35">
      <c r="L4736" s="2"/>
    </row>
    <row r="4737" spans="12:12" x14ac:dyDescent="0.35">
      <c r="L4737" s="2"/>
    </row>
    <row r="4738" spans="12:12" x14ac:dyDescent="0.35">
      <c r="L4738" s="2"/>
    </row>
    <row r="4739" spans="12:12" x14ac:dyDescent="0.35">
      <c r="L4739" s="2"/>
    </row>
    <row r="4740" spans="12:12" x14ac:dyDescent="0.35">
      <c r="L4740" s="2"/>
    </row>
    <row r="4741" spans="12:12" x14ac:dyDescent="0.35">
      <c r="L4741" s="2"/>
    </row>
    <row r="4742" spans="12:12" x14ac:dyDescent="0.35">
      <c r="L4742" s="2"/>
    </row>
    <row r="4743" spans="12:12" x14ac:dyDescent="0.35">
      <c r="L4743" s="2"/>
    </row>
    <row r="4744" spans="12:12" x14ac:dyDescent="0.35">
      <c r="L4744" s="2"/>
    </row>
    <row r="4745" spans="12:12" x14ac:dyDescent="0.35">
      <c r="L4745" s="2"/>
    </row>
    <row r="4746" spans="12:12" x14ac:dyDescent="0.35">
      <c r="L4746" s="2"/>
    </row>
    <row r="4747" spans="12:12" x14ac:dyDescent="0.35">
      <c r="L4747" s="2"/>
    </row>
    <row r="4748" spans="12:12" x14ac:dyDescent="0.35">
      <c r="L4748" s="2"/>
    </row>
    <row r="4749" spans="12:12" x14ac:dyDescent="0.35">
      <c r="L4749" s="2"/>
    </row>
    <row r="4750" spans="12:12" x14ac:dyDescent="0.35">
      <c r="L4750" s="2"/>
    </row>
    <row r="4751" spans="12:12" x14ac:dyDescent="0.35">
      <c r="L4751" s="2"/>
    </row>
    <row r="4752" spans="12:12" x14ac:dyDescent="0.35">
      <c r="L4752" s="2"/>
    </row>
    <row r="4753" spans="12:12" x14ac:dyDescent="0.35">
      <c r="L4753" s="2"/>
    </row>
    <row r="4754" spans="12:12" x14ac:dyDescent="0.35">
      <c r="L4754" s="2"/>
    </row>
    <row r="4755" spans="12:12" x14ac:dyDescent="0.35">
      <c r="L4755" s="2"/>
    </row>
    <row r="4756" spans="12:12" x14ac:dyDescent="0.35">
      <c r="L4756" s="2"/>
    </row>
    <row r="4757" spans="12:12" x14ac:dyDescent="0.35">
      <c r="L4757" s="2"/>
    </row>
    <row r="4758" spans="12:12" x14ac:dyDescent="0.35">
      <c r="L4758" s="2"/>
    </row>
    <row r="4759" spans="12:12" x14ac:dyDescent="0.35">
      <c r="L4759" s="2"/>
    </row>
    <row r="4760" spans="12:12" x14ac:dyDescent="0.35">
      <c r="L4760" s="2"/>
    </row>
    <row r="4761" spans="12:12" x14ac:dyDescent="0.35">
      <c r="L4761" s="2"/>
    </row>
    <row r="4762" spans="12:12" x14ac:dyDescent="0.35">
      <c r="L4762" s="2"/>
    </row>
    <row r="4763" spans="12:12" x14ac:dyDescent="0.35">
      <c r="L4763" s="2"/>
    </row>
    <row r="4764" spans="12:12" x14ac:dyDescent="0.35">
      <c r="L4764" s="2"/>
    </row>
    <row r="4765" spans="12:12" x14ac:dyDescent="0.35">
      <c r="L4765" s="2"/>
    </row>
    <row r="4766" spans="12:12" x14ac:dyDescent="0.35">
      <c r="L4766" s="2"/>
    </row>
    <row r="4767" spans="12:12" x14ac:dyDescent="0.35">
      <c r="L4767" s="2"/>
    </row>
    <row r="4768" spans="12:12" x14ac:dyDescent="0.35">
      <c r="L4768" s="2"/>
    </row>
    <row r="4769" spans="12:12" x14ac:dyDescent="0.35">
      <c r="L4769" s="2"/>
    </row>
    <row r="4770" spans="12:12" x14ac:dyDescent="0.35">
      <c r="L4770" s="2"/>
    </row>
    <row r="4771" spans="12:12" x14ac:dyDescent="0.35">
      <c r="L4771" s="2"/>
    </row>
    <row r="4772" spans="12:12" x14ac:dyDescent="0.35">
      <c r="L4772" s="2"/>
    </row>
    <row r="4773" spans="12:12" x14ac:dyDescent="0.35">
      <c r="L4773" s="2"/>
    </row>
    <row r="4774" spans="12:12" x14ac:dyDescent="0.35">
      <c r="L4774" s="2"/>
    </row>
    <row r="4775" spans="12:12" x14ac:dyDescent="0.35">
      <c r="L4775" s="2"/>
    </row>
    <row r="4776" spans="12:12" x14ac:dyDescent="0.35">
      <c r="L4776" s="2"/>
    </row>
    <row r="4777" spans="12:12" x14ac:dyDescent="0.35">
      <c r="L4777" s="2"/>
    </row>
    <row r="4778" spans="12:12" x14ac:dyDescent="0.35">
      <c r="L4778" s="2"/>
    </row>
    <row r="4779" spans="12:12" x14ac:dyDescent="0.35">
      <c r="L4779" s="2"/>
    </row>
    <row r="4780" spans="12:12" x14ac:dyDescent="0.35">
      <c r="L4780" s="2"/>
    </row>
    <row r="4781" spans="12:12" x14ac:dyDescent="0.35">
      <c r="L4781" s="2"/>
    </row>
    <row r="4782" spans="12:12" x14ac:dyDescent="0.35">
      <c r="L4782" s="2"/>
    </row>
    <row r="4783" spans="12:12" x14ac:dyDescent="0.35">
      <c r="L4783" s="2"/>
    </row>
    <row r="4784" spans="12:12" x14ac:dyDescent="0.35">
      <c r="L4784" s="2"/>
    </row>
    <row r="4785" spans="12:12" x14ac:dyDescent="0.35">
      <c r="L4785" s="2"/>
    </row>
    <row r="4786" spans="12:12" x14ac:dyDescent="0.35">
      <c r="L4786" s="2"/>
    </row>
    <row r="4787" spans="12:12" x14ac:dyDescent="0.35">
      <c r="L4787" s="2"/>
    </row>
    <row r="4788" spans="12:12" x14ac:dyDescent="0.35">
      <c r="L4788" s="2"/>
    </row>
    <row r="4789" spans="12:12" x14ac:dyDescent="0.35">
      <c r="L4789" s="2"/>
    </row>
    <row r="4790" spans="12:12" x14ac:dyDescent="0.35">
      <c r="L4790" s="2"/>
    </row>
    <row r="4791" spans="12:12" x14ac:dyDescent="0.35">
      <c r="L4791" s="2"/>
    </row>
    <row r="4792" spans="12:12" x14ac:dyDescent="0.35">
      <c r="L4792" s="2"/>
    </row>
    <row r="4793" spans="12:12" x14ac:dyDescent="0.35">
      <c r="L4793" s="2"/>
    </row>
    <row r="4794" spans="12:12" x14ac:dyDescent="0.35">
      <c r="L4794" s="2"/>
    </row>
    <row r="4795" spans="12:12" x14ac:dyDescent="0.35">
      <c r="L4795" s="2"/>
    </row>
    <row r="4796" spans="12:12" x14ac:dyDescent="0.35">
      <c r="L4796" s="2"/>
    </row>
    <row r="4797" spans="12:12" x14ac:dyDescent="0.35">
      <c r="L4797" s="2"/>
    </row>
    <row r="4798" spans="12:12" x14ac:dyDescent="0.35">
      <c r="L4798" s="2"/>
    </row>
    <row r="4799" spans="12:12" x14ac:dyDescent="0.35">
      <c r="L4799" s="2"/>
    </row>
    <row r="4800" spans="12:12" x14ac:dyDescent="0.35">
      <c r="L4800" s="2"/>
    </row>
    <row r="4801" spans="12:12" x14ac:dyDescent="0.35">
      <c r="L4801" s="2"/>
    </row>
    <row r="4802" spans="12:12" x14ac:dyDescent="0.35">
      <c r="L4802" s="2"/>
    </row>
    <row r="4803" spans="12:12" x14ac:dyDescent="0.35">
      <c r="L4803" s="2"/>
    </row>
    <row r="4804" spans="12:12" x14ac:dyDescent="0.35">
      <c r="L4804" s="2"/>
    </row>
    <row r="4805" spans="12:12" x14ac:dyDescent="0.35">
      <c r="L4805" s="2"/>
    </row>
    <row r="4806" spans="12:12" x14ac:dyDescent="0.35">
      <c r="L4806" s="2"/>
    </row>
    <row r="4807" spans="12:12" x14ac:dyDescent="0.35">
      <c r="L4807" s="2"/>
    </row>
    <row r="4808" spans="12:12" x14ac:dyDescent="0.35">
      <c r="L4808" s="2"/>
    </row>
    <row r="4809" spans="12:12" x14ac:dyDescent="0.35">
      <c r="L4809" s="2"/>
    </row>
    <row r="4810" spans="12:12" x14ac:dyDescent="0.35">
      <c r="L4810" s="2"/>
    </row>
    <row r="4811" spans="12:12" x14ac:dyDescent="0.35">
      <c r="L4811" s="2"/>
    </row>
    <row r="4812" spans="12:12" x14ac:dyDescent="0.35">
      <c r="L4812" s="2"/>
    </row>
    <row r="4813" spans="12:12" x14ac:dyDescent="0.35">
      <c r="L4813" s="2"/>
    </row>
    <row r="4814" spans="12:12" x14ac:dyDescent="0.35">
      <c r="L4814" s="2"/>
    </row>
    <row r="4815" spans="12:12" x14ac:dyDescent="0.35">
      <c r="L4815" s="2"/>
    </row>
    <row r="4816" spans="12:12" x14ac:dyDescent="0.35">
      <c r="L4816" s="2"/>
    </row>
    <row r="4817" spans="12:12" x14ac:dyDescent="0.35">
      <c r="L4817" s="2"/>
    </row>
    <row r="4818" spans="12:12" x14ac:dyDescent="0.35">
      <c r="L4818" s="2"/>
    </row>
    <row r="4819" spans="12:12" x14ac:dyDescent="0.35">
      <c r="L4819" s="2"/>
    </row>
    <row r="4820" spans="12:12" x14ac:dyDescent="0.35">
      <c r="L4820" s="2"/>
    </row>
    <row r="4821" spans="12:12" x14ac:dyDescent="0.35">
      <c r="L4821" s="2"/>
    </row>
    <row r="4822" spans="12:12" x14ac:dyDescent="0.35">
      <c r="L4822" s="2"/>
    </row>
    <row r="4823" spans="12:12" x14ac:dyDescent="0.35">
      <c r="L4823" s="2"/>
    </row>
    <row r="4824" spans="12:12" x14ac:dyDescent="0.35">
      <c r="L4824" s="2"/>
    </row>
    <row r="4825" spans="12:12" x14ac:dyDescent="0.35">
      <c r="L4825" s="2"/>
    </row>
    <row r="4826" spans="12:12" x14ac:dyDescent="0.35">
      <c r="L4826" s="2"/>
    </row>
    <row r="4827" spans="12:12" x14ac:dyDescent="0.35">
      <c r="L4827" s="2"/>
    </row>
    <row r="4828" spans="12:12" x14ac:dyDescent="0.35">
      <c r="L4828" s="2"/>
    </row>
    <row r="4829" spans="12:12" x14ac:dyDescent="0.35">
      <c r="L4829" s="2"/>
    </row>
    <row r="4830" spans="12:12" x14ac:dyDescent="0.35">
      <c r="L4830" s="2"/>
    </row>
    <row r="4831" spans="12:12" x14ac:dyDescent="0.35">
      <c r="L4831" s="2"/>
    </row>
    <row r="4832" spans="12:12" x14ac:dyDescent="0.35">
      <c r="L4832" s="2"/>
    </row>
    <row r="4833" spans="12:12" x14ac:dyDescent="0.35">
      <c r="L4833" s="2"/>
    </row>
    <row r="4834" spans="12:12" x14ac:dyDescent="0.35">
      <c r="L4834" s="2"/>
    </row>
    <row r="4835" spans="12:12" x14ac:dyDescent="0.35">
      <c r="L4835" s="2"/>
    </row>
    <row r="4836" spans="12:12" x14ac:dyDescent="0.35">
      <c r="L4836" s="2"/>
    </row>
    <row r="4837" spans="12:12" x14ac:dyDescent="0.35">
      <c r="L4837" s="2"/>
    </row>
    <row r="4838" spans="12:12" x14ac:dyDescent="0.35">
      <c r="L4838" s="2"/>
    </row>
    <row r="4839" spans="12:12" x14ac:dyDescent="0.35">
      <c r="L4839" s="2"/>
    </row>
    <row r="4840" spans="12:12" x14ac:dyDescent="0.35">
      <c r="L4840" s="2"/>
    </row>
    <row r="4841" spans="12:12" x14ac:dyDescent="0.35">
      <c r="L4841" s="2"/>
    </row>
    <row r="4842" spans="12:12" x14ac:dyDescent="0.35">
      <c r="L4842" s="2"/>
    </row>
    <row r="4843" spans="12:12" x14ac:dyDescent="0.35">
      <c r="L4843" s="2"/>
    </row>
    <row r="4844" spans="12:12" x14ac:dyDescent="0.35">
      <c r="L4844" s="2"/>
    </row>
    <row r="4845" spans="12:12" x14ac:dyDescent="0.35">
      <c r="L4845" s="2"/>
    </row>
    <row r="4846" spans="12:12" x14ac:dyDescent="0.35">
      <c r="L4846" s="2"/>
    </row>
    <row r="4847" spans="12:12" x14ac:dyDescent="0.35">
      <c r="L4847" s="2"/>
    </row>
    <row r="4848" spans="12:12" x14ac:dyDescent="0.35">
      <c r="L4848" s="2"/>
    </row>
    <row r="4849" spans="12:12" x14ac:dyDescent="0.35">
      <c r="L4849" s="2"/>
    </row>
    <row r="4850" spans="12:12" x14ac:dyDescent="0.35">
      <c r="L4850" s="2"/>
    </row>
    <row r="4851" spans="12:12" x14ac:dyDescent="0.35">
      <c r="L4851" s="2"/>
    </row>
    <row r="4852" spans="12:12" x14ac:dyDescent="0.35">
      <c r="L4852" s="2"/>
    </row>
    <row r="4853" spans="12:12" x14ac:dyDescent="0.35">
      <c r="L4853" s="2"/>
    </row>
    <row r="4854" spans="12:12" x14ac:dyDescent="0.35">
      <c r="L4854" s="2"/>
    </row>
    <row r="4855" spans="12:12" x14ac:dyDescent="0.35">
      <c r="L4855" s="2"/>
    </row>
    <row r="4856" spans="12:12" x14ac:dyDescent="0.35">
      <c r="L4856" s="2"/>
    </row>
    <row r="4857" spans="12:12" x14ac:dyDescent="0.35">
      <c r="L4857" s="2"/>
    </row>
    <row r="4858" spans="12:12" x14ac:dyDescent="0.35">
      <c r="L4858" s="2"/>
    </row>
    <row r="4859" spans="12:12" x14ac:dyDescent="0.35">
      <c r="L4859" s="2"/>
    </row>
    <row r="4860" spans="12:12" x14ac:dyDescent="0.35">
      <c r="L4860" s="2"/>
    </row>
    <row r="4861" spans="12:12" x14ac:dyDescent="0.35">
      <c r="L4861" s="2"/>
    </row>
    <row r="4862" spans="12:12" x14ac:dyDescent="0.35">
      <c r="L4862" s="2"/>
    </row>
    <row r="4863" spans="12:12" x14ac:dyDescent="0.35">
      <c r="L4863" s="2"/>
    </row>
    <row r="4864" spans="12:12" x14ac:dyDescent="0.35">
      <c r="L4864" s="2"/>
    </row>
    <row r="4865" spans="12:12" x14ac:dyDescent="0.35">
      <c r="L4865" s="2"/>
    </row>
    <row r="4866" spans="12:12" x14ac:dyDescent="0.35">
      <c r="L4866" s="2"/>
    </row>
    <row r="4867" spans="12:12" x14ac:dyDescent="0.35">
      <c r="L4867" s="2"/>
    </row>
    <row r="4868" spans="12:12" x14ac:dyDescent="0.35">
      <c r="L4868" s="2"/>
    </row>
    <row r="4869" spans="12:12" x14ac:dyDescent="0.35">
      <c r="L4869" s="2"/>
    </row>
    <row r="4870" spans="12:12" x14ac:dyDescent="0.35">
      <c r="L4870" s="2"/>
    </row>
    <row r="4871" spans="12:12" x14ac:dyDescent="0.35">
      <c r="L4871" s="2"/>
    </row>
    <row r="4872" spans="12:12" x14ac:dyDescent="0.35">
      <c r="L4872" s="2"/>
    </row>
    <row r="4873" spans="12:12" x14ac:dyDescent="0.35">
      <c r="L4873" s="2"/>
    </row>
    <row r="4874" spans="12:12" x14ac:dyDescent="0.35">
      <c r="L4874" s="2"/>
    </row>
    <row r="4875" spans="12:12" x14ac:dyDescent="0.35">
      <c r="L4875" s="2"/>
    </row>
    <row r="4876" spans="12:12" x14ac:dyDescent="0.35">
      <c r="L4876" s="2"/>
    </row>
    <row r="4877" spans="12:12" x14ac:dyDescent="0.35">
      <c r="L4877" s="2"/>
    </row>
    <row r="4878" spans="12:12" x14ac:dyDescent="0.35">
      <c r="L4878" s="2"/>
    </row>
    <row r="4879" spans="12:12" x14ac:dyDescent="0.35">
      <c r="L4879" s="2"/>
    </row>
    <row r="4880" spans="12:12" x14ac:dyDescent="0.35">
      <c r="L4880" s="2"/>
    </row>
    <row r="4881" spans="12:12" x14ac:dyDescent="0.35">
      <c r="L4881" s="2"/>
    </row>
    <row r="4882" spans="12:12" x14ac:dyDescent="0.35">
      <c r="L4882" s="2"/>
    </row>
    <row r="4883" spans="12:12" x14ac:dyDescent="0.35">
      <c r="L4883" s="2"/>
    </row>
    <row r="4884" spans="12:12" x14ac:dyDescent="0.35">
      <c r="L4884" s="2"/>
    </row>
    <row r="4885" spans="12:12" x14ac:dyDescent="0.35">
      <c r="L4885" s="2"/>
    </row>
    <row r="4886" spans="12:12" x14ac:dyDescent="0.35">
      <c r="L4886" s="2"/>
    </row>
    <row r="4887" spans="12:12" x14ac:dyDescent="0.35">
      <c r="L4887" s="2"/>
    </row>
    <row r="4888" spans="12:12" x14ac:dyDescent="0.35">
      <c r="L4888" s="2"/>
    </row>
    <row r="4889" spans="12:12" x14ac:dyDescent="0.35">
      <c r="L4889" s="2"/>
    </row>
    <row r="4890" spans="12:12" x14ac:dyDescent="0.35">
      <c r="L4890" s="2"/>
    </row>
    <row r="4891" spans="12:12" x14ac:dyDescent="0.35">
      <c r="L4891" s="2"/>
    </row>
    <row r="4892" spans="12:12" x14ac:dyDescent="0.35">
      <c r="L4892" s="2"/>
    </row>
    <row r="4893" spans="12:12" x14ac:dyDescent="0.35">
      <c r="L4893" s="2"/>
    </row>
    <row r="4894" spans="12:12" x14ac:dyDescent="0.35">
      <c r="L4894" s="2"/>
    </row>
    <row r="4895" spans="12:12" x14ac:dyDescent="0.35">
      <c r="L4895" s="2"/>
    </row>
    <row r="4896" spans="12:12" x14ac:dyDescent="0.35">
      <c r="L4896" s="2"/>
    </row>
    <row r="4897" spans="12:12" x14ac:dyDescent="0.35">
      <c r="L4897" s="2"/>
    </row>
    <row r="4898" spans="12:12" x14ac:dyDescent="0.35">
      <c r="L4898" s="2"/>
    </row>
    <row r="4899" spans="12:12" x14ac:dyDescent="0.35">
      <c r="L4899" s="2"/>
    </row>
    <row r="4900" spans="12:12" x14ac:dyDescent="0.35">
      <c r="L4900" s="2"/>
    </row>
    <row r="4901" spans="12:12" x14ac:dyDescent="0.35">
      <c r="L4901" s="2"/>
    </row>
    <row r="4902" spans="12:12" x14ac:dyDescent="0.35">
      <c r="L4902" s="2"/>
    </row>
    <row r="4903" spans="12:12" x14ac:dyDescent="0.35">
      <c r="L4903" s="2"/>
    </row>
    <row r="4904" spans="12:12" x14ac:dyDescent="0.35">
      <c r="L4904" s="2"/>
    </row>
    <row r="4905" spans="12:12" x14ac:dyDescent="0.35">
      <c r="L4905" s="2"/>
    </row>
    <row r="4906" spans="12:12" x14ac:dyDescent="0.35">
      <c r="L4906" s="2"/>
    </row>
    <row r="4907" spans="12:12" x14ac:dyDescent="0.35">
      <c r="L4907" s="2"/>
    </row>
    <row r="4908" spans="12:12" x14ac:dyDescent="0.35">
      <c r="L4908" s="2"/>
    </row>
    <row r="4909" spans="12:12" x14ac:dyDescent="0.35">
      <c r="L4909" s="2"/>
    </row>
    <row r="4910" spans="12:12" x14ac:dyDescent="0.35">
      <c r="L4910" s="2"/>
    </row>
    <row r="4911" spans="12:12" x14ac:dyDescent="0.35">
      <c r="L4911" s="2"/>
    </row>
    <row r="4912" spans="12:12" x14ac:dyDescent="0.35">
      <c r="L4912" s="2"/>
    </row>
    <row r="4913" spans="12:12" x14ac:dyDescent="0.35">
      <c r="L4913" s="2"/>
    </row>
    <row r="4914" spans="12:12" x14ac:dyDescent="0.35">
      <c r="L4914" s="2"/>
    </row>
    <row r="4915" spans="12:12" x14ac:dyDescent="0.35">
      <c r="L4915" s="2"/>
    </row>
    <row r="4916" spans="12:12" x14ac:dyDescent="0.35">
      <c r="L4916" s="2"/>
    </row>
    <row r="4917" spans="12:12" x14ac:dyDescent="0.35">
      <c r="L4917" s="2"/>
    </row>
    <row r="4918" spans="12:12" x14ac:dyDescent="0.35">
      <c r="L4918" s="2"/>
    </row>
    <row r="4919" spans="12:12" x14ac:dyDescent="0.35">
      <c r="L4919" s="2"/>
    </row>
    <row r="4920" spans="12:12" x14ac:dyDescent="0.35">
      <c r="L4920" s="2"/>
    </row>
    <row r="4921" spans="12:12" x14ac:dyDescent="0.35">
      <c r="L4921" s="2"/>
    </row>
    <row r="4922" spans="12:12" x14ac:dyDescent="0.35">
      <c r="L4922" s="2"/>
    </row>
    <row r="4923" spans="12:12" x14ac:dyDescent="0.35">
      <c r="L4923" s="2"/>
    </row>
    <row r="4924" spans="12:12" x14ac:dyDescent="0.35">
      <c r="L4924" s="2"/>
    </row>
    <row r="4925" spans="12:12" x14ac:dyDescent="0.35">
      <c r="L4925" s="2"/>
    </row>
    <row r="4926" spans="12:12" x14ac:dyDescent="0.35">
      <c r="L4926" s="2"/>
    </row>
    <row r="4927" spans="12:12" x14ac:dyDescent="0.35">
      <c r="L4927" s="2"/>
    </row>
    <row r="4928" spans="12:12" x14ac:dyDescent="0.35">
      <c r="L4928" s="2"/>
    </row>
    <row r="4929" spans="12:12" x14ac:dyDescent="0.35">
      <c r="L4929" s="2"/>
    </row>
    <row r="4930" spans="12:12" x14ac:dyDescent="0.35">
      <c r="L4930" s="2"/>
    </row>
    <row r="4931" spans="12:12" x14ac:dyDescent="0.35">
      <c r="L4931" s="2"/>
    </row>
    <row r="4932" spans="12:12" x14ac:dyDescent="0.35">
      <c r="L4932" s="2"/>
    </row>
    <row r="4933" spans="12:12" x14ac:dyDescent="0.35">
      <c r="L4933" s="2"/>
    </row>
    <row r="4934" spans="12:12" x14ac:dyDescent="0.35">
      <c r="L4934" s="2"/>
    </row>
    <row r="4935" spans="12:12" x14ac:dyDescent="0.35">
      <c r="L4935" s="2"/>
    </row>
    <row r="4936" spans="12:12" x14ac:dyDescent="0.35">
      <c r="L4936" s="2"/>
    </row>
    <row r="4937" spans="12:12" x14ac:dyDescent="0.35">
      <c r="L4937" s="2"/>
    </row>
    <row r="4938" spans="12:12" x14ac:dyDescent="0.35">
      <c r="L4938" s="2"/>
    </row>
    <row r="4939" spans="12:12" x14ac:dyDescent="0.35">
      <c r="L4939" s="2"/>
    </row>
    <row r="4940" spans="12:12" x14ac:dyDescent="0.35">
      <c r="L4940" s="2"/>
    </row>
    <row r="4941" spans="12:12" x14ac:dyDescent="0.35">
      <c r="L4941" s="2"/>
    </row>
    <row r="4942" spans="12:12" x14ac:dyDescent="0.35">
      <c r="L4942" s="2"/>
    </row>
    <row r="4943" spans="12:12" x14ac:dyDescent="0.35">
      <c r="L4943" s="2"/>
    </row>
    <row r="4944" spans="12:12" x14ac:dyDescent="0.35">
      <c r="L4944" s="2"/>
    </row>
    <row r="4945" spans="12:12" x14ac:dyDescent="0.35">
      <c r="L4945" s="2"/>
    </row>
    <row r="4946" spans="12:12" x14ac:dyDescent="0.35">
      <c r="L4946" s="2"/>
    </row>
    <row r="4947" spans="12:12" x14ac:dyDescent="0.35">
      <c r="L4947" s="2"/>
    </row>
    <row r="4948" spans="12:12" x14ac:dyDescent="0.35">
      <c r="L4948" s="2"/>
    </row>
    <row r="4949" spans="12:12" x14ac:dyDescent="0.35">
      <c r="L4949" s="2"/>
    </row>
    <row r="4950" spans="12:12" x14ac:dyDescent="0.35">
      <c r="L4950" s="2"/>
    </row>
    <row r="4951" spans="12:12" x14ac:dyDescent="0.35">
      <c r="L4951" s="2"/>
    </row>
    <row r="4952" spans="12:12" x14ac:dyDescent="0.35">
      <c r="L4952" s="2"/>
    </row>
    <row r="4953" spans="12:12" x14ac:dyDescent="0.35">
      <c r="L4953" s="2"/>
    </row>
    <row r="4954" spans="12:12" x14ac:dyDescent="0.35">
      <c r="L4954" s="2"/>
    </row>
    <row r="4955" spans="12:12" x14ac:dyDescent="0.35">
      <c r="L4955" s="2"/>
    </row>
    <row r="4956" spans="12:12" x14ac:dyDescent="0.35">
      <c r="L4956" s="2"/>
    </row>
    <row r="4957" spans="12:12" x14ac:dyDescent="0.35">
      <c r="L4957" s="2"/>
    </row>
    <row r="4958" spans="12:12" x14ac:dyDescent="0.35">
      <c r="L4958" s="2"/>
    </row>
    <row r="4959" spans="12:12" x14ac:dyDescent="0.35">
      <c r="L4959" s="2"/>
    </row>
    <row r="4960" spans="12:12" x14ac:dyDescent="0.35">
      <c r="L4960" s="2"/>
    </row>
    <row r="4961" spans="12:12" x14ac:dyDescent="0.35">
      <c r="L4961" s="2"/>
    </row>
    <row r="4962" spans="12:12" x14ac:dyDescent="0.35">
      <c r="L4962" s="2"/>
    </row>
    <row r="4963" spans="12:12" x14ac:dyDescent="0.35">
      <c r="L4963" s="2"/>
    </row>
    <row r="4964" spans="12:12" x14ac:dyDescent="0.35">
      <c r="L4964" s="2"/>
    </row>
    <row r="4965" spans="12:12" x14ac:dyDescent="0.35">
      <c r="L4965" s="2"/>
    </row>
    <row r="4966" spans="12:12" x14ac:dyDescent="0.35">
      <c r="L4966" s="2"/>
    </row>
    <row r="4967" spans="12:12" x14ac:dyDescent="0.35">
      <c r="L4967" s="2"/>
    </row>
    <row r="4968" spans="12:12" x14ac:dyDescent="0.35">
      <c r="L4968" s="2"/>
    </row>
    <row r="4969" spans="12:12" x14ac:dyDescent="0.35">
      <c r="L4969" s="2"/>
    </row>
    <row r="4970" spans="12:12" x14ac:dyDescent="0.35">
      <c r="L4970" s="2"/>
    </row>
    <row r="4971" spans="12:12" x14ac:dyDescent="0.35">
      <c r="L4971" s="2"/>
    </row>
    <row r="4972" spans="12:12" x14ac:dyDescent="0.35">
      <c r="L4972" s="2"/>
    </row>
    <row r="4973" spans="12:12" x14ac:dyDescent="0.35">
      <c r="L4973" s="2"/>
    </row>
    <row r="4974" spans="12:12" x14ac:dyDescent="0.35">
      <c r="L4974" s="2"/>
    </row>
    <row r="4975" spans="12:12" x14ac:dyDescent="0.35">
      <c r="L4975" s="2"/>
    </row>
    <row r="4976" spans="12:12" x14ac:dyDescent="0.35">
      <c r="L4976" s="2"/>
    </row>
    <row r="4977" spans="12:12" x14ac:dyDescent="0.35">
      <c r="L4977" s="2"/>
    </row>
    <row r="4978" spans="12:12" x14ac:dyDescent="0.35">
      <c r="L4978" s="2"/>
    </row>
    <row r="4979" spans="12:12" x14ac:dyDescent="0.35">
      <c r="L4979" s="2"/>
    </row>
    <row r="4980" spans="12:12" x14ac:dyDescent="0.35">
      <c r="L4980" s="2"/>
    </row>
    <row r="4981" spans="12:12" x14ac:dyDescent="0.35">
      <c r="L4981" s="2"/>
    </row>
    <row r="4982" spans="12:12" x14ac:dyDescent="0.35">
      <c r="L4982" s="2"/>
    </row>
    <row r="4983" spans="12:12" x14ac:dyDescent="0.35">
      <c r="L4983" s="2"/>
    </row>
    <row r="4984" spans="12:12" x14ac:dyDescent="0.35">
      <c r="L4984" s="2"/>
    </row>
    <row r="4985" spans="12:12" x14ac:dyDescent="0.35">
      <c r="L4985" s="2"/>
    </row>
    <row r="4986" spans="12:12" x14ac:dyDescent="0.35">
      <c r="L4986" s="2"/>
    </row>
    <row r="4987" spans="12:12" x14ac:dyDescent="0.35">
      <c r="L4987" s="2"/>
    </row>
    <row r="4988" spans="12:12" x14ac:dyDescent="0.35">
      <c r="L4988" s="2"/>
    </row>
    <row r="4989" spans="12:12" x14ac:dyDescent="0.35">
      <c r="L4989" s="2"/>
    </row>
    <row r="4990" spans="12:12" x14ac:dyDescent="0.35">
      <c r="L4990" s="2"/>
    </row>
    <row r="4991" spans="12:12" x14ac:dyDescent="0.35">
      <c r="L4991" s="2"/>
    </row>
    <row r="4992" spans="12:12" x14ac:dyDescent="0.35">
      <c r="L4992" s="2"/>
    </row>
    <row r="4993" spans="12:12" x14ac:dyDescent="0.35">
      <c r="L4993" s="2"/>
    </row>
    <row r="4994" spans="12:12" x14ac:dyDescent="0.35">
      <c r="L4994" s="2"/>
    </row>
    <row r="4995" spans="12:12" x14ac:dyDescent="0.35">
      <c r="L4995" s="2"/>
    </row>
    <row r="4996" spans="12:12" x14ac:dyDescent="0.35">
      <c r="L4996" s="2"/>
    </row>
    <row r="4997" spans="12:12" x14ac:dyDescent="0.35">
      <c r="L4997" s="2"/>
    </row>
    <row r="4998" spans="12:12" x14ac:dyDescent="0.35">
      <c r="L4998" s="2"/>
    </row>
    <row r="4999" spans="12:12" x14ac:dyDescent="0.35">
      <c r="L4999" s="2"/>
    </row>
    <row r="5000" spans="12:12" x14ac:dyDescent="0.35">
      <c r="L5000" s="2"/>
    </row>
    <row r="5001" spans="12:12" x14ac:dyDescent="0.35">
      <c r="L5001" s="2"/>
    </row>
    <row r="5002" spans="12:12" x14ac:dyDescent="0.35">
      <c r="L5002" s="2"/>
    </row>
    <row r="5003" spans="12:12" x14ac:dyDescent="0.35">
      <c r="L5003" s="2"/>
    </row>
    <row r="5004" spans="12:12" x14ac:dyDescent="0.35">
      <c r="L5004" s="2"/>
    </row>
    <row r="5005" spans="12:12" x14ac:dyDescent="0.35">
      <c r="L5005" s="2"/>
    </row>
    <row r="5006" spans="12:12" x14ac:dyDescent="0.35">
      <c r="L5006" s="2"/>
    </row>
    <row r="5007" spans="12:12" x14ac:dyDescent="0.35">
      <c r="L5007" s="2"/>
    </row>
    <row r="5008" spans="12:12" x14ac:dyDescent="0.35">
      <c r="L5008" s="2"/>
    </row>
    <row r="5009" spans="12:12" x14ac:dyDescent="0.35">
      <c r="L5009" s="2"/>
    </row>
    <row r="5010" spans="12:12" x14ac:dyDescent="0.35">
      <c r="L5010" s="2"/>
    </row>
    <row r="5011" spans="12:12" x14ac:dyDescent="0.35">
      <c r="L5011" s="2"/>
    </row>
    <row r="5012" spans="12:12" x14ac:dyDescent="0.35">
      <c r="L5012" s="2"/>
    </row>
    <row r="5013" spans="12:12" x14ac:dyDescent="0.35">
      <c r="L5013" s="2"/>
    </row>
    <row r="5014" spans="12:12" x14ac:dyDescent="0.35">
      <c r="L5014" s="2"/>
    </row>
    <row r="5015" spans="12:12" x14ac:dyDescent="0.35">
      <c r="L5015" s="2"/>
    </row>
    <row r="5016" spans="12:12" x14ac:dyDescent="0.35">
      <c r="L5016" s="2"/>
    </row>
    <row r="5017" spans="12:12" x14ac:dyDescent="0.35">
      <c r="L5017" s="2"/>
    </row>
    <row r="5018" spans="12:12" x14ac:dyDescent="0.35">
      <c r="L5018" s="2"/>
    </row>
    <row r="5019" spans="12:12" x14ac:dyDescent="0.35">
      <c r="L5019" s="2"/>
    </row>
    <row r="5020" spans="12:12" x14ac:dyDescent="0.35">
      <c r="L5020" s="2"/>
    </row>
    <row r="5021" spans="12:12" x14ac:dyDescent="0.35">
      <c r="L5021" s="2"/>
    </row>
    <row r="5022" spans="12:12" x14ac:dyDescent="0.35">
      <c r="L5022" s="2"/>
    </row>
    <row r="5023" spans="12:12" x14ac:dyDescent="0.35">
      <c r="L5023" s="2"/>
    </row>
    <row r="5024" spans="12:12" x14ac:dyDescent="0.35">
      <c r="L5024" s="2"/>
    </row>
    <row r="5025" spans="12:12" x14ac:dyDescent="0.35">
      <c r="L5025" s="2"/>
    </row>
    <row r="5026" spans="12:12" x14ac:dyDescent="0.35">
      <c r="L5026" s="2"/>
    </row>
    <row r="5027" spans="12:12" x14ac:dyDescent="0.35">
      <c r="L5027" s="2"/>
    </row>
    <row r="5028" spans="12:12" x14ac:dyDescent="0.35">
      <c r="L5028" s="2"/>
    </row>
    <row r="5029" spans="12:12" x14ac:dyDescent="0.35">
      <c r="L5029" s="2"/>
    </row>
    <row r="5030" spans="12:12" x14ac:dyDescent="0.35">
      <c r="L5030" s="2"/>
    </row>
    <row r="5031" spans="12:12" x14ac:dyDescent="0.35">
      <c r="L5031" s="2"/>
    </row>
    <row r="5032" spans="12:12" x14ac:dyDescent="0.35">
      <c r="L5032" s="2"/>
    </row>
    <row r="5033" spans="12:12" x14ac:dyDescent="0.35">
      <c r="L5033" s="2"/>
    </row>
    <row r="5034" spans="12:12" x14ac:dyDescent="0.35">
      <c r="L5034" s="2"/>
    </row>
    <row r="5035" spans="12:12" x14ac:dyDescent="0.35">
      <c r="L5035" s="2"/>
    </row>
    <row r="5036" spans="12:12" x14ac:dyDescent="0.35">
      <c r="L5036" s="2"/>
    </row>
    <row r="5037" spans="12:12" x14ac:dyDescent="0.35">
      <c r="L5037" s="2"/>
    </row>
    <row r="5038" spans="12:12" x14ac:dyDescent="0.35">
      <c r="L5038" s="2"/>
    </row>
    <row r="5039" spans="12:12" x14ac:dyDescent="0.35">
      <c r="L5039" s="2"/>
    </row>
    <row r="5040" spans="12:12" x14ac:dyDescent="0.35">
      <c r="L5040" s="2"/>
    </row>
    <row r="5041" spans="12:12" x14ac:dyDescent="0.35">
      <c r="L5041" s="2"/>
    </row>
    <row r="5042" spans="12:12" x14ac:dyDescent="0.35">
      <c r="L5042" s="2"/>
    </row>
    <row r="5043" spans="12:12" x14ac:dyDescent="0.35">
      <c r="L5043" s="2"/>
    </row>
    <row r="5044" spans="12:12" x14ac:dyDescent="0.35">
      <c r="L5044" s="2"/>
    </row>
    <row r="5045" spans="12:12" x14ac:dyDescent="0.35">
      <c r="L5045" s="2"/>
    </row>
    <row r="5046" spans="12:12" x14ac:dyDescent="0.35">
      <c r="L5046" s="2"/>
    </row>
    <row r="5047" spans="12:12" x14ac:dyDescent="0.35">
      <c r="L5047" s="2"/>
    </row>
    <row r="5048" spans="12:12" x14ac:dyDescent="0.35">
      <c r="L5048" s="2"/>
    </row>
    <row r="5049" spans="12:12" x14ac:dyDescent="0.35">
      <c r="L5049" s="2"/>
    </row>
    <row r="5050" spans="12:12" x14ac:dyDescent="0.35">
      <c r="L5050" s="2"/>
    </row>
    <row r="5051" spans="12:12" x14ac:dyDescent="0.35">
      <c r="L5051" s="2"/>
    </row>
    <row r="5052" spans="12:12" x14ac:dyDescent="0.35">
      <c r="L5052" s="2"/>
    </row>
    <row r="5053" spans="12:12" x14ac:dyDescent="0.35">
      <c r="L5053" s="2"/>
    </row>
    <row r="5054" spans="12:12" x14ac:dyDescent="0.35">
      <c r="L5054" s="2"/>
    </row>
    <row r="5055" spans="12:12" x14ac:dyDescent="0.35">
      <c r="L5055" s="2"/>
    </row>
    <row r="5056" spans="12:12" x14ac:dyDescent="0.35">
      <c r="L5056" s="2"/>
    </row>
    <row r="5057" spans="12:12" x14ac:dyDescent="0.35">
      <c r="L5057" s="2"/>
    </row>
    <row r="5058" spans="12:12" x14ac:dyDescent="0.35">
      <c r="L5058" s="2"/>
    </row>
    <row r="5059" spans="12:12" x14ac:dyDescent="0.35">
      <c r="L5059" s="2"/>
    </row>
    <row r="5060" spans="12:12" x14ac:dyDescent="0.35">
      <c r="L5060" s="2"/>
    </row>
    <row r="5061" spans="12:12" x14ac:dyDescent="0.35">
      <c r="L5061" s="2"/>
    </row>
    <row r="5062" spans="12:12" x14ac:dyDescent="0.35">
      <c r="L5062" s="2"/>
    </row>
    <row r="5063" spans="12:12" x14ac:dyDescent="0.35">
      <c r="L5063" s="2"/>
    </row>
    <row r="5064" spans="12:12" x14ac:dyDescent="0.35">
      <c r="L5064" s="2"/>
    </row>
    <row r="5065" spans="12:12" x14ac:dyDescent="0.35">
      <c r="L5065" s="2"/>
    </row>
    <row r="5066" spans="12:12" x14ac:dyDescent="0.35">
      <c r="L5066" s="2"/>
    </row>
    <row r="5067" spans="12:12" x14ac:dyDescent="0.35">
      <c r="L5067" s="2"/>
    </row>
    <row r="5068" spans="12:12" x14ac:dyDescent="0.35">
      <c r="L5068" s="2"/>
    </row>
    <row r="5069" spans="12:12" x14ac:dyDescent="0.35">
      <c r="L5069" s="2"/>
    </row>
    <row r="5070" spans="12:12" x14ac:dyDescent="0.35">
      <c r="L5070" s="2"/>
    </row>
    <row r="5071" spans="12:12" x14ac:dyDescent="0.35">
      <c r="L5071" s="2"/>
    </row>
    <row r="5072" spans="12:12" x14ac:dyDescent="0.35">
      <c r="L5072" s="2"/>
    </row>
    <row r="5073" spans="12:12" x14ac:dyDescent="0.35">
      <c r="L5073" s="2"/>
    </row>
    <row r="5074" spans="12:12" x14ac:dyDescent="0.35">
      <c r="L5074" s="2"/>
    </row>
    <row r="5075" spans="12:12" x14ac:dyDescent="0.35">
      <c r="L5075" s="2"/>
    </row>
    <row r="5076" spans="12:12" x14ac:dyDescent="0.35">
      <c r="L5076" s="2"/>
    </row>
    <row r="5077" spans="12:12" x14ac:dyDescent="0.35">
      <c r="L5077" s="2"/>
    </row>
    <row r="5078" spans="12:12" x14ac:dyDescent="0.35">
      <c r="L5078" s="2"/>
    </row>
    <row r="5079" spans="12:12" x14ac:dyDescent="0.35">
      <c r="L5079" s="2"/>
    </row>
    <row r="5080" spans="12:12" x14ac:dyDescent="0.35">
      <c r="L5080" s="2"/>
    </row>
    <row r="5081" spans="12:12" x14ac:dyDescent="0.35">
      <c r="L5081" s="2"/>
    </row>
    <row r="5082" spans="12:12" x14ac:dyDescent="0.35">
      <c r="L5082" s="2"/>
    </row>
    <row r="5083" spans="12:12" x14ac:dyDescent="0.35">
      <c r="L5083" s="2"/>
    </row>
    <row r="5084" spans="12:12" x14ac:dyDescent="0.35">
      <c r="L5084" s="2"/>
    </row>
    <row r="5085" spans="12:12" x14ac:dyDescent="0.35">
      <c r="L5085" s="2"/>
    </row>
    <row r="5086" spans="12:12" x14ac:dyDescent="0.35">
      <c r="L5086" s="2"/>
    </row>
    <row r="5087" spans="12:12" x14ac:dyDescent="0.35">
      <c r="L5087" s="2"/>
    </row>
    <row r="5088" spans="12:12" x14ac:dyDescent="0.35">
      <c r="L5088" s="2"/>
    </row>
    <row r="5089" spans="12:12" x14ac:dyDescent="0.35">
      <c r="L5089" s="2"/>
    </row>
    <row r="5090" spans="12:12" x14ac:dyDescent="0.35">
      <c r="L5090" s="2"/>
    </row>
    <row r="5091" spans="12:12" x14ac:dyDescent="0.35">
      <c r="L5091" s="2"/>
    </row>
    <row r="5092" spans="12:12" x14ac:dyDescent="0.35">
      <c r="L5092" s="2"/>
    </row>
    <row r="5093" spans="12:12" x14ac:dyDescent="0.35">
      <c r="L5093" s="2"/>
    </row>
    <row r="5094" spans="12:12" x14ac:dyDescent="0.35">
      <c r="L5094" s="2"/>
    </row>
    <row r="5095" spans="12:12" x14ac:dyDescent="0.35">
      <c r="L5095" s="2"/>
    </row>
    <row r="5096" spans="12:12" x14ac:dyDescent="0.35">
      <c r="L5096" s="2"/>
    </row>
    <row r="5097" spans="12:12" x14ac:dyDescent="0.35">
      <c r="L5097" s="2"/>
    </row>
    <row r="5098" spans="12:12" x14ac:dyDescent="0.35">
      <c r="L5098" s="2"/>
    </row>
    <row r="5099" spans="12:12" x14ac:dyDescent="0.35">
      <c r="L5099" s="2"/>
    </row>
    <row r="5100" spans="12:12" x14ac:dyDescent="0.35">
      <c r="L5100" s="2"/>
    </row>
    <row r="5101" spans="12:12" x14ac:dyDescent="0.35">
      <c r="L5101" s="2"/>
    </row>
    <row r="5102" spans="12:12" x14ac:dyDescent="0.35">
      <c r="L5102" s="2"/>
    </row>
    <row r="5103" spans="12:12" x14ac:dyDescent="0.35">
      <c r="L5103" s="2"/>
    </row>
    <row r="5104" spans="12:12" x14ac:dyDescent="0.35">
      <c r="L5104" s="2"/>
    </row>
    <row r="5105" spans="12:12" x14ac:dyDescent="0.35">
      <c r="L5105" s="2"/>
    </row>
    <row r="5106" spans="12:12" x14ac:dyDescent="0.35">
      <c r="L5106" s="2"/>
    </row>
    <row r="5107" spans="12:12" x14ac:dyDescent="0.35">
      <c r="L5107" s="2"/>
    </row>
    <row r="5108" spans="12:12" x14ac:dyDescent="0.35">
      <c r="L5108" s="2"/>
    </row>
    <row r="5109" spans="12:12" x14ac:dyDescent="0.35">
      <c r="L5109" s="2"/>
    </row>
    <row r="5110" spans="12:12" x14ac:dyDescent="0.35">
      <c r="L5110" s="2"/>
    </row>
    <row r="5111" spans="12:12" x14ac:dyDescent="0.35">
      <c r="L5111" s="2"/>
    </row>
    <row r="5112" spans="12:12" x14ac:dyDescent="0.35">
      <c r="L5112" s="2"/>
    </row>
    <row r="5113" spans="12:12" x14ac:dyDescent="0.35">
      <c r="L5113" s="2"/>
    </row>
    <row r="5114" spans="12:12" x14ac:dyDescent="0.35">
      <c r="L5114" s="2"/>
    </row>
    <row r="5115" spans="12:12" x14ac:dyDescent="0.35">
      <c r="L5115" s="2"/>
    </row>
    <row r="5116" spans="12:12" x14ac:dyDescent="0.35">
      <c r="L5116" s="2"/>
    </row>
    <row r="5117" spans="12:12" x14ac:dyDescent="0.35">
      <c r="L5117" s="2"/>
    </row>
    <row r="5118" spans="12:12" x14ac:dyDescent="0.35">
      <c r="L5118" s="2"/>
    </row>
    <row r="5119" spans="12:12" x14ac:dyDescent="0.35">
      <c r="L5119" s="2"/>
    </row>
    <row r="5120" spans="12:12" x14ac:dyDescent="0.35">
      <c r="L5120" s="2"/>
    </row>
    <row r="5121" spans="12:12" x14ac:dyDescent="0.35">
      <c r="L5121" s="2"/>
    </row>
    <row r="5122" spans="12:12" x14ac:dyDescent="0.35">
      <c r="L5122" s="2"/>
    </row>
    <row r="5123" spans="12:12" x14ac:dyDescent="0.35">
      <c r="L5123" s="2"/>
    </row>
    <row r="5124" spans="12:12" x14ac:dyDescent="0.35">
      <c r="L5124" s="2"/>
    </row>
    <row r="5125" spans="12:12" x14ac:dyDescent="0.35">
      <c r="L5125" s="2"/>
    </row>
    <row r="5126" spans="12:12" x14ac:dyDescent="0.35">
      <c r="L5126" s="2"/>
    </row>
    <row r="5127" spans="12:12" x14ac:dyDescent="0.35">
      <c r="L5127" s="2"/>
    </row>
    <row r="5128" spans="12:12" x14ac:dyDescent="0.35">
      <c r="L5128" s="2"/>
    </row>
    <row r="5129" spans="12:12" x14ac:dyDescent="0.35">
      <c r="L5129" s="2"/>
    </row>
    <row r="5130" spans="12:12" x14ac:dyDescent="0.35">
      <c r="L5130" s="2"/>
    </row>
    <row r="5131" spans="12:12" x14ac:dyDescent="0.35">
      <c r="L5131" s="2"/>
    </row>
    <row r="5132" spans="12:12" x14ac:dyDescent="0.35">
      <c r="L5132" s="2"/>
    </row>
    <row r="5133" spans="12:12" x14ac:dyDescent="0.35">
      <c r="L5133" s="2"/>
    </row>
    <row r="5134" spans="12:12" x14ac:dyDescent="0.35">
      <c r="L5134" s="2"/>
    </row>
    <row r="5135" spans="12:12" x14ac:dyDescent="0.35">
      <c r="L5135" s="2"/>
    </row>
    <row r="5136" spans="12:12" x14ac:dyDescent="0.35">
      <c r="L5136" s="2"/>
    </row>
    <row r="5137" spans="12:12" x14ac:dyDescent="0.35">
      <c r="L5137" s="2"/>
    </row>
    <row r="5138" spans="12:12" x14ac:dyDescent="0.35">
      <c r="L5138" s="2"/>
    </row>
    <row r="5139" spans="12:12" x14ac:dyDescent="0.35">
      <c r="L5139" s="2"/>
    </row>
    <row r="5140" spans="12:12" x14ac:dyDescent="0.35">
      <c r="L5140" s="2"/>
    </row>
    <row r="5141" spans="12:12" x14ac:dyDescent="0.35">
      <c r="L5141" s="2"/>
    </row>
    <row r="5142" spans="12:12" x14ac:dyDescent="0.35">
      <c r="L5142" s="2"/>
    </row>
    <row r="5143" spans="12:12" x14ac:dyDescent="0.35">
      <c r="L5143" s="2"/>
    </row>
    <row r="5144" spans="12:12" x14ac:dyDescent="0.35">
      <c r="L5144" s="2"/>
    </row>
    <row r="5145" spans="12:12" x14ac:dyDescent="0.35">
      <c r="L5145" s="2"/>
    </row>
    <row r="5146" spans="12:12" x14ac:dyDescent="0.35">
      <c r="L5146" s="2"/>
    </row>
    <row r="5147" spans="12:12" x14ac:dyDescent="0.35">
      <c r="L5147" s="2"/>
    </row>
    <row r="5148" spans="12:12" x14ac:dyDescent="0.35">
      <c r="L5148" s="2"/>
    </row>
    <row r="5149" spans="12:12" x14ac:dyDescent="0.35">
      <c r="L5149" s="2"/>
    </row>
    <row r="5150" spans="12:12" x14ac:dyDescent="0.35">
      <c r="L5150" s="2"/>
    </row>
    <row r="5151" spans="12:12" x14ac:dyDescent="0.35">
      <c r="L5151" s="2"/>
    </row>
    <row r="5152" spans="12:12" x14ac:dyDescent="0.35">
      <c r="L5152" s="2"/>
    </row>
    <row r="5153" spans="12:12" x14ac:dyDescent="0.35">
      <c r="L5153" s="2"/>
    </row>
    <row r="5154" spans="12:12" x14ac:dyDescent="0.35">
      <c r="L5154" s="2"/>
    </row>
    <row r="5155" spans="12:12" x14ac:dyDescent="0.35">
      <c r="L5155" s="2"/>
    </row>
    <row r="5156" spans="12:12" x14ac:dyDescent="0.35">
      <c r="L5156" s="2"/>
    </row>
    <row r="5157" spans="12:12" x14ac:dyDescent="0.35">
      <c r="L5157" s="2"/>
    </row>
    <row r="5158" spans="12:12" x14ac:dyDescent="0.35">
      <c r="L5158" s="2"/>
    </row>
    <row r="5159" spans="12:12" x14ac:dyDescent="0.35">
      <c r="L5159" s="2"/>
    </row>
    <row r="5160" spans="12:12" x14ac:dyDescent="0.35">
      <c r="L5160" s="2"/>
    </row>
    <row r="5161" spans="12:12" x14ac:dyDescent="0.35">
      <c r="L5161" s="2"/>
    </row>
    <row r="5162" spans="12:12" x14ac:dyDescent="0.35">
      <c r="L5162" s="2"/>
    </row>
    <row r="5163" spans="12:12" x14ac:dyDescent="0.35">
      <c r="L5163" s="2"/>
    </row>
    <row r="5164" spans="12:12" x14ac:dyDescent="0.35">
      <c r="L5164" s="2"/>
    </row>
    <row r="5165" spans="12:12" x14ac:dyDescent="0.35">
      <c r="L5165" s="2"/>
    </row>
    <row r="5166" spans="12:12" x14ac:dyDescent="0.35">
      <c r="L5166" s="2"/>
    </row>
    <row r="5167" spans="12:12" x14ac:dyDescent="0.35">
      <c r="L5167" s="2"/>
    </row>
    <row r="5168" spans="12:12" x14ac:dyDescent="0.35">
      <c r="L5168" s="2"/>
    </row>
    <row r="5169" spans="12:12" x14ac:dyDescent="0.35">
      <c r="L5169" s="2"/>
    </row>
    <row r="5170" spans="12:12" x14ac:dyDescent="0.35">
      <c r="L5170" s="2"/>
    </row>
    <row r="5171" spans="12:12" x14ac:dyDescent="0.35">
      <c r="L5171" s="2"/>
    </row>
    <row r="5172" spans="12:12" x14ac:dyDescent="0.35">
      <c r="L5172" s="2"/>
    </row>
    <row r="5173" spans="12:12" x14ac:dyDescent="0.35">
      <c r="L5173" s="2"/>
    </row>
    <row r="5174" spans="12:12" x14ac:dyDescent="0.35">
      <c r="L5174" s="2"/>
    </row>
    <row r="5175" spans="12:12" x14ac:dyDescent="0.35">
      <c r="L5175" s="2"/>
    </row>
    <row r="5176" spans="12:12" x14ac:dyDescent="0.35">
      <c r="L5176" s="2"/>
    </row>
    <row r="5177" spans="12:12" x14ac:dyDescent="0.35">
      <c r="L5177" s="2"/>
    </row>
    <row r="5178" spans="12:12" x14ac:dyDescent="0.35">
      <c r="L5178" s="2"/>
    </row>
    <row r="5179" spans="12:12" x14ac:dyDescent="0.35">
      <c r="L5179" s="2"/>
    </row>
    <row r="5180" spans="12:12" x14ac:dyDescent="0.35">
      <c r="L5180" s="2"/>
    </row>
    <row r="5181" spans="12:12" x14ac:dyDescent="0.35">
      <c r="L5181" s="2"/>
    </row>
    <row r="5182" spans="12:12" x14ac:dyDescent="0.35">
      <c r="L5182" s="2"/>
    </row>
    <row r="5183" spans="12:12" x14ac:dyDescent="0.35">
      <c r="L5183" s="2"/>
    </row>
    <row r="5184" spans="12:12" x14ac:dyDescent="0.35">
      <c r="L5184" s="2"/>
    </row>
    <row r="5185" spans="12:12" x14ac:dyDescent="0.35">
      <c r="L5185" s="2"/>
    </row>
    <row r="5186" spans="12:12" x14ac:dyDescent="0.35">
      <c r="L5186" s="2"/>
    </row>
    <row r="5187" spans="12:12" x14ac:dyDescent="0.35">
      <c r="L5187" s="2"/>
    </row>
    <row r="5188" spans="12:12" x14ac:dyDescent="0.35">
      <c r="L5188" s="2"/>
    </row>
    <row r="5189" spans="12:12" x14ac:dyDescent="0.35">
      <c r="L5189" s="2"/>
    </row>
    <row r="5190" spans="12:12" x14ac:dyDescent="0.35">
      <c r="L5190" s="2"/>
    </row>
    <row r="5191" spans="12:12" x14ac:dyDescent="0.35">
      <c r="L5191" s="2"/>
    </row>
    <row r="5192" spans="12:12" x14ac:dyDescent="0.35">
      <c r="L5192" s="2"/>
    </row>
    <row r="5193" spans="12:12" x14ac:dyDescent="0.35">
      <c r="L5193" s="2"/>
    </row>
    <row r="5194" spans="12:12" x14ac:dyDescent="0.35">
      <c r="L5194" s="2"/>
    </row>
    <row r="5195" spans="12:12" x14ac:dyDescent="0.35">
      <c r="L5195" s="2"/>
    </row>
    <row r="5196" spans="12:12" x14ac:dyDescent="0.35">
      <c r="L5196" s="2"/>
    </row>
    <row r="5197" spans="12:12" x14ac:dyDescent="0.35">
      <c r="L5197" s="2"/>
    </row>
    <row r="5198" spans="12:12" x14ac:dyDescent="0.35">
      <c r="L5198" s="2"/>
    </row>
    <row r="5199" spans="12:12" x14ac:dyDescent="0.35">
      <c r="L5199" s="2"/>
    </row>
    <row r="5200" spans="12:12" x14ac:dyDescent="0.35">
      <c r="L5200" s="2"/>
    </row>
    <row r="5201" spans="12:12" x14ac:dyDescent="0.35">
      <c r="L5201" s="2"/>
    </row>
    <row r="5202" spans="12:12" x14ac:dyDescent="0.35">
      <c r="L5202" s="2"/>
    </row>
    <row r="5203" spans="12:12" x14ac:dyDescent="0.35">
      <c r="L5203" s="2"/>
    </row>
    <row r="5204" spans="12:12" x14ac:dyDescent="0.35">
      <c r="L5204" s="2"/>
    </row>
    <row r="5205" spans="12:12" x14ac:dyDescent="0.35">
      <c r="L5205" s="2"/>
    </row>
    <row r="5206" spans="12:12" x14ac:dyDescent="0.35">
      <c r="L5206" s="2"/>
    </row>
    <row r="5207" spans="12:12" x14ac:dyDescent="0.35">
      <c r="L5207" s="2"/>
    </row>
    <row r="5208" spans="12:12" x14ac:dyDescent="0.35">
      <c r="L5208" s="2"/>
    </row>
    <row r="5209" spans="12:12" x14ac:dyDescent="0.35">
      <c r="L5209" s="2"/>
    </row>
    <row r="5210" spans="12:12" x14ac:dyDescent="0.35">
      <c r="L5210" s="2"/>
    </row>
    <row r="5211" spans="12:12" x14ac:dyDescent="0.35">
      <c r="L5211" s="2"/>
    </row>
    <row r="5212" spans="12:12" x14ac:dyDescent="0.35">
      <c r="L5212" s="2"/>
    </row>
    <row r="5213" spans="12:12" x14ac:dyDescent="0.35">
      <c r="L5213" s="2"/>
    </row>
    <row r="5214" spans="12:12" x14ac:dyDescent="0.35">
      <c r="L5214" s="2"/>
    </row>
    <row r="5215" spans="12:12" x14ac:dyDescent="0.35">
      <c r="L5215" s="2"/>
    </row>
    <row r="5216" spans="12:12" x14ac:dyDescent="0.35">
      <c r="L5216" s="2"/>
    </row>
    <row r="5217" spans="12:12" x14ac:dyDescent="0.35">
      <c r="L5217" s="2"/>
    </row>
    <row r="5218" spans="12:12" x14ac:dyDescent="0.35">
      <c r="L5218" s="2"/>
    </row>
    <row r="5219" spans="12:12" x14ac:dyDescent="0.35">
      <c r="L5219" s="2"/>
    </row>
    <row r="5220" spans="12:12" x14ac:dyDescent="0.35">
      <c r="L5220" s="2"/>
    </row>
    <row r="5221" spans="12:12" x14ac:dyDescent="0.35">
      <c r="L5221" s="2"/>
    </row>
    <row r="5222" spans="12:12" x14ac:dyDescent="0.35">
      <c r="L5222" s="2"/>
    </row>
    <row r="5223" spans="12:12" x14ac:dyDescent="0.35">
      <c r="L5223" s="2"/>
    </row>
    <row r="5224" spans="12:12" x14ac:dyDescent="0.35">
      <c r="L5224" s="2"/>
    </row>
    <row r="5225" spans="12:12" x14ac:dyDescent="0.35">
      <c r="L5225" s="2"/>
    </row>
    <row r="5226" spans="12:12" x14ac:dyDescent="0.35">
      <c r="L5226" s="2"/>
    </row>
    <row r="5227" spans="12:12" x14ac:dyDescent="0.35">
      <c r="L5227" s="2"/>
    </row>
    <row r="5228" spans="12:12" x14ac:dyDescent="0.35">
      <c r="L5228" s="2"/>
    </row>
    <row r="5229" spans="12:12" x14ac:dyDescent="0.35">
      <c r="L5229" s="2"/>
    </row>
    <row r="5230" spans="12:12" x14ac:dyDescent="0.35">
      <c r="L5230" s="2"/>
    </row>
    <row r="5231" spans="12:12" x14ac:dyDescent="0.35">
      <c r="L5231" s="2"/>
    </row>
    <row r="5232" spans="12:12" x14ac:dyDescent="0.35">
      <c r="L5232" s="2"/>
    </row>
    <row r="5233" spans="12:12" x14ac:dyDescent="0.35">
      <c r="L5233" s="2"/>
    </row>
    <row r="5234" spans="12:12" x14ac:dyDescent="0.35">
      <c r="L5234" s="2"/>
    </row>
    <row r="5235" spans="12:12" x14ac:dyDescent="0.35">
      <c r="L5235" s="2"/>
    </row>
    <row r="5236" spans="12:12" x14ac:dyDescent="0.35">
      <c r="L5236" s="2"/>
    </row>
    <row r="5237" spans="12:12" x14ac:dyDescent="0.35">
      <c r="L5237" s="2"/>
    </row>
    <row r="5238" spans="12:12" x14ac:dyDescent="0.35">
      <c r="L5238" s="2"/>
    </row>
    <row r="5239" spans="12:12" x14ac:dyDescent="0.35">
      <c r="L5239" s="2"/>
    </row>
    <row r="5240" spans="12:12" x14ac:dyDescent="0.35">
      <c r="L5240" s="2"/>
    </row>
    <row r="5241" spans="12:12" x14ac:dyDescent="0.35">
      <c r="L5241" s="2"/>
    </row>
    <row r="5242" spans="12:12" x14ac:dyDescent="0.35">
      <c r="L5242" s="2"/>
    </row>
    <row r="5243" spans="12:12" x14ac:dyDescent="0.35">
      <c r="L5243" s="2"/>
    </row>
    <row r="5244" spans="12:12" x14ac:dyDescent="0.35">
      <c r="L5244" s="2"/>
    </row>
    <row r="5245" spans="12:12" x14ac:dyDescent="0.35">
      <c r="L5245" s="2"/>
    </row>
    <row r="5246" spans="12:12" x14ac:dyDescent="0.35">
      <c r="L5246" s="2"/>
    </row>
    <row r="5247" spans="12:12" x14ac:dyDescent="0.35">
      <c r="L5247" s="2"/>
    </row>
    <row r="5248" spans="12:12" x14ac:dyDescent="0.35">
      <c r="L5248" s="2"/>
    </row>
    <row r="5249" spans="12:12" x14ac:dyDescent="0.35">
      <c r="L5249" s="2"/>
    </row>
    <row r="5250" spans="12:12" x14ac:dyDescent="0.35">
      <c r="L5250" s="2"/>
    </row>
    <row r="5251" spans="12:12" x14ac:dyDescent="0.35">
      <c r="L5251" s="2"/>
    </row>
    <row r="5252" spans="12:12" x14ac:dyDescent="0.35">
      <c r="L5252" s="2"/>
    </row>
    <row r="5253" spans="12:12" x14ac:dyDescent="0.35">
      <c r="L5253" s="2"/>
    </row>
    <row r="5254" spans="12:12" x14ac:dyDescent="0.35">
      <c r="L5254" s="2"/>
    </row>
    <row r="5255" spans="12:12" x14ac:dyDescent="0.35">
      <c r="L5255" s="2"/>
    </row>
    <row r="5256" spans="12:12" x14ac:dyDescent="0.35">
      <c r="L5256" s="2"/>
    </row>
    <row r="5257" spans="12:12" x14ac:dyDescent="0.35">
      <c r="L5257" s="2"/>
    </row>
    <row r="5258" spans="12:12" x14ac:dyDescent="0.35">
      <c r="L5258" s="2"/>
    </row>
    <row r="5259" spans="12:12" x14ac:dyDescent="0.35">
      <c r="L5259" s="2"/>
    </row>
    <row r="5260" spans="12:12" x14ac:dyDescent="0.35">
      <c r="L5260" s="2"/>
    </row>
    <row r="5261" spans="12:12" x14ac:dyDescent="0.35">
      <c r="L5261" s="2"/>
    </row>
    <row r="5262" spans="12:12" x14ac:dyDescent="0.35">
      <c r="L5262" s="2"/>
    </row>
    <row r="5263" spans="12:12" x14ac:dyDescent="0.35">
      <c r="L5263" s="2"/>
    </row>
    <row r="5264" spans="12:12" x14ac:dyDescent="0.35">
      <c r="L5264" s="2"/>
    </row>
    <row r="5265" spans="12:12" x14ac:dyDescent="0.35">
      <c r="L5265" s="2"/>
    </row>
    <row r="5266" spans="12:12" x14ac:dyDescent="0.35">
      <c r="L5266" s="2"/>
    </row>
    <row r="5267" spans="12:12" x14ac:dyDescent="0.35">
      <c r="L5267" s="2"/>
    </row>
    <row r="5268" spans="12:12" x14ac:dyDescent="0.35">
      <c r="L5268" s="2"/>
    </row>
    <row r="5269" spans="12:12" x14ac:dyDescent="0.35">
      <c r="L5269" s="2"/>
    </row>
    <row r="5270" spans="12:12" x14ac:dyDescent="0.35">
      <c r="L5270" s="2"/>
    </row>
    <row r="5271" spans="12:12" x14ac:dyDescent="0.35">
      <c r="L5271" s="2"/>
    </row>
    <row r="5272" spans="12:12" x14ac:dyDescent="0.35">
      <c r="L5272" s="2"/>
    </row>
    <row r="5273" spans="12:12" x14ac:dyDescent="0.35">
      <c r="L5273" s="2"/>
    </row>
    <row r="5274" spans="12:12" x14ac:dyDescent="0.35">
      <c r="L5274" s="2"/>
    </row>
    <row r="5275" spans="12:12" x14ac:dyDescent="0.35">
      <c r="L5275" s="2"/>
    </row>
    <row r="5276" spans="12:12" x14ac:dyDescent="0.35">
      <c r="L5276" s="2"/>
    </row>
    <row r="5277" spans="12:12" x14ac:dyDescent="0.35">
      <c r="L5277" s="2"/>
    </row>
    <row r="5278" spans="12:12" x14ac:dyDescent="0.35">
      <c r="L5278" s="2"/>
    </row>
    <row r="5279" spans="12:12" x14ac:dyDescent="0.35">
      <c r="L5279" s="2"/>
    </row>
    <row r="5280" spans="12:12" x14ac:dyDescent="0.35">
      <c r="L5280" s="2"/>
    </row>
    <row r="5281" spans="12:12" x14ac:dyDescent="0.35">
      <c r="L5281" s="2"/>
    </row>
    <row r="5282" spans="12:12" x14ac:dyDescent="0.35">
      <c r="L5282" s="2"/>
    </row>
    <row r="5283" spans="12:12" x14ac:dyDescent="0.35">
      <c r="L5283" s="2"/>
    </row>
    <row r="5284" spans="12:12" x14ac:dyDescent="0.35">
      <c r="L5284" s="2"/>
    </row>
    <row r="5285" spans="12:12" x14ac:dyDescent="0.35">
      <c r="L5285" s="2"/>
    </row>
    <row r="5286" spans="12:12" x14ac:dyDescent="0.35">
      <c r="L5286" s="2"/>
    </row>
    <row r="5287" spans="12:12" x14ac:dyDescent="0.35">
      <c r="L5287" s="2"/>
    </row>
    <row r="5288" spans="12:12" x14ac:dyDescent="0.35">
      <c r="L5288" s="2"/>
    </row>
    <row r="5289" spans="12:12" x14ac:dyDescent="0.35">
      <c r="L5289" s="2"/>
    </row>
    <row r="5290" spans="12:12" x14ac:dyDescent="0.35">
      <c r="L5290" s="2"/>
    </row>
    <row r="5291" spans="12:12" x14ac:dyDescent="0.35">
      <c r="L5291" s="2"/>
    </row>
    <row r="5292" spans="12:12" x14ac:dyDescent="0.35">
      <c r="L5292" s="2"/>
    </row>
    <row r="5293" spans="12:12" x14ac:dyDescent="0.35">
      <c r="L5293" s="2"/>
    </row>
    <row r="5294" spans="12:12" x14ac:dyDescent="0.35">
      <c r="L5294" s="2"/>
    </row>
    <row r="5295" spans="12:12" x14ac:dyDescent="0.35">
      <c r="L5295" s="2"/>
    </row>
    <row r="5296" spans="12:12" x14ac:dyDescent="0.35">
      <c r="L5296" s="2"/>
    </row>
    <row r="5297" spans="12:12" x14ac:dyDescent="0.35">
      <c r="L5297" s="2"/>
    </row>
    <row r="5298" spans="12:12" x14ac:dyDescent="0.35">
      <c r="L5298" s="2"/>
    </row>
    <row r="5299" spans="12:12" x14ac:dyDescent="0.35">
      <c r="L5299" s="2"/>
    </row>
    <row r="5300" spans="12:12" x14ac:dyDescent="0.35">
      <c r="L5300" s="2"/>
    </row>
    <row r="5301" spans="12:12" x14ac:dyDescent="0.35">
      <c r="L5301" s="2"/>
    </row>
    <row r="5302" spans="12:12" x14ac:dyDescent="0.35">
      <c r="L5302" s="2"/>
    </row>
    <row r="5303" spans="12:12" x14ac:dyDescent="0.35">
      <c r="L5303" s="2"/>
    </row>
    <row r="5304" spans="12:12" x14ac:dyDescent="0.35">
      <c r="L5304" s="2"/>
    </row>
    <row r="5305" spans="12:12" x14ac:dyDescent="0.35">
      <c r="L5305" s="2"/>
    </row>
    <row r="5306" spans="12:12" x14ac:dyDescent="0.35">
      <c r="L5306" s="2"/>
    </row>
    <row r="5307" spans="12:12" x14ac:dyDescent="0.35">
      <c r="L5307" s="2"/>
    </row>
    <row r="5308" spans="12:12" x14ac:dyDescent="0.35">
      <c r="L5308" s="2"/>
    </row>
    <row r="5309" spans="12:12" x14ac:dyDescent="0.35">
      <c r="L5309" s="2"/>
    </row>
    <row r="5310" spans="12:12" x14ac:dyDescent="0.35">
      <c r="L5310" s="2"/>
    </row>
    <row r="5311" spans="12:12" x14ac:dyDescent="0.35">
      <c r="L5311" s="2"/>
    </row>
    <row r="5312" spans="12:12" x14ac:dyDescent="0.35">
      <c r="L5312" s="2"/>
    </row>
    <row r="5313" spans="12:12" x14ac:dyDescent="0.35">
      <c r="L5313" s="2"/>
    </row>
    <row r="5314" spans="12:12" x14ac:dyDescent="0.35">
      <c r="L5314" s="2"/>
    </row>
    <row r="5315" spans="12:12" x14ac:dyDescent="0.35">
      <c r="L5315" s="2"/>
    </row>
    <row r="5316" spans="12:12" x14ac:dyDescent="0.35">
      <c r="L5316" s="2"/>
    </row>
    <row r="5317" spans="12:12" x14ac:dyDescent="0.35">
      <c r="L5317" s="2"/>
    </row>
    <row r="5318" spans="12:12" x14ac:dyDescent="0.35">
      <c r="L5318" s="2"/>
    </row>
    <row r="5319" spans="12:12" x14ac:dyDescent="0.35">
      <c r="L5319" s="2"/>
    </row>
    <row r="5320" spans="12:12" x14ac:dyDescent="0.35">
      <c r="L5320" s="2"/>
    </row>
    <row r="5321" spans="12:12" x14ac:dyDescent="0.35">
      <c r="L5321" s="2"/>
    </row>
    <row r="5322" spans="12:12" x14ac:dyDescent="0.35">
      <c r="L5322" s="2"/>
    </row>
    <row r="5323" spans="12:12" x14ac:dyDescent="0.35">
      <c r="L5323" s="2"/>
    </row>
    <row r="5324" spans="12:12" x14ac:dyDescent="0.35">
      <c r="L5324" s="2"/>
    </row>
    <row r="5325" spans="12:12" x14ac:dyDescent="0.35">
      <c r="L5325" s="2"/>
    </row>
    <row r="5326" spans="12:12" x14ac:dyDescent="0.35">
      <c r="L5326" s="2"/>
    </row>
    <row r="5327" spans="12:12" x14ac:dyDescent="0.35">
      <c r="L5327" s="2"/>
    </row>
    <row r="5328" spans="12:12" x14ac:dyDescent="0.35">
      <c r="L5328" s="2"/>
    </row>
    <row r="5329" spans="12:12" x14ac:dyDescent="0.35">
      <c r="L5329" s="2"/>
    </row>
    <row r="5330" spans="12:12" x14ac:dyDescent="0.35">
      <c r="L5330" s="2"/>
    </row>
    <row r="5331" spans="12:12" x14ac:dyDescent="0.35">
      <c r="L5331" s="2"/>
    </row>
    <row r="5332" spans="12:12" x14ac:dyDescent="0.35">
      <c r="L5332" s="2"/>
    </row>
    <row r="5333" spans="12:12" x14ac:dyDescent="0.35">
      <c r="L5333" s="2"/>
    </row>
    <row r="5334" spans="12:12" x14ac:dyDescent="0.35">
      <c r="L5334" s="2"/>
    </row>
    <row r="5335" spans="12:12" x14ac:dyDescent="0.35">
      <c r="L5335" s="2"/>
    </row>
    <row r="5336" spans="12:12" x14ac:dyDescent="0.35">
      <c r="L5336" s="2"/>
    </row>
    <row r="5337" spans="12:12" x14ac:dyDescent="0.35">
      <c r="L5337" s="2"/>
    </row>
    <row r="5338" spans="12:12" x14ac:dyDescent="0.35">
      <c r="L5338" s="2"/>
    </row>
    <row r="5339" spans="12:12" x14ac:dyDescent="0.35">
      <c r="L5339" s="2"/>
    </row>
    <row r="5340" spans="12:12" x14ac:dyDescent="0.35">
      <c r="L5340" s="2"/>
    </row>
    <row r="5341" spans="12:12" x14ac:dyDescent="0.35">
      <c r="L5341" s="2"/>
    </row>
    <row r="5342" spans="12:12" x14ac:dyDescent="0.35">
      <c r="L5342" s="2"/>
    </row>
    <row r="5343" spans="12:12" x14ac:dyDescent="0.35">
      <c r="L5343" s="2"/>
    </row>
    <row r="5344" spans="12:12" x14ac:dyDescent="0.35">
      <c r="L5344" s="2"/>
    </row>
    <row r="5345" spans="12:12" x14ac:dyDescent="0.35">
      <c r="L5345" s="2"/>
    </row>
    <row r="5346" spans="12:12" x14ac:dyDescent="0.35">
      <c r="L5346" s="2"/>
    </row>
    <row r="5347" spans="12:12" x14ac:dyDescent="0.35">
      <c r="L5347" s="2"/>
    </row>
    <row r="5348" spans="12:12" x14ac:dyDescent="0.35">
      <c r="L5348" s="2"/>
    </row>
    <row r="5349" spans="12:12" x14ac:dyDescent="0.35">
      <c r="L5349" s="2"/>
    </row>
    <row r="5350" spans="12:12" x14ac:dyDescent="0.35">
      <c r="L5350" s="2"/>
    </row>
    <row r="5351" spans="12:12" x14ac:dyDescent="0.35">
      <c r="L5351" s="2"/>
    </row>
    <row r="5352" spans="12:12" x14ac:dyDescent="0.35">
      <c r="L5352" s="2"/>
    </row>
    <row r="5353" spans="12:12" x14ac:dyDescent="0.35">
      <c r="L5353" s="2"/>
    </row>
    <row r="5354" spans="12:12" x14ac:dyDescent="0.35">
      <c r="L5354" s="2"/>
    </row>
    <row r="5355" spans="12:12" x14ac:dyDescent="0.35">
      <c r="L5355" s="2"/>
    </row>
    <row r="5356" spans="12:12" x14ac:dyDescent="0.35">
      <c r="L5356" s="2"/>
    </row>
    <row r="5357" spans="12:12" x14ac:dyDescent="0.35">
      <c r="L5357" s="2"/>
    </row>
    <row r="5358" spans="12:12" x14ac:dyDescent="0.35">
      <c r="L5358" s="2"/>
    </row>
    <row r="5359" spans="12:12" x14ac:dyDescent="0.35">
      <c r="L5359" s="2"/>
    </row>
    <row r="5360" spans="12:12" x14ac:dyDescent="0.35">
      <c r="L5360" s="2"/>
    </row>
    <row r="5361" spans="12:12" x14ac:dyDescent="0.35">
      <c r="L5361" s="2"/>
    </row>
    <row r="5362" spans="12:12" x14ac:dyDescent="0.35">
      <c r="L5362" s="2"/>
    </row>
    <row r="5363" spans="12:12" x14ac:dyDescent="0.35">
      <c r="L5363" s="2"/>
    </row>
    <row r="5364" spans="12:12" x14ac:dyDescent="0.35">
      <c r="L5364" s="2"/>
    </row>
    <row r="5365" spans="12:12" x14ac:dyDescent="0.35">
      <c r="L5365" s="2"/>
    </row>
    <row r="5366" spans="12:12" x14ac:dyDescent="0.35">
      <c r="L5366" s="2"/>
    </row>
    <row r="5367" spans="12:12" x14ac:dyDescent="0.35">
      <c r="L5367" s="2"/>
    </row>
    <row r="5368" spans="12:12" x14ac:dyDescent="0.35">
      <c r="L5368" s="2"/>
    </row>
    <row r="5369" spans="12:12" x14ac:dyDescent="0.35">
      <c r="L5369" s="2"/>
    </row>
    <row r="5370" spans="12:12" x14ac:dyDescent="0.35">
      <c r="L5370" s="2"/>
    </row>
    <row r="5371" spans="12:12" x14ac:dyDescent="0.35">
      <c r="L5371" s="2"/>
    </row>
    <row r="5372" spans="12:12" x14ac:dyDescent="0.35">
      <c r="L5372" s="2"/>
    </row>
    <row r="5373" spans="12:12" x14ac:dyDescent="0.35">
      <c r="L5373" s="2"/>
    </row>
    <row r="5374" spans="12:12" x14ac:dyDescent="0.35">
      <c r="L5374" s="2"/>
    </row>
    <row r="5375" spans="12:12" x14ac:dyDescent="0.35">
      <c r="L5375" s="2"/>
    </row>
    <row r="5376" spans="12:12" x14ac:dyDescent="0.35">
      <c r="L5376" s="2"/>
    </row>
    <row r="5377" spans="12:12" x14ac:dyDescent="0.35">
      <c r="L5377" s="2"/>
    </row>
    <row r="5378" spans="12:12" x14ac:dyDescent="0.35">
      <c r="L5378" s="2"/>
    </row>
    <row r="5379" spans="12:12" x14ac:dyDescent="0.35">
      <c r="L5379" s="2"/>
    </row>
    <row r="5380" spans="12:12" x14ac:dyDescent="0.35">
      <c r="L5380" s="2"/>
    </row>
    <row r="5381" spans="12:12" x14ac:dyDescent="0.35">
      <c r="L5381" s="2"/>
    </row>
    <row r="5382" spans="12:12" x14ac:dyDescent="0.35">
      <c r="L5382" s="2"/>
    </row>
    <row r="5383" spans="12:12" x14ac:dyDescent="0.35">
      <c r="L5383" s="2"/>
    </row>
    <row r="5384" spans="12:12" x14ac:dyDescent="0.35">
      <c r="L5384" s="2"/>
    </row>
    <row r="5385" spans="12:12" x14ac:dyDescent="0.35">
      <c r="L5385" s="2"/>
    </row>
    <row r="5386" spans="12:12" x14ac:dyDescent="0.35">
      <c r="L5386" s="2"/>
    </row>
    <row r="5387" spans="12:12" x14ac:dyDescent="0.35">
      <c r="L5387" s="2"/>
    </row>
    <row r="5388" spans="12:12" x14ac:dyDescent="0.35">
      <c r="L5388" s="2"/>
    </row>
    <row r="5389" spans="12:12" x14ac:dyDescent="0.35">
      <c r="L5389" s="2"/>
    </row>
    <row r="5390" spans="12:12" x14ac:dyDescent="0.35">
      <c r="L5390" s="2"/>
    </row>
    <row r="5391" spans="12:12" x14ac:dyDescent="0.35">
      <c r="L5391" s="2"/>
    </row>
    <row r="5392" spans="12:12" x14ac:dyDescent="0.35">
      <c r="L5392" s="2"/>
    </row>
    <row r="5393" spans="12:12" x14ac:dyDescent="0.35">
      <c r="L5393" s="2"/>
    </row>
    <row r="5394" spans="12:12" x14ac:dyDescent="0.35">
      <c r="L5394" s="2"/>
    </row>
    <row r="5395" spans="12:12" x14ac:dyDescent="0.35">
      <c r="L5395" s="2"/>
    </row>
    <row r="5396" spans="12:12" x14ac:dyDescent="0.35">
      <c r="L5396" s="2"/>
    </row>
    <row r="5397" spans="12:12" x14ac:dyDescent="0.35">
      <c r="L5397" s="2"/>
    </row>
    <row r="5398" spans="12:12" x14ac:dyDescent="0.35">
      <c r="L5398" s="2"/>
    </row>
    <row r="5399" spans="12:12" x14ac:dyDescent="0.35">
      <c r="L5399" s="2"/>
    </row>
    <row r="5400" spans="12:12" x14ac:dyDescent="0.35">
      <c r="L5400" s="2"/>
    </row>
    <row r="5401" spans="12:12" x14ac:dyDescent="0.35">
      <c r="L5401" s="2"/>
    </row>
    <row r="5402" spans="12:12" x14ac:dyDescent="0.35">
      <c r="L5402" s="2"/>
    </row>
    <row r="5403" spans="12:12" x14ac:dyDescent="0.35">
      <c r="L5403" s="2"/>
    </row>
    <row r="5404" spans="12:12" x14ac:dyDescent="0.35">
      <c r="L5404" s="2"/>
    </row>
    <row r="5405" spans="12:12" x14ac:dyDescent="0.35">
      <c r="L5405" s="2"/>
    </row>
    <row r="5406" spans="12:12" x14ac:dyDescent="0.35">
      <c r="L5406" s="2"/>
    </row>
    <row r="5407" spans="12:12" x14ac:dyDescent="0.35">
      <c r="L5407" s="2"/>
    </row>
    <row r="5408" spans="12:12" x14ac:dyDescent="0.35">
      <c r="L5408" s="2"/>
    </row>
    <row r="5409" spans="12:12" x14ac:dyDescent="0.35">
      <c r="L5409" s="2"/>
    </row>
    <row r="5410" spans="12:12" x14ac:dyDescent="0.35">
      <c r="L5410" s="2"/>
    </row>
    <row r="5411" spans="12:12" x14ac:dyDescent="0.35">
      <c r="L5411" s="2"/>
    </row>
    <row r="5412" spans="12:12" x14ac:dyDescent="0.35">
      <c r="L5412" s="2"/>
    </row>
    <row r="5413" spans="12:12" x14ac:dyDescent="0.35">
      <c r="L5413" s="2"/>
    </row>
    <row r="5414" spans="12:12" x14ac:dyDescent="0.35">
      <c r="L5414" s="2"/>
    </row>
    <row r="5415" spans="12:12" x14ac:dyDescent="0.35">
      <c r="L5415" s="2"/>
    </row>
    <row r="5416" spans="12:12" x14ac:dyDescent="0.35">
      <c r="L5416" s="2"/>
    </row>
    <row r="5417" spans="12:12" x14ac:dyDescent="0.35">
      <c r="L5417" s="2"/>
    </row>
    <row r="5418" spans="12:12" x14ac:dyDescent="0.35">
      <c r="L5418" s="2"/>
    </row>
    <row r="5419" spans="12:12" x14ac:dyDescent="0.35">
      <c r="L5419" s="2"/>
    </row>
    <row r="5420" spans="12:12" x14ac:dyDescent="0.35">
      <c r="L5420" s="2"/>
    </row>
    <row r="5421" spans="12:12" x14ac:dyDescent="0.35">
      <c r="L5421" s="2"/>
    </row>
    <row r="5422" spans="12:12" x14ac:dyDescent="0.35">
      <c r="L5422" s="2"/>
    </row>
    <row r="5423" spans="12:12" x14ac:dyDescent="0.35">
      <c r="L5423" s="2"/>
    </row>
    <row r="5424" spans="12:12" x14ac:dyDescent="0.35">
      <c r="L5424" s="2"/>
    </row>
    <row r="5425" spans="12:12" x14ac:dyDescent="0.35">
      <c r="L5425" s="2"/>
    </row>
    <row r="5426" spans="12:12" x14ac:dyDescent="0.35">
      <c r="L5426" s="2"/>
    </row>
    <row r="5427" spans="12:12" x14ac:dyDescent="0.35">
      <c r="L5427" s="2"/>
    </row>
    <row r="5428" spans="12:12" x14ac:dyDescent="0.35">
      <c r="L5428" s="2"/>
    </row>
    <row r="5429" spans="12:12" x14ac:dyDescent="0.35">
      <c r="L5429" s="2"/>
    </row>
    <row r="5430" spans="12:12" x14ac:dyDescent="0.35">
      <c r="L5430" s="2"/>
    </row>
    <row r="5431" spans="12:12" x14ac:dyDescent="0.35">
      <c r="L5431" s="2"/>
    </row>
    <row r="5432" spans="12:12" x14ac:dyDescent="0.35">
      <c r="L5432" s="2"/>
    </row>
    <row r="5433" spans="12:12" x14ac:dyDescent="0.35">
      <c r="L5433" s="2"/>
    </row>
    <row r="5434" spans="12:12" x14ac:dyDescent="0.35">
      <c r="L5434" s="2"/>
    </row>
    <row r="5435" spans="12:12" x14ac:dyDescent="0.35">
      <c r="L5435" s="2"/>
    </row>
    <row r="5436" spans="12:12" x14ac:dyDescent="0.35">
      <c r="L5436" s="2"/>
    </row>
    <row r="5437" spans="12:12" x14ac:dyDescent="0.35">
      <c r="L5437" s="2"/>
    </row>
    <row r="5438" spans="12:12" x14ac:dyDescent="0.35">
      <c r="L5438" s="2"/>
    </row>
    <row r="5439" spans="12:12" x14ac:dyDescent="0.35">
      <c r="L5439" s="2"/>
    </row>
    <row r="5440" spans="12:12" x14ac:dyDescent="0.35">
      <c r="L5440" s="2"/>
    </row>
    <row r="5441" spans="12:12" x14ac:dyDescent="0.35">
      <c r="L5441" s="2"/>
    </row>
    <row r="5442" spans="12:12" x14ac:dyDescent="0.35">
      <c r="L5442" s="2"/>
    </row>
    <row r="5443" spans="12:12" x14ac:dyDescent="0.35">
      <c r="L5443" s="2"/>
    </row>
    <row r="5444" spans="12:12" x14ac:dyDescent="0.35">
      <c r="L5444" s="2"/>
    </row>
    <row r="5445" spans="12:12" x14ac:dyDescent="0.35">
      <c r="L5445" s="2"/>
    </row>
    <row r="5446" spans="12:12" x14ac:dyDescent="0.35">
      <c r="L5446" s="2"/>
    </row>
    <row r="5447" spans="12:12" x14ac:dyDescent="0.35">
      <c r="L5447" s="2"/>
    </row>
    <row r="5448" spans="12:12" x14ac:dyDescent="0.35">
      <c r="L5448" s="2"/>
    </row>
    <row r="5449" spans="12:12" x14ac:dyDescent="0.35">
      <c r="L5449" s="2"/>
    </row>
    <row r="5450" spans="12:12" x14ac:dyDescent="0.35">
      <c r="L5450" s="2"/>
    </row>
    <row r="5451" spans="12:12" x14ac:dyDescent="0.35">
      <c r="L5451" s="2"/>
    </row>
    <row r="5452" spans="12:12" x14ac:dyDescent="0.35">
      <c r="L5452" s="2"/>
    </row>
    <row r="5453" spans="12:12" x14ac:dyDescent="0.35">
      <c r="L5453" s="2"/>
    </row>
    <row r="5454" spans="12:12" x14ac:dyDescent="0.35">
      <c r="L5454" s="2"/>
    </row>
    <row r="5455" spans="12:12" x14ac:dyDescent="0.35">
      <c r="L5455" s="2"/>
    </row>
    <row r="5456" spans="12:12" x14ac:dyDescent="0.35">
      <c r="L5456" s="2"/>
    </row>
    <row r="5457" spans="12:12" x14ac:dyDescent="0.35">
      <c r="L5457" s="2"/>
    </row>
    <row r="5458" spans="12:12" x14ac:dyDescent="0.35">
      <c r="L5458" s="2"/>
    </row>
    <row r="5459" spans="12:12" x14ac:dyDescent="0.35">
      <c r="L5459" s="2"/>
    </row>
    <row r="5460" spans="12:12" x14ac:dyDescent="0.35">
      <c r="L5460" s="2"/>
    </row>
    <row r="5461" spans="12:12" x14ac:dyDescent="0.35">
      <c r="L5461" s="2"/>
    </row>
    <row r="5462" spans="12:12" x14ac:dyDescent="0.35">
      <c r="L5462" s="2"/>
    </row>
    <row r="5463" spans="12:12" x14ac:dyDescent="0.35">
      <c r="L5463" s="2"/>
    </row>
    <row r="5464" spans="12:12" x14ac:dyDescent="0.35">
      <c r="L5464" s="2"/>
    </row>
    <row r="5465" spans="12:12" x14ac:dyDescent="0.35">
      <c r="L5465" s="2"/>
    </row>
    <row r="5466" spans="12:12" x14ac:dyDescent="0.35">
      <c r="L5466" s="2"/>
    </row>
    <row r="5467" spans="12:12" x14ac:dyDescent="0.35">
      <c r="L5467" s="2"/>
    </row>
    <row r="5468" spans="12:12" x14ac:dyDescent="0.35">
      <c r="L5468" s="2"/>
    </row>
    <row r="5469" spans="12:12" x14ac:dyDescent="0.35">
      <c r="L5469" s="2"/>
    </row>
    <row r="5470" spans="12:12" x14ac:dyDescent="0.35">
      <c r="L5470" s="2"/>
    </row>
    <row r="5471" spans="12:12" x14ac:dyDescent="0.35">
      <c r="L5471" s="2"/>
    </row>
    <row r="5472" spans="12:12" x14ac:dyDescent="0.35">
      <c r="L5472" s="2"/>
    </row>
    <row r="5473" spans="12:12" x14ac:dyDescent="0.35">
      <c r="L5473" s="2"/>
    </row>
    <row r="5474" spans="12:12" x14ac:dyDescent="0.35">
      <c r="L5474" s="2"/>
    </row>
    <row r="5475" spans="12:12" x14ac:dyDescent="0.35">
      <c r="L5475" s="2"/>
    </row>
    <row r="5476" spans="12:12" x14ac:dyDescent="0.35">
      <c r="L5476" s="2"/>
    </row>
    <row r="5477" spans="12:12" x14ac:dyDescent="0.35">
      <c r="L5477" s="2"/>
    </row>
    <row r="5478" spans="12:12" x14ac:dyDescent="0.35">
      <c r="L5478" s="2"/>
    </row>
    <row r="5479" spans="12:12" x14ac:dyDescent="0.35">
      <c r="L5479" s="2"/>
    </row>
    <row r="5480" spans="12:12" x14ac:dyDescent="0.35">
      <c r="L5480" s="2"/>
    </row>
    <row r="5481" spans="12:12" x14ac:dyDescent="0.35">
      <c r="L5481" s="2"/>
    </row>
    <row r="5482" spans="12:12" x14ac:dyDescent="0.35">
      <c r="L5482" s="2"/>
    </row>
    <row r="5483" spans="12:12" x14ac:dyDescent="0.35">
      <c r="L5483" s="2"/>
    </row>
    <row r="5484" spans="12:12" x14ac:dyDescent="0.35">
      <c r="L5484" s="2"/>
    </row>
    <row r="5485" spans="12:12" x14ac:dyDescent="0.35">
      <c r="L5485" s="2"/>
    </row>
    <row r="5486" spans="12:12" x14ac:dyDescent="0.35">
      <c r="L5486" s="2"/>
    </row>
    <row r="5487" spans="12:12" x14ac:dyDescent="0.35">
      <c r="L5487" s="2"/>
    </row>
    <row r="5488" spans="12:12" x14ac:dyDescent="0.35">
      <c r="L5488" s="2"/>
    </row>
    <row r="5489" spans="12:12" x14ac:dyDescent="0.35">
      <c r="L5489" s="2"/>
    </row>
    <row r="5490" spans="12:12" x14ac:dyDescent="0.35">
      <c r="L5490" s="2"/>
    </row>
    <row r="5491" spans="12:12" x14ac:dyDescent="0.35">
      <c r="L5491" s="2"/>
    </row>
    <row r="5492" spans="12:12" x14ac:dyDescent="0.35">
      <c r="L5492" s="2"/>
    </row>
    <row r="5493" spans="12:12" x14ac:dyDescent="0.35">
      <c r="L5493" s="2"/>
    </row>
    <row r="5494" spans="12:12" x14ac:dyDescent="0.35">
      <c r="L5494" s="2"/>
    </row>
    <row r="5495" spans="12:12" x14ac:dyDescent="0.35">
      <c r="L5495" s="2"/>
    </row>
    <row r="5496" spans="12:12" x14ac:dyDescent="0.35">
      <c r="L5496" s="2"/>
    </row>
    <row r="5497" spans="12:12" x14ac:dyDescent="0.35">
      <c r="L5497" s="2"/>
    </row>
    <row r="5498" spans="12:12" x14ac:dyDescent="0.35">
      <c r="L5498" s="2"/>
    </row>
    <row r="5499" spans="12:12" x14ac:dyDescent="0.35">
      <c r="L5499" s="2"/>
    </row>
    <row r="5500" spans="12:12" x14ac:dyDescent="0.35">
      <c r="L5500" s="2"/>
    </row>
    <row r="5501" spans="12:12" x14ac:dyDescent="0.35">
      <c r="L5501" s="2"/>
    </row>
    <row r="5502" spans="12:12" x14ac:dyDescent="0.35">
      <c r="L5502" s="2"/>
    </row>
    <row r="5503" spans="12:12" x14ac:dyDescent="0.35">
      <c r="L5503" s="2"/>
    </row>
    <row r="5504" spans="12:12" x14ac:dyDescent="0.35">
      <c r="L5504" s="2"/>
    </row>
    <row r="5505" spans="12:12" x14ac:dyDescent="0.35">
      <c r="L5505" s="2"/>
    </row>
    <row r="5506" spans="12:12" x14ac:dyDescent="0.35">
      <c r="L5506" s="2"/>
    </row>
    <row r="5507" spans="12:12" x14ac:dyDescent="0.35">
      <c r="L5507" s="2"/>
    </row>
    <row r="5508" spans="12:12" x14ac:dyDescent="0.35">
      <c r="L5508" s="2"/>
    </row>
    <row r="5509" spans="12:12" x14ac:dyDescent="0.35">
      <c r="L5509" s="2"/>
    </row>
    <row r="5510" spans="12:12" x14ac:dyDescent="0.35">
      <c r="L5510" s="2"/>
    </row>
    <row r="5511" spans="12:12" x14ac:dyDescent="0.35">
      <c r="L5511" s="2"/>
    </row>
    <row r="5512" spans="12:12" x14ac:dyDescent="0.35">
      <c r="L5512" s="2"/>
    </row>
    <row r="5513" spans="12:12" x14ac:dyDescent="0.35">
      <c r="L5513" s="2"/>
    </row>
    <row r="5514" spans="12:12" x14ac:dyDescent="0.35">
      <c r="L5514" s="2"/>
    </row>
    <row r="5515" spans="12:12" x14ac:dyDescent="0.35">
      <c r="L5515" s="2"/>
    </row>
    <row r="5516" spans="12:12" x14ac:dyDescent="0.35">
      <c r="L5516" s="2"/>
    </row>
    <row r="5517" spans="12:12" x14ac:dyDescent="0.35">
      <c r="L5517" s="2"/>
    </row>
    <row r="5518" spans="12:12" x14ac:dyDescent="0.35">
      <c r="L5518" s="2"/>
    </row>
    <row r="5519" spans="12:12" x14ac:dyDescent="0.35">
      <c r="L5519" s="2"/>
    </row>
    <row r="5520" spans="12:12" x14ac:dyDescent="0.35">
      <c r="L5520" s="2"/>
    </row>
    <row r="5521" spans="12:12" x14ac:dyDescent="0.35">
      <c r="L5521" s="2"/>
    </row>
    <row r="5522" spans="12:12" x14ac:dyDescent="0.35">
      <c r="L5522" s="2"/>
    </row>
    <row r="5523" spans="12:12" x14ac:dyDescent="0.35">
      <c r="L5523" s="2"/>
    </row>
    <row r="5524" spans="12:12" x14ac:dyDescent="0.35">
      <c r="L5524" s="2"/>
    </row>
    <row r="5525" spans="12:12" x14ac:dyDescent="0.35">
      <c r="L5525" s="2"/>
    </row>
    <row r="5526" spans="12:12" x14ac:dyDescent="0.35">
      <c r="L5526" s="2"/>
    </row>
    <row r="5527" spans="12:12" x14ac:dyDescent="0.35">
      <c r="L5527" s="2"/>
    </row>
    <row r="5528" spans="12:12" x14ac:dyDescent="0.35">
      <c r="L5528" s="2"/>
    </row>
    <row r="5529" spans="12:12" x14ac:dyDescent="0.35">
      <c r="L5529" s="2"/>
    </row>
    <row r="5530" spans="12:12" x14ac:dyDescent="0.35">
      <c r="L5530" s="2"/>
    </row>
    <row r="5531" spans="12:12" x14ac:dyDescent="0.35">
      <c r="L5531" s="2"/>
    </row>
    <row r="5532" spans="12:12" x14ac:dyDescent="0.35">
      <c r="L5532" s="2"/>
    </row>
    <row r="5533" spans="12:12" x14ac:dyDescent="0.35">
      <c r="L5533" s="2"/>
    </row>
    <row r="5534" spans="12:12" x14ac:dyDescent="0.35">
      <c r="L5534" s="2"/>
    </row>
    <row r="5535" spans="12:12" x14ac:dyDescent="0.35">
      <c r="L5535" s="2"/>
    </row>
    <row r="5536" spans="12:12" x14ac:dyDescent="0.35">
      <c r="L5536" s="2"/>
    </row>
    <row r="5537" spans="12:12" x14ac:dyDescent="0.35">
      <c r="L5537" s="2"/>
    </row>
    <row r="5538" spans="12:12" x14ac:dyDescent="0.35">
      <c r="L5538" s="2"/>
    </row>
    <row r="5539" spans="12:12" x14ac:dyDescent="0.35">
      <c r="L5539" s="2"/>
    </row>
    <row r="5540" spans="12:12" x14ac:dyDescent="0.35">
      <c r="L5540" s="2"/>
    </row>
    <row r="5541" spans="12:12" x14ac:dyDescent="0.35">
      <c r="L5541" s="2"/>
    </row>
    <row r="5542" spans="12:12" x14ac:dyDescent="0.35">
      <c r="L5542" s="2"/>
    </row>
    <row r="5543" spans="12:12" x14ac:dyDescent="0.35">
      <c r="L5543" s="2"/>
    </row>
    <row r="5544" spans="12:12" x14ac:dyDescent="0.35">
      <c r="L5544" s="2"/>
    </row>
    <row r="5545" spans="12:12" x14ac:dyDescent="0.35">
      <c r="L5545" s="2"/>
    </row>
    <row r="5546" spans="12:12" x14ac:dyDescent="0.35">
      <c r="L5546" s="2"/>
    </row>
    <row r="5547" spans="12:12" x14ac:dyDescent="0.35">
      <c r="L5547" s="2"/>
    </row>
    <row r="5548" spans="12:12" x14ac:dyDescent="0.35">
      <c r="L5548" s="2"/>
    </row>
    <row r="5549" spans="12:12" x14ac:dyDescent="0.35">
      <c r="L5549" s="2"/>
    </row>
    <row r="5550" spans="12:12" x14ac:dyDescent="0.35">
      <c r="L5550" s="2"/>
    </row>
    <row r="5551" spans="12:12" x14ac:dyDescent="0.35">
      <c r="L5551" s="2"/>
    </row>
    <row r="5552" spans="12:12" x14ac:dyDescent="0.35">
      <c r="L5552" s="2"/>
    </row>
    <row r="5553" spans="12:12" x14ac:dyDescent="0.35">
      <c r="L5553" s="2"/>
    </row>
    <row r="5554" spans="12:12" x14ac:dyDescent="0.35">
      <c r="L5554" s="2"/>
    </row>
    <row r="5555" spans="12:12" x14ac:dyDescent="0.35">
      <c r="L5555" s="2"/>
    </row>
    <row r="5556" spans="12:12" x14ac:dyDescent="0.35">
      <c r="L5556" s="2"/>
    </row>
    <row r="5557" spans="12:12" x14ac:dyDescent="0.35">
      <c r="L5557" s="2"/>
    </row>
    <row r="5558" spans="12:12" x14ac:dyDescent="0.35">
      <c r="L5558" s="2"/>
    </row>
    <row r="5559" spans="12:12" x14ac:dyDescent="0.35">
      <c r="L5559" s="2"/>
    </row>
    <row r="5560" spans="12:12" x14ac:dyDescent="0.35">
      <c r="L5560" s="2"/>
    </row>
    <row r="5561" spans="12:12" x14ac:dyDescent="0.35">
      <c r="L5561" s="2"/>
    </row>
    <row r="5562" spans="12:12" x14ac:dyDescent="0.35">
      <c r="L5562" s="2"/>
    </row>
    <row r="5563" spans="12:12" x14ac:dyDescent="0.35">
      <c r="L5563" s="2"/>
    </row>
    <row r="5564" spans="12:12" x14ac:dyDescent="0.35">
      <c r="L5564" s="2"/>
    </row>
    <row r="5565" spans="12:12" x14ac:dyDescent="0.35">
      <c r="L5565" s="2"/>
    </row>
    <row r="5566" spans="12:12" x14ac:dyDescent="0.35">
      <c r="L5566" s="2"/>
    </row>
    <row r="5567" spans="12:12" x14ac:dyDescent="0.35">
      <c r="L5567" s="2"/>
    </row>
    <row r="5568" spans="12:12" x14ac:dyDescent="0.35">
      <c r="L5568" s="2"/>
    </row>
    <row r="5569" spans="12:12" x14ac:dyDescent="0.35">
      <c r="L5569" s="2"/>
    </row>
    <row r="5570" spans="12:12" x14ac:dyDescent="0.35">
      <c r="L5570" s="2"/>
    </row>
    <row r="5571" spans="12:12" x14ac:dyDescent="0.35">
      <c r="L5571" s="2"/>
    </row>
    <row r="5572" spans="12:12" x14ac:dyDescent="0.35">
      <c r="L5572" s="2"/>
    </row>
    <row r="5573" spans="12:12" x14ac:dyDescent="0.35">
      <c r="L5573" s="2"/>
    </row>
    <row r="5574" spans="12:12" x14ac:dyDescent="0.35">
      <c r="L5574" s="2"/>
    </row>
    <row r="5575" spans="12:12" x14ac:dyDescent="0.35">
      <c r="L5575" s="2"/>
    </row>
    <row r="5576" spans="12:12" x14ac:dyDescent="0.35">
      <c r="L5576" s="2"/>
    </row>
    <row r="5577" spans="12:12" x14ac:dyDescent="0.35">
      <c r="L5577" s="2"/>
    </row>
    <row r="5578" spans="12:12" x14ac:dyDescent="0.35">
      <c r="L5578" s="2"/>
    </row>
    <row r="5579" spans="12:12" x14ac:dyDescent="0.35">
      <c r="L5579" s="2"/>
    </row>
    <row r="5580" spans="12:12" x14ac:dyDescent="0.35">
      <c r="L5580" s="2"/>
    </row>
    <row r="5581" spans="12:12" x14ac:dyDescent="0.35">
      <c r="L5581" s="2"/>
    </row>
    <row r="5582" spans="12:12" x14ac:dyDescent="0.35">
      <c r="L5582" s="2"/>
    </row>
    <row r="5583" spans="12:12" x14ac:dyDescent="0.35">
      <c r="L5583" s="2"/>
    </row>
    <row r="5584" spans="12:12" x14ac:dyDescent="0.35">
      <c r="L5584" s="2"/>
    </row>
    <row r="5585" spans="12:12" x14ac:dyDescent="0.35">
      <c r="L5585" s="2"/>
    </row>
    <row r="5586" spans="12:12" x14ac:dyDescent="0.35">
      <c r="L5586" s="2"/>
    </row>
    <row r="5587" spans="12:12" x14ac:dyDescent="0.35">
      <c r="L5587" s="2"/>
    </row>
    <row r="5588" spans="12:12" x14ac:dyDescent="0.35">
      <c r="L5588" s="2"/>
    </row>
    <row r="5589" spans="12:12" x14ac:dyDescent="0.35">
      <c r="L5589" s="2"/>
    </row>
    <row r="5590" spans="12:12" x14ac:dyDescent="0.35">
      <c r="L5590" s="2"/>
    </row>
    <row r="5591" spans="12:12" x14ac:dyDescent="0.35">
      <c r="L5591" s="2"/>
    </row>
    <row r="5592" spans="12:12" x14ac:dyDescent="0.35">
      <c r="L5592" s="2"/>
    </row>
    <row r="5593" spans="12:12" x14ac:dyDescent="0.35">
      <c r="L5593" s="2"/>
    </row>
    <row r="5594" spans="12:12" x14ac:dyDescent="0.35">
      <c r="L5594" s="2"/>
    </row>
    <row r="5595" spans="12:12" x14ac:dyDescent="0.35">
      <c r="L5595" s="2"/>
    </row>
    <row r="5596" spans="12:12" x14ac:dyDescent="0.35">
      <c r="L5596" s="2"/>
    </row>
    <row r="5597" spans="12:12" x14ac:dyDescent="0.35">
      <c r="L5597" s="2"/>
    </row>
    <row r="5598" spans="12:12" x14ac:dyDescent="0.35">
      <c r="L5598" s="2"/>
    </row>
    <row r="5599" spans="12:12" x14ac:dyDescent="0.35">
      <c r="L5599" s="2"/>
    </row>
    <row r="5600" spans="12:12" x14ac:dyDescent="0.35">
      <c r="L5600" s="2"/>
    </row>
    <row r="5601" spans="12:12" x14ac:dyDescent="0.35">
      <c r="L5601" s="2"/>
    </row>
    <row r="5602" spans="12:12" x14ac:dyDescent="0.35">
      <c r="L5602" s="2"/>
    </row>
    <row r="5603" spans="12:12" x14ac:dyDescent="0.35">
      <c r="L5603" s="2"/>
    </row>
    <row r="5604" spans="12:12" x14ac:dyDescent="0.35">
      <c r="L5604" s="2"/>
    </row>
    <row r="5605" spans="12:12" x14ac:dyDescent="0.35">
      <c r="L5605" s="2"/>
    </row>
    <row r="5606" spans="12:12" x14ac:dyDescent="0.35">
      <c r="L5606" s="2"/>
    </row>
    <row r="5607" spans="12:12" x14ac:dyDescent="0.35">
      <c r="L5607" s="2"/>
    </row>
    <row r="5608" spans="12:12" x14ac:dyDescent="0.35">
      <c r="L5608" s="2"/>
    </row>
    <row r="5609" spans="12:12" x14ac:dyDescent="0.35">
      <c r="L5609" s="2"/>
    </row>
    <row r="5610" spans="12:12" x14ac:dyDescent="0.35">
      <c r="L5610" s="2"/>
    </row>
    <row r="5611" spans="12:12" x14ac:dyDescent="0.35">
      <c r="L5611" s="2"/>
    </row>
    <row r="5612" spans="12:12" x14ac:dyDescent="0.35">
      <c r="L5612" s="2"/>
    </row>
    <row r="5613" spans="12:12" x14ac:dyDescent="0.35">
      <c r="L5613" s="2"/>
    </row>
    <row r="5614" spans="12:12" x14ac:dyDescent="0.35">
      <c r="L5614" s="2"/>
    </row>
    <row r="5615" spans="12:12" x14ac:dyDescent="0.35">
      <c r="L5615" s="2"/>
    </row>
    <row r="5616" spans="12:12" x14ac:dyDescent="0.35">
      <c r="L5616" s="2"/>
    </row>
    <row r="5617" spans="12:12" x14ac:dyDescent="0.35">
      <c r="L5617" s="2"/>
    </row>
    <row r="5618" spans="12:12" x14ac:dyDescent="0.35">
      <c r="L5618" s="2"/>
    </row>
    <row r="5619" spans="12:12" x14ac:dyDescent="0.35">
      <c r="L5619" s="2"/>
    </row>
    <row r="5620" spans="12:12" x14ac:dyDescent="0.35">
      <c r="L5620" s="2"/>
    </row>
    <row r="5621" spans="12:12" x14ac:dyDescent="0.35">
      <c r="L5621" s="2"/>
    </row>
    <row r="5622" spans="12:12" x14ac:dyDescent="0.35">
      <c r="L5622" s="2"/>
    </row>
    <row r="5623" spans="12:12" x14ac:dyDescent="0.35">
      <c r="L5623" s="2"/>
    </row>
    <row r="5624" spans="12:12" x14ac:dyDescent="0.35">
      <c r="L5624" s="2"/>
    </row>
    <row r="5625" spans="12:12" x14ac:dyDescent="0.35">
      <c r="L5625" s="2"/>
    </row>
    <row r="5626" spans="12:12" x14ac:dyDescent="0.35">
      <c r="L5626" s="2"/>
    </row>
    <row r="5627" spans="12:12" x14ac:dyDescent="0.35">
      <c r="L5627" s="2"/>
    </row>
    <row r="5628" spans="12:12" x14ac:dyDescent="0.35">
      <c r="L5628" s="2"/>
    </row>
    <row r="5629" spans="12:12" x14ac:dyDescent="0.35">
      <c r="L5629" s="2"/>
    </row>
    <row r="5630" spans="12:12" x14ac:dyDescent="0.35">
      <c r="L5630" s="2"/>
    </row>
    <row r="5631" spans="12:12" x14ac:dyDescent="0.35">
      <c r="L5631" s="2"/>
    </row>
    <row r="5632" spans="12:12" x14ac:dyDescent="0.35">
      <c r="L5632" s="2"/>
    </row>
    <row r="5633" spans="12:12" x14ac:dyDescent="0.35">
      <c r="L5633" s="2"/>
    </row>
    <row r="5634" spans="12:12" x14ac:dyDescent="0.35">
      <c r="L5634" s="2"/>
    </row>
    <row r="5635" spans="12:12" x14ac:dyDescent="0.35">
      <c r="L5635" s="2"/>
    </row>
    <row r="5636" spans="12:12" x14ac:dyDescent="0.35">
      <c r="L5636" s="2"/>
    </row>
    <row r="5637" spans="12:12" x14ac:dyDescent="0.35">
      <c r="L5637" s="2"/>
    </row>
    <row r="5638" spans="12:12" x14ac:dyDescent="0.35">
      <c r="L5638" s="2"/>
    </row>
    <row r="5639" spans="12:12" x14ac:dyDescent="0.35">
      <c r="L5639" s="2"/>
    </row>
    <row r="5640" spans="12:12" x14ac:dyDescent="0.35">
      <c r="L5640" s="2"/>
    </row>
    <row r="5641" spans="12:12" x14ac:dyDescent="0.35">
      <c r="L5641" s="2"/>
    </row>
    <row r="5642" spans="12:12" x14ac:dyDescent="0.35">
      <c r="L5642" s="2"/>
    </row>
    <row r="5643" spans="12:12" x14ac:dyDescent="0.35">
      <c r="L5643" s="2"/>
    </row>
    <row r="5644" spans="12:12" x14ac:dyDescent="0.35">
      <c r="L5644" s="2"/>
    </row>
    <row r="5645" spans="12:12" x14ac:dyDescent="0.35">
      <c r="L5645" s="2"/>
    </row>
    <row r="5646" spans="12:12" x14ac:dyDescent="0.35">
      <c r="L5646" s="2"/>
    </row>
    <row r="5647" spans="12:12" x14ac:dyDescent="0.35">
      <c r="L5647" s="2"/>
    </row>
    <row r="5648" spans="12:12" x14ac:dyDescent="0.35">
      <c r="L5648" s="2"/>
    </row>
    <row r="5649" spans="12:12" x14ac:dyDescent="0.35">
      <c r="L5649" s="2"/>
    </row>
    <row r="5650" spans="12:12" x14ac:dyDescent="0.35">
      <c r="L5650" s="2"/>
    </row>
    <row r="5651" spans="12:12" x14ac:dyDescent="0.35">
      <c r="L5651" s="2"/>
    </row>
    <row r="5652" spans="12:12" x14ac:dyDescent="0.35">
      <c r="L5652" s="2"/>
    </row>
    <row r="5653" spans="12:12" x14ac:dyDescent="0.35">
      <c r="L5653" s="2"/>
    </row>
    <row r="5654" spans="12:12" x14ac:dyDescent="0.35">
      <c r="L5654" s="2"/>
    </row>
    <row r="5655" spans="12:12" x14ac:dyDescent="0.35">
      <c r="L5655" s="2"/>
    </row>
    <row r="5656" spans="12:12" x14ac:dyDescent="0.35">
      <c r="L5656" s="2"/>
    </row>
    <row r="5657" spans="12:12" x14ac:dyDescent="0.35">
      <c r="L5657" s="2"/>
    </row>
    <row r="5658" spans="12:12" x14ac:dyDescent="0.35">
      <c r="L5658" s="2"/>
    </row>
    <row r="5659" spans="12:12" x14ac:dyDescent="0.35">
      <c r="L5659" s="2"/>
    </row>
    <row r="5660" spans="12:12" x14ac:dyDescent="0.35">
      <c r="L5660" s="2"/>
    </row>
    <row r="5661" spans="12:12" x14ac:dyDescent="0.35">
      <c r="L5661" s="2"/>
    </row>
    <row r="5662" spans="12:12" x14ac:dyDescent="0.35">
      <c r="L5662" s="2"/>
    </row>
    <row r="5663" spans="12:12" x14ac:dyDescent="0.35">
      <c r="L5663" s="2"/>
    </row>
    <row r="5664" spans="12:12" x14ac:dyDescent="0.35">
      <c r="L5664" s="2"/>
    </row>
    <row r="5665" spans="12:12" x14ac:dyDescent="0.35">
      <c r="L5665" s="2"/>
    </row>
    <row r="5666" spans="12:12" x14ac:dyDescent="0.35">
      <c r="L5666" s="2"/>
    </row>
    <row r="5667" spans="12:12" x14ac:dyDescent="0.35">
      <c r="L5667" s="2"/>
    </row>
    <row r="5668" spans="12:12" x14ac:dyDescent="0.35">
      <c r="L5668" s="2"/>
    </row>
    <row r="5669" spans="12:12" x14ac:dyDescent="0.35">
      <c r="L5669" s="2"/>
    </row>
    <row r="5670" spans="12:12" x14ac:dyDescent="0.35">
      <c r="L5670" s="2"/>
    </row>
    <row r="5671" spans="12:12" x14ac:dyDescent="0.35">
      <c r="L5671" s="2"/>
    </row>
    <row r="5672" spans="12:12" x14ac:dyDescent="0.35">
      <c r="L5672" s="2"/>
    </row>
    <row r="5673" spans="12:12" x14ac:dyDescent="0.35">
      <c r="L5673" s="2"/>
    </row>
    <row r="5674" spans="12:12" x14ac:dyDescent="0.35">
      <c r="L5674" s="2"/>
    </row>
    <row r="5675" spans="12:12" x14ac:dyDescent="0.35">
      <c r="L5675" s="2"/>
    </row>
    <row r="5676" spans="12:12" x14ac:dyDescent="0.35">
      <c r="L5676" s="2"/>
    </row>
    <row r="5677" spans="12:12" x14ac:dyDescent="0.35">
      <c r="L5677" s="2"/>
    </row>
    <row r="5678" spans="12:12" x14ac:dyDescent="0.35">
      <c r="L5678" s="2"/>
    </row>
    <row r="5679" spans="12:12" x14ac:dyDescent="0.35">
      <c r="L5679" s="2"/>
    </row>
    <row r="5680" spans="12:12" x14ac:dyDescent="0.35">
      <c r="L5680" s="2"/>
    </row>
    <row r="5681" spans="12:12" x14ac:dyDescent="0.35">
      <c r="L5681" s="2"/>
    </row>
    <row r="5682" spans="12:12" x14ac:dyDescent="0.35">
      <c r="L5682" s="2"/>
    </row>
    <row r="5683" spans="12:12" x14ac:dyDescent="0.35">
      <c r="L5683" s="2"/>
    </row>
    <row r="5684" spans="12:12" x14ac:dyDescent="0.35">
      <c r="L5684" s="2"/>
    </row>
    <row r="5685" spans="12:12" x14ac:dyDescent="0.35">
      <c r="L5685" s="2"/>
    </row>
    <row r="5686" spans="12:12" x14ac:dyDescent="0.35">
      <c r="L5686" s="2"/>
    </row>
    <row r="5687" spans="12:12" x14ac:dyDescent="0.35">
      <c r="L5687" s="2"/>
    </row>
    <row r="5688" spans="12:12" x14ac:dyDescent="0.35">
      <c r="L5688" s="2"/>
    </row>
    <row r="5689" spans="12:12" x14ac:dyDescent="0.35">
      <c r="L5689" s="2"/>
    </row>
    <row r="5690" spans="12:12" x14ac:dyDescent="0.35">
      <c r="L5690" s="2"/>
    </row>
    <row r="5691" spans="12:12" x14ac:dyDescent="0.35">
      <c r="L5691" s="2"/>
    </row>
    <row r="5692" spans="12:12" x14ac:dyDescent="0.35">
      <c r="L5692" s="2"/>
    </row>
    <row r="5693" spans="12:12" x14ac:dyDescent="0.35">
      <c r="L5693" s="2"/>
    </row>
    <row r="5694" spans="12:12" x14ac:dyDescent="0.35">
      <c r="L5694" s="2"/>
    </row>
    <row r="5695" spans="12:12" x14ac:dyDescent="0.35">
      <c r="L5695" s="2"/>
    </row>
    <row r="5696" spans="12:12" x14ac:dyDescent="0.35">
      <c r="L5696" s="2"/>
    </row>
    <row r="5697" spans="12:12" x14ac:dyDescent="0.35">
      <c r="L5697" s="2"/>
    </row>
    <row r="5698" spans="12:12" x14ac:dyDescent="0.35">
      <c r="L5698" s="2"/>
    </row>
    <row r="5699" spans="12:12" x14ac:dyDescent="0.35">
      <c r="L5699" s="2"/>
    </row>
    <row r="5700" spans="12:12" x14ac:dyDescent="0.35">
      <c r="L5700" s="2"/>
    </row>
    <row r="5701" spans="12:12" x14ac:dyDescent="0.35">
      <c r="L5701" s="2"/>
    </row>
    <row r="5702" spans="12:12" x14ac:dyDescent="0.35">
      <c r="L5702" s="2"/>
    </row>
    <row r="5703" spans="12:12" x14ac:dyDescent="0.35">
      <c r="L5703" s="2"/>
    </row>
    <row r="5704" spans="12:12" x14ac:dyDescent="0.35">
      <c r="L5704" s="2"/>
    </row>
    <row r="5705" spans="12:12" x14ac:dyDescent="0.35">
      <c r="L5705" s="2"/>
    </row>
    <row r="5706" spans="12:12" x14ac:dyDescent="0.35">
      <c r="L5706" s="2"/>
    </row>
    <row r="5707" spans="12:12" x14ac:dyDescent="0.35">
      <c r="L5707" s="2"/>
    </row>
    <row r="5708" spans="12:12" x14ac:dyDescent="0.35">
      <c r="L5708" s="2"/>
    </row>
    <row r="5709" spans="12:12" x14ac:dyDescent="0.35">
      <c r="L5709" s="2"/>
    </row>
    <row r="5710" spans="12:12" x14ac:dyDescent="0.35">
      <c r="L5710" s="2"/>
    </row>
    <row r="5711" spans="12:12" x14ac:dyDescent="0.35">
      <c r="L5711" s="2"/>
    </row>
    <row r="5712" spans="12:12" x14ac:dyDescent="0.35">
      <c r="L5712" s="2"/>
    </row>
    <row r="5713" spans="12:12" x14ac:dyDescent="0.35">
      <c r="L5713" s="2"/>
    </row>
    <row r="5714" spans="12:12" x14ac:dyDescent="0.35">
      <c r="L5714" s="2"/>
    </row>
    <row r="5715" spans="12:12" x14ac:dyDescent="0.35">
      <c r="L5715" s="2"/>
    </row>
    <row r="5716" spans="12:12" x14ac:dyDescent="0.35">
      <c r="L5716" s="2"/>
    </row>
    <row r="5717" spans="12:12" x14ac:dyDescent="0.35">
      <c r="L5717" s="2"/>
    </row>
    <row r="5718" spans="12:12" x14ac:dyDescent="0.35">
      <c r="L5718" s="2"/>
    </row>
    <row r="5719" spans="12:12" x14ac:dyDescent="0.35">
      <c r="L5719" s="2"/>
    </row>
    <row r="5720" spans="12:12" x14ac:dyDescent="0.35">
      <c r="L5720" s="2"/>
    </row>
    <row r="5721" spans="12:12" x14ac:dyDescent="0.35">
      <c r="L5721" s="2"/>
    </row>
    <row r="5722" spans="12:12" x14ac:dyDescent="0.35">
      <c r="L5722" s="2"/>
    </row>
    <row r="5723" spans="12:12" x14ac:dyDescent="0.35">
      <c r="L5723" s="2"/>
    </row>
    <row r="5724" spans="12:12" x14ac:dyDescent="0.35">
      <c r="L5724" s="2"/>
    </row>
    <row r="5725" spans="12:12" x14ac:dyDescent="0.35">
      <c r="L5725" s="2"/>
    </row>
    <row r="5726" spans="12:12" x14ac:dyDescent="0.35">
      <c r="L5726" s="2"/>
    </row>
    <row r="5727" spans="12:12" x14ac:dyDescent="0.35">
      <c r="L5727" s="2"/>
    </row>
    <row r="5728" spans="12:12" x14ac:dyDescent="0.35">
      <c r="L5728" s="2"/>
    </row>
    <row r="5729" spans="12:12" x14ac:dyDescent="0.35">
      <c r="L5729" s="2"/>
    </row>
    <row r="5730" spans="12:12" x14ac:dyDescent="0.35">
      <c r="L5730" s="2"/>
    </row>
    <row r="5731" spans="12:12" x14ac:dyDescent="0.35">
      <c r="L5731" s="2"/>
    </row>
    <row r="5732" spans="12:12" x14ac:dyDescent="0.35">
      <c r="L5732" s="2"/>
    </row>
    <row r="5733" spans="12:12" x14ac:dyDescent="0.35">
      <c r="L5733" s="2"/>
    </row>
    <row r="5734" spans="12:12" x14ac:dyDescent="0.35">
      <c r="L5734" s="2"/>
    </row>
    <row r="5735" spans="12:12" x14ac:dyDescent="0.35">
      <c r="L5735" s="2"/>
    </row>
    <row r="5736" spans="12:12" x14ac:dyDescent="0.35">
      <c r="L5736" s="2"/>
    </row>
    <row r="5737" spans="12:12" x14ac:dyDescent="0.35">
      <c r="L5737" s="2"/>
    </row>
    <row r="5738" spans="12:12" x14ac:dyDescent="0.35">
      <c r="L5738" s="2"/>
    </row>
    <row r="5739" spans="12:12" x14ac:dyDescent="0.35">
      <c r="L5739" s="2"/>
    </row>
    <row r="5740" spans="12:12" x14ac:dyDescent="0.35">
      <c r="L5740" s="2"/>
    </row>
    <row r="5741" spans="12:12" x14ac:dyDescent="0.35">
      <c r="L5741" s="2"/>
    </row>
    <row r="5742" spans="12:12" x14ac:dyDescent="0.35">
      <c r="L5742" s="2"/>
    </row>
    <row r="5743" spans="12:12" x14ac:dyDescent="0.35">
      <c r="L5743" s="2"/>
    </row>
    <row r="5744" spans="12:12" x14ac:dyDescent="0.35">
      <c r="L5744" s="2"/>
    </row>
    <row r="5745" spans="12:12" x14ac:dyDescent="0.35">
      <c r="L5745" s="2"/>
    </row>
    <row r="5746" spans="12:12" x14ac:dyDescent="0.35">
      <c r="L5746" s="2"/>
    </row>
    <row r="5747" spans="12:12" x14ac:dyDescent="0.35">
      <c r="L5747" s="2"/>
    </row>
    <row r="5748" spans="12:12" x14ac:dyDescent="0.35">
      <c r="L5748" s="2"/>
    </row>
    <row r="5749" spans="12:12" x14ac:dyDescent="0.35">
      <c r="L5749" s="2"/>
    </row>
    <row r="5750" spans="12:12" x14ac:dyDescent="0.35">
      <c r="L5750" s="2"/>
    </row>
    <row r="5751" spans="12:12" x14ac:dyDescent="0.35">
      <c r="L5751" s="2"/>
    </row>
    <row r="5752" spans="12:12" x14ac:dyDescent="0.35">
      <c r="L5752" s="2"/>
    </row>
    <row r="5753" spans="12:12" x14ac:dyDescent="0.35">
      <c r="L5753" s="2"/>
    </row>
    <row r="5754" spans="12:12" x14ac:dyDescent="0.35">
      <c r="L5754" s="2"/>
    </row>
    <row r="5755" spans="12:12" x14ac:dyDescent="0.35">
      <c r="L5755" s="2"/>
    </row>
    <row r="5756" spans="12:12" x14ac:dyDescent="0.35">
      <c r="L5756" s="2"/>
    </row>
    <row r="5757" spans="12:12" x14ac:dyDescent="0.35">
      <c r="L5757" s="2"/>
    </row>
    <row r="5758" spans="12:12" x14ac:dyDescent="0.35">
      <c r="L5758" s="2"/>
    </row>
    <row r="5759" spans="12:12" x14ac:dyDescent="0.35">
      <c r="L5759" s="2"/>
    </row>
    <row r="5760" spans="12:12" x14ac:dyDescent="0.35">
      <c r="L5760" s="2"/>
    </row>
    <row r="5761" spans="12:12" x14ac:dyDescent="0.35">
      <c r="L5761" s="2"/>
    </row>
    <row r="5762" spans="12:12" x14ac:dyDescent="0.35">
      <c r="L5762" s="2"/>
    </row>
    <row r="5763" spans="12:12" x14ac:dyDescent="0.35">
      <c r="L5763" s="2"/>
    </row>
    <row r="5764" spans="12:12" x14ac:dyDescent="0.35">
      <c r="L5764" s="2"/>
    </row>
    <row r="5765" spans="12:12" x14ac:dyDescent="0.35">
      <c r="L5765" s="2"/>
    </row>
    <row r="5766" spans="12:12" x14ac:dyDescent="0.35">
      <c r="L5766" s="2"/>
    </row>
    <row r="5767" spans="12:12" x14ac:dyDescent="0.35">
      <c r="L5767" s="2"/>
    </row>
    <row r="5768" spans="12:12" x14ac:dyDescent="0.35">
      <c r="L5768" s="2"/>
    </row>
    <row r="5769" spans="12:12" x14ac:dyDescent="0.35">
      <c r="L5769" s="2"/>
    </row>
    <row r="5770" spans="12:12" x14ac:dyDescent="0.35">
      <c r="L5770" s="2"/>
    </row>
    <row r="5771" spans="12:12" x14ac:dyDescent="0.35">
      <c r="L5771" s="2"/>
    </row>
    <row r="5772" spans="12:12" x14ac:dyDescent="0.35">
      <c r="L5772" s="2"/>
    </row>
    <row r="5773" spans="12:12" x14ac:dyDescent="0.35">
      <c r="L5773" s="2"/>
    </row>
    <row r="5774" spans="12:12" x14ac:dyDescent="0.35">
      <c r="L5774" s="2"/>
    </row>
    <row r="5775" spans="12:12" x14ac:dyDescent="0.35">
      <c r="L5775" s="2"/>
    </row>
    <row r="5776" spans="12:12" x14ac:dyDescent="0.35">
      <c r="L5776" s="2"/>
    </row>
    <row r="5777" spans="12:12" x14ac:dyDescent="0.35">
      <c r="L5777" s="2"/>
    </row>
    <row r="5778" spans="12:12" x14ac:dyDescent="0.35">
      <c r="L5778" s="2"/>
    </row>
    <row r="5779" spans="12:12" x14ac:dyDescent="0.35">
      <c r="L5779" s="2"/>
    </row>
    <row r="5780" spans="12:12" x14ac:dyDescent="0.35">
      <c r="L5780" s="2"/>
    </row>
    <row r="5781" spans="12:12" x14ac:dyDescent="0.35">
      <c r="L5781" s="2"/>
    </row>
    <row r="5782" spans="12:12" x14ac:dyDescent="0.35">
      <c r="L5782" s="2"/>
    </row>
    <row r="5783" spans="12:12" x14ac:dyDescent="0.35">
      <c r="L5783" s="2"/>
    </row>
    <row r="5784" spans="12:12" x14ac:dyDescent="0.35">
      <c r="L5784" s="2"/>
    </row>
    <row r="5785" spans="12:12" x14ac:dyDescent="0.35">
      <c r="L5785" s="2"/>
    </row>
    <row r="5786" spans="12:12" x14ac:dyDescent="0.35">
      <c r="L5786" s="2"/>
    </row>
    <row r="5787" spans="12:12" x14ac:dyDescent="0.35">
      <c r="L5787" s="2"/>
    </row>
    <row r="5788" spans="12:12" x14ac:dyDescent="0.35">
      <c r="L5788" s="2"/>
    </row>
    <row r="5789" spans="12:12" x14ac:dyDescent="0.35">
      <c r="L5789" s="2"/>
    </row>
    <row r="5790" spans="12:12" x14ac:dyDescent="0.35">
      <c r="L5790" s="2"/>
    </row>
    <row r="5791" spans="12:12" x14ac:dyDescent="0.35">
      <c r="L5791" s="2"/>
    </row>
    <row r="5792" spans="12:12" x14ac:dyDescent="0.35">
      <c r="L5792" s="2"/>
    </row>
    <row r="5793" spans="12:12" x14ac:dyDescent="0.35">
      <c r="L5793" s="2"/>
    </row>
    <row r="5794" spans="12:12" x14ac:dyDescent="0.35">
      <c r="L5794" s="2"/>
    </row>
    <row r="5795" spans="12:12" x14ac:dyDescent="0.35">
      <c r="L5795" s="2"/>
    </row>
    <row r="5796" spans="12:12" x14ac:dyDescent="0.35">
      <c r="L5796" s="2"/>
    </row>
    <row r="5797" spans="12:12" x14ac:dyDescent="0.35">
      <c r="L5797" s="2"/>
    </row>
    <row r="5798" spans="12:12" x14ac:dyDescent="0.35">
      <c r="L5798" s="2"/>
    </row>
    <row r="5799" spans="12:12" x14ac:dyDescent="0.35">
      <c r="L5799" s="2"/>
    </row>
    <row r="5800" spans="12:12" x14ac:dyDescent="0.35">
      <c r="L5800" s="2"/>
    </row>
    <row r="5801" spans="12:12" x14ac:dyDescent="0.35">
      <c r="L5801" s="2"/>
    </row>
    <row r="5802" spans="12:12" x14ac:dyDescent="0.35">
      <c r="L5802" s="2"/>
    </row>
    <row r="5803" spans="12:12" x14ac:dyDescent="0.35">
      <c r="L5803" s="2"/>
    </row>
    <row r="5804" spans="12:12" x14ac:dyDescent="0.35">
      <c r="L5804" s="2"/>
    </row>
    <row r="5805" spans="12:12" x14ac:dyDescent="0.35">
      <c r="L5805" s="2"/>
    </row>
    <row r="5806" spans="12:12" x14ac:dyDescent="0.35">
      <c r="L5806" s="2"/>
    </row>
    <row r="5807" spans="12:12" x14ac:dyDescent="0.35">
      <c r="L5807" s="2"/>
    </row>
    <row r="5808" spans="12:12" x14ac:dyDescent="0.35">
      <c r="L5808" s="2"/>
    </row>
    <row r="5809" spans="12:12" x14ac:dyDescent="0.35">
      <c r="L5809" s="2"/>
    </row>
    <row r="5810" spans="12:12" x14ac:dyDescent="0.35">
      <c r="L5810" s="2"/>
    </row>
    <row r="5811" spans="12:12" x14ac:dyDescent="0.35">
      <c r="L5811" s="2"/>
    </row>
    <row r="5812" spans="12:12" x14ac:dyDescent="0.35">
      <c r="L5812" s="2"/>
    </row>
    <row r="5813" spans="12:12" x14ac:dyDescent="0.35">
      <c r="L5813" s="2"/>
    </row>
    <row r="5814" spans="12:12" x14ac:dyDescent="0.35">
      <c r="L5814" s="2"/>
    </row>
    <row r="5815" spans="12:12" x14ac:dyDescent="0.35">
      <c r="L5815" s="2"/>
    </row>
    <row r="5816" spans="12:12" x14ac:dyDescent="0.35">
      <c r="L5816" s="2"/>
    </row>
    <row r="5817" spans="12:12" x14ac:dyDescent="0.35">
      <c r="L5817" s="2"/>
    </row>
    <row r="5818" spans="12:12" x14ac:dyDescent="0.35">
      <c r="L5818" s="2"/>
    </row>
    <row r="5819" spans="12:12" x14ac:dyDescent="0.35">
      <c r="L5819" s="2"/>
    </row>
    <row r="5820" spans="12:12" x14ac:dyDescent="0.35">
      <c r="L5820" s="2"/>
    </row>
    <row r="5821" spans="12:12" x14ac:dyDescent="0.35">
      <c r="L5821" s="2"/>
    </row>
    <row r="5822" spans="12:12" x14ac:dyDescent="0.35">
      <c r="L5822" s="2"/>
    </row>
    <row r="5823" spans="12:12" x14ac:dyDescent="0.35">
      <c r="L5823" s="2"/>
    </row>
    <row r="5824" spans="12:12" x14ac:dyDescent="0.35">
      <c r="L5824" s="2"/>
    </row>
    <row r="5825" spans="12:12" x14ac:dyDescent="0.35">
      <c r="L5825" s="2"/>
    </row>
    <row r="5826" spans="12:12" x14ac:dyDescent="0.35">
      <c r="L5826" s="2"/>
    </row>
    <row r="5827" spans="12:12" x14ac:dyDescent="0.35">
      <c r="L5827" s="2"/>
    </row>
    <row r="5828" spans="12:12" x14ac:dyDescent="0.35">
      <c r="L5828" s="2"/>
    </row>
    <row r="5829" spans="12:12" x14ac:dyDescent="0.35">
      <c r="L5829" s="2"/>
    </row>
    <row r="5830" spans="12:12" x14ac:dyDescent="0.35">
      <c r="L5830" s="2"/>
    </row>
    <row r="5831" spans="12:12" x14ac:dyDescent="0.35">
      <c r="L5831" s="2"/>
    </row>
    <row r="5832" spans="12:12" x14ac:dyDescent="0.35">
      <c r="L5832" s="2"/>
    </row>
    <row r="5833" spans="12:12" x14ac:dyDescent="0.35">
      <c r="L5833" s="2"/>
    </row>
    <row r="5834" spans="12:12" x14ac:dyDescent="0.35">
      <c r="L5834" s="2"/>
    </row>
    <row r="5835" spans="12:12" x14ac:dyDescent="0.35">
      <c r="L5835" s="2"/>
    </row>
    <row r="5836" spans="12:12" x14ac:dyDescent="0.35">
      <c r="L5836" s="2"/>
    </row>
    <row r="5837" spans="12:12" x14ac:dyDescent="0.35">
      <c r="L5837" s="2"/>
    </row>
    <row r="5838" spans="12:12" x14ac:dyDescent="0.35">
      <c r="L5838" s="2"/>
    </row>
    <row r="5839" spans="12:12" x14ac:dyDescent="0.35">
      <c r="L5839" s="2"/>
    </row>
    <row r="5840" spans="12:12" x14ac:dyDescent="0.35">
      <c r="L5840" s="2"/>
    </row>
    <row r="5841" spans="12:12" x14ac:dyDescent="0.35">
      <c r="L5841" s="2"/>
    </row>
    <row r="5842" spans="12:12" x14ac:dyDescent="0.35">
      <c r="L5842" s="2"/>
    </row>
    <row r="5843" spans="12:12" x14ac:dyDescent="0.35">
      <c r="L5843" s="2"/>
    </row>
    <row r="5844" spans="12:12" x14ac:dyDescent="0.35">
      <c r="L5844" s="2"/>
    </row>
    <row r="5845" spans="12:12" x14ac:dyDescent="0.35">
      <c r="L5845" s="2"/>
    </row>
    <row r="5846" spans="12:12" x14ac:dyDescent="0.35">
      <c r="L5846" s="2"/>
    </row>
    <row r="5847" spans="12:12" x14ac:dyDescent="0.35">
      <c r="L5847" s="2"/>
    </row>
    <row r="5848" spans="12:12" x14ac:dyDescent="0.35">
      <c r="L5848" s="2"/>
    </row>
    <row r="5849" spans="12:12" x14ac:dyDescent="0.35">
      <c r="L5849" s="2"/>
    </row>
    <row r="5850" spans="12:12" x14ac:dyDescent="0.35">
      <c r="L5850" s="2"/>
    </row>
    <row r="5851" spans="12:12" x14ac:dyDescent="0.35">
      <c r="L5851" s="2"/>
    </row>
    <row r="5852" spans="12:12" x14ac:dyDescent="0.35">
      <c r="L5852" s="2"/>
    </row>
    <row r="5853" spans="12:12" x14ac:dyDescent="0.35">
      <c r="L5853" s="2"/>
    </row>
    <row r="5854" spans="12:12" x14ac:dyDescent="0.35">
      <c r="L5854" s="2"/>
    </row>
    <row r="5855" spans="12:12" x14ac:dyDescent="0.35">
      <c r="L5855" s="2"/>
    </row>
    <row r="5856" spans="12:12" x14ac:dyDescent="0.35">
      <c r="L5856" s="2"/>
    </row>
    <row r="5857" spans="12:12" x14ac:dyDescent="0.35">
      <c r="L5857" s="2"/>
    </row>
    <row r="5858" spans="12:12" x14ac:dyDescent="0.35">
      <c r="L5858" s="2"/>
    </row>
    <row r="5859" spans="12:12" x14ac:dyDescent="0.35">
      <c r="L5859" s="2"/>
    </row>
    <row r="5860" spans="12:12" x14ac:dyDescent="0.35">
      <c r="L5860" s="2"/>
    </row>
    <row r="5861" spans="12:12" x14ac:dyDescent="0.35">
      <c r="L5861" s="2"/>
    </row>
    <row r="5862" spans="12:12" x14ac:dyDescent="0.35">
      <c r="L5862" s="2"/>
    </row>
    <row r="5863" spans="12:12" x14ac:dyDescent="0.35">
      <c r="L5863" s="2"/>
    </row>
    <row r="5864" spans="12:12" x14ac:dyDescent="0.35">
      <c r="L5864" s="2"/>
    </row>
    <row r="5865" spans="12:12" x14ac:dyDescent="0.35">
      <c r="L5865" s="2"/>
    </row>
    <row r="5866" spans="12:12" x14ac:dyDescent="0.35">
      <c r="L5866" s="2"/>
    </row>
    <row r="5867" spans="12:12" x14ac:dyDescent="0.35">
      <c r="L5867" s="2"/>
    </row>
    <row r="5868" spans="12:12" x14ac:dyDescent="0.35">
      <c r="L5868" s="2"/>
    </row>
    <row r="5869" spans="12:12" x14ac:dyDescent="0.35">
      <c r="L5869" s="2"/>
    </row>
    <row r="5870" spans="12:12" x14ac:dyDescent="0.35">
      <c r="L5870" s="2"/>
    </row>
    <row r="5871" spans="12:12" x14ac:dyDescent="0.35">
      <c r="L5871" s="2"/>
    </row>
    <row r="5872" spans="12:12" x14ac:dyDescent="0.35">
      <c r="L5872" s="2"/>
    </row>
    <row r="5873" spans="12:12" x14ac:dyDescent="0.35">
      <c r="L5873" s="2"/>
    </row>
    <row r="5874" spans="12:12" x14ac:dyDescent="0.35">
      <c r="L5874" s="2"/>
    </row>
    <row r="5875" spans="12:12" x14ac:dyDescent="0.35">
      <c r="L5875" s="2"/>
    </row>
    <row r="5876" spans="12:12" x14ac:dyDescent="0.35">
      <c r="L5876" s="2"/>
    </row>
    <row r="5877" spans="12:12" x14ac:dyDescent="0.35">
      <c r="L5877" s="2"/>
    </row>
    <row r="5878" spans="12:12" x14ac:dyDescent="0.35">
      <c r="L5878" s="2"/>
    </row>
    <row r="5879" spans="12:12" x14ac:dyDescent="0.35">
      <c r="L5879" s="2"/>
    </row>
    <row r="5880" spans="12:12" x14ac:dyDescent="0.35">
      <c r="L5880" s="2"/>
    </row>
    <row r="5881" spans="12:12" x14ac:dyDescent="0.35">
      <c r="L5881" s="2"/>
    </row>
    <row r="5882" spans="12:12" x14ac:dyDescent="0.35">
      <c r="L5882" s="2"/>
    </row>
    <row r="5883" spans="12:12" x14ac:dyDescent="0.35">
      <c r="L5883" s="2"/>
    </row>
    <row r="5884" spans="12:12" x14ac:dyDescent="0.35">
      <c r="L5884" s="2"/>
    </row>
    <row r="5885" spans="12:12" x14ac:dyDescent="0.35">
      <c r="L5885" s="2"/>
    </row>
    <row r="5886" spans="12:12" x14ac:dyDescent="0.35">
      <c r="L5886" s="2"/>
    </row>
    <row r="5887" spans="12:12" x14ac:dyDescent="0.35">
      <c r="L5887" s="2"/>
    </row>
    <row r="5888" spans="12:12" x14ac:dyDescent="0.35">
      <c r="L5888" s="2"/>
    </row>
    <row r="5889" spans="12:12" x14ac:dyDescent="0.35">
      <c r="L5889" s="2"/>
    </row>
    <row r="5890" spans="12:12" x14ac:dyDescent="0.35">
      <c r="L5890" s="2"/>
    </row>
    <row r="5891" spans="12:12" x14ac:dyDescent="0.35">
      <c r="L5891" s="2"/>
    </row>
    <row r="5892" spans="12:12" x14ac:dyDescent="0.35">
      <c r="L5892" s="2"/>
    </row>
    <row r="5893" spans="12:12" x14ac:dyDescent="0.35">
      <c r="L5893" s="2"/>
    </row>
    <row r="5894" spans="12:12" x14ac:dyDescent="0.35">
      <c r="L5894" s="2"/>
    </row>
    <row r="5895" spans="12:12" x14ac:dyDescent="0.35">
      <c r="L5895" s="2"/>
    </row>
    <row r="5896" spans="12:12" x14ac:dyDescent="0.35">
      <c r="L5896" s="2"/>
    </row>
    <row r="5897" spans="12:12" x14ac:dyDescent="0.35">
      <c r="L5897" s="2"/>
    </row>
    <row r="5898" spans="12:12" x14ac:dyDescent="0.35">
      <c r="L5898" s="2"/>
    </row>
    <row r="5899" spans="12:12" x14ac:dyDescent="0.35">
      <c r="L5899" s="2"/>
    </row>
    <row r="5900" spans="12:12" x14ac:dyDescent="0.35">
      <c r="L5900" s="2"/>
    </row>
    <row r="5901" spans="12:12" x14ac:dyDescent="0.35">
      <c r="L5901" s="2"/>
    </row>
    <row r="5902" spans="12:12" x14ac:dyDescent="0.35">
      <c r="L5902" s="2"/>
    </row>
    <row r="5903" spans="12:12" x14ac:dyDescent="0.35">
      <c r="L5903" s="2"/>
    </row>
    <row r="5904" spans="12:12" x14ac:dyDescent="0.35">
      <c r="L5904" s="2"/>
    </row>
    <row r="5905" spans="12:12" x14ac:dyDescent="0.35">
      <c r="L5905" s="2"/>
    </row>
    <row r="5906" spans="12:12" x14ac:dyDescent="0.35">
      <c r="L5906" s="2"/>
    </row>
    <row r="5907" spans="12:12" x14ac:dyDescent="0.35">
      <c r="L5907" s="2"/>
    </row>
    <row r="5908" spans="12:12" x14ac:dyDescent="0.35">
      <c r="L5908" s="2"/>
    </row>
    <row r="5909" spans="12:12" x14ac:dyDescent="0.35">
      <c r="L5909" s="2"/>
    </row>
    <row r="5910" spans="12:12" x14ac:dyDescent="0.35">
      <c r="L5910" s="2"/>
    </row>
    <row r="5911" spans="12:12" x14ac:dyDescent="0.35">
      <c r="L5911" s="2"/>
    </row>
    <row r="5912" spans="12:12" x14ac:dyDescent="0.35">
      <c r="L5912" s="2"/>
    </row>
    <row r="5913" spans="12:12" x14ac:dyDescent="0.35">
      <c r="L5913" s="2"/>
    </row>
    <row r="5914" spans="12:12" x14ac:dyDescent="0.35">
      <c r="L5914" s="2"/>
    </row>
    <row r="5915" spans="12:12" x14ac:dyDescent="0.35">
      <c r="L5915" s="2"/>
    </row>
    <row r="5916" spans="12:12" x14ac:dyDescent="0.35">
      <c r="L5916" s="2"/>
    </row>
    <row r="5917" spans="12:12" x14ac:dyDescent="0.35">
      <c r="L5917" s="2"/>
    </row>
    <row r="5918" spans="12:12" x14ac:dyDescent="0.35">
      <c r="L5918" s="2"/>
    </row>
    <row r="5919" spans="12:12" x14ac:dyDescent="0.35">
      <c r="L5919" s="2"/>
    </row>
    <row r="5920" spans="12:12" x14ac:dyDescent="0.35">
      <c r="L5920" s="2"/>
    </row>
    <row r="5921" spans="12:12" x14ac:dyDescent="0.35">
      <c r="L5921" s="2"/>
    </row>
    <row r="5922" spans="12:12" x14ac:dyDescent="0.35">
      <c r="L5922" s="2"/>
    </row>
    <row r="5923" spans="12:12" x14ac:dyDescent="0.35">
      <c r="L5923" s="2"/>
    </row>
    <row r="5924" spans="12:12" x14ac:dyDescent="0.35">
      <c r="L5924" s="2"/>
    </row>
    <row r="5925" spans="12:12" x14ac:dyDescent="0.35">
      <c r="L5925" s="2"/>
    </row>
    <row r="5926" spans="12:12" x14ac:dyDescent="0.35">
      <c r="L5926" s="2"/>
    </row>
    <row r="5927" spans="12:12" x14ac:dyDescent="0.35">
      <c r="L5927" s="2"/>
    </row>
    <row r="5928" spans="12:12" x14ac:dyDescent="0.35">
      <c r="L5928" s="2"/>
    </row>
    <row r="5929" spans="12:12" x14ac:dyDescent="0.35">
      <c r="L5929" s="2"/>
    </row>
    <row r="5930" spans="12:12" x14ac:dyDescent="0.35">
      <c r="L5930" s="2"/>
    </row>
    <row r="5931" spans="12:12" x14ac:dyDescent="0.35">
      <c r="L5931" s="2"/>
    </row>
    <row r="5932" spans="12:12" x14ac:dyDescent="0.35">
      <c r="L5932" s="2"/>
    </row>
    <row r="5933" spans="12:12" x14ac:dyDescent="0.35">
      <c r="L5933" s="2"/>
    </row>
    <row r="5934" spans="12:12" x14ac:dyDescent="0.35">
      <c r="L5934" s="2"/>
    </row>
    <row r="5935" spans="12:12" x14ac:dyDescent="0.35">
      <c r="L5935" s="2"/>
    </row>
    <row r="5936" spans="12:12" x14ac:dyDescent="0.35">
      <c r="L5936" s="2"/>
    </row>
    <row r="5937" spans="12:12" x14ac:dyDescent="0.35">
      <c r="L5937" s="2"/>
    </row>
    <row r="5938" spans="12:12" x14ac:dyDescent="0.35">
      <c r="L5938" s="2"/>
    </row>
    <row r="5939" spans="12:12" x14ac:dyDescent="0.35">
      <c r="L5939" s="2"/>
    </row>
    <row r="5940" spans="12:12" x14ac:dyDescent="0.35">
      <c r="L5940" s="2"/>
    </row>
    <row r="5941" spans="12:12" x14ac:dyDescent="0.35">
      <c r="L5941" s="2"/>
    </row>
    <row r="5942" spans="12:12" x14ac:dyDescent="0.35">
      <c r="L5942" s="2"/>
    </row>
    <row r="5943" spans="12:12" x14ac:dyDescent="0.35">
      <c r="L5943" s="2"/>
    </row>
    <row r="5944" spans="12:12" x14ac:dyDescent="0.35">
      <c r="L5944" s="2"/>
    </row>
    <row r="5945" spans="12:12" x14ac:dyDescent="0.35">
      <c r="L5945" s="2"/>
    </row>
    <row r="5946" spans="12:12" x14ac:dyDescent="0.35">
      <c r="L5946" s="2"/>
    </row>
    <row r="5947" spans="12:12" x14ac:dyDescent="0.35">
      <c r="L5947" s="2"/>
    </row>
    <row r="5948" spans="12:12" x14ac:dyDescent="0.35">
      <c r="L5948" s="2"/>
    </row>
    <row r="5949" spans="12:12" x14ac:dyDescent="0.35">
      <c r="L5949" s="2"/>
    </row>
    <row r="5950" spans="12:12" x14ac:dyDescent="0.35">
      <c r="L5950" s="2"/>
    </row>
    <row r="5951" spans="12:12" x14ac:dyDescent="0.35">
      <c r="L5951" s="2"/>
    </row>
    <row r="5952" spans="12:12" x14ac:dyDescent="0.35">
      <c r="L5952" s="2"/>
    </row>
    <row r="5953" spans="12:12" x14ac:dyDescent="0.35">
      <c r="L5953" s="2"/>
    </row>
    <row r="5954" spans="12:12" x14ac:dyDescent="0.35">
      <c r="L5954" s="2"/>
    </row>
    <row r="5955" spans="12:12" x14ac:dyDescent="0.35">
      <c r="L5955" s="2"/>
    </row>
    <row r="5956" spans="12:12" x14ac:dyDescent="0.35">
      <c r="L5956" s="2"/>
    </row>
    <row r="5957" spans="12:12" x14ac:dyDescent="0.35">
      <c r="L5957" s="2"/>
    </row>
    <row r="5958" spans="12:12" x14ac:dyDescent="0.35">
      <c r="L5958" s="2"/>
    </row>
    <row r="5959" spans="12:12" x14ac:dyDescent="0.35">
      <c r="L5959" s="2"/>
    </row>
    <row r="5960" spans="12:12" x14ac:dyDescent="0.35">
      <c r="L5960" s="2"/>
    </row>
    <row r="5961" spans="12:12" x14ac:dyDescent="0.35">
      <c r="L5961" s="2"/>
    </row>
    <row r="5962" spans="12:12" x14ac:dyDescent="0.35">
      <c r="L5962" s="2"/>
    </row>
    <row r="5963" spans="12:12" x14ac:dyDescent="0.35">
      <c r="L5963" s="2"/>
    </row>
    <row r="5964" spans="12:12" x14ac:dyDescent="0.35">
      <c r="L5964" s="2"/>
    </row>
    <row r="5965" spans="12:12" x14ac:dyDescent="0.35">
      <c r="L5965" s="2"/>
    </row>
    <row r="5966" spans="12:12" x14ac:dyDescent="0.35">
      <c r="L5966" s="2"/>
    </row>
    <row r="5967" spans="12:12" x14ac:dyDescent="0.35">
      <c r="L5967" s="2"/>
    </row>
    <row r="5968" spans="12:12" x14ac:dyDescent="0.35">
      <c r="L5968" s="2"/>
    </row>
    <row r="5969" spans="12:12" x14ac:dyDescent="0.35">
      <c r="L5969" s="2"/>
    </row>
    <row r="5970" spans="12:12" x14ac:dyDescent="0.35">
      <c r="L5970" s="2"/>
    </row>
    <row r="5971" spans="12:12" x14ac:dyDescent="0.35">
      <c r="L5971" s="2"/>
    </row>
    <row r="5972" spans="12:12" x14ac:dyDescent="0.35">
      <c r="L5972" s="2"/>
    </row>
    <row r="5973" spans="12:12" x14ac:dyDescent="0.35">
      <c r="L5973" s="2"/>
    </row>
    <row r="5974" spans="12:12" x14ac:dyDescent="0.35">
      <c r="L5974" s="2"/>
    </row>
    <row r="5975" spans="12:12" x14ac:dyDescent="0.35">
      <c r="L5975" s="2"/>
    </row>
    <row r="5976" spans="12:12" x14ac:dyDescent="0.35">
      <c r="L5976" s="2"/>
    </row>
    <row r="5977" spans="12:12" x14ac:dyDescent="0.35">
      <c r="L5977" s="2"/>
    </row>
    <row r="5978" spans="12:12" x14ac:dyDescent="0.35">
      <c r="L5978" s="2"/>
    </row>
    <row r="5979" spans="12:12" x14ac:dyDescent="0.35">
      <c r="L5979" s="2"/>
    </row>
    <row r="5980" spans="12:12" x14ac:dyDescent="0.35">
      <c r="L5980" s="2"/>
    </row>
    <row r="5981" spans="12:12" x14ac:dyDescent="0.35">
      <c r="L5981" s="2"/>
    </row>
    <row r="5982" spans="12:12" x14ac:dyDescent="0.35">
      <c r="L5982" s="2"/>
    </row>
    <row r="5983" spans="12:12" x14ac:dyDescent="0.35">
      <c r="L5983" s="2"/>
    </row>
    <row r="5984" spans="12:12" x14ac:dyDescent="0.35">
      <c r="L5984" s="2"/>
    </row>
    <row r="5985" spans="12:12" x14ac:dyDescent="0.35">
      <c r="L5985" s="2"/>
    </row>
    <row r="5986" spans="12:12" x14ac:dyDescent="0.35">
      <c r="L5986" s="2"/>
    </row>
    <row r="5987" spans="12:12" x14ac:dyDescent="0.35">
      <c r="L5987" s="2"/>
    </row>
    <row r="5988" spans="12:12" x14ac:dyDescent="0.35">
      <c r="L5988" s="2"/>
    </row>
    <row r="5989" spans="12:12" x14ac:dyDescent="0.35">
      <c r="L5989" s="2"/>
    </row>
    <row r="5990" spans="12:12" x14ac:dyDescent="0.35">
      <c r="L5990" s="2"/>
    </row>
    <row r="5991" spans="12:12" x14ac:dyDescent="0.35">
      <c r="L5991" s="2"/>
    </row>
    <row r="5992" spans="12:12" x14ac:dyDescent="0.35">
      <c r="L5992" s="2"/>
    </row>
    <row r="5993" spans="12:12" x14ac:dyDescent="0.35">
      <c r="L5993" s="2"/>
    </row>
    <row r="5994" spans="12:12" x14ac:dyDescent="0.35">
      <c r="L5994" s="2"/>
    </row>
    <row r="5995" spans="12:12" x14ac:dyDescent="0.35">
      <c r="L5995" s="2"/>
    </row>
    <row r="5996" spans="12:12" x14ac:dyDescent="0.35">
      <c r="L5996" s="2"/>
    </row>
    <row r="5997" spans="12:12" x14ac:dyDescent="0.35">
      <c r="L5997" s="2"/>
    </row>
    <row r="5998" spans="12:12" x14ac:dyDescent="0.35">
      <c r="L5998" s="2"/>
    </row>
    <row r="5999" spans="12:12" x14ac:dyDescent="0.35">
      <c r="L5999" s="2"/>
    </row>
    <row r="6000" spans="12:12" x14ac:dyDescent="0.35">
      <c r="L6000" s="2"/>
    </row>
    <row r="6001" spans="12:12" x14ac:dyDescent="0.35">
      <c r="L6001" s="2"/>
    </row>
    <row r="6002" spans="12:12" x14ac:dyDescent="0.35">
      <c r="L6002" s="2"/>
    </row>
    <row r="6003" spans="12:12" x14ac:dyDescent="0.35">
      <c r="L6003" s="2"/>
    </row>
    <row r="6004" spans="12:12" x14ac:dyDescent="0.35">
      <c r="L6004" s="2"/>
    </row>
    <row r="6005" spans="12:12" x14ac:dyDescent="0.35">
      <c r="L6005" s="2"/>
    </row>
    <row r="6006" spans="12:12" x14ac:dyDescent="0.35">
      <c r="L6006" s="2"/>
    </row>
    <row r="6007" spans="12:12" x14ac:dyDescent="0.35">
      <c r="L6007" s="2"/>
    </row>
    <row r="6008" spans="12:12" x14ac:dyDescent="0.35">
      <c r="L6008" s="2"/>
    </row>
    <row r="6009" spans="12:12" x14ac:dyDescent="0.35">
      <c r="L6009" s="2"/>
    </row>
    <row r="6010" spans="12:12" x14ac:dyDescent="0.35">
      <c r="L6010" s="2"/>
    </row>
    <row r="6011" spans="12:12" x14ac:dyDescent="0.35">
      <c r="L6011" s="2"/>
    </row>
    <row r="6012" spans="12:12" x14ac:dyDescent="0.35">
      <c r="L6012" s="2"/>
    </row>
    <row r="6013" spans="12:12" x14ac:dyDescent="0.35">
      <c r="L6013" s="2"/>
    </row>
    <row r="6014" spans="12:12" x14ac:dyDescent="0.35">
      <c r="L6014" s="2"/>
    </row>
    <row r="6015" spans="12:12" x14ac:dyDescent="0.35">
      <c r="L6015" s="2"/>
    </row>
    <row r="6016" spans="12:12" x14ac:dyDescent="0.35">
      <c r="L6016" s="2"/>
    </row>
    <row r="6017" spans="12:12" x14ac:dyDescent="0.35">
      <c r="L6017" s="2"/>
    </row>
    <row r="6018" spans="12:12" x14ac:dyDescent="0.35">
      <c r="L6018" s="2"/>
    </row>
    <row r="6019" spans="12:12" x14ac:dyDescent="0.35">
      <c r="L6019" s="2"/>
    </row>
    <row r="6020" spans="12:12" x14ac:dyDescent="0.35">
      <c r="L6020" s="2"/>
    </row>
    <row r="6021" spans="12:12" x14ac:dyDescent="0.35">
      <c r="L6021" s="2"/>
    </row>
    <row r="6022" spans="12:12" x14ac:dyDescent="0.35">
      <c r="L6022" s="2"/>
    </row>
    <row r="6023" spans="12:12" x14ac:dyDescent="0.35">
      <c r="L6023" s="2"/>
    </row>
    <row r="6024" spans="12:12" x14ac:dyDescent="0.35">
      <c r="L6024" s="2"/>
    </row>
    <row r="6025" spans="12:12" x14ac:dyDescent="0.35">
      <c r="L6025" s="2"/>
    </row>
    <row r="6026" spans="12:12" x14ac:dyDescent="0.35">
      <c r="L6026" s="2"/>
    </row>
    <row r="6027" spans="12:12" x14ac:dyDescent="0.35">
      <c r="L6027" s="2"/>
    </row>
    <row r="6028" spans="12:12" x14ac:dyDescent="0.35">
      <c r="L6028" s="2"/>
    </row>
    <row r="6029" spans="12:12" x14ac:dyDescent="0.35">
      <c r="L6029" s="2"/>
    </row>
    <row r="6030" spans="12:12" x14ac:dyDescent="0.35">
      <c r="L6030" s="2"/>
    </row>
    <row r="6031" spans="12:12" x14ac:dyDescent="0.35">
      <c r="L6031" s="2"/>
    </row>
    <row r="6032" spans="12:12" x14ac:dyDescent="0.35">
      <c r="L6032" s="2"/>
    </row>
    <row r="6033" spans="12:12" x14ac:dyDescent="0.35">
      <c r="L6033" s="2"/>
    </row>
    <row r="6034" spans="12:12" x14ac:dyDescent="0.35">
      <c r="L6034" s="2"/>
    </row>
    <row r="6035" spans="12:12" x14ac:dyDescent="0.35">
      <c r="L6035" s="2"/>
    </row>
    <row r="6036" spans="12:12" x14ac:dyDescent="0.35">
      <c r="L6036" s="2"/>
    </row>
    <row r="6037" spans="12:12" x14ac:dyDescent="0.35">
      <c r="L6037" s="2"/>
    </row>
    <row r="6038" spans="12:12" x14ac:dyDescent="0.35">
      <c r="L6038" s="2"/>
    </row>
    <row r="6039" spans="12:12" x14ac:dyDescent="0.35">
      <c r="L6039" s="2"/>
    </row>
    <row r="6040" spans="12:12" x14ac:dyDescent="0.35">
      <c r="L6040" s="2"/>
    </row>
    <row r="6041" spans="12:12" x14ac:dyDescent="0.35">
      <c r="L6041" s="2"/>
    </row>
    <row r="6042" spans="12:12" x14ac:dyDescent="0.35">
      <c r="L6042" s="2"/>
    </row>
    <row r="6043" spans="12:12" x14ac:dyDescent="0.35">
      <c r="L6043" s="2"/>
    </row>
    <row r="6044" spans="12:12" x14ac:dyDescent="0.35">
      <c r="L6044" s="2"/>
    </row>
    <row r="6045" spans="12:12" x14ac:dyDescent="0.35">
      <c r="L6045" s="2"/>
    </row>
    <row r="6046" spans="12:12" x14ac:dyDescent="0.35">
      <c r="L6046" s="2"/>
    </row>
    <row r="6047" spans="12:12" x14ac:dyDescent="0.35">
      <c r="L6047" s="2"/>
    </row>
    <row r="6048" spans="12:12" x14ac:dyDescent="0.35">
      <c r="L6048" s="2"/>
    </row>
    <row r="6049" spans="12:12" x14ac:dyDescent="0.35">
      <c r="L6049" s="2"/>
    </row>
    <row r="6050" spans="12:12" x14ac:dyDescent="0.35">
      <c r="L6050" s="2"/>
    </row>
    <row r="6051" spans="12:12" x14ac:dyDescent="0.35">
      <c r="L6051" s="2"/>
    </row>
    <row r="6052" spans="12:12" x14ac:dyDescent="0.35">
      <c r="L6052" s="2"/>
    </row>
    <row r="6053" spans="12:12" x14ac:dyDescent="0.35">
      <c r="L6053" s="2"/>
    </row>
    <row r="6054" spans="12:12" x14ac:dyDescent="0.35">
      <c r="L6054" s="2"/>
    </row>
    <row r="6055" spans="12:12" x14ac:dyDescent="0.35">
      <c r="L6055" s="2"/>
    </row>
    <row r="6056" spans="12:12" x14ac:dyDescent="0.35">
      <c r="L6056" s="2"/>
    </row>
    <row r="6057" spans="12:12" x14ac:dyDescent="0.35">
      <c r="L6057" s="2"/>
    </row>
    <row r="6058" spans="12:12" x14ac:dyDescent="0.35">
      <c r="L6058" s="2"/>
    </row>
    <row r="6059" spans="12:12" x14ac:dyDescent="0.35">
      <c r="L6059" s="2"/>
    </row>
    <row r="6060" spans="12:12" x14ac:dyDescent="0.35">
      <c r="L6060" s="2"/>
    </row>
    <row r="6061" spans="12:12" x14ac:dyDescent="0.35">
      <c r="L6061" s="2"/>
    </row>
    <row r="6062" spans="12:12" x14ac:dyDescent="0.35">
      <c r="L6062" s="2"/>
    </row>
    <row r="6063" spans="12:12" x14ac:dyDescent="0.35">
      <c r="L6063" s="2"/>
    </row>
    <row r="6064" spans="12:12" x14ac:dyDescent="0.35">
      <c r="L6064" s="2"/>
    </row>
    <row r="6065" spans="12:12" x14ac:dyDescent="0.35">
      <c r="L6065" s="2"/>
    </row>
    <row r="6066" spans="12:12" x14ac:dyDescent="0.35">
      <c r="L6066" s="2"/>
    </row>
    <row r="6067" spans="12:12" x14ac:dyDescent="0.35">
      <c r="L6067" s="2"/>
    </row>
    <row r="6068" spans="12:12" x14ac:dyDescent="0.35">
      <c r="L6068" s="2"/>
    </row>
    <row r="6069" spans="12:12" x14ac:dyDescent="0.35">
      <c r="L6069" s="2"/>
    </row>
    <row r="6070" spans="12:12" x14ac:dyDescent="0.35">
      <c r="L6070" s="2"/>
    </row>
    <row r="6071" spans="12:12" x14ac:dyDescent="0.35">
      <c r="L6071" s="2"/>
    </row>
    <row r="6072" spans="12:12" x14ac:dyDescent="0.35">
      <c r="L6072" s="2"/>
    </row>
    <row r="6073" spans="12:12" x14ac:dyDescent="0.35">
      <c r="L6073" s="2"/>
    </row>
    <row r="6074" spans="12:12" x14ac:dyDescent="0.35">
      <c r="L6074" s="2"/>
    </row>
    <row r="6075" spans="12:12" x14ac:dyDescent="0.35">
      <c r="L6075" s="2"/>
    </row>
    <row r="6076" spans="12:12" x14ac:dyDescent="0.35">
      <c r="L6076" s="2"/>
    </row>
    <row r="6077" spans="12:12" x14ac:dyDescent="0.35">
      <c r="L6077" s="2"/>
    </row>
    <row r="6078" spans="12:12" x14ac:dyDescent="0.35">
      <c r="L6078" s="2"/>
    </row>
    <row r="6079" spans="12:12" x14ac:dyDescent="0.35">
      <c r="L6079" s="2"/>
    </row>
    <row r="6080" spans="12:12" x14ac:dyDescent="0.35">
      <c r="L6080" s="2"/>
    </row>
    <row r="6081" spans="12:12" x14ac:dyDescent="0.35">
      <c r="L6081" s="2"/>
    </row>
    <row r="6082" spans="12:12" x14ac:dyDescent="0.35">
      <c r="L6082" s="2"/>
    </row>
    <row r="6083" spans="12:12" x14ac:dyDescent="0.35">
      <c r="L6083" s="2"/>
    </row>
    <row r="6084" spans="12:12" x14ac:dyDescent="0.35">
      <c r="L6084" s="2"/>
    </row>
    <row r="6085" spans="12:12" x14ac:dyDescent="0.35">
      <c r="L6085" s="2"/>
    </row>
    <row r="6086" spans="12:12" x14ac:dyDescent="0.35">
      <c r="L6086" s="2"/>
    </row>
    <row r="6087" spans="12:12" x14ac:dyDescent="0.35">
      <c r="L6087" s="2"/>
    </row>
    <row r="6088" spans="12:12" x14ac:dyDescent="0.35">
      <c r="L6088" s="2"/>
    </row>
    <row r="6089" spans="12:12" x14ac:dyDescent="0.35">
      <c r="L6089" s="2"/>
    </row>
    <row r="6090" spans="12:12" x14ac:dyDescent="0.35">
      <c r="L6090" s="2"/>
    </row>
    <row r="6091" spans="12:12" x14ac:dyDescent="0.35">
      <c r="L6091" s="2"/>
    </row>
    <row r="6092" spans="12:12" x14ac:dyDescent="0.35">
      <c r="L6092" s="2"/>
    </row>
    <row r="6093" spans="12:12" x14ac:dyDescent="0.35">
      <c r="L6093" s="2"/>
    </row>
    <row r="6094" spans="12:12" x14ac:dyDescent="0.35">
      <c r="L6094" s="2"/>
    </row>
    <row r="6095" spans="12:12" x14ac:dyDescent="0.35">
      <c r="L6095" s="2"/>
    </row>
    <row r="6096" spans="12:12" x14ac:dyDescent="0.35">
      <c r="L6096" s="2"/>
    </row>
    <row r="6097" spans="12:12" x14ac:dyDescent="0.35">
      <c r="L6097" s="2"/>
    </row>
    <row r="6098" spans="12:12" x14ac:dyDescent="0.35">
      <c r="L6098" s="2"/>
    </row>
    <row r="6099" spans="12:12" x14ac:dyDescent="0.35">
      <c r="L6099" s="2"/>
    </row>
    <row r="6100" spans="12:12" x14ac:dyDescent="0.35">
      <c r="L6100" s="2"/>
    </row>
    <row r="6101" spans="12:12" x14ac:dyDescent="0.35">
      <c r="L6101" s="2"/>
    </row>
    <row r="6102" spans="12:12" x14ac:dyDescent="0.35">
      <c r="L6102" s="2"/>
    </row>
    <row r="6103" spans="12:12" x14ac:dyDescent="0.35">
      <c r="L6103" s="2"/>
    </row>
    <row r="6104" spans="12:12" x14ac:dyDescent="0.35">
      <c r="L6104" s="2"/>
    </row>
    <row r="6105" spans="12:12" x14ac:dyDescent="0.35">
      <c r="L6105" s="2"/>
    </row>
    <row r="6106" spans="12:12" x14ac:dyDescent="0.35">
      <c r="L6106" s="2"/>
    </row>
    <row r="6107" spans="12:12" x14ac:dyDescent="0.35">
      <c r="L6107" s="2"/>
    </row>
    <row r="6108" spans="12:12" x14ac:dyDescent="0.35">
      <c r="L6108" s="2"/>
    </row>
    <row r="6109" spans="12:12" x14ac:dyDescent="0.35">
      <c r="L6109" s="2"/>
    </row>
    <row r="6110" spans="12:12" x14ac:dyDescent="0.35">
      <c r="L6110" s="2"/>
    </row>
    <row r="6111" spans="12:12" x14ac:dyDescent="0.35">
      <c r="L6111" s="2"/>
    </row>
    <row r="6112" spans="12:12" x14ac:dyDescent="0.35">
      <c r="L6112" s="2"/>
    </row>
    <row r="6113" spans="12:12" x14ac:dyDescent="0.35">
      <c r="L6113" s="2"/>
    </row>
    <row r="6114" spans="12:12" x14ac:dyDescent="0.35">
      <c r="L6114" s="2"/>
    </row>
    <row r="6115" spans="12:12" x14ac:dyDescent="0.35">
      <c r="L6115" s="2"/>
    </row>
    <row r="6116" spans="12:12" x14ac:dyDescent="0.35">
      <c r="L6116" s="2"/>
    </row>
    <row r="6117" spans="12:12" x14ac:dyDescent="0.35">
      <c r="L6117" s="2"/>
    </row>
    <row r="6118" spans="12:12" x14ac:dyDescent="0.35">
      <c r="L6118" s="2"/>
    </row>
    <row r="6119" spans="12:12" x14ac:dyDescent="0.35">
      <c r="L6119" s="2"/>
    </row>
    <row r="6120" spans="12:12" x14ac:dyDescent="0.35">
      <c r="L6120" s="2"/>
    </row>
    <row r="6121" spans="12:12" x14ac:dyDescent="0.35">
      <c r="L6121" s="2"/>
    </row>
    <row r="6122" spans="12:12" x14ac:dyDescent="0.35">
      <c r="L6122" s="2"/>
    </row>
    <row r="6123" spans="12:12" x14ac:dyDescent="0.35">
      <c r="L6123" s="2"/>
    </row>
    <row r="6124" spans="12:12" x14ac:dyDescent="0.35">
      <c r="L6124" s="2"/>
    </row>
    <row r="6125" spans="12:12" x14ac:dyDescent="0.35">
      <c r="L6125" s="2"/>
    </row>
    <row r="6126" spans="12:12" x14ac:dyDescent="0.35">
      <c r="L6126" s="2"/>
    </row>
    <row r="6127" spans="12:12" x14ac:dyDescent="0.35">
      <c r="L6127" s="2"/>
    </row>
    <row r="6128" spans="12:12" x14ac:dyDescent="0.35">
      <c r="L6128" s="2"/>
    </row>
    <row r="6129" spans="12:12" x14ac:dyDescent="0.35">
      <c r="L6129" s="2"/>
    </row>
    <row r="6130" spans="12:12" x14ac:dyDescent="0.35">
      <c r="L6130" s="2"/>
    </row>
    <row r="6131" spans="12:12" x14ac:dyDescent="0.35">
      <c r="L6131" s="2"/>
    </row>
    <row r="6132" spans="12:12" x14ac:dyDescent="0.35">
      <c r="L6132" s="2"/>
    </row>
    <row r="6133" spans="12:12" x14ac:dyDescent="0.35">
      <c r="L6133" s="2"/>
    </row>
    <row r="6134" spans="12:12" x14ac:dyDescent="0.35">
      <c r="L6134" s="2"/>
    </row>
    <row r="6135" spans="12:12" x14ac:dyDescent="0.35">
      <c r="L6135" s="2"/>
    </row>
    <row r="6136" spans="12:12" x14ac:dyDescent="0.35">
      <c r="L6136" s="2"/>
    </row>
    <row r="6137" spans="12:12" x14ac:dyDescent="0.35">
      <c r="L6137" s="2"/>
    </row>
    <row r="6138" spans="12:12" x14ac:dyDescent="0.35">
      <c r="L6138" s="2"/>
    </row>
    <row r="6139" spans="12:12" x14ac:dyDescent="0.35">
      <c r="L6139" s="2"/>
    </row>
    <row r="6140" spans="12:12" x14ac:dyDescent="0.35">
      <c r="L6140" s="2"/>
    </row>
    <row r="6141" spans="12:12" x14ac:dyDescent="0.35">
      <c r="L6141" s="2"/>
    </row>
    <row r="6142" spans="12:12" x14ac:dyDescent="0.35">
      <c r="L6142" s="2"/>
    </row>
    <row r="6143" spans="12:12" x14ac:dyDescent="0.35">
      <c r="L6143" s="2"/>
    </row>
    <row r="6144" spans="12:12" x14ac:dyDescent="0.35">
      <c r="L6144" s="2"/>
    </row>
    <row r="6145" spans="12:12" x14ac:dyDescent="0.35">
      <c r="L6145" s="2"/>
    </row>
    <row r="6146" spans="12:12" x14ac:dyDescent="0.35">
      <c r="L6146" s="2"/>
    </row>
    <row r="6147" spans="12:12" x14ac:dyDescent="0.35">
      <c r="L6147" s="2"/>
    </row>
    <row r="6148" spans="12:12" x14ac:dyDescent="0.35">
      <c r="L6148" s="2"/>
    </row>
    <row r="6149" spans="12:12" x14ac:dyDescent="0.35">
      <c r="L6149" s="2"/>
    </row>
    <row r="6150" spans="12:12" x14ac:dyDescent="0.35">
      <c r="L6150" s="2"/>
    </row>
    <row r="6151" spans="12:12" x14ac:dyDescent="0.35">
      <c r="L6151" s="2"/>
    </row>
    <row r="6152" spans="12:12" x14ac:dyDescent="0.35">
      <c r="L6152" s="2"/>
    </row>
    <row r="6153" spans="12:12" x14ac:dyDescent="0.35">
      <c r="L6153" s="2"/>
    </row>
    <row r="6154" spans="12:12" x14ac:dyDescent="0.35">
      <c r="L6154" s="2"/>
    </row>
    <row r="6155" spans="12:12" x14ac:dyDescent="0.35">
      <c r="L6155" s="2"/>
    </row>
    <row r="6156" spans="12:12" x14ac:dyDescent="0.35">
      <c r="L6156" s="2"/>
    </row>
    <row r="6157" spans="12:12" x14ac:dyDescent="0.35">
      <c r="L6157" s="2"/>
    </row>
    <row r="6158" spans="12:12" x14ac:dyDescent="0.35">
      <c r="L6158" s="2"/>
    </row>
    <row r="6159" spans="12:12" x14ac:dyDescent="0.35">
      <c r="L6159" s="2"/>
    </row>
    <row r="6160" spans="12:12" x14ac:dyDescent="0.35">
      <c r="L6160" s="2"/>
    </row>
    <row r="6161" spans="12:12" x14ac:dyDescent="0.35">
      <c r="L6161" s="2"/>
    </row>
    <row r="6162" spans="12:12" x14ac:dyDescent="0.35">
      <c r="L6162" s="2"/>
    </row>
    <row r="6163" spans="12:12" x14ac:dyDescent="0.35">
      <c r="L6163" s="2"/>
    </row>
    <row r="6164" spans="12:12" x14ac:dyDescent="0.35">
      <c r="L6164" s="2"/>
    </row>
    <row r="6165" spans="12:12" x14ac:dyDescent="0.35">
      <c r="L6165" s="2"/>
    </row>
    <row r="6166" spans="12:12" x14ac:dyDescent="0.35">
      <c r="L6166" s="2"/>
    </row>
    <row r="6167" spans="12:12" x14ac:dyDescent="0.35">
      <c r="L6167" s="2"/>
    </row>
    <row r="6168" spans="12:12" x14ac:dyDescent="0.35">
      <c r="L6168" s="2"/>
    </row>
    <row r="6169" spans="12:12" x14ac:dyDescent="0.35">
      <c r="L6169" s="2"/>
    </row>
    <row r="6170" spans="12:12" x14ac:dyDescent="0.35">
      <c r="L6170" s="2"/>
    </row>
    <row r="6171" spans="12:12" x14ac:dyDescent="0.35">
      <c r="L6171" s="2"/>
    </row>
    <row r="6172" spans="12:12" x14ac:dyDescent="0.35">
      <c r="L6172" s="2"/>
    </row>
    <row r="6173" spans="12:12" x14ac:dyDescent="0.35">
      <c r="L6173" s="2"/>
    </row>
    <row r="6174" spans="12:12" x14ac:dyDescent="0.35">
      <c r="L6174" s="2"/>
    </row>
    <row r="6175" spans="12:12" x14ac:dyDescent="0.35">
      <c r="L6175" s="2"/>
    </row>
    <row r="6176" spans="12:12" x14ac:dyDescent="0.35">
      <c r="L6176" s="2"/>
    </row>
    <row r="6177" spans="12:12" x14ac:dyDescent="0.35">
      <c r="L6177" s="2"/>
    </row>
    <row r="6178" spans="12:12" x14ac:dyDescent="0.35">
      <c r="L6178" s="2"/>
    </row>
    <row r="6179" spans="12:12" x14ac:dyDescent="0.35">
      <c r="L6179" s="2"/>
    </row>
    <row r="6180" spans="12:12" x14ac:dyDescent="0.35">
      <c r="L6180" s="2"/>
    </row>
    <row r="6181" spans="12:12" x14ac:dyDescent="0.35">
      <c r="L6181" s="2"/>
    </row>
    <row r="6182" spans="12:12" x14ac:dyDescent="0.35">
      <c r="L6182" s="2"/>
    </row>
    <row r="6183" spans="12:12" x14ac:dyDescent="0.35">
      <c r="L6183" s="2"/>
    </row>
    <row r="6184" spans="12:12" x14ac:dyDescent="0.35">
      <c r="L6184" s="2"/>
    </row>
    <row r="6185" spans="12:12" x14ac:dyDescent="0.35">
      <c r="L6185" s="2"/>
    </row>
    <row r="6186" spans="12:12" x14ac:dyDescent="0.35">
      <c r="L6186" s="2"/>
    </row>
    <row r="6187" spans="12:12" x14ac:dyDescent="0.35">
      <c r="L6187" s="2"/>
    </row>
    <row r="6188" spans="12:12" x14ac:dyDescent="0.35">
      <c r="L6188" s="2"/>
    </row>
    <row r="6189" spans="12:12" x14ac:dyDescent="0.35">
      <c r="L6189" s="2"/>
    </row>
    <row r="6190" spans="12:12" x14ac:dyDescent="0.35">
      <c r="L6190" s="2"/>
    </row>
    <row r="6191" spans="12:12" x14ac:dyDescent="0.35">
      <c r="L6191" s="2"/>
    </row>
    <row r="6192" spans="12:12" x14ac:dyDescent="0.35">
      <c r="L6192" s="2"/>
    </row>
    <row r="6193" spans="12:12" x14ac:dyDescent="0.35">
      <c r="L6193" s="2"/>
    </row>
    <row r="6194" spans="12:12" x14ac:dyDescent="0.35">
      <c r="L6194" s="2"/>
    </row>
    <row r="6195" spans="12:12" x14ac:dyDescent="0.35">
      <c r="L6195" s="2"/>
    </row>
    <row r="6196" spans="12:12" x14ac:dyDescent="0.35">
      <c r="L6196" s="2"/>
    </row>
    <row r="6197" spans="12:12" x14ac:dyDescent="0.35">
      <c r="L6197" s="2"/>
    </row>
    <row r="6198" spans="12:12" x14ac:dyDescent="0.35">
      <c r="L6198" s="2"/>
    </row>
    <row r="6199" spans="12:12" x14ac:dyDescent="0.35">
      <c r="L6199" s="2"/>
    </row>
    <row r="6200" spans="12:12" x14ac:dyDescent="0.35">
      <c r="L6200" s="2"/>
    </row>
    <row r="6201" spans="12:12" x14ac:dyDescent="0.35">
      <c r="L6201" s="2"/>
    </row>
    <row r="6202" spans="12:12" x14ac:dyDescent="0.35">
      <c r="L6202" s="2"/>
    </row>
    <row r="6203" spans="12:12" x14ac:dyDescent="0.35">
      <c r="L6203" s="2"/>
    </row>
    <row r="6204" spans="12:12" x14ac:dyDescent="0.35">
      <c r="L6204" s="2"/>
    </row>
    <row r="6205" spans="12:12" x14ac:dyDescent="0.35">
      <c r="L6205" s="2"/>
    </row>
    <row r="6206" spans="12:12" x14ac:dyDescent="0.35">
      <c r="L6206" s="2"/>
    </row>
    <row r="6207" spans="12:12" x14ac:dyDescent="0.35">
      <c r="L6207" s="2"/>
    </row>
    <row r="6208" spans="12:12" x14ac:dyDescent="0.35">
      <c r="L6208" s="2"/>
    </row>
    <row r="6209" spans="12:12" x14ac:dyDescent="0.35">
      <c r="L6209" s="2"/>
    </row>
    <row r="6210" spans="12:12" x14ac:dyDescent="0.35">
      <c r="L6210" s="2"/>
    </row>
    <row r="6211" spans="12:12" x14ac:dyDescent="0.35">
      <c r="L6211" s="2"/>
    </row>
    <row r="6212" spans="12:12" x14ac:dyDescent="0.35">
      <c r="L6212" s="2"/>
    </row>
    <row r="6213" spans="12:12" x14ac:dyDescent="0.35">
      <c r="L6213" s="2"/>
    </row>
    <row r="6214" spans="12:12" x14ac:dyDescent="0.35">
      <c r="L6214" s="2"/>
    </row>
    <row r="6215" spans="12:12" x14ac:dyDescent="0.35">
      <c r="L6215" s="2"/>
    </row>
    <row r="6216" spans="12:12" x14ac:dyDescent="0.35">
      <c r="L6216" s="2"/>
    </row>
    <row r="6217" spans="12:12" x14ac:dyDescent="0.35">
      <c r="L6217" s="2"/>
    </row>
    <row r="6218" spans="12:12" x14ac:dyDescent="0.35">
      <c r="L6218" s="2"/>
    </row>
    <row r="6219" spans="12:12" x14ac:dyDescent="0.35">
      <c r="L6219" s="2"/>
    </row>
    <row r="6220" spans="12:12" x14ac:dyDescent="0.35">
      <c r="L6220" s="2"/>
    </row>
    <row r="6221" spans="12:12" x14ac:dyDescent="0.35">
      <c r="L6221" s="2"/>
    </row>
    <row r="6222" spans="12:12" x14ac:dyDescent="0.35">
      <c r="L6222" s="2"/>
    </row>
    <row r="6223" spans="12:12" x14ac:dyDescent="0.35">
      <c r="L6223" s="2"/>
    </row>
    <row r="6224" spans="12:12" x14ac:dyDescent="0.35">
      <c r="L6224" s="2"/>
    </row>
    <row r="6225" spans="12:12" x14ac:dyDescent="0.35">
      <c r="L6225" s="2"/>
    </row>
    <row r="6226" spans="12:12" x14ac:dyDescent="0.35">
      <c r="L6226" s="2"/>
    </row>
    <row r="6227" spans="12:12" x14ac:dyDescent="0.35">
      <c r="L6227" s="2"/>
    </row>
    <row r="6228" spans="12:12" x14ac:dyDescent="0.35">
      <c r="L6228" s="2"/>
    </row>
    <row r="6229" spans="12:12" x14ac:dyDescent="0.35">
      <c r="L6229" s="2"/>
    </row>
    <row r="6230" spans="12:12" x14ac:dyDescent="0.35">
      <c r="L6230" s="2"/>
    </row>
    <row r="6231" spans="12:12" x14ac:dyDescent="0.35">
      <c r="L6231" s="2"/>
    </row>
    <row r="6232" spans="12:12" x14ac:dyDescent="0.35">
      <c r="L6232" s="2"/>
    </row>
    <row r="6233" spans="12:12" x14ac:dyDescent="0.35">
      <c r="L6233" s="2"/>
    </row>
    <row r="6234" spans="12:12" x14ac:dyDescent="0.35">
      <c r="L6234" s="2"/>
    </row>
    <row r="6235" spans="12:12" x14ac:dyDescent="0.35">
      <c r="L6235" s="2"/>
    </row>
    <row r="6236" spans="12:12" x14ac:dyDescent="0.35">
      <c r="L6236" s="2"/>
    </row>
    <row r="6237" spans="12:12" x14ac:dyDescent="0.35">
      <c r="L6237" s="2"/>
    </row>
    <row r="6238" spans="12:12" x14ac:dyDescent="0.35">
      <c r="L6238" s="2"/>
    </row>
    <row r="6239" spans="12:12" x14ac:dyDescent="0.35">
      <c r="L6239" s="2"/>
    </row>
    <row r="6240" spans="12:12" x14ac:dyDescent="0.35">
      <c r="L6240" s="2"/>
    </row>
    <row r="6241" spans="12:12" x14ac:dyDescent="0.35">
      <c r="L6241" s="2"/>
    </row>
    <row r="6242" spans="12:12" x14ac:dyDescent="0.35">
      <c r="L6242" s="2"/>
    </row>
    <row r="6243" spans="12:12" x14ac:dyDescent="0.35">
      <c r="L6243" s="2"/>
    </row>
    <row r="6244" spans="12:12" x14ac:dyDescent="0.35">
      <c r="L6244" s="2"/>
    </row>
    <row r="6245" spans="12:12" x14ac:dyDescent="0.35">
      <c r="L6245" s="2"/>
    </row>
    <row r="6246" spans="12:12" x14ac:dyDescent="0.35">
      <c r="L6246" s="2"/>
    </row>
    <row r="6247" spans="12:12" x14ac:dyDescent="0.35">
      <c r="L6247" s="2"/>
    </row>
    <row r="6248" spans="12:12" x14ac:dyDescent="0.35">
      <c r="L6248" s="2"/>
    </row>
    <row r="6249" spans="12:12" x14ac:dyDescent="0.35">
      <c r="L6249" s="2"/>
    </row>
    <row r="6250" spans="12:12" x14ac:dyDescent="0.35">
      <c r="L6250" s="2"/>
    </row>
    <row r="6251" spans="12:12" x14ac:dyDescent="0.35">
      <c r="L6251" s="2"/>
    </row>
    <row r="6252" spans="12:12" x14ac:dyDescent="0.35">
      <c r="L6252" s="2"/>
    </row>
    <row r="6253" spans="12:12" x14ac:dyDescent="0.35">
      <c r="L6253" s="2"/>
    </row>
    <row r="6254" spans="12:12" x14ac:dyDescent="0.35">
      <c r="L6254" s="2"/>
    </row>
    <row r="6255" spans="12:12" x14ac:dyDescent="0.35">
      <c r="L6255" s="2"/>
    </row>
    <row r="6256" spans="12:12" x14ac:dyDescent="0.35">
      <c r="L6256" s="2"/>
    </row>
    <row r="6257" spans="12:12" x14ac:dyDescent="0.35">
      <c r="L6257" s="2"/>
    </row>
    <row r="6258" spans="12:12" x14ac:dyDescent="0.35">
      <c r="L6258" s="2"/>
    </row>
    <row r="6259" spans="12:12" x14ac:dyDescent="0.35">
      <c r="L6259" s="2"/>
    </row>
    <row r="6260" spans="12:12" x14ac:dyDescent="0.35">
      <c r="L6260" s="2"/>
    </row>
    <row r="6261" spans="12:12" x14ac:dyDescent="0.35">
      <c r="L6261" s="2"/>
    </row>
    <row r="6262" spans="12:12" x14ac:dyDescent="0.35">
      <c r="L6262" s="2"/>
    </row>
    <row r="6263" spans="12:12" x14ac:dyDescent="0.35">
      <c r="L6263" s="2"/>
    </row>
    <row r="6264" spans="12:12" x14ac:dyDescent="0.35">
      <c r="L6264" s="2"/>
    </row>
    <row r="6265" spans="12:12" x14ac:dyDescent="0.35">
      <c r="L6265" s="2"/>
    </row>
    <row r="6266" spans="12:12" x14ac:dyDescent="0.35">
      <c r="L6266" s="2"/>
    </row>
    <row r="6267" spans="12:12" x14ac:dyDescent="0.35">
      <c r="L6267" s="2"/>
    </row>
    <row r="6268" spans="12:12" x14ac:dyDescent="0.35">
      <c r="L6268" s="2"/>
    </row>
    <row r="6269" spans="12:12" x14ac:dyDescent="0.35">
      <c r="L6269" s="2"/>
    </row>
    <row r="6270" spans="12:12" x14ac:dyDescent="0.35">
      <c r="L6270" s="2"/>
    </row>
    <row r="6271" spans="12:12" x14ac:dyDescent="0.35">
      <c r="L6271" s="2"/>
    </row>
    <row r="6272" spans="12:12" x14ac:dyDescent="0.35">
      <c r="L6272" s="2"/>
    </row>
    <row r="6273" spans="12:12" x14ac:dyDescent="0.35">
      <c r="L6273" s="2"/>
    </row>
    <row r="6274" spans="12:12" x14ac:dyDescent="0.35">
      <c r="L6274" s="2"/>
    </row>
    <row r="6275" spans="12:12" x14ac:dyDescent="0.35">
      <c r="L6275" s="2"/>
    </row>
    <row r="6276" spans="12:12" x14ac:dyDescent="0.35">
      <c r="L6276" s="2"/>
    </row>
    <row r="6277" spans="12:12" x14ac:dyDescent="0.35">
      <c r="L6277" s="2"/>
    </row>
    <row r="6278" spans="12:12" x14ac:dyDescent="0.35">
      <c r="L6278" s="2"/>
    </row>
    <row r="6279" spans="12:12" x14ac:dyDescent="0.35">
      <c r="L6279" s="2"/>
    </row>
    <row r="6280" spans="12:12" x14ac:dyDescent="0.35">
      <c r="L6280" s="2"/>
    </row>
    <row r="6281" spans="12:12" x14ac:dyDescent="0.35">
      <c r="L6281" s="2"/>
    </row>
    <row r="6282" spans="12:12" x14ac:dyDescent="0.35">
      <c r="L6282" s="2"/>
    </row>
    <row r="6283" spans="12:12" x14ac:dyDescent="0.35">
      <c r="L6283" s="2"/>
    </row>
    <row r="6284" spans="12:12" x14ac:dyDescent="0.35">
      <c r="L6284" s="2"/>
    </row>
    <row r="6285" spans="12:12" x14ac:dyDescent="0.35">
      <c r="L6285" s="2"/>
    </row>
    <row r="6286" spans="12:12" x14ac:dyDescent="0.35">
      <c r="L6286" s="2"/>
    </row>
    <row r="6287" spans="12:12" x14ac:dyDescent="0.35">
      <c r="L6287" s="2"/>
    </row>
    <row r="6288" spans="12:12" x14ac:dyDescent="0.35">
      <c r="L6288" s="2"/>
    </row>
    <row r="6289" spans="12:12" x14ac:dyDescent="0.35">
      <c r="L6289" s="2"/>
    </row>
    <row r="6290" spans="12:12" x14ac:dyDescent="0.35">
      <c r="L6290" s="2"/>
    </row>
    <row r="6291" spans="12:12" x14ac:dyDescent="0.35">
      <c r="L6291" s="2"/>
    </row>
    <row r="6292" spans="12:12" x14ac:dyDescent="0.35">
      <c r="L6292" s="2"/>
    </row>
    <row r="6293" spans="12:12" x14ac:dyDescent="0.35">
      <c r="L6293" s="2"/>
    </row>
    <row r="6294" spans="12:12" x14ac:dyDescent="0.35">
      <c r="L6294" s="2"/>
    </row>
    <row r="6295" spans="12:12" x14ac:dyDescent="0.35">
      <c r="L6295" s="2"/>
    </row>
    <row r="6296" spans="12:12" x14ac:dyDescent="0.35">
      <c r="L6296" s="2"/>
    </row>
    <row r="6297" spans="12:12" x14ac:dyDescent="0.35">
      <c r="L6297" s="2"/>
    </row>
    <row r="6298" spans="12:12" x14ac:dyDescent="0.35">
      <c r="L6298" s="2"/>
    </row>
    <row r="6299" spans="12:12" x14ac:dyDescent="0.35">
      <c r="L6299" s="2"/>
    </row>
    <row r="6300" spans="12:12" x14ac:dyDescent="0.35">
      <c r="L6300" s="2"/>
    </row>
    <row r="6301" spans="12:12" x14ac:dyDescent="0.35">
      <c r="L6301" s="2"/>
    </row>
    <row r="6302" spans="12:12" x14ac:dyDescent="0.35">
      <c r="L6302" s="2"/>
    </row>
    <row r="6303" spans="12:12" x14ac:dyDescent="0.35">
      <c r="L6303" s="2"/>
    </row>
    <row r="6304" spans="12:12" x14ac:dyDescent="0.35">
      <c r="L6304" s="2"/>
    </row>
    <row r="6305" spans="12:12" x14ac:dyDescent="0.35">
      <c r="L6305" s="2"/>
    </row>
    <row r="6306" spans="12:12" x14ac:dyDescent="0.35">
      <c r="L6306" s="2"/>
    </row>
    <row r="6307" spans="12:12" x14ac:dyDescent="0.35">
      <c r="L6307" s="2"/>
    </row>
    <row r="6308" spans="12:12" x14ac:dyDescent="0.35">
      <c r="L6308" s="2"/>
    </row>
    <row r="6309" spans="12:12" x14ac:dyDescent="0.35">
      <c r="L6309" s="2"/>
    </row>
    <row r="6310" spans="12:12" x14ac:dyDescent="0.35">
      <c r="L6310" s="2"/>
    </row>
    <row r="6311" spans="12:12" x14ac:dyDescent="0.35">
      <c r="L6311" s="2"/>
    </row>
    <row r="6312" spans="12:12" x14ac:dyDescent="0.35">
      <c r="L6312" s="2"/>
    </row>
    <row r="6313" spans="12:12" x14ac:dyDescent="0.35">
      <c r="L6313" s="2"/>
    </row>
    <row r="6314" spans="12:12" x14ac:dyDescent="0.35">
      <c r="L6314" s="2"/>
    </row>
    <row r="6315" spans="12:12" x14ac:dyDescent="0.35">
      <c r="L6315" s="2"/>
    </row>
    <row r="6316" spans="12:12" x14ac:dyDescent="0.35">
      <c r="L6316" s="2"/>
    </row>
    <row r="6317" spans="12:12" x14ac:dyDescent="0.35">
      <c r="L6317" s="2"/>
    </row>
    <row r="6318" spans="12:12" x14ac:dyDescent="0.35">
      <c r="L6318" s="2"/>
    </row>
    <row r="6319" spans="12:12" x14ac:dyDescent="0.35">
      <c r="L6319" s="2"/>
    </row>
    <row r="6320" spans="12:12" x14ac:dyDescent="0.35">
      <c r="L6320" s="2"/>
    </row>
    <row r="6321" spans="12:12" x14ac:dyDescent="0.35">
      <c r="L6321" s="2"/>
    </row>
    <row r="6322" spans="12:12" x14ac:dyDescent="0.35">
      <c r="L6322" s="2"/>
    </row>
    <row r="6323" spans="12:12" x14ac:dyDescent="0.35">
      <c r="L6323" s="2"/>
    </row>
    <row r="6324" spans="12:12" x14ac:dyDescent="0.35">
      <c r="L6324" s="2"/>
    </row>
    <row r="6325" spans="12:12" x14ac:dyDescent="0.35">
      <c r="L6325" s="2"/>
    </row>
    <row r="6326" spans="12:12" x14ac:dyDescent="0.35">
      <c r="L6326" s="2"/>
    </row>
    <row r="6327" spans="12:12" x14ac:dyDescent="0.35">
      <c r="L6327" s="2"/>
    </row>
    <row r="6328" spans="12:12" x14ac:dyDescent="0.35">
      <c r="L6328" s="2"/>
    </row>
    <row r="6329" spans="12:12" x14ac:dyDescent="0.35">
      <c r="L6329" s="2"/>
    </row>
    <row r="6330" spans="12:12" x14ac:dyDescent="0.35">
      <c r="L6330" s="2"/>
    </row>
    <row r="6331" spans="12:12" x14ac:dyDescent="0.35">
      <c r="L6331" s="2"/>
    </row>
    <row r="6332" spans="12:12" x14ac:dyDescent="0.35">
      <c r="L6332" s="2"/>
    </row>
    <row r="6333" spans="12:12" x14ac:dyDescent="0.35">
      <c r="L6333" s="2"/>
    </row>
    <row r="6334" spans="12:12" x14ac:dyDescent="0.35">
      <c r="L6334" s="2"/>
    </row>
    <row r="6335" spans="12:12" x14ac:dyDescent="0.35">
      <c r="L6335" s="2"/>
    </row>
    <row r="6336" spans="12:12" x14ac:dyDescent="0.35">
      <c r="L6336" s="2"/>
    </row>
    <row r="6337" spans="12:12" x14ac:dyDescent="0.35">
      <c r="L6337" s="2"/>
    </row>
    <row r="6338" spans="12:12" x14ac:dyDescent="0.35">
      <c r="L6338" s="2"/>
    </row>
    <row r="6339" spans="12:12" x14ac:dyDescent="0.35">
      <c r="L6339" s="2"/>
    </row>
    <row r="6340" spans="12:12" x14ac:dyDescent="0.35">
      <c r="L6340" s="2"/>
    </row>
    <row r="6341" spans="12:12" x14ac:dyDescent="0.35">
      <c r="L6341" s="2"/>
    </row>
    <row r="6342" spans="12:12" x14ac:dyDescent="0.35">
      <c r="L6342" s="2"/>
    </row>
    <row r="6343" spans="12:12" x14ac:dyDescent="0.35">
      <c r="L6343" s="2"/>
    </row>
    <row r="6344" spans="12:12" x14ac:dyDescent="0.35">
      <c r="L6344" s="2"/>
    </row>
    <row r="6345" spans="12:12" x14ac:dyDescent="0.35">
      <c r="L6345" s="2"/>
    </row>
    <row r="6346" spans="12:12" x14ac:dyDescent="0.35">
      <c r="L6346" s="2"/>
    </row>
    <row r="6347" spans="12:12" x14ac:dyDescent="0.35">
      <c r="L6347" s="2"/>
    </row>
    <row r="6348" spans="12:12" x14ac:dyDescent="0.35">
      <c r="L6348" s="2"/>
    </row>
    <row r="6349" spans="12:12" x14ac:dyDescent="0.35">
      <c r="L6349" s="2"/>
    </row>
    <row r="6350" spans="12:12" x14ac:dyDescent="0.35">
      <c r="L6350" s="2"/>
    </row>
    <row r="6351" spans="12:12" x14ac:dyDescent="0.35">
      <c r="L6351" s="2"/>
    </row>
    <row r="6352" spans="12:12" x14ac:dyDescent="0.35">
      <c r="L6352" s="2"/>
    </row>
    <row r="6353" spans="12:12" x14ac:dyDescent="0.35">
      <c r="L6353" s="2"/>
    </row>
    <row r="6354" spans="12:12" x14ac:dyDescent="0.35">
      <c r="L6354" s="2"/>
    </row>
    <row r="6355" spans="12:12" x14ac:dyDescent="0.35">
      <c r="L6355" s="2"/>
    </row>
    <row r="6356" spans="12:12" x14ac:dyDescent="0.35">
      <c r="L6356" s="2"/>
    </row>
    <row r="6357" spans="12:12" x14ac:dyDescent="0.35">
      <c r="L6357" s="2"/>
    </row>
    <row r="6358" spans="12:12" x14ac:dyDescent="0.35">
      <c r="L6358" s="2"/>
    </row>
    <row r="6359" spans="12:12" x14ac:dyDescent="0.35">
      <c r="L6359" s="2"/>
    </row>
    <row r="6360" spans="12:12" x14ac:dyDescent="0.35">
      <c r="L6360" s="2"/>
    </row>
    <row r="6361" spans="12:12" x14ac:dyDescent="0.35">
      <c r="L6361" s="2"/>
    </row>
    <row r="6362" spans="12:12" x14ac:dyDescent="0.35">
      <c r="L6362" s="2"/>
    </row>
    <row r="6363" spans="12:12" x14ac:dyDescent="0.35">
      <c r="L6363" s="2"/>
    </row>
    <row r="6364" spans="12:12" x14ac:dyDescent="0.35">
      <c r="L6364" s="2"/>
    </row>
    <row r="6365" spans="12:12" x14ac:dyDescent="0.35">
      <c r="L6365" s="2"/>
    </row>
    <row r="6366" spans="12:12" x14ac:dyDescent="0.35">
      <c r="L6366" s="2"/>
    </row>
    <row r="6367" spans="12:12" x14ac:dyDescent="0.35">
      <c r="L6367" s="2"/>
    </row>
    <row r="6368" spans="12:12" x14ac:dyDescent="0.35">
      <c r="L6368" s="2"/>
    </row>
    <row r="6369" spans="12:12" x14ac:dyDescent="0.35">
      <c r="L6369" s="2"/>
    </row>
    <row r="6370" spans="12:12" x14ac:dyDescent="0.35">
      <c r="L6370" s="2"/>
    </row>
    <row r="6371" spans="12:12" x14ac:dyDescent="0.35">
      <c r="L6371" s="2"/>
    </row>
    <row r="6372" spans="12:12" x14ac:dyDescent="0.35">
      <c r="L6372" s="2"/>
    </row>
    <row r="6373" spans="12:12" x14ac:dyDescent="0.35">
      <c r="L6373" s="2"/>
    </row>
    <row r="6374" spans="12:12" x14ac:dyDescent="0.35">
      <c r="L6374" s="2"/>
    </row>
    <row r="6375" spans="12:12" x14ac:dyDescent="0.35">
      <c r="L6375" s="2"/>
    </row>
    <row r="6376" spans="12:12" x14ac:dyDescent="0.35">
      <c r="L6376" s="2"/>
    </row>
    <row r="6377" spans="12:12" x14ac:dyDescent="0.35">
      <c r="L6377" s="2"/>
    </row>
    <row r="6378" spans="12:12" x14ac:dyDescent="0.35">
      <c r="L6378" s="2"/>
    </row>
    <row r="6379" spans="12:12" x14ac:dyDescent="0.35">
      <c r="L6379" s="2"/>
    </row>
    <row r="6380" spans="12:12" x14ac:dyDescent="0.35">
      <c r="L6380" s="2"/>
    </row>
    <row r="6381" spans="12:12" x14ac:dyDescent="0.35">
      <c r="L6381" s="2"/>
    </row>
    <row r="6382" spans="12:12" x14ac:dyDescent="0.35">
      <c r="L6382" s="2"/>
    </row>
    <row r="6383" spans="12:12" x14ac:dyDescent="0.35">
      <c r="L6383" s="2"/>
    </row>
    <row r="6384" spans="12:12" x14ac:dyDescent="0.35">
      <c r="L6384" s="2"/>
    </row>
    <row r="6385" spans="12:12" x14ac:dyDescent="0.35">
      <c r="L6385" s="2"/>
    </row>
    <row r="6386" spans="12:12" x14ac:dyDescent="0.35">
      <c r="L6386" s="2"/>
    </row>
    <row r="6387" spans="12:12" x14ac:dyDescent="0.35">
      <c r="L6387" s="2"/>
    </row>
    <row r="6388" spans="12:12" x14ac:dyDescent="0.35">
      <c r="L6388" s="2"/>
    </row>
    <row r="6389" spans="12:12" x14ac:dyDescent="0.35">
      <c r="L6389" s="2"/>
    </row>
    <row r="6390" spans="12:12" x14ac:dyDescent="0.35">
      <c r="L6390" s="2"/>
    </row>
    <row r="6391" spans="12:12" x14ac:dyDescent="0.35">
      <c r="L6391" s="2"/>
    </row>
    <row r="6392" spans="12:12" x14ac:dyDescent="0.35">
      <c r="L6392" s="2"/>
    </row>
    <row r="6393" spans="12:12" x14ac:dyDescent="0.35">
      <c r="L6393" s="2"/>
    </row>
    <row r="6394" spans="12:12" x14ac:dyDescent="0.35">
      <c r="L6394" s="2"/>
    </row>
    <row r="6395" spans="12:12" x14ac:dyDescent="0.35">
      <c r="L6395" s="2"/>
    </row>
    <row r="6396" spans="12:12" x14ac:dyDescent="0.35">
      <c r="L6396" s="2"/>
    </row>
    <row r="6397" spans="12:12" x14ac:dyDescent="0.35">
      <c r="L6397" s="2"/>
    </row>
    <row r="6398" spans="12:12" x14ac:dyDescent="0.35">
      <c r="L6398" s="2"/>
    </row>
    <row r="6399" spans="12:12" x14ac:dyDescent="0.35">
      <c r="L6399" s="2"/>
    </row>
    <row r="6400" spans="12:12" x14ac:dyDescent="0.35">
      <c r="L6400" s="2"/>
    </row>
    <row r="6401" spans="12:12" x14ac:dyDescent="0.35">
      <c r="L6401" s="2"/>
    </row>
    <row r="6402" spans="12:12" x14ac:dyDescent="0.35">
      <c r="L6402" s="2"/>
    </row>
    <row r="6403" spans="12:12" x14ac:dyDescent="0.35">
      <c r="L6403" s="2"/>
    </row>
    <row r="6404" spans="12:12" x14ac:dyDescent="0.35">
      <c r="L6404" s="2"/>
    </row>
    <row r="6405" spans="12:12" x14ac:dyDescent="0.35">
      <c r="L6405" s="2"/>
    </row>
    <row r="6406" spans="12:12" x14ac:dyDescent="0.35">
      <c r="L6406" s="2"/>
    </row>
    <row r="6407" spans="12:12" x14ac:dyDescent="0.35">
      <c r="L6407" s="2"/>
    </row>
    <row r="6408" spans="12:12" x14ac:dyDescent="0.35">
      <c r="L6408" s="2"/>
    </row>
    <row r="6409" spans="12:12" x14ac:dyDescent="0.35">
      <c r="L6409" s="2"/>
    </row>
    <row r="6410" spans="12:12" x14ac:dyDescent="0.35">
      <c r="L6410" s="2"/>
    </row>
    <row r="6411" spans="12:12" x14ac:dyDescent="0.35">
      <c r="L6411" s="2"/>
    </row>
    <row r="6412" spans="12:12" x14ac:dyDescent="0.35">
      <c r="L6412" s="2"/>
    </row>
    <row r="6413" spans="12:12" x14ac:dyDescent="0.35">
      <c r="L6413" s="2"/>
    </row>
    <row r="6414" spans="12:12" x14ac:dyDescent="0.35">
      <c r="L6414" s="2"/>
    </row>
    <row r="6415" spans="12:12" x14ac:dyDescent="0.35">
      <c r="L6415" s="2"/>
    </row>
    <row r="6416" spans="12:12" x14ac:dyDescent="0.35">
      <c r="L6416" s="2"/>
    </row>
    <row r="6417" spans="12:12" x14ac:dyDescent="0.35">
      <c r="L6417" s="2"/>
    </row>
    <row r="6418" spans="12:12" x14ac:dyDescent="0.35">
      <c r="L6418" s="2"/>
    </row>
    <row r="6419" spans="12:12" x14ac:dyDescent="0.35">
      <c r="L6419" s="2"/>
    </row>
    <row r="6420" spans="12:12" x14ac:dyDescent="0.35">
      <c r="L6420" s="2"/>
    </row>
    <row r="6421" spans="12:12" x14ac:dyDescent="0.35">
      <c r="L6421" s="2"/>
    </row>
    <row r="6422" spans="12:12" x14ac:dyDescent="0.35">
      <c r="L6422" s="2"/>
    </row>
    <row r="6423" spans="12:12" x14ac:dyDescent="0.35">
      <c r="L6423" s="2"/>
    </row>
    <row r="6424" spans="12:12" x14ac:dyDescent="0.35">
      <c r="L6424" s="2"/>
    </row>
    <row r="6425" spans="12:12" x14ac:dyDescent="0.35">
      <c r="L6425" s="2"/>
    </row>
    <row r="6426" spans="12:12" x14ac:dyDescent="0.35">
      <c r="L6426" s="2"/>
    </row>
    <row r="6427" spans="12:12" x14ac:dyDescent="0.35">
      <c r="L6427" s="2"/>
    </row>
    <row r="6428" spans="12:12" x14ac:dyDescent="0.35">
      <c r="L6428" s="2"/>
    </row>
    <row r="6429" spans="12:12" x14ac:dyDescent="0.35">
      <c r="L6429" s="2"/>
    </row>
    <row r="6430" spans="12:12" x14ac:dyDescent="0.35">
      <c r="L6430" s="2"/>
    </row>
    <row r="6431" spans="12:12" x14ac:dyDescent="0.35">
      <c r="L6431" s="2"/>
    </row>
    <row r="6432" spans="12:12" x14ac:dyDescent="0.35">
      <c r="L6432" s="2"/>
    </row>
    <row r="6433" spans="12:12" x14ac:dyDescent="0.35">
      <c r="L6433" s="2"/>
    </row>
    <row r="6434" spans="12:12" x14ac:dyDescent="0.35">
      <c r="L6434" s="2"/>
    </row>
    <row r="6435" spans="12:12" x14ac:dyDescent="0.35">
      <c r="L6435" s="2"/>
    </row>
    <row r="6436" spans="12:12" x14ac:dyDescent="0.35">
      <c r="L6436" s="2"/>
    </row>
    <row r="6437" spans="12:12" x14ac:dyDescent="0.35">
      <c r="L6437" s="2"/>
    </row>
    <row r="6438" spans="12:12" x14ac:dyDescent="0.35">
      <c r="L6438" s="2"/>
    </row>
    <row r="6439" spans="12:12" x14ac:dyDescent="0.35">
      <c r="L6439" s="2"/>
    </row>
    <row r="6440" spans="12:12" x14ac:dyDescent="0.35">
      <c r="L6440" s="2"/>
    </row>
    <row r="6441" spans="12:12" x14ac:dyDescent="0.35">
      <c r="L6441" s="2"/>
    </row>
    <row r="6442" spans="12:12" x14ac:dyDescent="0.35">
      <c r="L6442" s="2"/>
    </row>
    <row r="6443" spans="12:12" x14ac:dyDescent="0.35">
      <c r="L6443" s="2"/>
    </row>
    <row r="6444" spans="12:12" x14ac:dyDescent="0.35">
      <c r="L6444" s="2"/>
    </row>
    <row r="6445" spans="12:12" x14ac:dyDescent="0.35">
      <c r="L6445" s="2"/>
    </row>
    <row r="6446" spans="12:12" x14ac:dyDescent="0.35">
      <c r="L6446" s="2"/>
    </row>
    <row r="6447" spans="12:12" x14ac:dyDescent="0.35">
      <c r="L6447" s="2"/>
    </row>
    <row r="6448" spans="12:12" x14ac:dyDescent="0.35">
      <c r="L6448" s="2"/>
    </row>
    <row r="6449" spans="12:12" x14ac:dyDescent="0.35">
      <c r="L6449" s="2"/>
    </row>
    <row r="6450" spans="12:12" x14ac:dyDescent="0.35">
      <c r="L6450" s="2"/>
    </row>
    <row r="6451" spans="12:12" x14ac:dyDescent="0.35">
      <c r="L6451" s="2"/>
    </row>
    <row r="6452" spans="12:12" x14ac:dyDescent="0.35">
      <c r="L6452" s="2"/>
    </row>
    <row r="6453" spans="12:12" x14ac:dyDescent="0.35">
      <c r="L6453" s="2"/>
    </row>
    <row r="6454" spans="12:12" x14ac:dyDescent="0.35">
      <c r="L6454" s="2"/>
    </row>
    <row r="6455" spans="12:12" x14ac:dyDescent="0.35">
      <c r="L6455" s="2"/>
    </row>
    <row r="6456" spans="12:12" x14ac:dyDescent="0.35">
      <c r="L6456" s="2"/>
    </row>
    <row r="6457" spans="12:12" x14ac:dyDescent="0.35">
      <c r="L6457" s="2"/>
    </row>
    <row r="6458" spans="12:12" x14ac:dyDescent="0.35">
      <c r="L6458" s="2"/>
    </row>
    <row r="6459" spans="12:12" x14ac:dyDescent="0.35">
      <c r="L6459" s="2"/>
    </row>
    <row r="6460" spans="12:12" x14ac:dyDescent="0.35">
      <c r="L6460" s="2"/>
    </row>
    <row r="6461" spans="12:12" x14ac:dyDescent="0.35">
      <c r="L6461" s="2"/>
    </row>
    <row r="6462" spans="12:12" x14ac:dyDescent="0.35">
      <c r="L6462" s="2"/>
    </row>
    <row r="6463" spans="12:12" x14ac:dyDescent="0.35">
      <c r="L6463" s="2"/>
    </row>
    <row r="6464" spans="12:12" x14ac:dyDescent="0.35">
      <c r="L6464" s="2"/>
    </row>
    <row r="6465" spans="12:12" x14ac:dyDescent="0.35">
      <c r="L6465" s="2"/>
    </row>
    <row r="6466" spans="12:12" x14ac:dyDescent="0.35">
      <c r="L6466" s="2"/>
    </row>
    <row r="6467" spans="12:12" x14ac:dyDescent="0.35">
      <c r="L6467" s="2"/>
    </row>
    <row r="6468" spans="12:12" x14ac:dyDescent="0.35">
      <c r="L6468" s="2"/>
    </row>
    <row r="6469" spans="12:12" x14ac:dyDescent="0.35">
      <c r="L6469" s="2"/>
    </row>
    <row r="6470" spans="12:12" x14ac:dyDescent="0.35">
      <c r="L6470" s="2"/>
    </row>
    <row r="6471" spans="12:12" x14ac:dyDescent="0.35">
      <c r="L6471" s="2"/>
    </row>
    <row r="6472" spans="12:12" x14ac:dyDescent="0.35">
      <c r="L6472" s="2"/>
    </row>
    <row r="6473" spans="12:12" x14ac:dyDescent="0.35">
      <c r="L6473" s="2"/>
    </row>
    <row r="6474" spans="12:12" x14ac:dyDescent="0.35">
      <c r="L6474" s="2"/>
    </row>
    <row r="6475" spans="12:12" x14ac:dyDescent="0.35">
      <c r="L6475" s="2"/>
    </row>
    <row r="6476" spans="12:12" x14ac:dyDescent="0.35">
      <c r="L6476" s="2"/>
    </row>
    <row r="6477" spans="12:12" x14ac:dyDescent="0.35">
      <c r="L6477" s="2"/>
    </row>
    <row r="6478" spans="12:12" x14ac:dyDescent="0.35">
      <c r="L6478" s="2"/>
    </row>
    <row r="6479" spans="12:12" x14ac:dyDescent="0.35">
      <c r="L6479" s="2"/>
    </row>
    <row r="6480" spans="12:12" x14ac:dyDescent="0.35">
      <c r="L6480" s="2"/>
    </row>
    <row r="6481" spans="12:12" x14ac:dyDescent="0.35">
      <c r="L6481" s="2"/>
    </row>
    <row r="6482" spans="12:12" x14ac:dyDescent="0.35">
      <c r="L6482" s="2"/>
    </row>
    <row r="6483" spans="12:12" x14ac:dyDescent="0.35">
      <c r="L6483" s="2"/>
    </row>
    <row r="6484" spans="12:12" x14ac:dyDescent="0.35">
      <c r="L6484" s="2"/>
    </row>
    <row r="6485" spans="12:12" x14ac:dyDescent="0.35">
      <c r="L6485" s="2"/>
    </row>
    <row r="6486" spans="12:12" x14ac:dyDescent="0.35">
      <c r="L6486" s="2"/>
    </row>
    <row r="6487" spans="12:12" x14ac:dyDescent="0.35">
      <c r="L6487" s="2"/>
    </row>
    <row r="6488" spans="12:12" x14ac:dyDescent="0.35">
      <c r="L6488" s="2"/>
    </row>
    <row r="6489" spans="12:12" x14ac:dyDescent="0.35">
      <c r="L6489" s="2"/>
    </row>
    <row r="6490" spans="12:12" x14ac:dyDescent="0.35">
      <c r="L6490" s="2"/>
    </row>
    <row r="6491" spans="12:12" x14ac:dyDescent="0.35">
      <c r="L6491" s="2"/>
    </row>
    <row r="6492" spans="12:12" x14ac:dyDescent="0.35">
      <c r="L6492" s="2"/>
    </row>
    <row r="6493" spans="12:12" x14ac:dyDescent="0.35">
      <c r="L6493" s="2"/>
    </row>
    <row r="6494" spans="12:12" x14ac:dyDescent="0.35">
      <c r="L6494" s="2"/>
    </row>
    <row r="6495" spans="12:12" x14ac:dyDescent="0.35">
      <c r="L6495" s="2"/>
    </row>
    <row r="6496" spans="12:12" x14ac:dyDescent="0.35">
      <c r="L6496" s="2"/>
    </row>
    <row r="6497" spans="12:12" x14ac:dyDescent="0.35">
      <c r="L6497" s="2"/>
    </row>
    <row r="6498" spans="12:12" x14ac:dyDescent="0.35">
      <c r="L6498" s="2"/>
    </row>
    <row r="6499" spans="12:12" x14ac:dyDescent="0.35">
      <c r="L6499" s="2"/>
    </row>
    <row r="6500" spans="12:12" x14ac:dyDescent="0.35">
      <c r="L6500" s="2"/>
    </row>
    <row r="6501" spans="12:12" x14ac:dyDescent="0.35">
      <c r="L6501" s="2"/>
    </row>
    <row r="6502" spans="12:12" x14ac:dyDescent="0.35">
      <c r="L6502" s="2"/>
    </row>
    <row r="6503" spans="12:12" x14ac:dyDescent="0.35">
      <c r="L6503" s="2"/>
    </row>
    <row r="6504" spans="12:12" x14ac:dyDescent="0.35">
      <c r="L6504" s="2"/>
    </row>
    <row r="6505" spans="12:12" x14ac:dyDescent="0.35">
      <c r="L6505" s="2"/>
    </row>
    <row r="6506" spans="12:12" x14ac:dyDescent="0.35">
      <c r="L6506" s="2"/>
    </row>
    <row r="6507" spans="12:12" x14ac:dyDescent="0.35">
      <c r="L6507" s="2"/>
    </row>
    <row r="6508" spans="12:12" x14ac:dyDescent="0.35">
      <c r="L6508" s="2"/>
    </row>
    <row r="6509" spans="12:12" x14ac:dyDescent="0.35">
      <c r="L6509" s="2"/>
    </row>
    <row r="6510" spans="12:12" x14ac:dyDescent="0.35">
      <c r="L6510" s="2"/>
    </row>
    <row r="6511" spans="12:12" x14ac:dyDescent="0.35">
      <c r="L6511" s="2"/>
    </row>
    <row r="6512" spans="12:12" x14ac:dyDescent="0.35">
      <c r="L6512" s="2"/>
    </row>
    <row r="6513" spans="12:12" x14ac:dyDescent="0.35">
      <c r="L6513" s="2"/>
    </row>
    <row r="6514" spans="12:12" x14ac:dyDescent="0.35">
      <c r="L6514" s="2"/>
    </row>
    <row r="6515" spans="12:12" x14ac:dyDescent="0.35">
      <c r="L6515" s="2"/>
    </row>
    <row r="6516" spans="12:12" x14ac:dyDescent="0.35">
      <c r="L6516" s="2"/>
    </row>
    <row r="6517" spans="12:12" x14ac:dyDescent="0.35">
      <c r="L6517" s="2"/>
    </row>
    <row r="6518" spans="12:12" x14ac:dyDescent="0.35">
      <c r="L6518" s="2"/>
    </row>
    <row r="6519" spans="12:12" x14ac:dyDescent="0.35">
      <c r="L6519" s="2"/>
    </row>
    <row r="6520" spans="12:12" x14ac:dyDescent="0.35">
      <c r="L6520" s="2"/>
    </row>
    <row r="6521" spans="12:12" x14ac:dyDescent="0.35">
      <c r="L6521" s="2"/>
    </row>
    <row r="6522" spans="12:12" x14ac:dyDescent="0.35">
      <c r="L6522" s="2"/>
    </row>
    <row r="6523" spans="12:12" x14ac:dyDescent="0.35">
      <c r="L6523" s="2"/>
    </row>
    <row r="6524" spans="12:12" x14ac:dyDescent="0.35">
      <c r="L6524" s="2"/>
    </row>
    <row r="6525" spans="12:12" x14ac:dyDescent="0.35">
      <c r="L6525" s="2"/>
    </row>
    <row r="6526" spans="12:12" x14ac:dyDescent="0.35">
      <c r="L6526" s="2"/>
    </row>
    <row r="6527" spans="12:12" x14ac:dyDescent="0.35">
      <c r="L6527" s="2"/>
    </row>
    <row r="6528" spans="12:12" x14ac:dyDescent="0.35">
      <c r="L6528" s="2"/>
    </row>
    <row r="6529" spans="12:12" x14ac:dyDescent="0.35">
      <c r="L6529" s="2"/>
    </row>
    <row r="6530" spans="12:12" x14ac:dyDescent="0.35">
      <c r="L6530" s="2"/>
    </row>
    <row r="6531" spans="12:12" x14ac:dyDescent="0.35">
      <c r="L6531" s="2"/>
    </row>
    <row r="6532" spans="12:12" x14ac:dyDescent="0.35">
      <c r="L6532" s="2"/>
    </row>
    <row r="6533" spans="12:12" x14ac:dyDescent="0.35">
      <c r="L6533" s="2"/>
    </row>
    <row r="6534" spans="12:12" x14ac:dyDescent="0.35">
      <c r="L6534" s="2"/>
    </row>
    <row r="6535" spans="12:12" x14ac:dyDescent="0.35">
      <c r="L6535" s="2"/>
    </row>
    <row r="6536" spans="12:12" x14ac:dyDescent="0.35">
      <c r="L6536" s="2"/>
    </row>
    <row r="6537" spans="12:12" x14ac:dyDescent="0.35">
      <c r="L6537" s="2"/>
    </row>
    <row r="6538" spans="12:12" x14ac:dyDescent="0.35">
      <c r="L6538" s="2"/>
    </row>
    <row r="6539" spans="12:12" x14ac:dyDescent="0.35">
      <c r="L6539" s="2"/>
    </row>
    <row r="6540" spans="12:12" x14ac:dyDescent="0.35">
      <c r="L6540" s="2"/>
    </row>
    <row r="6541" spans="12:12" x14ac:dyDescent="0.35">
      <c r="L6541" s="2"/>
    </row>
    <row r="6542" spans="12:12" x14ac:dyDescent="0.35">
      <c r="L6542" s="2"/>
    </row>
    <row r="6543" spans="12:12" x14ac:dyDescent="0.35">
      <c r="L6543" s="2"/>
    </row>
    <row r="6544" spans="12:12" x14ac:dyDescent="0.35">
      <c r="L6544" s="2"/>
    </row>
    <row r="6545" spans="12:12" x14ac:dyDescent="0.35">
      <c r="L6545" s="2"/>
    </row>
    <row r="6546" spans="12:12" x14ac:dyDescent="0.35">
      <c r="L6546" s="2"/>
    </row>
    <row r="6547" spans="12:12" x14ac:dyDescent="0.35">
      <c r="L6547" s="2"/>
    </row>
    <row r="6548" spans="12:12" x14ac:dyDescent="0.35">
      <c r="L6548" s="2"/>
    </row>
    <row r="6549" spans="12:12" x14ac:dyDescent="0.35">
      <c r="L6549" s="2"/>
    </row>
    <row r="6550" spans="12:12" x14ac:dyDescent="0.35">
      <c r="L6550" s="2"/>
    </row>
    <row r="6551" spans="12:12" x14ac:dyDescent="0.35">
      <c r="L6551" s="2"/>
    </row>
    <row r="6552" spans="12:12" x14ac:dyDescent="0.35">
      <c r="L6552" s="2"/>
    </row>
    <row r="6553" spans="12:12" x14ac:dyDescent="0.35">
      <c r="L6553" s="2"/>
    </row>
    <row r="6554" spans="12:12" x14ac:dyDescent="0.35">
      <c r="L6554" s="2"/>
    </row>
    <row r="6555" spans="12:12" x14ac:dyDescent="0.35">
      <c r="L6555" s="2"/>
    </row>
    <row r="6556" spans="12:12" x14ac:dyDescent="0.35">
      <c r="L6556" s="2"/>
    </row>
    <row r="6557" spans="12:12" x14ac:dyDescent="0.35">
      <c r="L6557" s="2"/>
    </row>
    <row r="6558" spans="12:12" x14ac:dyDescent="0.35">
      <c r="L6558" s="2"/>
    </row>
    <row r="6559" spans="12:12" x14ac:dyDescent="0.35">
      <c r="L6559" s="2"/>
    </row>
    <row r="6560" spans="12:12" x14ac:dyDescent="0.35">
      <c r="L6560" s="2"/>
    </row>
    <row r="6561" spans="12:12" x14ac:dyDescent="0.35">
      <c r="L6561" s="2"/>
    </row>
    <row r="6562" spans="12:12" x14ac:dyDescent="0.35">
      <c r="L6562" s="2"/>
    </row>
    <row r="6563" spans="12:12" x14ac:dyDescent="0.35">
      <c r="L6563" s="2"/>
    </row>
    <row r="6564" spans="12:12" x14ac:dyDescent="0.35">
      <c r="L6564" s="2"/>
    </row>
    <row r="6565" spans="12:12" x14ac:dyDescent="0.35">
      <c r="L6565" s="2"/>
    </row>
    <row r="6566" spans="12:12" x14ac:dyDescent="0.35">
      <c r="L6566" s="2"/>
    </row>
    <row r="6567" spans="12:12" x14ac:dyDescent="0.35">
      <c r="L6567" s="2"/>
    </row>
    <row r="6568" spans="12:12" x14ac:dyDescent="0.35">
      <c r="L6568" s="2"/>
    </row>
    <row r="6569" spans="12:12" x14ac:dyDescent="0.35">
      <c r="L6569" s="2"/>
    </row>
    <row r="6570" spans="12:12" x14ac:dyDescent="0.35">
      <c r="L6570" s="2"/>
    </row>
    <row r="6571" spans="12:12" x14ac:dyDescent="0.35">
      <c r="L6571" s="2"/>
    </row>
    <row r="6572" spans="12:12" x14ac:dyDescent="0.35">
      <c r="L6572" s="2"/>
    </row>
    <row r="6573" spans="12:12" x14ac:dyDescent="0.35">
      <c r="L6573" s="2"/>
    </row>
    <row r="6574" spans="12:12" x14ac:dyDescent="0.35">
      <c r="L6574" s="2"/>
    </row>
    <row r="6575" spans="12:12" x14ac:dyDescent="0.35">
      <c r="L6575" s="2"/>
    </row>
    <row r="6576" spans="12:12" x14ac:dyDescent="0.35">
      <c r="L6576" s="2"/>
    </row>
    <row r="6577" spans="12:12" x14ac:dyDescent="0.35">
      <c r="L6577" s="2"/>
    </row>
    <row r="6578" spans="12:12" x14ac:dyDescent="0.35">
      <c r="L6578" s="2"/>
    </row>
    <row r="6579" spans="12:12" x14ac:dyDescent="0.35">
      <c r="L6579" s="2"/>
    </row>
    <row r="6580" spans="12:12" x14ac:dyDescent="0.35">
      <c r="L6580" s="2"/>
    </row>
    <row r="6581" spans="12:12" x14ac:dyDescent="0.35">
      <c r="L6581" s="2"/>
    </row>
    <row r="6582" spans="12:12" x14ac:dyDescent="0.35">
      <c r="L6582" s="2"/>
    </row>
    <row r="6583" spans="12:12" x14ac:dyDescent="0.35">
      <c r="L6583" s="2"/>
    </row>
    <row r="6584" spans="12:12" x14ac:dyDescent="0.35">
      <c r="L6584" s="2"/>
    </row>
    <row r="6585" spans="12:12" x14ac:dyDescent="0.35">
      <c r="L6585" s="2"/>
    </row>
    <row r="6586" spans="12:12" x14ac:dyDescent="0.35">
      <c r="L6586" s="2"/>
    </row>
    <row r="6587" spans="12:12" x14ac:dyDescent="0.35">
      <c r="L6587" s="2"/>
    </row>
    <row r="6588" spans="12:12" x14ac:dyDescent="0.35">
      <c r="L6588" s="2"/>
    </row>
    <row r="6589" spans="12:12" x14ac:dyDescent="0.35">
      <c r="L6589" s="2"/>
    </row>
    <row r="6590" spans="12:12" x14ac:dyDescent="0.35">
      <c r="L6590" s="2"/>
    </row>
    <row r="6591" spans="12:12" x14ac:dyDescent="0.35">
      <c r="L6591" s="2"/>
    </row>
    <row r="6592" spans="12:12" x14ac:dyDescent="0.35">
      <c r="L6592" s="2"/>
    </row>
    <row r="6593" spans="12:12" x14ac:dyDescent="0.35">
      <c r="L6593" s="2"/>
    </row>
    <row r="6594" spans="12:12" x14ac:dyDescent="0.35">
      <c r="L6594" s="2"/>
    </row>
    <row r="6595" spans="12:12" x14ac:dyDescent="0.35">
      <c r="L6595" s="2"/>
    </row>
    <row r="6596" spans="12:12" x14ac:dyDescent="0.35">
      <c r="L6596" s="2"/>
    </row>
    <row r="6597" spans="12:12" x14ac:dyDescent="0.35">
      <c r="L6597" s="2"/>
    </row>
    <row r="6598" spans="12:12" x14ac:dyDescent="0.35">
      <c r="L6598" s="2"/>
    </row>
    <row r="6599" spans="12:12" x14ac:dyDescent="0.35">
      <c r="L6599" s="2"/>
    </row>
    <row r="6600" spans="12:12" x14ac:dyDescent="0.35">
      <c r="L6600" s="2"/>
    </row>
    <row r="6601" spans="12:12" x14ac:dyDescent="0.35">
      <c r="L6601" s="2"/>
    </row>
    <row r="6602" spans="12:12" x14ac:dyDescent="0.35">
      <c r="L6602" s="2"/>
    </row>
    <row r="6603" spans="12:12" x14ac:dyDescent="0.35">
      <c r="L6603" s="2"/>
    </row>
    <row r="6604" spans="12:12" x14ac:dyDescent="0.35">
      <c r="L6604" s="2"/>
    </row>
    <row r="6605" spans="12:12" x14ac:dyDescent="0.35">
      <c r="L6605" s="2"/>
    </row>
    <row r="6606" spans="12:12" x14ac:dyDescent="0.35">
      <c r="L6606" s="2"/>
    </row>
    <row r="6607" spans="12:12" x14ac:dyDescent="0.35">
      <c r="L6607" s="2"/>
    </row>
    <row r="6608" spans="12:12" x14ac:dyDescent="0.35">
      <c r="L6608" s="2"/>
    </row>
    <row r="6609" spans="12:12" x14ac:dyDescent="0.35">
      <c r="L6609" s="2"/>
    </row>
    <row r="6610" spans="12:12" x14ac:dyDescent="0.35">
      <c r="L6610" s="2"/>
    </row>
    <row r="6611" spans="12:12" x14ac:dyDescent="0.35">
      <c r="L6611" s="2"/>
    </row>
    <row r="6612" spans="12:12" x14ac:dyDescent="0.35">
      <c r="L6612" s="2"/>
    </row>
    <row r="6613" spans="12:12" x14ac:dyDescent="0.35">
      <c r="L6613" s="2"/>
    </row>
    <row r="6614" spans="12:12" x14ac:dyDescent="0.35">
      <c r="L6614" s="2"/>
    </row>
    <row r="6615" spans="12:12" x14ac:dyDescent="0.35">
      <c r="L6615" s="2"/>
    </row>
    <row r="6616" spans="12:12" x14ac:dyDescent="0.35">
      <c r="L6616" s="2"/>
    </row>
    <row r="6617" spans="12:12" x14ac:dyDescent="0.35">
      <c r="L6617" s="2"/>
    </row>
    <row r="6618" spans="12:12" x14ac:dyDescent="0.35">
      <c r="L6618" s="2"/>
    </row>
    <row r="6619" spans="12:12" x14ac:dyDescent="0.35">
      <c r="L6619" s="2"/>
    </row>
    <row r="6620" spans="12:12" x14ac:dyDescent="0.35">
      <c r="L6620" s="2"/>
    </row>
    <row r="6621" spans="12:12" x14ac:dyDescent="0.35">
      <c r="L6621" s="2"/>
    </row>
    <row r="6622" spans="12:12" x14ac:dyDescent="0.35">
      <c r="L6622" s="2"/>
    </row>
    <row r="6623" spans="12:12" x14ac:dyDescent="0.35">
      <c r="L6623" s="2"/>
    </row>
    <row r="6624" spans="12:12" x14ac:dyDescent="0.35">
      <c r="L6624" s="2"/>
    </row>
    <row r="6625" spans="12:12" x14ac:dyDescent="0.35">
      <c r="L6625" s="2"/>
    </row>
    <row r="6626" spans="12:12" x14ac:dyDescent="0.35">
      <c r="L6626" s="2"/>
    </row>
    <row r="6627" spans="12:12" x14ac:dyDescent="0.35">
      <c r="L6627" s="2"/>
    </row>
    <row r="6628" spans="12:12" x14ac:dyDescent="0.35">
      <c r="L6628" s="2"/>
    </row>
    <row r="6629" spans="12:12" x14ac:dyDescent="0.35">
      <c r="L6629" s="2"/>
    </row>
    <row r="6630" spans="12:12" x14ac:dyDescent="0.35">
      <c r="L6630" s="2"/>
    </row>
    <row r="6631" spans="12:12" x14ac:dyDescent="0.35">
      <c r="L6631" s="2"/>
    </row>
    <row r="6632" spans="12:12" x14ac:dyDescent="0.35">
      <c r="L6632" s="2"/>
    </row>
    <row r="6633" spans="12:12" x14ac:dyDescent="0.35">
      <c r="L6633" s="2"/>
    </row>
    <row r="6634" spans="12:12" x14ac:dyDescent="0.35">
      <c r="L6634" s="2"/>
    </row>
    <row r="6635" spans="12:12" x14ac:dyDescent="0.35">
      <c r="L6635" s="2"/>
    </row>
    <row r="6636" spans="12:12" x14ac:dyDescent="0.35">
      <c r="L6636" s="2"/>
    </row>
    <row r="6637" spans="12:12" x14ac:dyDescent="0.35">
      <c r="L6637" s="2"/>
    </row>
    <row r="6638" spans="12:12" x14ac:dyDescent="0.35">
      <c r="L6638" s="2"/>
    </row>
    <row r="6639" spans="12:12" x14ac:dyDescent="0.35">
      <c r="L6639" s="2"/>
    </row>
    <row r="6640" spans="12:12" x14ac:dyDescent="0.35">
      <c r="L6640" s="2"/>
    </row>
    <row r="6641" spans="12:12" x14ac:dyDescent="0.35">
      <c r="L6641" s="2"/>
    </row>
    <row r="6642" spans="12:12" x14ac:dyDescent="0.35">
      <c r="L6642" s="2"/>
    </row>
    <row r="6643" spans="12:12" x14ac:dyDescent="0.35">
      <c r="L6643" s="2"/>
    </row>
    <row r="6644" spans="12:12" x14ac:dyDescent="0.35">
      <c r="L6644" s="2"/>
    </row>
    <row r="6645" spans="12:12" x14ac:dyDescent="0.35">
      <c r="L6645" s="2"/>
    </row>
    <row r="6646" spans="12:12" x14ac:dyDescent="0.35">
      <c r="L6646" s="2"/>
    </row>
    <row r="6647" spans="12:12" x14ac:dyDescent="0.35">
      <c r="L6647" s="2"/>
    </row>
    <row r="6648" spans="12:12" x14ac:dyDescent="0.35">
      <c r="L6648" s="2"/>
    </row>
    <row r="6649" spans="12:12" x14ac:dyDescent="0.35">
      <c r="L6649" s="2"/>
    </row>
    <row r="6650" spans="12:12" x14ac:dyDescent="0.35">
      <c r="L6650" s="2"/>
    </row>
    <row r="6651" spans="12:12" x14ac:dyDescent="0.35">
      <c r="L6651" s="2"/>
    </row>
    <row r="6652" spans="12:12" x14ac:dyDescent="0.35">
      <c r="L6652" s="2"/>
    </row>
    <row r="6653" spans="12:12" x14ac:dyDescent="0.35">
      <c r="L6653" s="2"/>
    </row>
    <row r="6654" spans="12:12" x14ac:dyDescent="0.35">
      <c r="L6654" s="2"/>
    </row>
    <row r="6655" spans="12:12" x14ac:dyDescent="0.35">
      <c r="L6655" s="2"/>
    </row>
    <row r="6656" spans="12:12" x14ac:dyDescent="0.35">
      <c r="L6656" s="2"/>
    </row>
    <row r="6657" spans="12:12" x14ac:dyDescent="0.35">
      <c r="L6657" s="2"/>
    </row>
    <row r="6658" spans="12:12" x14ac:dyDescent="0.35">
      <c r="L6658" s="2"/>
    </row>
    <row r="6659" spans="12:12" x14ac:dyDescent="0.35">
      <c r="L6659" s="2"/>
    </row>
    <row r="6660" spans="12:12" x14ac:dyDescent="0.35">
      <c r="L6660" s="2"/>
    </row>
    <row r="6661" spans="12:12" x14ac:dyDescent="0.35">
      <c r="L6661" s="2"/>
    </row>
    <row r="6662" spans="12:12" x14ac:dyDescent="0.35">
      <c r="L6662" s="2"/>
    </row>
    <row r="6663" spans="12:12" x14ac:dyDescent="0.35">
      <c r="L6663" s="2"/>
    </row>
    <row r="6664" spans="12:12" x14ac:dyDescent="0.35">
      <c r="L6664" s="2"/>
    </row>
    <row r="6665" spans="12:12" x14ac:dyDescent="0.35">
      <c r="L6665" s="2"/>
    </row>
    <row r="6666" spans="12:12" x14ac:dyDescent="0.35">
      <c r="L6666" s="2"/>
    </row>
    <row r="6667" spans="12:12" x14ac:dyDescent="0.35">
      <c r="L6667" s="2"/>
    </row>
    <row r="6668" spans="12:12" x14ac:dyDescent="0.35">
      <c r="L6668" s="2"/>
    </row>
    <row r="6669" spans="12:12" x14ac:dyDescent="0.35">
      <c r="L6669" s="2"/>
    </row>
    <row r="6670" spans="12:12" x14ac:dyDescent="0.35">
      <c r="L6670" s="2"/>
    </row>
    <row r="6671" spans="12:12" x14ac:dyDescent="0.35">
      <c r="L6671" s="2"/>
    </row>
    <row r="6672" spans="12:12" x14ac:dyDescent="0.35">
      <c r="L6672" s="2"/>
    </row>
    <row r="6673" spans="12:12" x14ac:dyDescent="0.35">
      <c r="L6673" s="2"/>
    </row>
    <row r="6674" spans="12:12" x14ac:dyDescent="0.35">
      <c r="L6674" s="2"/>
    </row>
    <row r="6675" spans="12:12" x14ac:dyDescent="0.35">
      <c r="L6675" s="2"/>
    </row>
    <row r="6676" spans="12:12" x14ac:dyDescent="0.35">
      <c r="L6676" s="2"/>
    </row>
    <row r="6677" spans="12:12" x14ac:dyDescent="0.35">
      <c r="L6677" s="2"/>
    </row>
    <row r="6678" spans="12:12" x14ac:dyDescent="0.35">
      <c r="L6678" s="2"/>
    </row>
    <row r="6679" spans="12:12" x14ac:dyDescent="0.35">
      <c r="L6679" s="2"/>
    </row>
    <row r="6680" spans="12:12" x14ac:dyDescent="0.35">
      <c r="L6680" s="2"/>
    </row>
    <row r="6681" spans="12:12" x14ac:dyDescent="0.35">
      <c r="L6681" s="2"/>
    </row>
    <row r="6682" spans="12:12" x14ac:dyDescent="0.35">
      <c r="L6682" s="2"/>
    </row>
    <row r="6683" spans="12:12" x14ac:dyDescent="0.35">
      <c r="L6683" s="2"/>
    </row>
    <row r="6684" spans="12:12" x14ac:dyDescent="0.35">
      <c r="L6684" s="2"/>
    </row>
    <row r="6685" spans="12:12" x14ac:dyDescent="0.35">
      <c r="L6685" s="2"/>
    </row>
    <row r="6686" spans="12:12" x14ac:dyDescent="0.35">
      <c r="L6686" s="2"/>
    </row>
    <row r="6687" spans="12:12" x14ac:dyDescent="0.35">
      <c r="L6687" s="2"/>
    </row>
    <row r="6688" spans="12:12" x14ac:dyDescent="0.35">
      <c r="L6688" s="2"/>
    </row>
    <row r="6689" spans="12:12" x14ac:dyDescent="0.35">
      <c r="L6689" s="2"/>
    </row>
    <row r="6690" spans="12:12" x14ac:dyDescent="0.35">
      <c r="L6690" s="2"/>
    </row>
    <row r="6691" spans="12:12" x14ac:dyDescent="0.35">
      <c r="L6691" s="2"/>
    </row>
    <row r="6692" spans="12:12" x14ac:dyDescent="0.35">
      <c r="L6692" s="2"/>
    </row>
    <row r="6693" spans="12:12" x14ac:dyDescent="0.35">
      <c r="L6693" s="2"/>
    </row>
    <row r="6694" spans="12:12" x14ac:dyDescent="0.35">
      <c r="L6694" s="2"/>
    </row>
    <row r="6695" spans="12:12" x14ac:dyDescent="0.35">
      <c r="L6695" s="2"/>
    </row>
    <row r="6696" spans="12:12" x14ac:dyDescent="0.35">
      <c r="L6696" s="2"/>
    </row>
    <row r="6697" spans="12:12" x14ac:dyDescent="0.35">
      <c r="L6697" s="2"/>
    </row>
    <row r="6698" spans="12:12" x14ac:dyDescent="0.35">
      <c r="L6698" s="2"/>
    </row>
    <row r="6699" spans="12:12" x14ac:dyDescent="0.35">
      <c r="L6699" s="2"/>
    </row>
    <row r="6700" spans="12:12" x14ac:dyDescent="0.35">
      <c r="L6700" s="2"/>
    </row>
    <row r="6701" spans="12:12" x14ac:dyDescent="0.35">
      <c r="L6701" s="2"/>
    </row>
    <row r="6702" spans="12:12" x14ac:dyDescent="0.35">
      <c r="L6702" s="2"/>
    </row>
    <row r="6703" spans="12:12" x14ac:dyDescent="0.35">
      <c r="L6703" s="2"/>
    </row>
    <row r="6704" spans="12:12" x14ac:dyDescent="0.35">
      <c r="L6704" s="2"/>
    </row>
    <row r="6705" spans="12:12" x14ac:dyDescent="0.35">
      <c r="L6705" s="2"/>
    </row>
    <row r="6706" spans="12:12" x14ac:dyDescent="0.35">
      <c r="L6706" s="2"/>
    </row>
    <row r="6707" spans="12:12" x14ac:dyDescent="0.35">
      <c r="L6707" s="2"/>
    </row>
    <row r="6708" spans="12:12" x14ac:dyDescent="0.35">
      <c r="L6708" s="2"/>
    </row>
    <row r="6709" spans="12:12" x14ac:dyDescent="0.35">
      <c r="L6709" s="2"/>
    </row>
    <row r="6710" spans="12:12" x14ac:dyDescent="0.35">
      <c r="L6710" s="2"/>
    </row>
    <row r="6711" spans="12:12" x14ac:dyDescent="0.35">
      <c r="L6711" s="2"/>
    </row>
    <row r="6712" spans="12:12" x14ac:dyDescent="0.35">
      <c r="L6712" s="2"/>
    </row>
    <row r="6713" spans="12:12" x14ac:dyDescent="0.35">
      <c r="L6713" s="2"/>
    </row>
    <row r="6714" spans="12:12" x14ac:dyDescent="0.35">
      <c r="L6714" s="2"/>
    </row>
    <row r="6715" spans="12:12" x14ac:dyDescent="0.35">
      <c r="L6715" s="2"/>
    </row>
    <row r="6716" spans="12:12" x14ac:dyDescent="0.35">
      <c r="L6716" s="2"/>
    </row>
    <row r="6717" spans="12:12" x14ac:dyDescent="0.35">
      <c r="L6717" s="2"/>
    </row>
    <row r="6718" spans="12:12" x14ac:dyDescent="0.35">
      <c r="L6718" s="2"/>
    </row>
    <row r="6719" spans="12:12" x14ac:dyDescent="0.35">
      <c r="L6719" s="2"/>
    </row>
    <row r="6720" spans="12:12" x14ac:dyDescent="0.35">
      <c r="L6720" s="2"/>
    </row>
    <row r="6721" spans="12:12" x14ac:dyDescent="0.35">
      <c r="L6721" s="2"/>
    </row>
    <row r="6722" spans="12:12" x14ac:dyDescent="0.35">
      <c r="L6722" s="2"/>
    </row>
    <row r="6723" spans="12:12" x14ac:dyDescent="0.35">
      <c r="L6723" s="2"/>
    </row>
    <row r="6724" spans="12:12" x14ac:dyDescent="0.35">
      <c r="L6724" s="2"/>
    </row>
    <row r="6725" spans="12:12" x14ac:dyDescent="0.35">
      <c r="L6725" s="2"/>
    </row>
    <row r="6726" spans="12:12" x14ac:dyDescent="0.35">
      <c r="L6726" s="2"/>
    </row>
    <row r="6727" spans="12:12" x14ac:dyDescent="0.35">
      <c r="L6727" s="2"/>
    </row>
    <row r="6728" spans="12:12" x14ac:dyDescent="0.35">
      <c r="L6728" s="2"/>
    </row>
    <row r="6729" spans="12:12" x14ac:dyDescent="0.35">
      <c r="L6729" s="2"/>
    </row>
    <row r="6730" spans="12:12" x14ac:dyDescent="0.35">
      <c r="L6730" s="2"/>
    </row>
    <row r="6731" spans="12:12" x14ac:dyDescent="0.35">
      <c r="L6731" s="2"/>
    </row>
    <row r="6732" spans="12:12" x14ac:dyDescent="0.35">
      <c r="L6732" s="2"/>
    </row>
    <row r="6733" spans="12:12" x14ac:dyDescent="0.35">
      <c r="L6733" s="2"/>
    </row>
    <row r="6734" spans="12:12" x14ac:dyDescent="0.35">
      <c r="L6734" s="2"/>
    </row>
    <row r="6735" spans="12:12" x14ac:dyDescent="0.35">
      <c r="L6735" s="2"/>
    </row>
    <row r="6736" spans="12:12" x14ac:dyDescent="0.35">
      <c r="L6736" s="2"/>
    </row>
    <row r="6737" spans="12:12" x14ac:dyDescent="0.35">
      <c r="L6737" s="2"/>
    </row>
    <row r="6738" spans="12:12" x14ac:dyDescent="0.35">
      <c r="L6738" s="2"/>
    </row>
    <row r="6739" spans="12:12" x14ac:dyDescent="0.35">
      <c r="L6739" s="2"/>
    </row>
    <row r="6740" spans="12:12" x14ac:dyDescent="0.35">
      <c r="L6740" s="2"/>
    </row>
    <row r="6741" spans="12:12" x14ac:dyDescent="0.35">
      <c r="L6741" s="2"/>
    </row>
    <row r="6742" spans="12:12" x14ac:dyDescent="0.35">
      <c r="L6742" s="2"/>
    </row>
    <row r="6743" spans="12:12" x14ac:dyDescent="0.35">
      <c r="L6743" s="2"/>
    </row>
    <row r="6744" spans="12:12" x14ac:dyDescent="0.35">
      <c r="L6744" s="2"/>
    </row>
    <row r="6745" spans="12:12" x14ac:dyDescent="0.35">
      <c r="L6745" s="2"/>
    </row>
    <row r="6746" spans="12:12" x14ac:dyDescent="0.35">
      <c r="L6746" s="2"/>
    </row>
    <row r="6747" spans="12:12" x14ac:dyDescent="0.35">
      <c r="L6747" s="2"/>
    </row>
    <row r="6748" spans="12:12" x14ac:dyDescent="0.35">
      <c r="L6748" s="2"/>
    </row>
    <row r="6749" spans="12:12" x14ac:dyDescent="0.35">
      <c r="L6749" s="2"/>
    </row>
    <row r="6750" spans="12:12" x14ac:dyDescent="0.35">
      <c r="L6750" s="2"/>
    </row>
    <row r="6751" spans="12:12" x14ac:dyDescent="0.35">
      <c r="L6751" s="2"/>
    </row>
    <row r="6752" spans="12:12" x14ac:dyDescent="0.35">
      <c r="L6752" s="2"/>
    </row>
    <row r="6753" spans="12:12" x14ac:dyDescent="0.35">
      <c r="L6753" s="2"/>
    </row>
    <row r="6754" spans="12:12" x14ac:dyDescent="0.35">
      <c r="L6754" s="2"/>
    </row>
    <row r="6755" spans="12:12" x14ac:dyDescent="0.35">
      <c r="L6755" s="2"/>
    </row>
    <row r="6756" spans="12:12" x14ac:dyDescent="0.35">
      <c r="L6756" s="2"/>
    </row>
    <row r="6757" spans="12:12" x14ac:dyDescent="0.35">
      <c r="L6757" s="2"/>
    </row>
    <row r="6758" spans="12:12" x14ac:dyDescent="0.35">
      <c r="L6758" s="2"/>
    </row>
    <row r="6759" spans="12:12" x14ac:dyDescent="0.35">
      <c r="L6759" s="2"/>
    </row>
    <row r="6760" spans="12:12" x14ac:dyDescent="0.35">
      <c r="L6760" s="2"/>
    </row>
    <row r="6761" spans="12:12" x14ac:dyDescent="0.35">
      <c r="L6761" s="2"/>
    </row>
    <row r="6762" spans="12:12" x14ac:dyDescent="0.35">
      <c r="L6762" s="2"/>
    </row>
    <row r="6763" spans="12:12" x14ac:dyDescent="0.35">
      <c r="L6763" s="2"/>
    </row>
    <row r="6764" spans="12:12" x14ac:dyDescent="0.35">
      <c r="L6764" s="2"/>
    </row>
    <row r="6765" spans="12:12" x14ac:dyDescent="0.35">
      <c r="L6765" s="2"/>
    </row>
    <row r="6766" spans="12:12" x14ac:dyDescent="0.35">
      <c r="L6766" s="2"/>
    </row>
    <row r="6767" spans="12:12" x14ac:dyDescent="0.35">
      <c r="L6767" s="2"/>
    </row>
    <row r="6768" spans="12:12" x14ac:dyDescent="0.35">
      <c r="L6768" s="2"/>
    </row>
    <row r="6769" spans="12:12" x14ac:dyDescent="0.35">
      <c r="L6769" s="2"/>
    </row>
    <row r="6770" spans="12:12" x14ac:dyDescent="0.35">
      <c r="L6770" s="2"/>
    </row>
    <row r="6771" spans="12:12" x14ac:dyDescent="0.35">
      <c r="L6771" s="2"/>
    </row>
    <row r="6772" spans="12:12" x14ac:dyDescent="0.35">
      <c r="L6772" s="2"/>
    </row>
    <row r="6773" spans="12:12" x14ac:dyDescent="0.35">
      <c r="L6773" s="2"/>
    </row>
    <row r="6774" spans="12:12" x14ac:dyDescent="0.35">
      <c r="L6774" s="2"/>
    </row>
    <row r="6775" spans="12:12" x14ac:dyDescent="0.35">
      <c r="L6775" s="2"/>
    </row>
    <row r="6776" spans="12:12" x14ac:dyDescent="0.35">
      <c r="L6776" s="2"/>
    </row>
    <row r="6777" spans="12:12" x14ac:dyDescent="0.35">
      <c r="L6777" s="2"/>
    </row>
    <row r="6778" spans="12:12" x14ac:dyDescent="0.35">
      <c r="L6778" s="2"/>
    </row>
    <row r="6779" spans="12:12" x14ac:dyDescent="0.35">
      <c r="L6779" s="2"/>
    </row>
    <row r="6780" spans="12:12" x14ac:dyDescent="0.35">
      <c r="L6780" s="2"/>
    </row>
    <row r="6781" spans="12:12" x14ac:dyDescent="0.35">
      <c r="L6781" s="2"/>
    </row>
    <row r="6782" spans="12:12" x14ac:dyDescent="0.35">
      <c r="L6782" s="2"/>
    </row>
    <row r="6783" spans="12:12" x14ac:dyDescent="0.35">
      <c r="L6783" s="2"/>
    </row>
    <row r="6784" spans="12:12" x14ac:dyDescent="0.35">
      <c r="L6784" s="2"/>
    </row>
    <row r="6785" spans="12:12" x14ac:dyDescent="0.35">
      <c r="L6785" s="2"/>
    </row>
    <row r="6786" spans="12:12" x14ac:dyDescent="0.35">
      <c r="L6786" s="2"/>
    </row>
    <row r="6787" spans="12:12" x14ac:dyDescent="0.35">
      <c r="L6787" s="2"/>
    </row>
    <row r="6788" spans="12:12" x14ac:dyDescent="0.35">
      <c r="L6788" s="2"/>
    </row>
    <row r="6789" spans="12:12" x14ac:dyDescent="0.35">
      <c r="L6789" s="2"/>
    </row>
    <row r="6790" spans="12:12" x14ac:dyDescent="0.35">
      <c r="L6790" s="2"/>
    </row>
    <row r="6791" spans="12:12" x14ac:dyDescent="0.35">
      <c r="L6791" s="2"/>
    </row>
    <row r="6792" spans="12:12" x14ac:dyDescent="0.35">
      <c r="L6792" s="2"/>
    </row>
    <row r="6793" spans="12:12" x14ac:dyDescent="0.35">
      <c r="L6793" s="2"/>
    </row>
    <row r="6794" spans="12:12" x14ac:dyDescent="0.35">
      <c r="L6794" s="2"/>
    </row>
    <row r="6795" spans="12:12" x14ac:dyDescent="0.35">
      <c r="L6795" s="2"/>
    </row>
    <row r="6796" spans="12:12" x14ac:dyDescent="0.35">
      <c r="L6796" s="2"/>
    </row>
    <row r="6797" spans="12:12" x14ac:dyDescent="0.35">
      <c r="L6797" s="2"/>
    </row>
    <row r="6798" spans="12:12" x14ac:dyDescent="0.35">
      <c r="L6798" s="2"/>
    </row>
    <row r="6799" spans="12:12" x14ac:dyDescent="0.35">
      <c r="L6799" s="2"/>
    </row>
    <row r="6800" spans="12:12" x14ac:dyDescent="0.35">
      <c r="L6800" s="2"/>
    </row>
    <row r="6801" spans="12:12" x14ac:dyDescent="0.35">
      <c r="L6801" s="2"/>
    </row>
    <row r="6802" spans="12:12" x14ac:dyDescent="0.35">
      <c r="L6802" s="2"/>
    </row>
    <row r="6803" spans="12:12" x14ac:dyDescent="0.35">
      <c r="L6803" s="2"/>
    </row>
    <row r="6804" spans="12:12" x14ac:dyDescent="0.35">
      <c r="L6804" s="2"/>
    </row>
    <row r="6805" spans="12:12" x14ac:dyDescent="0.35">
      <c r="L6805" s="2"/>
    </row>
    <row r="6806" spans="12:12" x14ac:dyDescent="0.35">
      <c r="L6806" s="2"/>
    </row>
    <row r="6807" spans="12:12" x14ac:dyDescent="0.35">
      <c r="L6807" s="2"/>
    </row>
    <row r="6808" spans="12:12" x14ac:dyDescent="0.35">
      <c r="L6808" s="2"/>
    </row>
    <row r="6809" spans="12:12" x14ac:dyDescent="0.35">
      <c r="L6809" s="2"/>
    </row>
    <row r="6810" spans="12:12" x14ac:dyDescent="0.35">
      <c r="L6810" s="2"/>
    </row>
    <row r="6811" spans="12:12" x14ac:dyDescent="0.35">
      <c r="L6811" s="2"/>
    </row>
    <row r="6812" spans="12:12" x14ac:dyDescent="0.35">
      <c r="L6812" s="2"/>
    </row>
    <row r="6813" spans="12:12" x14ac:dyDescent="0.35">
      <c r="L6813" s="2"/>
    </row>
    <row r="6814" spans="12:12" x14ac:dyDescent="0.35">
      <c r="L6814" s="2"/>
    </row>
    <row r="6815" spans="12:12" x14ac:dyDescent="0.35">
      <c r="L6815" s="2"/>
    </row>
    <row r="6816" spans="12:12" x14ac:dyDescent="0.35">
      <c r="L6816" s="2"/>
    </row>
    <row r="6817" spans="12:12" x14ac:dyDescent="0.35">
      <c r="L6817" s="2"/>
    </row>
    <row r="6818" spans="12:12" x14ac:dyDescent="0.35">
      <c r="L6818" s="2"/>
    </row>
    <row r="6819" spans="12:12" x14ac:dyDescent="0.35">
      <c r="L6819" s="2"/>
    </row>
    <row r="6820" spans="12:12" x14ac:dyDescent="0.35">
      <c r="L6820" s="2"/>
    </row>
    <row r="6821" spans="12:12" x14ac:dyDescent="0.35">
      <c r="L6821" s="2"/>
    </row>
    <row r="6822" spans="12:12" x14ac:dyDescent="0.35">
      <c r="L6822" s="2"/>
    </row>
    <row r="6823" spans="12:12" x14ac:dyDescent="0.35">
      <c r="L6823" s="2"/>
    </row>
    <row r="6824" spans="12:12" x14ac:dyDescent="0.35">
      <c r="L6824" s="2"/>
    </row>
    <row r="6825" spans="12:12" x14ac:dyDescent="0.35">
      <c r="L6825" s="2"/>
    </row>
    <row r="6826" spans="12:12" x14ac:dyDescent="0.35">
      <c r="L6826" s="2"/>
    </row>
    <row r="6827" spans="12:12" x14ac:dyDescent="0.35">
      <c r="L6827" s="2"/>
    </row>
    <row r="6828" spans="12:12" x14ac:dyDescent="0.35">
      <c r="L6828" s="2"/>
    </row>
    <row r="6829" spans="12:12" x14ac:dyDescent="0.35">
      <c r="L6829" s="2"/>
    </row>
    <row r="6830" spans="12:12" x14ac:dyDescent="0.35">
      <c r="L6830" s="2"/>
    </row>
    <row r="6831" spans="12:12" x14ac:dyDescent="0.35">
      <c r="L6831" s="2"/>
    </row>
    <row r="6832" spans="12:12" x14ac:dyDescent="0.35">
      <c r="L6832" s="2"/>
    </row>
    <row r="6833" spans="12:12" x14ac:dyDescent="0.35">
      <c r="L6833" s="2"/>
    </row>
    <row r="6834" spans="12:12" x14ac:dyDescent="0.35">
      <c r="L6834" s="2"/>
    </row>
    <row r="6835" spans="12:12" x14ac:dyDescent="0.35">
      <c r="L6835" s="2"/>
    </row>
    <row r="6836" spans="12:12" x14ac:dyDescent="0.35">
      <c r="L6836" s="2"/>
    </row>
    <row r="6837" spans="12:12" x14ac:dyDescent="0.35">
      <c r="L6837" s="2"/>
    </row>
    <row r="6838" spans="12:12" x14ac:dyDescent="0.35">
      <c r="L6838" s="2"/>
    </row>
    <row r="6839" spans="12:12" x14ac:dyDescent="0.35">
      <c r="L6839" s="2"/>
    </row>
    <row r="6840" spans="12:12" x14ac:dyDescent="0.35">
      <c r="L6840" s="2"/>
    </row>
    <row r="6841" spans="12:12" x14ac:dyDescent="0.35">
      <c r="L6841" s="2"/>
    </row>
    <row r="6842" spans="12:12" x14ac:dyDescent="0.35">
      <c r="L6842" s="2"/>
    </row>
    <row r="6843" spans="12:12" x14ac:dyDescent="0.35">
      <c r="L6843" s="2"/>
    </row>
    <row r="6844" spans="12:12" x14ac:dyDescent="0.35">
      <c r="L6844" s="2"/>
    </row>
    <row r="6845" spans="12:12" x14ac:dyDescent="0.35">
      <c r="L6845" s="2"/>
    </row>
    <row r="6846" spans="12:12" x14ac:dyDescent="0.35">
      <c r="L6846" s="2"/>
    </row>
    <row r="6847" spans="12:12" x14ac:dyDescent="0.35">
      <c r="L6847" s="2"/>
    </row>
    <row r="6848" spans="12:12" x14ac:dyDescent="0.35">
      <c r="L6848" s="2"/>
    </row>
    <row r="6849" spans="12:12" x14ac:dyDescent="0.35">
      <c r="L6849" s="2"/>
    </row>
    <row r="6850" spans="12:12" x14ac:dyDescent="0.35">
      <c r="L6850" s="2"/>
    </row>
    <row r="6851" spans="12:12" x14ac:dyDescent="0.35">
      <c r="L6851" s="2"/>
    </row>
    <row r="6852" spans="12:12" x14ac:dyDescent="0.35">
      <c r="L6852" s="2"/>
    </row>
    <row r="6853" spans="12:12" x14ac:dyDescent="0.35">
      <c r="L6853" s="2"/>
    </row>
    <row r="6854" spans="12:12" x14ac:dyDescent="0.35">
      <c r="L6854" s="2"/>
    </row>
    <row r="6855" spans="12:12" x14ac:dyDescent="0.35">
      <c r="L6855" s="2"/>
    </row>
    <row r="6856" spans="12:12" x14ac:dyDescent="0.35">
      <c r="L6856" s="2"/>
    </row>
    <row r="6857" spans="12:12" x14ac:dyDescent="0.35">
      <c r="L6857" s="2"/>
    </row>
    <row r="6858" spans="12:12" x14ac:dyDescent="0.35">
      <c r="L6858" s="2"/>
    </row>
    <row r="6859" spans="12:12" x14ac:dyDescent="0.35">
      <c r="L6859" s="2"/>
    </row>
    <row r="6860" spans="12:12" x14ac:dyDescent="0.35">
      <c r="L6860" s="2"/>
    </row>
    <row r="6861" spans="12:12" x14ac:dyDescent="0.35">
      <c r="L6861" s="2"/>
    </row>
    <row r="6862" spans="12:12" x14ac:dyDescent="0.35">
      <c r="L6862" s="2"/>
    </row>
    <row r="6863" spans="12:12" x14ac:dyDescent="0.35">
      <c r="L6863" s="2"/>
    </row>
    <row r="6864" spans="12:12" x14ac:dyDescent="0.35">
      <c r="L6864" s="2"/>
    </row>
    <row r="6865" spans="12:12" x14ac:dyDescent="0.35">
      <c r="L6865" s="2"/>
    </row>
    <row r="6866" spans="12:12" x14ac:dyDescent="0.35">
      <c r="L6866" s="2"/>
    </row>
    <row r="6867" spans="12:12" x14ac:dyDescent="0.35">
      <c r="L6867" s="2"/>
    </row>
    <row r="6868" spans="12:12" x14ac:dyDescent="0.35">
      <c r="L6868" s="2"/>
    </row>
    <row r="6869" spans="12:12" x14ac:dyDescent="0.35">
      <c r="L6869" s="2"/>
    </row>
    <row r="6870" spans="12:12" x14ac:dyDescent="0.35">
      <c r="L6870" s="2"/>
    </row>
    <row r="6871" spans="12:12" x14ac:dyDescent="0.35">
      <c r="L6871" s="2"/>
    </row>
    <row r="6872" spans="12:12" x14ac:dyDescent="0.35">
      <c r="L6872" s="2"/>
    </row>
    <row r="6873" spans="12:12" x14ac:dyDescent="0.35">
      <c r="L6873" s="2"/>
    </row>
    <row r="6874" spans="12:12" x14ac:dyDescent="0.35">
      <c r="L6874" s="2"/>
    </row>
    <row r="6875" spans="12:12" x14ac:dyDescent="0.35">
      <c r="L6875" s="2"/>
    </row>
    <row r="6876" spans="12:12" x14ac:dyDescent="0.35">
      <c r="L6876" s="2"/>
    </row>
    <row r="6877" spans="12:12" x14ac:dyDescent="0.35">
      <c r="L6877" s="2"/>
    </row>
    <row r="6878" spans="12:12" x14ac:dyDescent="0.35">
      <c r="L6878" s="2"/>
    </row>
    <row r="6879" spans="12:12" x14ac:dyDescent="0.35">
      <c r="L6879" s="2"/>
    </row>
    <row r="6880" spans="12:12" x14ac:dyDescent="0.35">
      <c r="L6880" s="2"/>
    </row>
    <row r="6881" spans="12:12" x14ac:dyDescent="0.35">
      <c r="L6881" s="2"/>
    </row>
    <row r="6882" spans="12:12" x14ac:dyDescent="0.35">
      <c r="L6882" s="2"/>
    </row>
    <row r="6883" spans="12:12" x14ac:dyDescent="0.35">
      <c r="L6883" s="2"/>
    </row>
    <row r="6884" spans="12:12" x14ac:dyDescent="0.35">
      <c r="L6884" s="2"/>
    </row>
    <row r="6885" spans="12:12" x14ac:dyDescent="0.35">
      <c r="L6885" s="2"/>
    </row>
    <row r="6886" spans="12:12" x14ac:dyDescent="0.35">
      <c r="L6886" s="2"/>
    </row>
    <row r="6887" spans="12:12" x14ac:dyDescent="0.35">
      <c r="L6887" s="2"/>
    </row>
    <row r="6888" spans="12:12" x14ac:dyDescent="0.35">
      <c r="L6888" s="2"/>
    </row>
    <row r="6889" spans="12:12" x14ac:dyDescent="0.35">
      <c r="L6889" s="2"/>
    </row>
    <row r="6890" spans="12:12" x14ac:dyDescent="0.35">
      <c r="L6890" s="2"/>
    </row>
    <row r="6891" spans="12:12" x14ac:dyDescent="0.35">
      <c r="L6891" s="2"/>
    </row>
    <row r="6892" spans="12:12" x14ac:dyDescent="0.35">
      <c r="L6892" s="2"/>
    </row>
    <row r="6893" spans="12:12" x14ac:dyDescent="0.35">
      <c r="L6893" s="2"/>
    </row>
    <row r="6894" spans="12:12" x14ac:dyDescent="0.35">
      <c r="L6894" s="2"/>
    </row>
    <row r="6895" spans="12:12" x14ac:dyDescent="0.35">
      <c r="L6895" s="2"/>
    </row>
    <row r="6896" spans="12:12" x14ac:dyDescent="0.35">
      <c r="L6896" s="2"/>
    </row>
    <row r="6897" spans="12:12" x14ac:dyDescent="0.35">
      <c r="L6897" s="2"/>
    </row>
    <row r="6898" spans="12:12" x14ac:dyDescent="0.35">
      <c r="L6898" s="2"/>
    </row>
    <row r="6899" spans="12:12" x14ac:dyDescent="0.35">
      <c r="L6899" s="2"/>
    </row>
    <row r="6900" spans="12:12" x14ac:dyDescent="0.35">
      <c r="L6900" s="2"/>
    </row>
    <row r="6901" spans="12:12" x14ac:dyDescent="0.35">
      <c r="L6901" s="2"/>
    </row>
    <row r="6902" spans="12:12" x14ac:dyDescent="0.35">
      <c r="L6902" s="2"/>
    </row>
    <row r="6903" spans="12:12" x14ac:dyDescent="0.35">
      <c r="L6903" s="2"/>
    </row>
    <row r="6904" spans="12:12" x14ac:dyDescent="0.35">
      <c r="L6904" s="2"/>
    </row>
    <row r="6905" spans="12:12" x14ac:dyDescent="0.35">
      <c r="L6905" s="2"/>
    </row>
    <row r="6906" spans="12:12" x14ac:dyDescent="0.35">
      <c r="L6906" s="2"/>
    </row>
    <row r="6907" spans="12:12" x14ac:dyDescent="0.35">
      <c r="L6907" s="2"/>
    </row>
    <row r="6908" spans="12:12" x14ac:dyDescent="0.35">
      <c r="L6908" s="2"/>
    </row>
    <row r="6909" spans="12:12" x14ac:dyDescent="0.35">
      <c r="L6909" s="2"/>
    </row>
    <row r="6910" spans="12:12" x14ac:dyDescent="0.35">
      <c r="L6910" s="2"/>
    </row>
    <row r="6911" spans="12:12" x14ac:dyDescent="0.35">
      <c r="L6911" s="2"/>
    </row>
    <row r="6912" spans="12:12" x14ac:dyDescent="0.35">
      <c r="L6912" s="2"/>
    </row>
    <row r="6913" spans="12:12" x14ac:dyDescent="0.35">
      <c r="L6913" s="2"/>
    </row>
    <row r="6914" spans="12:12" x14ac:dyDescent="0.35">
      <c r="L6914" s="2"/>
    </row>
    <row r="6915" spans="12:12" x14ac:dyDescent="0.35">
      <c r="L6915" s="2"/>
    </row>
    <row r="6916" spans="12:12" x14ac:dyDescent="0.35">
      <c r="L6916" s="2"/>
    </row>
    <row r="6917" spans="12:12" x14ac:dyDescent="0.35">
      <c r="L6917" s="2"/>
    </row>
    <row r="6918" spans="12:12" x14ac:dyDescent="0.35">
      <c r="L6918" s="2"/>
    </row>
    <row r="6919" spans="12:12" x14ac:dyDescent="0.35">
      <c r="L6919" s="2"/>
    </row>
    <row r="6920" spans="12:12" x14ac:dyDescent="0.35">
      <c r="L6920" s="2"/>
    </row>
    <row r="6921" spans="12:12" x14ac:dyDescent="0.35">
      <c r="L6921" s="2"/>
    </row>
    <row r="6922" spans="12:12" x14ac:dyDescent="0.35">
      <c r="L6922" s="2"/>
    </row>
    <row r="6923" spans="12:12" x14ac:dyDescent="0.35">
      <c r="L6923" s="2"/>
    </row>
    <row r="6924" spans="12:12" x14ac:dyDescent="0.35">
      <c r="L6924" s="2"/>
    </row>
    <row r="6925" spans="12:12" x14ac:dyDescent="0.35">
      <c r="L6925" s="2"/>
    </row>
    <row r="6926" spans="12:12" x14ac:dyDescent="0.35">
      <c r="L6926" s="2"/>
    </row>
    <row r="6927" spans="12:12" x14ac:dyDescent="0.35">
      <c r="L6927" s="2"/>
    </row>
    <row r="6928" spans="12:12" x14ac:dyDescent="0.35">
      <c r="L6928" s="2"/>
    </row>
    <row r="6929" spans="12:12" x14ac:dyDescent="0.35">
      <c r="L6929" s="2"/>
    </row>
    <row r="6930" spans="12:12" x14ac:dyDescent="0.35">
      <c r="L6930" s="2"/>
    </row>
    <row r="6931" spans="12:12" x14ac:dyDescent="0.35">
      <c r="L6931" s="2"/>
    </row>
    <row r="6932" spans="12:12" x14ac:dyDescent="0.35">
      <c r="L6932" s="2"/>
    </row>
    <row r="6933" spans="12:12" x14ac:dyDescent="0.35">
      <c r="L6933" s="2"/>
    </row>
    <row r="6934" spans="12:12" x14ac:dyDescent="0.35">
      <c r="L6934" s="2"/>
    </row>
    <row r="6935" spans="12:12" x14ac:dyDescent="0.35">
      <c r="L6935" s="2"/>
    </row>
    <row r="6936" spans="12:12" x14ac:dyDescent="0.35">
      <c r="L6936" s="2"/>
    </row>
    <row r="6937" spans="12:12" x14ac:dyDescent="0.35">
      <c r="L6937" s="2"/>
    </row>
    <row r="6938" spans="12:12" x14ac:dyDescent="0.35">
      <c r="L6938" s="2"/>
    </row>
    <row r="6939" spans="12:12" x14ac:dyDescent="0.35">
      <c r="L6939" s="2"/>
    </row>
    <row r="6940" spans="12:12" x14ac:dyDescent="0.35">
      <c r="L6940" s="2"/>
    </row>
    <row r="6941" spans="12:12" x14ac:dyDescent="0.35">
      <c r="L6941" s="2"/>
    </row>
    <row r="6942" spans="12:12" x14ac:dyDescent="0.35">
      <c r="L6942" s="2"/>
    </row>
    <row r="6943" spans="12:12" x14ac:dyDescent="0.35">
      <c r="L6943" s="2"/>
    </row>
    <row r="6944" spans="12:12" x14ac:dyDescent="0.35">
      <c r="L6944" s="2"/>
    </row>
    <row r="6945" spans="12:12" x14ac:dyDescent="0.35">
      <c r="L6945" s="2"/>
    </row>
    <row r="6946" spans="12:12" x14ac:dyDescent="0.35">
      <c r="L6946" s="2"/>
    </row>
    <row r="6947" spans="12:12" x14ac:dyDescent="0.35">
      <c r="L6947" s="2"/>
    </row>
    <row r="6948" spans="12:12" x14ac:dyDescent="0.35">
      <c r="L6948" s="2"/>
    </row>
    <row r="6949" spans="12:12" x14ac:dyDescent="0.35">
      <c r="L6949" s="2"/>
    </row>
    <row r="6950" spans="12:12" x14ac:dyDescent="0.35">
      <c r="L6950" s="2"/>
    </row>
    <row r="6951" spans="12:12" x14ac:dyDescent="0.35">
      <c r="L6951" s="2"/>
    </row>
    <row r="6952" spans="12:12" x14ac:dyDescent="0.35">
      <c r="L6952" s="2"/>
    </row>
    <row r="6953" spans="12:12" x14ac:dyDescent="0.35">
      <c r="L6953" s="2"/>
    </row>
    <row r="6954" spans="12:12" x14ac:dyDescent="0.35">
      <c r="L6954" s="2"/>
    </row>
    <row r="6955" spans="12:12" x14ac:dyDescent="0.35">
      <c r="L6955" s="2"/>
    </row>
    <row r="6956" spans="12:12" x14ac:dyDescent="0.35">
      <c r="L6956" s="2"/>
    </row>
    <row r="6957" spans="12:12" x14ac:dyDescent="0.35">
      <c r="L6957" s="2"/>
    </row>
    <row r="6958" spans="12:12" x14ac:dyDescent="0.35">
      <c r="L6958" s="2"/>
    </row>
    <row r="6959" spans="12:12" x14ac:dyDescent="0.35">
      <c r="L6959" s="2"/>
    </row>
    <row r="6960" spans="12:12" x14ac:dyDescent="0.35">
      <c r="L6960" s="2"/>
    </row>
    <row r="6961" spans="12:12" x14ac:dyDescent="0.35">
      <c r="L6961" s="2"/>
    </row>
    <row r="6962" spans="12:12" x14ac:dyDescent="0.35">
      <c r="L6962" s="2"/>
    </row>
    <row r="6963" spans="12:12" x14ac:dyDescent="0.35">
      <c r="L6963" s="2"/>
    </row>
    <row r="6964" spans="12:12" x14ac:dyDescent="0.35">
      <c r="L6964" s="2"/>
    </row>
    <row r="6965" spans="12:12" x14ac:dyDescent="0.35">
      <c r="L6965" s="2"/>
    </row>
    <row r="6966" spans="12:12" x14ac:dyDescent="0.35">
      <c r="L6966" s="2"/>
    </row>
    <row r="6967" spans="12:12" x14ac:dyDescent="0.35">
      <c r="L6967" s="2"/>
    </row>
    <row r="6968" spans="12:12" x14ac:dyDescent="0.35">
      <c r="L6968" s="2"/>
    </row>
    <row r="6969" spans="12:12" x14ac:dyDescent="0.35">
      <c r="L6969" s="2"/>
    </row>
    <row r="6970" spans="12:12" x14ac:dyDescent="0.35">
      <c r="L6970" s="2"/>
    </row>
    <row r="6971" spans="12:12" x14ac:dyDescent="0.35">
      <c r="L6971" s="2"/>
    </row>
    <row r="6972" spans="12:12" x14ac:dyDescent="0.35">
      <c r="L6972" s="2"/>
    </row>
    <row r="6973" spans="12:12" x14ac:dyDescent="0.35">
      <c r="L6973" s="2"/>
    </row>
    <row r="6974" spans="12:12" x14ac:dyDescent="0.35">
      <c r="L6974" s="2"/>
    </row>
    <row r="6975" spans="12:12" x14ac:dyDescent="0.35">
      <c r="L6975" s="2"/>
    </row>
    <row r="6976" spans="12:12" x14ac:dyDescent="0.35">
      <c r="L6976" s="2"/>
    </row>
    <row r="6977" spans="12:12" x14ac:dyDescent="0.35">
      <c r="L6977" s="2"/>
    </row>
    <row r="6978" spans="12:12" x14ac:dyDescent="0.35">
      <c r="L6978" s="2"/>
    </row>
    <row r="6979" spans="12:12" x14ac:dyDescent="0.35">
      <c r="L6979" s="2"/>
    </row>
    <row r="6980" spans="12:12" x14ac:dyDescent="0.35">
      <c r="L6980" s="2"/>
    </row>
    <row r="6981" spans="12:12" x14ac:dyDescent="0.35">
      <c r="L6981" s="2"/>
    </row>
    <row r="6982" spans="12:12" x14ac:dyDescent="0.35">
      <c r="L6982" s="2"/>
    </row>
    <row r="6983" spans="12:12" x14ac:dyDescent="0.35">
      <c r="L6983" s="2"/>
    </row>
    <row r="6984" spans="12:12" x14ac:dyDescent="0.35">
      <c r="L6984" s="2"/>
    </row>
    <row r="6985" spans="12:12" x14ac:dyDescent="0.35">
      <c r="L6985" s="2"/>
    </row>
    <row r="6986" spans="12:12" x14ac:dyDescent="0.35">
      <c r="L6986" s="2"/>
    </row>
    <row r="6987" spans="12:12" x14ac:dyDescent="0.35">
      <c r="L6987" s="2"/>
    </row>
    <row r="6988" spans="12:12" x14ac:dyDescent="0.35">
      <c r="L6988" s="2"/>
    </row>
    <row r="6989" spans="12:12" x14ac:dyDescent="0.35">
      <c r="L6989" s="2"/>
    </row>
    <row r="6990" spans="12:12" x14ac:dyDescent="0.35">
      <c r="L6990" s="2"/>
    </row>
    <row r="6991" spans="12:12" x14ac:dyDescent="0.35">
      <c r="L6991" s="2"/>
    </row>
    <row r="6992" spans="12:12" x14ac:dyDescent="0.35">
      <c r="L6992" s="2"/>
    </row>
    <row r="6993" spans="12:12" x14ac:dyDescent="0.35">
      <c r="L6993" s="2"/>
    </row>
    <row r="6994" spans="12:12" x14ac:dyDescent="0.35">
      <c r="L6994" s="2"/>
    </row>
    <row r="6995" spans="12:12" x14ac:dyDescent="0.35">
      <c r="L6995" s="2"/>
    </row>
    <row r="6996" spans="12:12" x14ac:dyDescent="0.35">
      <c r="L6996" s="2"/>
    </row>
    <row r="6997" spans="12:12" x14ac:dyDescent="0.35">
      <c r="L6997" s="2"/>
    </row>
    <row r="6998" spans="12:12" x14ac:dyDescent="0.35">
      <c r="L6998" s="2"/>
    </row>
    <row r="6999" spans="12:12" x14ac:dyDescent="0.35">
      <c r="L6999" s="2"/>
    </row>
    <row r="7000" spans="12:12" x14ac:dyDescent="0.35">
      <c r="L7000" s="2"/>
    </row>
    <row r="7001" spans="12:12" x14ac:dyDescent="0.35">
      <c r="L7001" s="2"/>
    </row>
    <row r="7002" spans="12:12" x14ac:dyDescent="0.35">
      <c r="L7002" s="2"/>
    </row>
    <row r="7003" spans="12:12" x14ac:dyDescent="0.35">
      <c r="L7003" s="2"/>
    </row>
    <row r="7004" spans="12:12" x14ac:dyDescent="0.35">
      <c r="L7004" s="2"/>
    </row>
    <row r="7005" spans="12:12" x14ac:dyDescent="0.35">
      <c r="L7005" s="2"/>
    </row>
    <row r="7006" spans="12:12" x14ac:dyDescent="0.35">
      <c r="L7006" s="2"/>
    </row>
    <row r="7007" spans="12:12" x14ac:dyDescent="0.35">
      <c r="L7007" s="2"/>
    </row>
    <row r="7008" spans="12:12" x14ac:dyDescent="0.35">
      <c r="L7008" s="2"/>
    </row>
    <row r="7009" spans="12:12" x14ac:dyDescent="0.35">
      <c r="L7009" s="2"/>
    </row>
    <row r="7010" spans="12:12" x14ac:dyDescent="0.35">
      <c r="L7010" s="2"/>
    </row>
    <row r="7011" spans="12:12" x14ac:dyDescent="0.35">
      <c r="L7011" s="2"/>
    </row>
    <row r="7012" spans="12:12" x14ac:dyDescent="0.35">
      <c r="L7012" s="2"/>
    </row>
    <row r="7013" spans="12:12" x14ac:dyDescent="0.35">
      <c r="L7013" s="2"/>
    </row>
    <row r="7014" spans="12:12" x14ac:dyDescent="0.35">
      <c r="L7014" s="2"/>
    </row>
    <row r="7015" spans="12:12" x14ac:dyDescent="0.35">
      <c r="L7015" s="2"/>
    </row>
    <row r="7016" spans="12:12" x14ac:dyDescent="0.35">
      <c r="L7016" s="2"/>
    </row>
    <row r="7017" spans="12:12" x14ac:dyDescent="0.35">
      <c r="L7017" s="2"/>
    </row>
    <row r="7018" spans="12:12" x14ac:dyDescent="0.35">
      <c r="L7018" s="2"/>
    </row>
    <row r="7019" spans="12:12" x14ac:dyDescent="0.35">
      <c r="L7019" s="2"/>
    </row>
    <row r="7020" spans="12:12" x14ac:dyDescent="0.35">
      <c r="L7020" s="2"/>
    </row>
    <row r="7021" spans="12:12" x14ac:dyDescent="0.35">
      <c r="L7021" s="2"/>
    </row>
    <row r="7022" spans="12:12" x14ac:dyDescent="0.35">
      <c r="L7022" s="2"/>
    </row>
    <row r="7023" spans="12:12" x14ac:dyDescent="0.35">
      <c r="L7023" s="2"/>
    </row>
    <row r="7024" spans="12:12" x14ac:dyDescent="0.35">
      <c r="L7024" s="2"/>
    </row>
    <row r="7025" spans="12:12" x14ac:dyDescent="0.35">
      <c r="L7025" s="2"/>
    </row>
    <row r="7026" spans="12:12" x14ac:dyDescent="0.35">
      <c r="L7026" s="2"/>
    </row>
    <row r="7027" spans="12:12" x14ac:dyDescent="0.35">
      <c r="L7027" s="2"/>
    </row>
    <row r="7028" spans="12:12" x14ac:dyDescent="0.35">
      <c r="L7028" s="2"/>
    </row>
    <row r="7029" spans="12:12" x14ac:dyDescent="0.35">
      <c r="L7029" s="2"/>
    </row>
    <row r="7030" spans="12:12" x14ac:dyDescent="0.35">
      <c r="L7030" s="2"/>
    </row>
    <row r="7031" spans="12:12" x14ac:dyDescent="0.35">
      <c r="L7031" s="2"/>
    </row>
    <row r="7032" spans="12:12" x14ac:dyDescent="0.35">
      <c r="L7032" s="2"/>
    </row>
    <row r="7033" spans="12:12" x14ac:dyDescent="0.35">
      <c r="L7033" s="2"/>
    </row>
    <row r="7034" spans="12:12" x14ac:dyDescent="0.35">
      <c r="L7034" s="2"/>
    </row>
    <row r="7035" spans="12:12" x14ac:dyDescent="0.35">
      <c r="L7035" s="2"/>
    </row>
    <row r="7036" spans="12:12" x14ac:dyDescent="0.35">
      <c r="L7036" s="2"/>
    </row>
    <row r="7037" spans="12:12" x14ac:dyDescent="0.35">
      <c r="L7037" s="2"/>
    </row>
    <row r="7038" spans="12:12" x14ac:dyDescent="0.35">
      <c r="L7038" s="2"/>
    </row>
    <row r="7039" spans="12:12" x14ac:dyDescent="0.35">
      <c r="L7039" s="2"/>
    </row>
    <row r="7040" spans="12:12" x14ac:dyDescent="0.35">
      <c r="L7040" s="2"/>
    </row>
    <row r="7041" spans="12:12" x14ac:dyDescent="0.35">
      <c r="L7041" s="2"/>
    </row>
    <row r="7042" spans="12:12" x14ac:dyDescent="0.35">
      <c r="L7042" s="2"/>
    </row>
    <row r="7043" spans="12:12" x14ac:dyDescent="0.35">
      <c r="L7043" s="2"/>
    </row>
    <row r="7044" spans="12:12" x14ac:dyDescent="0.35">
      <c r="L7044" s="2"/>
    </row>
    <row r="7045" spans="12:12" x14ac:dyDescent="0.35">
      <c r="L7045" s="2"/>
    </row>
    <row r="7046" spans="12:12" x14ac:dyDescent="0.35">
      <c r="L7046" s="2"/>
    </row>
    <row r="7047" spans="12:12" x14ac:dyDescent="0.35">
      <c r="L7047" s="2"/>
    </row>
    <row r="7048" spans="12:12" x14ac:dyDescent="0.35">
      <c r="L7048" s="2"/>
    </row>
    <row r="7049" spans="12:12" x14ac:dyDescent="0.35">
      <c r="L7049" s="2"/>
    </row>
    <row r="7050" spans="12:12" x14ac:dyDescent="0.35">
      <c r="L7050" s="2"/>
    </row>
    <row r="7051" spans="12:12" x14ac:dyDescent="0.35">
      <c r="L7051" s="2"/>
    </row>
    <row r="7052" spans="12:12" x14ac:dyDescent="0.35">
      <c r="L7052" s="2"/>
    </row>
    <row r="7053" spans="12:12" x14ac:dyDescent="0.35">
      <c r="L7053" s="2"/>
    </row>
    <row r="7054" spans="12:12" x14ac:dyDescent="0.35">
      <c r="L7054" s="2"/>
    </row>
    <row r="7055" spans="12:12" x14ac:dyDescent="0.35">
      <c r="L7055" s="2"/>
    </row>
    <row r="7056" spans="12:12" x14ac:dyDescent="0.35">
      <c r="L7056" s="2"/>
    </row>
    <row r="7057" spans="12:12" x14ac:dyDescent="0.35">
      <c r="L7057" s="2"/>
    </row>
    <row r="7058" spans="12:12" x14ac:dyDescent="0.35">
      <c r="L7058" s="2"/>
    </row>
    <row r="7059" spans="12:12" x14ac:dyDescent="0.35">
      <c r="L7059" s="2"/>
    </row>
    <row r="7060" spans="12:12" x14ac:dyDescent="0.35">
      <c r="L7060" s="2"/>
    </row>
    <row r="7061" spans="12:12" x14ac:dyDescent="0.35">
      <c r="L7061" s="2"/>
    </row>
    <row r="7062" spans="12:12" x14ac:dyDescent="0.35">
      <c r="L7062" s="2"/>
    </row>
    <row r="7063" spans="12:12" x14ac:dyDescent="0.35">
      <c r="L7063" s="2"/>
    </row>
    <row r="7064" spans="12:12" x14ac:dyDescent="0.35">
      <c r="L7064" s="2"/>
    </row>
    <row r="7065" spans="12:12" x14ac:dyDescent="0.35">
      <c r="L7065" s="2"/>
    </row>
    <row r="7066" spans="12:12" x14ac:dyDescent="0.35">
      <c r="L7066" s="2"/>
    </row>
    <row r="7067" spans="12:12" x14ac:dyDescent="0.35">
      <c r="L7067" s="2"/>
    </row>
    <row r="7068" spans="12:12" x14ac:dyDescent="0.35">
      <c r="L7068" s="2"/>
    </row>
    <row r="7069" spans="12:12" x14ac:dyDescent="0.35">
      <c r="L7069" s="2"/>
    </row>
    <row r="7070" spans="12:12" x14ac:dyDescent="0.35">
      <c r="L7070" s="2"/>
    </row>
    <row r="7071" spans="12:12" x14ac:dyDescent="0.35">
      <c r="L7071" s="2"/>
    </row>
    <row r="7072" spans="12:12" x14ac:dyDescent="0.35">
      <c r="L7072" s="2"/>
    </row>
    <row r="7073" spans="12:12" x14ac:dyDescent="0.35">
      <c r="L7073" s="2"/>
    </row>
    <row r="7074" spans="12:12" x14ac:dyDescent="0.35">
      <c r="L7074" s="2"/>
    </row>
    <row r="7075" spans="12:12" x14ac:dyDescent="0.35">
      <c r="L7075" s="2"/>
    </row>
    <row r="7076" spans="12:12" x14ac:dyDescent="0.35">
      <c r="L7076" s="2"/>
    </row>
    <row r="7077" spans="12:12" x14ac:dyDescent="0.35">
      <c r="L7077" s="2"/>
    </row>
    <row r="7078" spans="12:12" x14ac:dyDescent="0.35">
      <c r="L7078" s="2"/>
    </row>
    <row r="7079" spans="12:12" x14ac:dyDescent="0.35">
      <c r="L7079" s="2"/>
    </row>
    <row r="7080" spans="12:12" x14ac:dyDescent="0.35">
      <c r="L7080" s="2"/>
    </row>
    <row r="7081" spans="12:12" x14ac:dyDescent="0.35">
      <c r="L7081" s="2"/>
    </row>
    <row r="7082" spans="12:12" x14ac:dyDescent="0.35">
      <c r="L7082" s="2"/>
    </row>
    <row r="7083" spans="12:12" x14ac:dyDescent="0.35">
      <c r="L7083" s="2"/>
    </row>
    <row r="7084" spans="12:12" x14ac:dyDescent="0.35">
      <c r="L7084" s="2"/>
    </row>
    <row r="7085" spans="12:12" x14ac:dyDescent="0.35">
      <c r="L7085" s="2"/>
    </row>
    <row r="7086" spans="12:12" x14ac:dyDescent="0.35">
      <c r="L7086" s="2"/>
    </row>
    <row r="7087" spans="12:12" x14ac:dyDescent="0.35">
      <c r="L7087" s="2"/>
    </row>
    <row r="7088" spans="12:12" x14ac:dyDescent="0.35">
      <c r="L7088" s="2"/>
    </row>
    <row r="7089" spans="12:12" x14ac:dyDescent="0.35">
      <c r="L7089" s="2"/>
    </row>
    <row r="7090" spans="12:12" x14ac:dyDescent="0.35">
      <c r="L7090" s="2"/>
    </row>
    <row r="7091" spans="12:12" x14ac:dyDescent="0.35">
      <c r="L7091" s="2"/>
    </row>
    <row r="7092" spans="12:12" x14ac:dyDescent="0.35">
      <c r="L7092" s="2"/>
    </row>
    <row r="7093" spans="12:12" x14ac:dyDescent="0.35">
      <c r="L7093" s="2"/>
    </row>
    <row r="7094" spans="12:12" x14ac:dyDescent="0.35">
      <c r="L7094" s="2"/>
    </row>
    <row r="7095" spans="12:12" x14ac:dyDescent="0.35">
      <c r="L7095" s="2"/>
    </row>
    <row r="7096" spans="12:12" x14ac:dyDescent="0.35">
      <c r="L7096" s="2"/>
    </row>
    <row r="7097" spans="12:12" x14ac:dyDescent="0.35">
      <c r="L7097" s="2"/>
    </row>
    <row r="7098" spans="12:12" x14ac:dyDescent="0.35">
      <c r="L7098" s="2"/>
    </row>
    <row r="7099" spans="12:12" x14ac:dyDescent="0.35">
      <c r="L7099" s="2"/>
    </row>
    <row r="7100" spans="12:12" x14ac:dyDescent="0.35">
      <c r="L7100" s="2"/>
    </row>
    <row r="7101" spans="12:12" x14ac:dyDescent="0.35">
      <c r="L7101" s="2"/>
    </row>
    <row r="7102" spans="12:12" x14ac:dyDescent="0.35">
      <c r="L7102" s="2"/>
    </row>
    <row r="7103" spans="12:12" x14ac:dyDescent="0.35">
      <c r="L7103" s="2"/>
    </row>
    <row r="7104" spans="12:12" x14ac:dyDescent="0.35">
      <c r="L7104" s="2"/>
    </row>
    <row r="7105" spans="12:12" x14ac:dyDescent="0.35">
      <c r="L7105" s="2"/>
    </row>
    <row r="7106" spans="12:12" x14ac:dyDescent="0.35">
      <c r="L7106" s="2"/>
    </row>
    <row r="7107" spans="12:12" x14ac:dyDescent="0.35">
      <c r="L7107" s="2"/>
    </row>
    <row r="7108" spans="12:12" x14ac:dyDescent="0.35">
      <c r="L7108" s="2"/>
    </row>
    <row r="7109" spans="12:12" x14ac:dyDescent="0.35">
      <c r="L7109" s="2"/>
    </row>
    <row r="7110" spans="12:12" x14ac:dyDescent="0.35">
      <c r="L7110" s="2"/>
    </row>
    <row r="7111" spans="12:12" x14ac:dyDescent="0.35">
      <c r="L7111" s="2"/>
    </row>
    <row r="7112" spans="12:12" x14ac:dyDescent="0.35">
      <c r="L7112" s="2"/>
    </row>
    <row r="7113" spans="12:12" x14ac:dyDescent="0.35">
      <c r="L7113" s="2"/>
    </row>
    <row r="7114" spans="12:12" x14ac:dyDescent="0.35">
      <c r="L7114" s="2"/>
    </row>
    <row r="7115" spans="12:12" x14ac:dyDescent="0.35">
      <c r="L7115" s="2"/>
    </row>
    <row r="7116" spans="12:12" x14ac:dyDescent="0.35">
      <c r="L7116" s="2"/>
    </row>
    <row r="7117" spans="12:12" x14ac:dyDescent="0.35">
      <c r="L7117" s="2"/>
    </row>
    <row r="7118" spans="12:12" x14ac:dyDescent="0.35">
      <c r="L7118" s="2"/>
    </row>
    <row r="7119" spans="12:12" x14ac:dyDescent="0.35">
      <c r="L7119" s="2"/>
    </row>
    <row r="7120" spans="12:12" x14ac:dyDescent="0.35">
      <c r="L7120" s="2"/>
    </row>
    <row r="7121" spans="12:12" x14ac:dyDescent="0.35">
      <c r="L7121" s="2"/>
    </row>
    <row r="7122" spans="12:12" x14ac:dyDescent="0.35">
      <c r="L7122" s="2"/>
    </row>
    <row r="7123" spans="12:12" x14ac:dyDescent="0.35">
      <c r="L7123" s="2"/>
    </row>
    <row r="7124" spans="12:12" x14ac:dyDescent="0.35">
      <c r="L7124" s="2"/>
    </row>
    <row r="7125" spans="12:12" x14ac:dyDescent="0.35">
      <c r="L7125" s="2"/>
    </row>
    <row r="7126" spans="12:12" x14ac:dyDescent="0.35">
      <c r="L7126" s="2"/>
    </row>
    <row r="7127" spans="12:12" x14ac:dyDescent="0.35">
      <c r="L7127" s="2"/>
    </row>
    <row r="7128" spans="12:12" x14ac:dyDescent="0.35">
      <c r="L7128" s="2"/>
    </row>
    <row r="7129" spans="12:12" x14ac:dyDescent="0.35">
      <c r="L7129" s="2"/>
    </row>
    <row r="7130" spans="12:12" x14ac:dyDescent="0.35">
      <c r="L7130" s="2"/>
    </row>
    <row r="7131" spans="12:12" x14ac:dyDescent="0.35">
      <c r="L7131" s="2"/>
    </row>
    <row r="7132" spans="12:12" x14ac:dyDescent="0.35">
      <c r="L7132" s="2"/>
    </row>
    <row r="7133" spans="12:12" x14ac:dyDescent="0.35">
      <c r="L7133" s="2"/>
    </row>
    <row r="7134" spans="12:12" x14ac:dyDescent="0.35">
      <c r="L7134" s="2"/>
    </row>
    <row r="7135" spans="12:12" x14ac:dyDescent="0.35">
      <c r="L7135" s="2"/>
    </row>
    <row r="7136" spans="12:12" x14ac:dyDescent="0.35">
      <c r="L7136" s="2"/>
    </row>
    <row r="7137" spans="12:12" x14ac:dyDescent="0.35">
      <c r="L7137" s="2"/>
    </row>
    <row r="7138" spans="12:12" x14ac:dyDescent="0.35">
      <c r="L7138" s="2"/>
    </row>
    <row r="7139" spans="12:12" x14ac:dyDescent="0.35">
      <c r="L7139" s="2"/>
    </row>
    <row r="7140" spans="12:12" x14ac:dyDescent="0.35">
      <c r="L7140" s="2"/>
    </row>
    <row r="7141" spans="12:12" x14ac:dyDescent="0.35">
      <c r="L7141" s="2"/>
    </row>
    <row r="7142" spans="12:12" x14ac:dyDescent="0.35">
      <c r="L7142" s="2"/>
    </row>
    <row r="7143" spans="12:12" x14ac:dyDescent="0.35">
      <c r="L7143" s="2"/>
    </row>
    <row r="7144" spans="12:12" x14ac:dyDescent="0.35">
      <c r="L7144" s="2"/>
    </row>
    <row r="7145" spans="12:12" x14ac:dyDescent="0.35">
      <c r="L7145" s="2"/>
    </row>
    <row r="7146" spans="12:12" x14ac:dyDescent="0.35">
      <c r="L7146" s="2"/>
    </row>
    <row r="7147" spans="12:12" x14ac:dyDescent="0.35">
      <c r="L7147" s="2"/>
    </row>
    <row r="7148" spans="12:12" x14ac:dyDescent="0.35">
      <c r="L7148" s="2"/>
    </row>
    <row r="7149" spans="12:12" x14ac:dyDescent="0.35">
      <c r="L7149" s="2"/>
    </row>
    <row r="7150" spans="12:12" x14ac:dyDescent="0.35">
      <c r="L7150" s="2"/>
    </row>
    <row r="7151" spans="12:12" x14ac:dyDescent="0.35">
      <c r="L7151" s="2"/>
    </row>
    <row r="7152" spans="12:12" x14ac:dyDescent="0.35">
      <c r="L7152" s="2"/>
    </row>
    <row r="7153" spans="12:12" x14ac:dyDescent="0.35">
      <c r="L7153" s="2"/>
    </row>
    <row r="7154" spans="12:12" x14ac:dyDescent="0.35">
      <c r="L7154" s="2"/>
    </row>
    <row r="7155" spans="12:12" x14ac:dyDescent="0.35">
      <c r="L7155" s="2"/>
    </row>
    <row r="7156" spans="12:12" x14ac:dyDescent="0.35">
      <c r="L7156" s="2"/>
    </row>
    <row r="7157" spans="12:12" x14ac:dyDescent="0.35">
      <c r="L7157" s="2"/>
    </row>
    <row r="7158" spans="12:12" x14ac:dyDescent="0.35">
      <c r="L7158" s="2"/>
    </row>
    <row r="7159" spans="12:12" x14ac:dyDescent="0.35">
      <c r="L7159" s="2"/>
    </row>
    <row r="7160" spans="12:12" x14ac:dyDescent="0.35">
      <c r="L7160" s="2"/>
    </row>
    <row r="7161" spans="12:12" x14ac:dyDescent="0.35">
      <c r="L7161" s="2"/>
    </row>
    <row r="7162" spans="12:12" x14ac:dyDescent="0.35">
      <c r="L7162" s="2"/>
    </row>
    <row r="7163" spans="12:12" x14ac:dyDescent="0.35">
      <c r="L7163" s="2"/>
    </row>
    <row r="7164" spans="12:12" x14ac:dyDescent="0.35">
      <c r="L7164" s="2"/>
    </row>
    <row r="7165" spans="12:12" x14ac:dyDescent="0.35">
      <c r="L7165" s="2"/>
    </row>
    <row r="7166" spans="12:12" x14ac:dyDescent="0.35">
      <c r="L7166" s="2"/>
    </row>
    <row r="7167" spans="12:12" x14ac:dyDescent="0.35">
      <c r="L7167" s="2"/>
    </row>
    <row r="7168" spans="12:12" x14ac:dyDescent="0.35">
      <c r="L7168" s="2"/>
    </row>
    <row r="7169" spans="12:12" x14ac:dyDescent="0.35">
      <c r="L7169" s="2"/>
    </row>
    <row r="7170" spans="12:12" x14ac:dyDescent="0.35">
      <c r="L7170" s="2"/>
    </row>
    <row r="7171" spans="12:12" x14ac:dyDescent="0.35">
      <c r="L7171" s="2"/>
    </row>
    <row r="7172" spans="12:12" x14ac:dyDescent="0.35">
      <c r="L7172" s="2"/>
    </row>
    <row r="7173" spans="12:12" x14ac:dyDescent="0.35">
      <c r="L7173" s="2"/>
    </row>
    <row r="7174" spans="12:12" x14ac:dyDescent="0.35">
      <c r="L7174" s="2"/>
    </row>
    <row r="7175" spans="12:12" x14ac:dyDescent="0.35">
      <c r="L7175" s="2"/>
    </row>
    <row r="7176" spans="12:12" x14ac:dyDescent="0.35">
      <c r="L7176" s="2"/>
    </row>
    <row r="7177" spans="12:12" x14ac:dyDescent="0.35">
      <c r="L7177" s="2"/>
    </row>
    <row r="7178" spans="12:12" x14ac:dyDescent="0.35">
      <c r="L7178" s="2"/>
    </row>
    <row r="7179" spans="12:12" x14ac:dyDescent="0.35">
      <c r="L7179" s="2"/>
    </row>
    <row r="7180" spans="12:12" x14ac:dyDescent="0.35">
      <c r="L7180" s="2"/>
    </row>
    <row r="7181" spans="12:12" x14ac:dyDescent="0.35">
      <c r="L7181" s="2"/>
    </row>
    <row r="7182" spans="12:12" x14ac:dyDescent="0.35">
      <c r="L7182" s="2"/>
    </row>
    <row r="7183" spans="12:12" x14ac:dyDescent="0.35">
      <c r="L7183" s="2"/>
    </row>
    <row r="7184" spans="12:12" x14ac:dyDescent="0.35">
      <c r="L7184" s="2"/>
    </row>
    <row r="7185" spans="12:12" x14ac:dyDescent="0.35">
      <c r="L7185" s="2"/>
    </row>
    <row r="7186" spans="12:12" x14ac:dyDescent="0.35">
      <c r="L7186" s="2"/>
    </row>
    <row r="7187" spans="12:12" x14ac:dyDescent="0.35">
      <c r="L7187" s="2"/>
    </row>
    <row r="7188" spans="12:12" x14ac:dyDescent="0.35">
      <c r="L7188" s="2"/>
    </row>
    <row r="7189" spans="12:12" x14ac:dyDescent="0.35">
      <c r="L7189" s="2"/>
    </row>
    <row r="7190" spans="12:12" x14ac:dyDescent="0.35">
      <c r="L7190" s="2"/>
    </row>
    <row r="7191" spans="12:12" x14ac:dyDescent="0.35">
      <c r="L7191" s="2"/>
    </row>
    <row r="7192" spans="12:12" x14ac:dyDescent="0.35">
      <c r="L7192" s="2"/>
    </row>
    <row r="7193" spans="12:12" x14ac:dyDescent="0.35">
      <c r="L7193" s="2"/>
    </row>
    <row r="7194" spans="12:12" x14ac:dyDescent="0.35">
      <c r="L7194" s="2"/>
    </row>
    <row r="7195" spans="12:12" x14ac:dyDescent="0.35">
      <c r="L7195" s="2"/>
    </row>
    <row r="7196" spans="12:12" x14ac:dyDescent="0.35">
      <c r="L7196" s="2"/>
    </row>
    <row r="7197" spans="12:12" x14ac:dyDescent="0.35">
      <c r="L7197" s="2"/>
    </row>
    <row r="7198" spans="12:12" x14ac:dyDescent="0.35">
      <c r="L7198" s="2"/>
    </row>
    <row r="7199" spans="12:12" x14ac:dyDescent="0.35">
      <c r="L7199" s="2"/>
    </row>
    <row r="7200" spans="12:12" x14ac:dyDescent="0.35">
      <c r="L7200" s="2"/>
    </row>
    <row r="7201" spans="12:12" x14ac:dyDescent="0.35">
      <c r="L7201" s="2"/>
    </row>
    <row r="7202" spans="12:12" x14ac:dyDescent="0.35">
      <c r="L7202" s="2"/>
    </row>
    <row r="7203" spans="12:12" x14ac:dyDescent="0.35">
      <c r="L7203" s="2"/>
    </row>
    <row r="7204" spans="12:12" x14ac:dyDescent="0.35">
      <c r="L7204" s="2"/>
    </row>
    <row r="7205" spans="12:12" x14ac:dyDescent="0.35">
      <c r="L7205" s="2"/>
    </row>
    <row r="7206" spans="12:12" x14ac:dyDescent="0.35">
      <c r="L7206" s="2"/>
    </row>
    <row r="7207" spans="12:12" x14ac:dyDescent="0.35">
      <c r="L7207" s="2"/>
    </row>
    <row r="7208" spans="12:12" x14ac:dyDescent="0.35">
      <c r="L7208" s="2"/>
    </row>
    <row r="7209" spans="12:12" x14ac:dyDescent="0.35">
      <c r="L7209" s="2"/>
    </row>
    <row r="7210" spans="12:12" x14ac:dyDescent="0.35">
      <c r="L7210" s="2"/>
    </row>
    <row r="7211" spans="12:12" x14ac:dyDescent="0.35">
      <c r="L7211" s="2"/>
    </row>
    <row r="7212" spans="12:12" x14ac:dyDescent="0.35">
      <c r="L7212" s="2"/>
    </row>
    <row r="7213" spans="12:12" x14ac:dyDescent="0.35">
      <c r="L7213" s="2"/>
    </row>
    <row r="7214" spans="12:12" x14ac:dyDescent="0.35">
      <c r="L7214" s="2"/>
    </row>
    <row r="7215" spans="12:12" x14ac:dyDescent="0.35">
      <c r="L7215" s="2"/>
    </row>
    <row r="7216" spans="12:12" x14ac:dyDescent="0.35">
      <c r="L7216" s="2"/>
    </row>
    <row r="7217" spans="12:12" x14ac:dyDescent="0.35">
      <c r="L7217" s="2"/>
    </row>
    <row r="7218" spans="12:12" x14ac:dyDescent="0.35">
      <c r="L7218" s="2"/>
    </row>
    <row r="7219" spans="12:12" x14ac:dyDescent="0.35">
      <c r="L7219" s="2"/>
    </row>
    <row r="7220" spans="12:12" x14ac:dyDescent="0.35">
      <c r="L7220" s="2"/>
    </row>
    <row r="7221" spans="12:12" x14ac:dyDescent="0.35">
      <c r="L7221" s="2"/>
    </row>
    <row r="7222" spans="12:12" x14ac:dyDescent="0.35">
      <c r="L7222" s="2"/>
    </row>
    <row r="7223" spans="12:12" x14ac:dyDescent="0.35">
      <c r="L7223" s="2"/>
    </row>
    <row r="7224" spans="12:12" x14ac:dyDescent="0.35">
      <c r="L7224" s="2"/>
    </row>
    <row r="7225" spans="12:12" x14ac:dyDescent="0.35">
      <c r="L7225" s="2"/>
    </row>
    <row r="7226" spans="12:12" x14ac:dyDescent="0.35">
      <c r="L7226" s="2"/>
    </row>
    <row r="7227" spans="12:12" x14ac:dyDescent="0.35">
      <c r="L7227" s="2"/>
    </row>
    <row r="7228" spans="12:12" x14ac:dyDescent="0.35">
      <c r="L7228" s="2"/>
    </row>
    <row r="7229" spans="12:12" x14ac:dyDescent="0.35">
      <c r="L7229" s="2"/>
    </row>
    <row r="7230" spans="12:12" x14ac:dyDescent="0.35">
      <c r="L7230" s="2"/>
    </row>
    <row r="7231" spans="12:12" x14ac:dyDescent="0.35">
      <c r="L7231" s="2"/>
    </row>
    <row r="7232" spans="12:12" x14ac:dyDescent="0.35">
      <c r="L7232" s="2"/>
    </row>
    <row r="7233" spans="12:12" x14ac:dyDescent="0.35">
      <c r="L7233" s="2"/>
    </row>
    <row r="7234" spans="12:12" x14ac:dyDescent="0.35">
      <c r="L7234" s="2"/>
    </row>
    <row r="7235" spans="12:12" x14ac:dyDescent="0.35">
      <c r="L7235" s="2"/>
    </row>
    <row r="7236" spans="12:12" x14ac:dyDescent="0.35">
      <c r="L7236" s="2"/>
    </row>
    <row r="7237" spans="12:12" x14ac:dyDescent="0.35">
      <c r="L7237" s="2"/>
    </row>
    <row r="7238" spans="12:12" x14ac:dyDescent="0.35">
      <c r="L7238" s="2"/>
    </row>
    <row r="7239" spans="12:12" x14ac:dyDescent="0.35">
      <c r="L7239" s="2"/>
    </row>
    <row r="7240" spans="12:12" x14ac:dyDescent="0.35">
      <c r="L7240" s="2"/>
    </row>
    <row r="7241" spans="12:12" x14ac:dyDescent="0.35">
      <c r="L7241" s="2"/>
    </row>
    <row r="7242" spans="12:12" x14ac:dyDescent="0.35">
      <c r="L7242" s="2"/>
    </row>
    <row r="7243" spans="12:12" x14ac:dyDescent="0.35">
      <c r="L7243" s="2"/>
    </row>
    <row r="7244" spans="12:12" x14ac:dyDescent="0.35">
      <c r="L7244" s="2"/>
    </row>
    <row r="7245" spans="12:12" x14ac:dyDescent="0.35">
      <c r="L7245" s="2"/>
    </row>
    <row r="7246" spans="12:12" x14ac:dyDescent="0.35">
      <c r="L7246" s="2"/>
    </row>
    <row r="7247" spans="12:12" x14ac:dyDescent="0.35">
      <c r="L7247" s="2"/>
    </row>
    <row r="7248" spans="12:12" x14ac:dyDescent="0.35">
      <c r="L7248" s="2"/>
    </row>
    <row r="7249" spans="12:12" x14ac:dyDescent="0.35">
      <c r="L7249" s="2"/>
    </row>
    <row r="7250" spans="12:12" x14ac:dyDescent="0.35">
      <c r="L7250" s="2"/>
    </row>
    <row r="7251" spans="12:12" x14ac:dyDescent="0.35">
      <c r="L7251" s="2"/>
    </row>
    <row r="7252" spans="12:12" x14ac:dyDescent="0.35">
      <c r="L7252" s="2"/>
    </row>
    <row r="7253" spans="12:12" x14ac:dyDescent="0.35">
      <c r="L7253" s="2"/>
    </row>
    <row r="7254" spans="12:12" x14ac:dyDescent="0.35">
      <c r="L7254" s="2"/>
    </row>
    <row r="7255" spans="12:12" x14ac:dyDescent="0.35">
      <c r="L7255" s="2"/>
    </row>
    <row r="7256" spans="12:12" x14ac:dyDescent="0.35">
      <c r="L7256" s="2"/>
    </row>
    <row r="7257" spans="12:12" x14ac:dyDescent="0.35">
      <c r="L7257" s="2"/>
    </row>
    <row r="7258" spans="12:12" x14ac:dyDescent="0.35">
      <c r="L7258" s="2"/>
    </row>
    <row r="7259" spans="12:12" x14ac:dyDescent="0.35">
      <c r="L7259" s="2"/>
    </row>
    <row r="7260" spans="12:12" x14ac:dyDescent="0.35">
      <c r="L7260" s="2"/>
    </row>
    <row r="7261" spans="12:12" x14ac:dyDescent="0.35">
      <c r="L7261" s="2"/>
    </row>
    <row r="7262" spans="12:12" x14ac:dyDescent="0.35">
      <c r="L7262" s="2"/>
    </row>
    <row r="7263" spans="12:12" x14ac:dyDescent="0.35">
      <c r="L7263" s="2"/>
    </row>
    <row r="7264" spans="12:12" x14ac:dyDescent="0.35">
      <c r="L7264" s="2"/>
    </row>
    <row r="7265" spans="12:12" x14ac:dyDescent="0.35">
      <c r="L7265" s="2"/>
    </row>
    <row r="7266" spans="12:12" x14ac:dyDescent="0.35">
      <c r="L7266" s="2"/>
    </row>
    <row r="7267" spans="12:12" x14ac:dyDescent="0.35">
      <c r="L7267" s="2"/>
    </row>
    <row r="7268" spans="12:12" x14ac:dyDescent="0.35">
      <c r="L7268" s="2"/>
    </row>
    <row r="7269" spans="12:12" x14ac:dyDescent="0.35">
      <c r="L7269" s="2"/>
    </row>
    <row r="7270" spans="12:12" x14ac:dyDescent="0.35">
      <c r="L7270" s="2"/>
    </row>
    <row r="7271" spans="12:12" x14ac:dyDescent="0.35">
      <c r="L7271" s="2"/>
    </row>
    <row r="7272" spans="12:12" x14ac:dyDescent="0.35">
      <c r="L7272" s="2"/>
    </row>
    <row r="7273" spans="12:12" x14ac:dyDescent="0.35">
      <c r="L7273" s="2"/>
    </row>
    <row r="7274" spans="12:12" x14ac:dyDescent="0.35">
      <c r="L7274" s="2"/>
    </row>
    <row r="7275" spans="12:12" x14ac:dyDescent="0.35">
      <c r="L7275" s="2"/>
    </row>
    <row r="7276" spans="12:12" x14ac:dyDescent="0.35">
      <c r="L7276" s="2"/>
    </row>
    <row r="7277" spans="12:12" x14ac:dyDescent="0.35">
      <c r="L7277" s="2"/>
    </row>
    <row r="7278" spans="12:12" x14ac:dyDescent="0.35">
      <c r="L7278" s="2"/>
    </row>
    <row r="7279" spans="12:12" x14ac:dyDescent="0.35">
      <c r="L7279" s="2"/>
    </row>
    <row r="7280" spans="12:12" x14ac:dyDescent="0.35">
      <c r="L7280" s="2"/>
    </row>
    <row r="7281" spans="12:12" x14ac:dyDescent="0.35">
      <c r="L7281" s="2"/>
    </row>
    <row r="7282" spans="12:12" x14ac:dyDescent="0.35">
      <c r="L7282" s="2"/>
    </row>
    <row r="7283" spans="12:12" x14ac:dyDescent="0.35">
      <c r="L7283" s="2"/>
    </row>
    <row r="7284" spans="12:12" x14ac:dyDescent="0.35">
      <c r="L7284" s="2"/>
    </row>
    <row r="7285" spans="12:12" x14ac:dyDescent="0.35">
      <c r="L7285" s="2"/>
    </row>
    <row r="7286" spans="12:12" x14ac:dyDescent="0.35">
      <c r="L7286" s="2"/>
    </row>
    <row r="7287" spans="12:12" x14ac:dyDescent="0.35">
      <c r="L7287" s="2"/>
    </row>
    <row r="7288" spans="12:12" x14ac:dyDescent="0.35">
      <c r="L7288" s="2"/>
    </row>
    <row r="7289" spans="12:12" x14ac:dyDescent="0.35">
      <c r="L7289" s="2"/>
    </row>
    <row r="7290" spans="12:12" x14ac:dyDescent="0.35">
      <c r="L7290" s="2"/>
    </row>
    <row r="7291" spans="12:12" x14ac:dyDescent="0.35">
      <c r="L7291" s="2"/>
    </row>
    <row r="7292" spans="12:12" x14ac:dyDescent="0.35">
      <c r="L7292" s="2"/>
    </row>
    <row r="7293" spans="12:12" x14ac:dyDescent="0.35">
      <c r="L7293" s="2"/>
    </row>
    <row r="7294" spans="12:12" x14ac:dyDescent="0.35">
      <c r="L7294" s="2"/>
    </row>
    <row r="7295" spans="12:12" x14ac:dyDescent="0.35">
      <c r="L7295" s="2"/>
    </row>
    <row r="7296" spans="12:12" x14ac:dyDescent="0.35">
      <c r="L7296" s="2"/>
    </row>
    <row r="7297" spans="12:12" x14ac:dyDescent="0.35">
      <c r="L7297" s="2"/>
    </row>
    <row r="7298" spans="12:12" x14ac:dyDescent="0.35">
      <c r="L7298" s="2"/>
    </row>
    <row r="7299" spans="12:12" x14ac:dyDescent="0.35">
      <c r="L7299" s="2"/>
    </row>
    <row r="7300" spans="12:12" x14ac:dyDescent="0.35">
      <c r="L7300" s="2"/>
    </row>
    <row r="7301" spans="12:12" x14ac:dyDescent="0.35">
      <c r="L7301" s="2"/>
    </row>
    <row r="7302" spans="12:12" x14ac:dyDescent="0.35">
      <c r="L7302" s="2"/>
    </row>
    <row r="7303" spans="12:12" x14ac:dyDescent="0.35">
      <c r="L7303" s="2"/>
    </row>
    <row r="7304" spans="12:12" x14ac:dyDescent="0.35">
      <c r="L7304" s="2"/>
    </row>
    <row r="7305" spans="12:12" x14ac:dyDescent="0.35">
      <c r="L7305" s="2"/>
    </row>
    <row r="7306" spans="12:12" x14ac:dyDescent="0.35">
      <c r="L7306" s="2"/>
    </row>
    <row r="7307" spans="12:12" x14ac:dyDescent="0.35">
      <c r="L7307" s="2"/>
    </row>
    <row r="7308" spans="12:12" x14ac:dyDescent="0.35">
      <c r="L7308" s="2"/>
    </row>
    <row r="7309" spans="12:12" x14ac:dyDescent="0.35">
      <c r="L7309" s="2"/>
    </row>
    <row r="7310" spans="12:12" x14ac:dyDescent="0.35">
      <c r="L7310" s="2"/>
    </row>
    <row r="7311" spans="12:12" x14ac:dyDescent="0.35">
      <c r="L7311" s="2"/>
    </row>
    <row r="7312" spans="12:12" x14ac:dyDescent="0.35">
      <c r="L7312" s="2"/>
    </row>
    <row r="7313" spans="12:12" x14ac:dyDescent="0.35">
      <c r="L7313" s="2"/>
    </row>
    <row r="7314" spans="12:12" x14ac:dyDescent="0.35">
      <c r="L7314" s="2"/>
    </row>
    <row r="7315" spans="12:12" x14ac:dyDescent="0.35">
      <c r="L7315" s="2"/>
    </row>
    <row r="7316" spans="12:12" x14ac:dyDescent="0.35">
      <c r="L7316" s="2"/>
    </row>
    <row r="7317" spans="12:12" x14ac:dyDescent="0.35">
      <c r="L7317" s="2"/>
    </row>
    <row r="7318" spans="12:12" x14ac:dyDescent="0.35">
      <c r="L7318" s="2"/>
    </row>
    <row r="7319" spans="12:12" x14ac:dyDescent="0.35">
      <c r="L7319" s="2"/>
    </row>
    <row r="7320" spans="12:12" x14ac:dyDescent="0.35">
      <c r="L7320" s="2"/>
    </row>
    <row r="7321" spans="12:12" x14ac:dyDescent="0.35">
      <c r="L7321" s="2"/>
    </row>
    <row r="7322" spans="12:12" x14ac:dyDescent="0.35">
      <c r="L7322" s="2"/>
    </row>
    <row r="7323" spans="12:12" x14ac:dyDescent="0.35">
      <c r="L7323" s="2"/>
    </row>
    <row r="7324" spans="12:12" x14ac:dyDescent="0.35">
      <c r="L7324" s="2"/>
    </row>
    <row r="7325" spans="12:12" x14ac:dyDescent="0.35">
      <c r="L7325" s="2"/>
    </row>
    <row r="7326" spans="12:12" x14ac:dyDescent="0.35">
      <c r="L7326" s="2"/>
    </row>
    <row r="7327" spans="12:12" x14ac:dyDescent="0.35">
      <c r="L7327" s="2"/>
    </row>
    <row r="7328" spans="12:12" x14ac:dyDescent="0.35">
      <c r="L7328" s="2"/>
    </row>
    <row r="7329" spans="12:12" x14ac:dyDescent="0.35">
      <c r="L7329" s="2"/>
    </row>
    <row r="7330" spans="12:12" x14ac:dyDescent="0.35">
      <c r="L7330" s="2"/>
    </row>
    <row r="7331" spans="12:12" x14ac:dyDescent="0.35">
      <c r="L7331" s="2"/>
    </row>
    <row r="7332" spans="12:12" x14ac:dyDescent="0.35">
      <c r="L7332" s="2"/>
    </row>
    <row r="7333" spans="12:12" x14ac:dyDescent="0.35">
      <c r="L7333" s="2"/>
    </row>
    <row r="7334" spans="12:12" x14ac:dyDescent="0.35">
      <c r="L7334" s="2"/>
    </row>
    <row r="7335" spans="12:12" x14ac:dyDescent="0.35">
      <c r="L7335" s="2"/>
    </row>
    <row r="7336" spans="12:12" x14ac:dyDescent="0.35">
      <c r="L7336" s="2"/>
    </row>
    <row r="7337" spans="12:12" x14ac:dyDescent="0.35">
      <c r="L7337" s="2"/>
    </row>
    <row r="7338" spans="12:12" x14ac:dyDescent="0.35">
      <c r="L7338" s="2"/>
    </row>
    <row r="7339" spans="12:12" x14ac:dyDescent="0.35">
      <c r="L7339" s="2"/>
    </row>
    <row r="7340" spans="12:12" x14ac:dyDescent="0.35">
      <c r="L7340" s="2"/>
    </row>
    <row r="7341" spans="12:12" x14ac:dyDescent="0.35">
      <c r="L7341" s="2"/>
    </row>
    <row r="7342" spans="12:12" x14ac:dyDescent="0.35">
      <c r="L7342" s="2"/>
    </row>
    <row r="7343" spans="12:12" x14ac:dyDescent="0.35">
      <c r="L7343" s="2"/>
    </row>
    <row r="7344" spans="12:12" x14ac:dyDescent="0.35">
      <c r="L7344" s="2"/>
    </row>
    <row r="7345" spans="12:12" x14ac:dyDescent="0.35">
      <c r="L7345" s="2"/>
    </row>
    <row r="7346" spans="12:12" x14ac:dyDescent="0.35">
      <c r="L7346" s="2"/>
    </row>
    <row r="7347" spans="12:12" x14ac:dyDescent="0.35">
      <c r="L7347" s="2"/>
    </row>
    <row r="7348" spans="12:12" x14ac:dyDescent="0.35">
      <c r="L7348" s="2"/>
    </row>
    <row r="7349" spans="12:12" x14ac:dyDescent="0.35">
      <c r="L7349" s="2"/>
    </row>
    <row r="7350" spans="12:12" x14ac:dyDescent="0.35">
      <c r="L7350" s="2"/>
    </row>
    <row r="7351" spans="12:12" x14ac:dyDescent="0.35">
      <c r="L7351" s="2"/>
    </row>
    <row r="7352" spans="12:12" x14ac:dyDescent="0.35">
      <c r="L7352" s="2"/>
    </row>
    <row r="7353" spans="12:12" x14ac:dyDescent="0.35">
      <c r="L7353" s="2"/>
    </row>
    <row r="7354" spans="12:12" x14ac:dyDescent="0.35">
      <c r="L7354" s="2"/>
    </row>
    <row r="7355" spans="12:12" x14ac:dyDescent="0.35">
      <c r="L7355" s="2"/>
    </row>
    <row r="7356" spans="12:12" x14ac:dyDescent="0.35">
      <c r="L7356" s="2"/>
    </row>
    <row r="7357" spans="12:12" x14ac:dyDescent="0.35">
      <c r="L7357" s="2"/>
    </row>
    <row r="7358" spans="12:12" x14ac:dyDescent="0.35">
      <c r="L7358" s="2"/>
    </row>
    <row r="7359" spans="12:12" x14ac:dyDescent="0.35">
      <c r="L7359" s="2"/>
    </row>
    <row r="7360" spans="12:12" x14ac:dyDescent="0.35">
      <c r="L7360" s="2"/>
    </row>
    <row r="7361" spans="12:12" x14ac:dyDescent="0.35">
      <c r="L7361" s="2"/>
    </row>
    <row r="7362" spans="12:12" x14ac:dyDescent="0.35">
      <c r="L7362" s="2"/>
    </row>
    <row r="7363" spans="12:12" x14ac:dyDescent="0.35">
      <c r="L7363" s="2"/>
    </row>
    <row r="7364" spans="12:12" x14ac:dyDescent="0.35">
      <c r="L7364" s="2"/>
    </row>
    <row r="7365" spans="12:12" x14ac:dyDescent="0.35">
      <c r="L7365" s="2"/>
    </row>
    <row r="7366" spans="12:12" x14ac:dyDescent="0.35">
      <c r="L7366" s="2"/>
    </row>
    <row r="7367" spans="12:12" x14ac:dyDescent="0.35">
      <c r="L7367" s="2"/>
    </row>
    <row r="7368" spans="12:12" x14ac:dyDescent="0.35">
      <c r="L7368" s="2"/>
    </row>
    <row r="7369" spans="12:12" x14ac:dyDescent="0.35">
      <c r="L7369" s="2"/>
    </row>
    <row r="7370" spans="12:12" x14ac:dyDescent="0.35">
      <c r="L7370" s="2"/>
    </row>
    <row r="7371" spans="12:12" x14ac:dyDescent="0.35">
      <c r="L7371" s="2"/>
    </row>
    <row r="7372" spans="12:12" x14ac:dyDescent="0.35">
      <c r="L7372" s="2"/>
    </row>
    <row r="7373" spans="12:12" x14ac:dyDescent="0.35">
      <c r="L7373" s="2"/>
    </row>
    <row r="7374" spans="12:12" x14ac:dyDescent="0.35">
      <c r="L7374" s="2"/>
    </row>
    <row r="7375" spans="12:12" x14ac:dyDescent="0.35">
      <c r="L7375" s="2"/>
    </row>
    <row r="7376" spans="12:12" x14ac:dyDescent="0.35">
      <c r="L7376" s="2"/>
    </row>
    <row r="7377" spans="12:12" x14ac:dyDescent="0.35">
      <c r="L7377" s="2"/>
    </row>
    <row r="7378" spans="12:12" x14ac:dyDescent="0.35">
      <c r="L7378" s="2"/>
    </row>
    <row r="7379" spans="12:12" x14ac:dyDescent="0.35">
      <c r="L7379" s="2"/>
    </row>
    <row r="7380" spans="12:12" x14ac:dyDescent="0.35">
      <c r="L7380" s="2"/>
    </row>
    <row r="7381" spans="12:12" x14ac:dyDescent="0.35">
      <c r="L7381" s="2"/>
    </row>
    <row r="7382" spans="12:12" x14ac:dyDescent="0.35">
      <c r="L7382" s="2"/>
    </row>
    <row r="7383" spans="12:12" x14ac:dyDescent="0.35">
      <c r="L7383" s="2"/>
    </row>
    <row r="7384" spans="12:12" x14ac:dyDescent="0.35">
      <c r="L7384" s="2"/>
    </row>
    <row r="7385" spans="12:12" x14ac:dyDescent="0.35">
      <c r="L7385" s="2"/>
    </row>
    <row r="7386" spans="12:12" x14ac:dyDescent="0.35">
      <c r="L7386" s="2"/>
    </row>
    <row r="7387" spans="12:12" x14ac:dyDescent="0.35">
      <c r="L7387" s="2"/>
    </row>
    <row r="7388" spans="12:12" x14ac:dyDescent="0.35">
      <c r="L7388" s="2"/>
    </row>
    <row r="7389" spans="12:12" x14ac:dyDescent="0.35">
      <c r="L7389" s="2"/>
    </row>
    <row r="7390" spans="12:12" x14ac:dyDescent="0.35">
      <c r="L7390" s="2"/>
    </row>
    <row r="7391" spans="12:12" x14ac:dyDescent="0.35">
      <c r="L7391" s="2"/>
    </row>
    <row r="7392" spans="12:12" x14ac:dyDescent="0.35">
      <c r="L7392" s="2"/>
    </row>
    <row r="7393" spans="12:12" x14ac:dyDescent="0.35">
      <c r="L7393" s="2"/>
    </row>
    <row r="7394" spans="12:12" x14ac:dyDescent="0.35">
      <c r="L7394" s="2"/>
    </row>
    <row r="7395" spans="12:12" x14ac:dyDescent="0.35">
      <c r="L7395" s="2"/>
    </row>
    <row r="7396" spans="12:12" x14ac:dyDescent="0.35">
      <c r="L7396" s="2"/>
    </row>
    <row r="7397" spans="12:12" x14ac:dyDescent="0.35">
      <c r="L7397" s="2"/>
    </row>
    <row r="7398" spans="12:12" x14ac:dyDescent="0.35">
      <c r="L7398" s="2"/>
    </row>
    <row r="7399" spans="12:12" x14ac:dyDescent="0.35">
      <c r="L7399" s="2"/>
    </row>
    <row r="7400" spans="12:12" x14ac:dyDescent="0.35">
      <c r="L7400" s="2"/>
    </row>
    <row r="7401" spans="12:12" x14ac:dyDescent="0.35">
      <c r="L7401" s="2"/>
    </row>
    <row r="7402" spans="12:12" x14ac:dyDescent="0.35">
      <c r="L7402" s="2"/>
    </row>
    <row r="7403" spans="12:12" x14ac:dyDescent="0.35">
      <c r="L7403" s="2"/>
    </row>
    <row r="7404" spans="12:12" x14ac:dyDescent="0.35">
      <c r="L7404" s="2"/>
    </row>
    <row r="7405" spans="12:12" x14ac:dyDescent="0.35">
      <c r="L7405" s="2"/>
    </row>
    <row r="7406" spans="12:12" x14ac:dyDescent="0.35">
      <c r="L7406" s="2"/>
    </row>
    <row r="7407" spans="12:12" x14ac:dyDescent="0.35">
      <c r="L7407" s="2"/>
    </row>
    <row r="7408" spans="12:12" x14ac:dyDescent="0.35">
      <c r="L7408" s="2"/>
    </row>
    <row r="7409" spans="12:12" x14ac:dyDescent="0.35">
      <c r="L7409" s="2"/>
    </row>
    <row r="7410" spans="12:12" x14ac:dyDescent="0.35">
      <c r="L7410" s="2"/>
    </row>
    <row r="7411" spans="12:12" x14ac:dyDescent="0.35">
      <c r="L7411" s="2"/>
    </row>
    <row r="7412" spans="12:12" x14ac:dyDescent="0.35">
      <c r="L7412" s="2"/>
    </row>
    <row r="7413" spans="12:12" x14ac:dyDescent="0.35">
      <c r="L7413" s="2"/>
    </row>
    <row r="7414" spans="12:12" x14ac:dyDescent="0.35">
      <c r="L7414" s="2"/>
    </row>
    <row r="7415" spans="12:12" x14ac:dyDescent="0.35">
      <c r="L7415" s="2"/>
    </row>
    <row r="7416" spans="12:12" x14ac:dyDescent="0.35">
      <c r="L7416" s="2"/>
    </row>
    <row r="7417" spans="12:12" x14ac:dyDescent="0.35">
      <c r="L7417" s="2"/>
    </row>
    <row r="7418" spans="12:12" x14ac:dyDescent="0.35">
      <c r="L7418" s="2"/>
    </row>
    <row r="7419" spans="12:12" x14ac:dyDescent="0.35">
      <c r="L7419" s="2"/>
    </row>
    <row r="7420" spans="12:12" x14ac:dyDescent="0.35">
      <c r="L7420" s="2"/>
    </row>
    <row r="7421" spans="12:12" x14ac:dyDescent="0.35">
      <c r="L7421" s="2"/>
    </row>
    <row r="7422" spans="12:12" x14ac:dyDescent="0.35">
      <c r="L7422" s="2"/>
    </row>
    <row r="7423" spans="12:12" x14ac:dyDescent="0.35">
      <c r="L7423" s="2"/>
    </row>
    <row r="7424" spans="12:12" x14ac:dyDescent="0.35">
      <c r="L7424" s="2"/>
    </row>
    <row r="7425" spans="12:12" x14ac:dyDescent="0.35">
      <c r="L7425" s="2"/>
    </row>
    <row r="7426" spans="12:12" x14ac:dyDescent="0.35">
      <c r="L7426" s="2"/>
    </row>
    <row r="7427" spans="12:12" x14ac:dyDescent="0.35">
      <c r="L7427" s="2"/>
    </row>
    <row r="7428" spans="12:12" x14ac:dyDescent="0.35">
      <c r="L7428" s="2"/>
    </row>
    <row r="7429" spans="12:12" x14ac:dyDescent="0.35">
      <c r="L7429" s="2"/>
    </row>
    <row r="7430" spans="12:12" x14ac:dyDescent="0.35">
      <c r="L7430" s="2"/>
    </row>
    <row r="7431" spans="12:12" x14ac:dyDescent="0.35">
      <c r="L7431" s="2"/>
    </row>
    <row r="7432" spans="12:12" x14ac:dyDescent="0.35">
      <c r="L7432" s="2"/>
    </row>
    <row r="7433" spans="12:12" x14ac:dyDescent="0.35">
      <c r="L7433" s="2"/>
    </row>
    <row r="7434" spans="12:12" x14ac:dyDescent="0.35">
      <c r="L7434" s="2"/>
    </row>
    <row r="7435" spans="12:12" x14ac:dyDescent="0.35">
      <c r="L7435" s="2"/>
    </row>
    <row r="7436" spans="12:12" x14ac:dyDescent="0.35">
      <c r="L7436" s="2"/>
    </row>
    <row r="7437" spans="12:12" x14ac:dyDescent="0.35">
      <c r="L7437" s="2"/>
    </row>
    <row r="7438" spans="12:12" x14ac:dyDescent="0.35">
      <c r="L7438" s="2"/>
    </row>
    <row r="7439" spans="12:12" x14ac:dyDescent="0.35">
      <c r="L7439" s="2"/>
    </row>
    <row r="7440" spans="12:12" x14ac:dyDescent="0.35">
      <c r="L7440" s="2"/>
    </row>
    <row r="7441" spans="12:12" x14ac:dyDescent="0.35">
      <c r="L7441" s="2"/>
    </row>
    <row r="7442" spans="12:12" x14ac:dyDescent="0.35">
      <c r="L7442" s="2"/>
    </row>
    <row r="7443" spans="12:12" x14ac:dyDescent="0.35">
      <c r="L7443" s="2"/>
    </row>
    <row r="7444" spans="12:12" x14ac:dyDescent="0.35">
      <c r="L7444" s="2"/>
    </row>
    <row r="7445" spans="12:12" x14ac:dyDescent="0.35">
      <c r="L7445" s="2"/>
    </row>
    <row r="7446" spans="12:12" x14ac:dyDescent="0.35">
      <c r="L7446" s="2"/>
    </row>
    <row r="7447" spans="12:12" x14ac:dyDescent="0.35">
      <c r="L7447" s="2"/>
    </row>
    <row r="7448" spans="12:12" x14ac:dyDescent="0.35">
      <c r="L7448" s="2"/>
    </row>
    <row r="7449" spans="12:12" x14ac:dyDescent="0.35">
      <c r="L7449" s="2"/>
    </row>
    <row r="7450" spans="12:12" x14ac:dyDescent="0.35">
      <c r="L7450" s="2"/>
    </row>
    <row r="7451" spans="12:12" x14ac:dyDescent="0.35">
      <c r="L7451" s="2"/>
    </row>
    <row r="7452" spans="12:12" x14ac:dyDescent="0.35">
      <c r="L7452" s="2"/>
    </row>
    <row r="7453" spans="12:12" x14ac:dyDescent="0.35">
      <c r="L7453" s="2"/>
    </row>
    <row r="7454" spans="12:12" x14ac:dyDescent="0.35">
      <c r="L7454" s="2"/>
    </row>
    <row r="7455" spans="12:12" x14ac:dyDescent="0.35">
      <c r="L7455" s="2"/>
    </row>
    <row r="7456" spans="12:12" x14ac:dyDescent="0.35">
      <c r="L7456" s="2"/>
    </row>
    <row r="7457" spans="12:12" x14ac:dyDescent="0.35">
      <c r="L7457" s="2"/>
    </row>
    <row r="7458" spans="12:12" x14ac:dyDescent="0.35">
      <c r="L7458" s="2"/>
    </row>
    <row r="7459" spans="12:12" x14ac:dyDescent="0.35">
      <c r="L7459" s="2"/>
    </row>
    <row r="7460" spans="12:12" x14ac:dyDescent="0.35">
      <c r="L7460" s="2"/>
    </row>
    <row r="7461" spans="12:12" x14ac:dyDescent="0.35">
      <c r="L7461" s="2"/>
    </row>
    <row r="7462" spans="12:12" x14ac:dyDescent="0.35">
      <c r="L7462" s="2"/>
    </row>
    <row r="7463" spans="12:12" x14ac:dyDescent="0.35">
      <c r="L7463" s="2"/>
    </row>
    <row r="7464" spans="12:12" x14ac:dyDescent="0.35">
      <c r="L7464" s="2"/>
    </row>
    <row r="7465" spans="12:12" x14ac:dyDescent="0.35">
      <c r="L7465" s="2"/>
    </row>
    <row r="7466" spans="12:12" x14ac:dyDescent="0.35">
      <c r="L7466" s="2"/>
    </row>
    <row r="7467" spans="12:12" x14ac:dyDescent="0.35">
      <c r="L7467" s="2"/>
    </row>
    <row r="7468" spans="12:12" x14ac:dyDescent="0.35">
      <c r="L7468" s="2"/>
    </row>
    <row r="7469" spans="12:12" x14ac:dyDescent="0.35">
      <c r="L7469" s="2"/>
    </row>
    <row r="7470" spans="12:12" x14ac:dyDescent="0.35">
      <c r="L7470" s="2"/>
    </row>
    <row r="7471" spans="12:12" x14ac:dyDescent="0.35">
      <c r="L7471" s="2"/>
    </row>
    <row r="7472" spans="12:12" x14ac:dyDescent="0.35">
      <c r="L7472" s="2"/>
    </row>
    <row r="7473" spans="12:12" x14ac:dyDescent="0.35">
      <c r="L7473" s="2"/>
    </row>
    <row r="7474" spans="12:12" x14ac:dyDescent="0.35">
      <c r="L7474" s="2"/>
    </row>
    <row r="7475" spans="12:12" x14ac:dyDescent="0.35">
      <c r="L7475" s="2"/>
    </row>
    <row r="7476" spans="12:12" x14ac:dyDescent="0.35">
      <c r="L7476" s="2"/>
    </row>
    <row r="7477" spans="12:12" x14ac:dyDescent="0.35">
      <c r="L7477" s="2"/>
    </row>
    <row r="7478" spans="12:12" x14ac:dyDescent="0.35">
      <c r="L7478" s="2"/>
    </row>
    <row r="7479" spans="12:12" x14ac:dyDescent="0.35">
      <c r="L7479" s="2"/>
    </row>
    <row r="7480" spans="12:12" x14ac:dyDescent="0.35">
      <c r="L7480" s="2"/>
    </row>
    <row r="7481" spans="12:12" x14ac:dyDescent="0.35">
      <c r="L7481" s="2"/>
    </row>
    <row r="7482" spans="12:12" x14ac:dyDescent="0.35">
      <c r="L7482" s="2"/>
    </row>
    <row r="7483" spans="12:12" x14ac:dyDescent="0.35">
      <c r="L7483" s="2"/>
    </row>
    <row r="7484" spans="12:12" x14ac:dyDescent="0.35">
      <c r="L7484" s="2"/>
    </row>
    <row r="7485" spans="12:12" x14ac:dyDescent="0.35">
      <c r="L7485" s="2"/>
    </row>
    <row r="7486" spans="12:12" x14ac:dyDescent="0.35">
      <c r="L7486" s="2"/>
    </row>
    <row r="7487" spans="12:12" x14ac:dyDescent="0.35">
      <c r="L7487" s="2"/>
    </row>
    <row r="7488" spans="12:12" x14ac:dyDescent="0.35">
      <c r="L7488" s="2"/>
    </row>
    <row r="7489" spans="12:12" x14ac:dyDescent="0.35">
      <c r="L7489" s="2"/>
    </row>
    <row r="7490" spans="12:12" x14ac:dyDescent="0.35">
      <c r="L7490" s="2"/>
    </row>
    <row r="7491" spans="12:12" x14ac:dyDescent="0.35">
      <c r="L7491" s="2"/>
    </row>
    <row r="7492" spans="12:12" x14ac:dyDescent="0.35">
      <c r="L7492" s="2"/>
    </row>
    <row r="7493" spans="12:12" x14ac:dyDescent="0.35">
      <c r="L7493" s="2"/>
    </row>
    <row r="7494" spans="12:12" x14ac:dyDescent="0.35">
      <c r="L7494" s="2"/>
    </row>
    <row r="7495" spans="12:12" x14ac:dyDescent="0.35">
      <c r="L7495" s="2"/>
    </row>
    <row r="7496" spans="12:12" x14ac:dyDescent="0.35">
      <c r="L7496" s="2"/>
    </row>
    <row r="7497" spans="12:12" x14ac:dyDescent="0.35">
      <c r="L7497" s="2"/>
    </row>
    <row r="7498" spans="12:12" x14ac:dyDescent="0.35">
      <c r="L7498" s="2"/>
    </row>
    <row r="7499" spans="12:12" x14ac:dyDescent="0.35">
      <c r="L7499" s="2"/>
    </row>
    <row r="7500" spans="12:12" x14ac:dyDescent="0.35">
      <c r="L7500" s="2"/>
    </row>
    <row r="7501" spans="12:12" x14ac:dyDescent="0.35">
      <c r="L7501" s="2"/>
    </row>
    <row r="7502" spans="12:12" x14ac:dyDescent="0.35">
      <c r="L7502" s="2"/>
    </row>
    <row r="7503" spans="12:12" x14ac:dyDescent="0.35">
      <c r="L7503" s="2"/>
    </row>
    <row r="7504" spans="12:12" x14ac:dyDescent="0.35">
      <c r="L7504" s="2"/>
    </row>
    <row r="7505" spans="12:12" x14ac:dyDescent="0.35">
      <c r="L7505" s="2"/>
    </row>
    <row r="7506" spans="12:12" x14ac:dyDescent="0.35">
      <c r="L7506" s="2"/>
    </row>
    <row r="7507" spans="12:12" x14ac:dyDescent="0.35">
      <c r="L7507" s="2"/>
    </row>
    <row r="7508" spans="12:12" x14ac:dyDescent="0.35">
      <c r="L7508" s="2"/>
    </row>
    <row r="7509" spans="12:12" x14ac:dyDescent="0.35">
      <c r="L7509" s="2"/>
    </row>
    <row r="7510" spans="12:12" x14ac:dyDescent="0.35">
      <c r="L7510" s="2"/>
    </row>
    <row r="7511" spans="12:12" x14ac:dyDescent="0.35">
      <c r="L7511" s="2"/>
    </row>
    <row r="7512" spans="12:12" x14ac:dyDescent="0.35">
      <c r="L7512" s="2"/>
    </row>
    <row r="7513" spans="12:12" x14ac:dyDescent="0.35">
      <c r="L7513" s="2"/>
    </row>
    <row r="7514" spans="12:12" x14ac:dyDescent="0.35">
      <c r="L7514" s="2"/>
    </row>
    <row r="7515" spans="12:12" x14ac:dyDescent="0.35">
      <c r="L7515" s="2"/>
    </row>
    <row r="7516" spans="12:12" x14ac:dyDescent="0.35">
      <c r="L7516" s="2"/>
    </row>
    <row r="7517" spans="12:12" x14ac:dyDescent="0.35">
      <c r="L7517" s="2"/>
    </row>
    <row r="7518" spans="12:12" x14ac:dyDescent="0.35">
      <c r="L7518" s="2"/>
    </row>
    <row r="7519" spans="12:12" x14ac:dyDescent="0.35">
      <c r="L7519" s="2"/>
    </row>
    <row r="7520" spans="12:12" x14ac:dyDescent="0.35">
      <c r="L7520" s="2"/>
    </row>
    <row r="7521" spans="12:12" x14ac:dyDescent="0.35">
      <c r="L7521" s="2"/>
    </row>
    <row r="7522" spans="12:12" x14ac:dyDescent="0.35">
      <c r="L7522" s="2"/>
    </row>
    <row r="7523" spans="12:12" x14ac:dyDescent="0.35">
      <c r="L7523" s="2"/>
    </row>
    <row r="7524" spans="12:12" x14ac:dyDescent="0.35">
      <c r="L7524" s="2"/>
    </row>
    <row r="7525" spans="12:12" x14ac:dyDescent="0.35">
      <c r="L7525" s="2"/>
    </row>
    <row r="7526" spans="12:12" x14ac:dyDescent="0.35">
      <c r="L7526" s="2"/>
    </row>
    <row r="7527" spans="12:12" x14ac:dyDescent="0.35">
      <c r="L7527" s="2"/>
    </row>
    <row r="7528" spans="12:12" x14ac:dyDescent="0.35">
      <c r="L7528" s="2"/>
    </row>
    <row r="7529" spans="12:12" x14ac:dyDescent="0.35">
      <c r="L7529" s="2"/>
    </row>
    <row r="7530" spans="12:12" x14ac:dyDescent="0.35">
      <c r="L7530" s="2"/>
    </row>
    <row r="7531" spans="12:12" x14ac:dyDescent="0.35">
      <c r="L7531" s="2"/>
    </row>
    <row r="7532" spans="12:12" x14ac:dyDescent="0.35">
      <c r="L7532" s="2"/>
    </row>
    <row r="7533" spans="12:12" x14ac:dyDescent="0.35">
      <c r="L7533" s="2"/>
    </row>
    <row r="7534" spans="12:12" x14ac:dyDescent="0.35">
      <c r="L7534" s="2"/>
    </row>
    <row r="7535" spans="12:12" x14ac:dyDescent="0.35">
      <c r="L7535" s="2"/>
    </row>
    <row r="7536" spans="12:12" x14ac:dyDescent="0.35">
      <c r="L7536" s="2"/>
    </row>
    <row r="7537" spans="12:12" x14ac:dyDescent="0.35">
      <c r="L7537" s="2"/>
    </row>
    <row r="7538" spans="12:12" x14ac:dyDescent="0.35">
      <c r="L7538" s="2"/>
    </row>
    <row r="7539" spans="12:12" x14ac:dyDescent="0.35">
      <c r="L7539" s="2"/>
    </row>
    <row r="7540" spans="12:12" x14ac:dyDescent="0.35">
      <c r="L7540" s="2"/>
    </row>
    <row r="7541" spans="12:12" x14ac:dyDescent="0.35">
      <c r="L7541" s="2"/>
    </row>
    <row r="7542" spans="12:12" x14ac:dyDescent="0.35">
      <c r="L7542" s="2"/>
    </row>
    <row r="7543" spans="12:12" x14ac:dyDescent="0.35">
      <c r="L7543" s="2"/>
    </row>
    <row r="7544" spans="12:12" x14ac:dyDescent="0.35">
      <c r="L7544" s="2"/>
    </row>
    <row r="7545" spans="12:12" x14ac:dyDescent="0.35">
      <c r="L7545" s="2"/>
    </row>
    <row r="7546" spans="12:12" x14ac:dyDescent="0.35">
      <c r="L7546" s="2"/>
    </row>
    <row r="7547" spans="12:12" x14ac:dyDescent="0.35">
      <c r="L7547" s="2"/>
    </row>
    <row r="7548" spans="12:12" x14ac:dyDescent="0.35">
      <c r="L7548" s="2"/>
    </row>
    <row r="7549" spans="12:12" x14ac:dyDescent="0.35">
      <c r="L7549" s="2"/>
    </row>
    <row r="7550" spans="12:12" x14ac:dyDescent="0.35">
      <c r="L7550" s="2"/>
    </row>
    <row r="7551" spans="12:12" x14ac:dyDescent="0.35">
      <c r="L7551" s="2"/>
    </row>
    <row r="7552" spans="12:12" x14ac:dyDescent="0.35">
      <c r="L7552" s="2"/>
    </row>
    <row r="7553" spans="12:12" x14ac:dyDescent="0.35">
      <c r="L7553" s="2"/>
    </row>
    <row r="7554" spans="12:12" x14ac:dyDescent="0.35">
      <c r="L7554" s="2"/>
    </row>
    <row r="7555" spans="12:12" x14ac:dyDescent="0.35">
      <c r="L7555" s="2"/>
    </row>
    <row r="7556" spans="12:12" x14ac:dyDescent="0.35">
      <c r="L7556" s="2"/>
    </row>
    <row r="7557" spans="12:12" x14ac:dyDescent="0.35">
      <c r="L7557" s="2"/>
    </row>
    <row r="7558" spans="12:12" x14ac:dyDescent="0.35">
      <c r="L7558" s="2"/>
    </row>
    <row r="7559" spans="12:12" x14ac:dyDescent="0.35">
      <c r="L7559" s="2"/>
    </row>
    <row r="7560" spans="12:12" x14ac:dyDescent="0.35">
      <c r="L7560" s="2"/>
    </row>
    <row r="7561" spans="12:12" x14ac:dyDescent="0.35">
      <c r="L7561" s="2"/>
    </row>
    <row r="7562" spans="12:12" x14ac:dyDescent="0.35">
      <c r="L7562" s="2"/>
    </row>
    <row r="7563" spans="12:12" x14ac:dyDescent="0.35">
      <c r="L7563" s="2"/>
    </row>
    <row r="7564" spans="12:12" x14ac:dyDescent="0.35">
      <c r="L7564" s="2"/>
    </row>
    <row r="7565" spans="12:12" x14ac:dyDescent="0.35">
      <c r="L7565" s="2"/>
    </row>
    <row r="7566" spans="12:12" x14ac:dyDescent="0.35">
      <c r="L7566" s="2"/>
    </row>
    <row r="7567" spans="12:12" x14ac:dyDescent="0.35">
      <c r="L7567" s="2"/>
    </row>
    <row r="7568" spans="12:12" x14ac:dyDescent="0.35">
      <c r="L7568" s="2"/>
    </row>
    <row r="7569" spans="12:12" x14ac:dyDescent="0.35">
      <c r="L7569" s="2"/>
    </row>
    <row r="7570" spans="12:12" x14ac:dyDescent="0.35">
      <c r="L7570" s="2"/>
    </row>
    <row r="7571" spans="12:12" x14ac:dyDescent="0.35">
      <c r="L7571" s="2"/>
    </row>
    <row r="7572" spans="12:12" x14ac:dyDescent="0.35">
      <c r="L7572" s="2"/>
    </row>
    <row r="7573" spans="12:12" x14ac:dyDescent="0.35">
      <c r="L7573" s="2"/>
    </row>
    <row r="7574" spans="12:12" x14ac:dyDescent="0.35">
      <c r="L7574" s="2"/>
    </row>
    <row r="7575" spans="12:12" x14ac:dyDescent="0.35">
      <c r="L7575" s="2"/>
    </row>
    <row r="7576" spans="12:12" x14ac:dyDescent="0.35">
      <c r="L7576" s="2"/>
    </row>
    <row r="7577" spans="12:12" x14ac:dyDescent="0.35">
      <c r="L7577" s="2"/>
    </row>
    <row r="7578" spans="12:12" x14ac:dyDescent="0.35">
      <c r="L7578" s="2"/>
    </row>
    <row r="7579" spans="12:12" x14ac:dyDescent="0.35">
      <c r="L7579" s="2"/>
    </row>
    <row r="7580" spans="12:12" x14ac:dyDescent="0.35">
      <c r="L7580" s="2"/>
    </row>
    <row r="7581" spans="12:12" x14ac:dyDescent="0.35">
      <c r="L7581" s="2"/>
    </row>
    <row r="7582" spans="12:12" x14ac:dyDescent="0.35">
      <c r="L7582" s="2"/>
    </row>
    <row r="7583" spans="12:12" x14ac:dyDescent="0.35">
      <c r="L7583" s="2"/>
    </row>
    <row r="7584" spans="12:12" x14ac:dyDescent="0.35">
      <c r="L7584" s="2"/>
    </row>
    <row r="7585" spans="12:12" x14ac:dyDescent="0.35">
      <c r="L7585" s="2"/>
    </row>
    <row r="7586" spans="12:12" x14ac:dyDescent="0.35">
      <c r="L7586" s="2"/>
    </row>
    <row r="7587" spans="12:12" x14ac:dyDescent="0.35">
      <c r="L7587" s="2"/>
    </row>
    <row r="7588" spans="12:12" x14ac:dyDescent="0.35">
      <c r="L7588" s="2"/>
    </row>
    <row r="7589" spans="12:12" x14ac:dyDescent="0.35">
      <c r="L7589" s="2"/>
    </row>
    <row r="7590" spans="12:12" x14ac:dyDescent="0.35">
      <c r="L7590" s="2"/>
    </row>
    <row r="7591" spans="12:12" x14ac:dyDescent="0.35">
      <c r="L7591" s="2"/>
    </row>
    <row r="7592" spans="12:12" x14ac:dyDescent="0.35">
      <c r="L7592" s="2"/>
    </row>
    <row r="7593" spans="12:12" x14ac:dyDescent="0.35">
      <c r="L7593" s="2"/>
    </row>
    <row r="7594" spans="12:12" x14ac:dyDescent="0.35">
      <c r="L7594" s="2"/>
    </row>
    <row r="7595" spans="12:12" x14ac:dyDescent="0.35">
      <c r="L7595" s="2"/>
    </row>
    <row r="7596" spans="12:12" x14ac:dyDescent="0.35">
      <c r="L7596" s="2"/>
    </row>
    <row r="7597" spans="12:12" x14ac:dyDescent="0.35">
      <c r="L7597" s="2"/>
    </row>
    <row r="7598" spans="12:12" x14ac:dyDescent="0.35">
      <c r="L7598" s="2"/>
    </row>
    <row r="7599" spans="12:12" x14ac:dyDescent="0.35">
      <c r="L7599" s="2"/>
    </row>
    <row r="7600" spans="12:12" x14ac:dyDescent="0.35">
      <c r="L7600" s="2"/>
    </row>
    <row r="7601" spans="12:12" x14ac:dyDescent="0.35">
      <c r="L7601" s="2"/>
    </row>
    <row r="7602" spans="12:12" x14ac:dyDescent="0.35">
      <c r="L7602" s="2"/>
    </row>
    <row r="7603" spans="12:12" x14ac:dyDescent="0.35">
      <c r="L7603" s="2"/>
    </row>
    <row r="7604" spans="12:12" x14ac:dyDescent="0.35">
      <c r="L7604" s="2"/>
    </row>
    <row r="7605" spans="12:12" x14ac:dyDescent="0.35">
      <c r="L7605" s="2"/>
    </row>
    <row r="7606" spans="12:12" x14ac:dyDescent="0.35">
      <c r="L7606" s="2"/>
    </row>
    <row r="7607" spans="12:12" x14ac:dyDescent="0.35">
      <c r="L7607" s="2"/>
    </row>
    <row r="7608" spans="12:12" x14ac:dyDescent="0.35">
      <c r="L7608" s="2"/>
    </row>
    <row r="7609" spans="12:12" x14ac:dyDescent="0.35">
      <c r="L7609" s="2"/>
    </row>
    <row r="7610" spans="12:12" x14ac:dyDescent="0.35">
      <c r="L7610" s="2"/>
    </row>
    <row r="7611" spans="12:12" x14ac:dyDescent="0.35">
      <c r="L7611" s="2"/>
    </row>
    <row r="7612" spans="12:12" x14ac:dyDescent="0.35">
      <c r="L7612" s="2"/>
    </row>
    <row r="7613" spans="12:12" x14ac:dyDescent="0.35">
      <c r="L7613" s="2"/>
    </row>
    <row r="7614" spans="12:12" x14ac:dyDescent="0.35">
      <c r="L7614" s="2"/>
    </row>
    <row r="7615" spans="12:12" x14ac:dyDescent="0.35">
      <c r="L7615" s="2"/>
    </row>
    <row r="7616" spans="12:12" x14ac:dyDescent="0.35">
      <c r="L7616" s="2"/>
    </row>
    <row r="7617" spans="12:12" x14ac:dyDescent="0.35">
      <c r="L7617" s="2"/>
    </row>
    <row r="7618" spans="12:12" x14ac:dyDescent="0.35">
      <c r="L7618" s="2"/>
    </row>
    <row r="7619" spans="12:12" x14ac:dyDescent="0.35">
      <c r="L7619" s="2"/>
    </row>
    <row r="7620" spans="12:12" x14ac:dyDescent="0.35">
      <c r="L7620" s="2"/>
    </row>
    <row r="7621" spans="12:12" x14ac:dyDescent="0.35">
      <c r="L7621" s="2"/>
    </row>
    <row r="7622" spans="12:12" x14ac:dyDescent="0.35">
      <c r="L7622" s="2"/>
    </row>
    <row r="7623" spans="12:12" x14ac:dyDescent="0.35">
      <c r="L7623" s="2"/>
    </row>
    <row r="7624" spans="12:12" x14ac:dyDescent="0.35">
      <c r="L7624" s="2"/>
    </row>
    <row r="7625" spans="12:12" x14ac:dyDescent="0.35">
      <c r="L7625" s="2"/>
    </row>
    <row r="7626" spans="12:12" x14ac:dyDescent="0.35">
      <c r="L7626" s="2"/>
    </row>
    <row r="7627" spans="12:12" x14ac:dyDescent="0.35">
      <c r="L7627" s="2"/>
    </row>
    <row r="7628" spans="12:12" x14ac:dyDescent="0.35">
      <c r="L7628" s="2"/>
    </row>
    <row r="7629" spans="12:12" x14ac:dyDescent="0.35">
      <c r="L7629" s="2"/>
    </row>
    <row r="7630" spans="12:12" x14ac:dyDescent="0.35">
      <c r="L7630" s="2"/>
    </row>
    <row r="7631" spans="12:12" x14ac:dyDescent="0.35">
      <c r="L7631" s="2"/>
    </row>
    <row r="7632" spans="12:12" x14ac:dyDescent="0.35">
      <c r="L7632" s="2"/>
    </row>
    <row r="7633" spans="12:12" x14ac:dyDescent="0.35">
      <c r="L7633" s="2"/>
    </row>
    <row r="7634" spans="12:12" x14ac:dyDescent="0.35">
      <c r="L7634" s="2"/>
    </row>
    <row r="7635" spans="12:12" x14ac:dyDescent="0.35">
      <c r="L7635" s="2"/>
    </row>
    <row r="7636" spans="12:12" x14ac:dyDescent="0.35">
      <c r="L7636" s="2"/>
    </row>
    <row r="7637" spans="12:12" x14ac:dyDescent="0.35">
      <c r="L7637" s="2"/>
    </row>
    <row r="7638" spans="12:12" x14ac:dyDescent="0.35">
      <c r="L7638" s="2"/>
    </row>
    <row r="7639" spans="12:12" x14ac:dyDescent="0.35">
      <c r="L7639" s="2"/>
    </row>
    <row r="7640" spans="12:12" x14ac:dyDescent="0.35">
      <c r="L7640" s="2"/>
    </row>
    <row r="7641" spans="12:12" x14ac:dyDescent="0.35">
      <c r="L7641" s="2"/>
    </row>
    <row r="7642" spans="12:12" x14ac:dyDescent="0.35">
      <c r="L7642" s="2"/>
    </row>
    <row r="7643" spans="12:12" x14ac:dyDescent="0.35">
      <c r="L7643" s="2"/>
    </row>
    <row r="7644" spans="12:12" x14ac:dyDescent="0.35">
      <c r="L7644" s="2"/>
    </row>
    <row r="7645" spans="12:12" x14ac:dyDescent="0.35">
      <c r="L7645" s="2"/>
    </row>
    <row r="7646" spans="12:12" x14ac:dyDescent="0.35">
      <c r="L7646" s="2"/>
    </row>
    <row r="7647" spans="12:12" x14ac:dyDescent="0.35">
      <c r="L7647" s="2"/>
    </row>
    <row r="7648" spans="12:12" x14ac:dyDescent="0.35">
      <c r="L7648" s="2"/>
    </row>
    <row r="7649" spans="12:12" x14ac:dyDescent="0.35">
      <c r="L7649" s="2"/>
    </row>
    <row r="7650" spans="12:12" x14ac:dyDescent="0.35">
      <c r="L7650" s="2"/>
    </row>
    <row r="7651" spans="12:12" x14ac:dyDescent="0.35">
      <c r="L7651" s="2"/>
    </row>
    <row r="7652" spans="12:12" x14ac:dyDescent="0.35">
      <c r="L7652" s="2"/>
    </row>
    <row r="7653" spans="12:12" x14ac:dyDescent="0.35">
      <c r="L7653" s="2"/>
    </row>
    <row r="7654" spans="12:12" x14ac:dyDescent="0.35">
      <c r="L7654" s="2"/>
    </row>
    <row r="7655" spans="12:12" x14ac:dyDescent="0.35">
      <c r="L7655" s="2"/>
    </row>
    <row r="7656" spans="12:12" x14ac:dyDescent="0.35">
      <c r="L7656" s="2"/>
    </row>
    <row r="7657" spans="12:12" x14ac:dyDescent="0.35">
      <c r="L7657" s="2"/>
    </row>
    <row r="7658" spans="12:12" x14ac:dyDescent="0.35">
      <c r="L7658" s="2"/>
    </row>
    <row r="7659" spans="12:12" x14ac:dyDescent="0.35">
      <c r="L7659" s="2"/>
    </row>
    <row r="7660" spans="12:12" x14ac:dyDescent="0.35">
      <c r="L7660" s="2"/>
    </row>
    <row r="7661" spans="12:12" x14ac:dyDescent="0.35">
      <c r="L7661" s="2"/>
    </row>
    <row r="7662" spans="12:12" x14ac:dyDescent="0.35">
      <c r="L7662" s="2"/>
    </row>
    <row r="7663" spans="12:12" x14ac:dyDescent="0.35">
      <c r="L7663" s="2"/>
    </row>
    <row r="7664" spans="12:12" x14ac:dyDescent="0.35">
      <c r="L7664" s="2"/>
    </row>
    <row r="7665" spans="12:12" x14ac:dyDescent="0.35">
      <c r="L7665" s="2"/>
    </row>
    <row r="7666" spans="12:12" x14ac:dyDescent="0.35">
      <c r="L7666" s="2"/>
    </row>
    <row r="7667" spans="12:12" x14ac:dyDescent="0.35">
      <c r="L7667" s="2"/>
    </row>
    <row r="7668" spans="12:12" x14ac:dyDescent="0.35">
      <c r="L7668" s="2"/>
    </row>
    <row r="7669" spans="12:12" x14ac:dyDescent="0.35">
      <c r="L7669" s="2"/>
    </row>
    <row r="7670" spans="12:12" x14ac:dyDescent="0.35">
      <c r="L7670" s="2"/>
    </row>
    <row r="7671" spans="12:12" x14ac:dyDescent="0.35">
      <c r="L7671" s="2"/>
    </row>
    <row r="7672" spans="12:12" x14ac:dyDescent="0.35">
      <c r="L7672" s="2"/>
    </row>
    <row r="7673" spans="12:12" x14ac:dyDescent="0.35">
      <c r="L7673" s="2"/>
    </row>
    <row r="7674" spans="12:12" x14ac:dyDescent="0.35">
      <c r="L7674" s="2"/>
    </row>
    <row r="7675" spans="12:12" x14ac:dyDescent="0.35">
      <c r="L7675" s="2"/>
    </row>
    <row r="7676" spans="12:12" x14ac:dyDescent="0.35">
      <c r="L7676" s="2"/>
    </row>
    <row r="7677" spans="12:12" x14ac:dyDescent="0.35">
      <c r="L7677" s="2"/>
    </row>
    <row r="7678" spans="12:12" x14ac:dyDescent="0.35">
      <c r="L7678" s="2"/>
    </row>
    <row r="7679" spans="12:12" x14ac:dyDescent="0.35">
      <c r="L7679" s="2"/>
    </row>
    <row r="7680" spans="12:12" x14ac:dyDescent="0.35">
      <c r="L7680" s="2"/>
    </row>
    <row r="7681" spans="12:12" x14ac:dyDescent="0.35">
      <c r="L7681" s="2"/>
    </row>
    <row r="7682" spans="12:12" x14ac:dyDescent="0.35">
      <c r="L7682" s="2"/>
    </row>
    <row r="7683" spans="12:12" x14ac:dyDescent="0.35">
      <c r="L7683" s="2"/>
    </row>
    <row r="7684" spans="12:12" x14ac:dyDescent="0.35">
      <c r="L7684" s="2"/>
    </row>
    <row r="7685" spans="12:12" x14ac:dyDescent="0.35">
      <c r="L7685" s="2"/>
    </row>
    <row r="7686" spans="12:12" x14ac:dyDescent="0.35">
      <c r="L7686" s="2"/>
    </row>
    <row r="7687" spans="12:12" x14ac:dyDescent="0.35">
      <c r="L7687" s="2"/>
    </row>
    <row r="7688" spans="12:12" x14ac:dyDescent="0.35">
      <c r="L7688" s="2"/>
    </row>
    <row r="7689" spans="12:12" x14ac:dyDescent="0.35">
      <c r="L7689" s="2"/>
    </row>
    <row r="7690" spans="12:12" x14ac:dyDescent="0.35">
      <c r="L7690" s="2"/>
    </row>
    <row r="7691" spans="12:12" x14ac:dyDescent="0.35">
      <c r="L7691" s="2"/>
    </row>
    <row r="7692" spans="12:12" x14ac:dyDescent="0.35">
      <c r="L7692" s="2"/>
    </row>
    <row r="7693" spans="12:12" x14ac:dyDescent="0.35">
      <c r="L7693" s="2"/>
    </row>
    <row r="7694" spans="12:12" x14ac:dyDescent="0.35">
      <c r="L7694" s="2"/>
    </row>
    <row r="7695" spans="12:12" x14ac:dyDescent="0.35">
      <c r="L7695" s="2"/>
    </row>
    <row r="7696" spans="12:12" x14ac:dyDescent="0.35">
      <c r="L7696" s="2"/>
    </row>
    <row r="7697" spans="12:12" x14ac:dyDescent="0.35">
      <c r="L7697" s="2"/>
    </row>
    <row r="7698" spans="12:12" x14ac:dyDescent="0.35">
      <c r="L7698" s="2"/>
    </row>
    <row r="7699" spans="12:12" x14ac:dyDescent="0.35">
      <c r="L7699" s="2"/>
    </row>
    <row r="7700" spans="12:12" x14ac:dyDescent="0.35">
      <c r="L7700" s="2"/>
    </row>
    <row r="7701" spans="12:12" x14ac:dyDescent="0.35">
      <c r="L7701" s="2"/>
    </row>
    <row r="7702" spans="12:12" x14ac:dyDescent="0.35">
      <c r="L7702" s="2"/>
    </row>
    <row r="7703" spans="12:12" x14ac:dyDescent="0.35">
      <c r="L7703" s="2"/>
    </row>
    <row r="7704" spans="12:12" x14ac:dyDescent="0.35">
      <c r="L7704" s="2"/>
    </row>
    <row r="7705" spans="12:12" x14ac:dyDescent="0.35">
      <c r="L7705" s="2"/>
    </row>
    <row r="7706" spans="12:12" x14ac:dyDescent="0.35">
      <c r="L7706" s="2"/>
    </row>
    <row r="7707" spans="12:12" x14ac:dyDescent="0.35">
      <c r="L7707" s="2"/>
    </row>
    <row r="7708" spans="12:12" x14ac:dyDescent="0.35">
      <c r="L7708" s="2"/>
    </row>
    <row r="7709" spans="12:12" x14ac:dyDescent="0.35">
      <c r="L7709" s="2"/>
    </row>
    <row r="7710" spans="12:12" x14ac:dyDescent="0.35">
      <c r="L7710" s="2"/>
    </row>
    <row r="7711" spans="12:12" x14ac:dyDescent="0.35">
      <c r="L7711" s="2"/>
    </row>
    <row r="7712" spans="12:12" x14ac:dyDescent="0.35">
      <c r="L7712" s="2"/>
    </row>
    <row r="7713" spans="12:12" x14ac:dyDescent="0.35">
      <c r="L7713" s="2"/>
    </row>
    <row r="7714" spans="12:12" x14ac:dyDescent="0.35">
      <c r="L7714" s="2"/>
    </row>
    <row r="7715" spans="12:12" x14ac:dyDescent="0.35">
      <c r="L7715" s="2"/>
    </row>
    <row r="7716" spans="12:12" x14ac:dyDescent="0.35">
      <c r="L7716" s="2"/>
    </row>
    <row r="7717" spans="12:12" x14ac:dyDescent="0.35">
      <c r="L7717" s="2"/>
    </row>
    <row r="7718" spans="12:12" x14ac:dyDescent="0.35">
      <c r="L7718" s="2"/>
    </row>
    <row r="7719" spans="12:12" x14ac:dyDescent="0.35">
      <c r="L7719" s="2"/>
    </row>
    <row r="7720" spans="12:12" x14ac:dyDescent="0.35">
      <c r="L7720" s="2"/>
    </row>
    <row r="7721" spans="12:12" x14ac:dyDescent="0.35">
      <c r="L7721" s="2"/>
    </row>
    <row r="7722" spans="12:12" x14ac:dyDescent="0.35">
      <c r="L7722" s="2"/>
    </row>
    <row r="7723" spans="12:12" x14ac:dyDescent="0.35">
      <c r="L7723" s="2"/>
    </row>
    <row r="7724" spans="12:12" x14ac:dyDescent="0.35">
      <c r="L7724" s="2"/>
    </row>
    <row r="7725" spans="12:12" x14ac:dyDescent="0.35">
      <c r="L7725" s="2"/>
    </row>
    <row r="7726" spans="12:12" x14ac:dyDescent="0.35">
      <c r="L7726" s="2"/>
    </row>
    <row r="7727" spans="12:12" x14ac:dyDescent="0.35">
      <c r="L7727" s="2"/>
    </row>
    <row r="7728" spans="12:12" x14ac:dyDescent="0.35">
      <c r="L7728" s="2"/>
    </row>
    <row r="7729" spans="12:12" x14ac:dyDescent="0.35">
      <c r="L7729" s="2"/>
    </row>
    <row r="7730" spans="12:12" x14ac:dyDescent="0.35">
      <c r="L7730" s="2"/>
    </row>
    <row r="7731" spans="12:12" x14ac:dyDescent="0.35">
      <c r="L7731" s="2"/>
    </row>
    <row r="7732" spans="12:12" x14ac:dyDescent="0.35">
      <c r="L7732" s="2"/>
    </row>
    <row r="7733" spans="12:12" x14ac:dyDescent="0.35">
      <c r="L7733" s="2"/>
    </row>
    <row r="7734" spans="12:12" x14ac:dyDescent="0.35">
      <c r="L7734" s="2"/>
    </row>
    <row r="7735" spans="12:12" x14ac:dyDescent="0.35">
      <c r="L7735" s="2"/>
    </row>
    <row r="7736" spans="12:12" x14ac:dyDescent="0.35">
      <c r="L7736" s="2"/>
    </row>
    <row r="7737" spans="12:12" x14ac:dyDescent="0.35">
      <c r="L7737" s="2"/>
    </row>
    <row r="7738" spans="12:12" x14ac:dyDescent="0.35">
      <c r="L7738" s="2"/>
    </row>
    <row r="7739" spans="12:12" x14ac:dyDescent="0.35">
      <c r="L7739" s="2"/>
    </row>
    <row r="7740" spans="12:12" x14ac:dyDescent="0.35">
      <c r="L7740" s="2"/>
    </row>
    <row r="7741" spans="12:12" x14ac:dyDescent="0.35">
      <c r="L7741" s="2"/>
    </row>
    <row r="7742" spans="12:12" x14ac:dyDescent="0.35">
      <c r="L7742" s="2"/>
    </row>
    <row r="7743" spans="12:12" x14ac:dyDescent="0.35">
      <c r="L7743" s="2"/>
    </row>
    <row r="7744" spans="12:12" x14ac:dyDescent="0.35">
      <c r="L7744" s="2"/>
    </row>
    <row r="7745" spans="12:12" x14ac:dyDescent="0.35">
      <c r="L7745" s="2"/>
    </row>
    <row r="7746" spans="12:12" x14ac:dyDescent="0.35">
      <c r="L7746" s="2"/>
    </row>
    <row r="7747" spans="12:12" x14ac:dyDescent="0.35">
      <c r="L7747" s="2"/>
    </row>
    <row r="7748" spans="12:12" x14ac:dyDescent="0.35">
      <c r="L7748" s="2"/>
    </row>
    <row r="7749" spans="12:12" x14ac:dyDescent="0.35">
      <c r="L7749" s="2"/>
    </row>
    <row r="7750" spans="12:12" x14ac:dyDescent="0.35">
      <c r="L7750" s="2"/>
    </row>
    <row r="7751" spans="12:12" x14ac:dyDescent="0.35">
      <c r="L7751" s="2"/>
    </row>
    <row r="7752" spans="12:12" x14ac:dyDescent="0.35">
      <c r="L7752" s="2"/>
    </row>
    <row r="7753" spans="12:12" x14ac:dyDescent="0.35">
      <c r="L7753" s="2"/>
    </row>
    <row r="7754" spans="12:12" x14ac:dyDescent="0.35">
      <c r="L7754" s="2"/>
    </row>
    <row r="7755" spans="12:12" x14ac:dyDescent="0.35">
      <c r="L7755" s="2"/>
    </row>
    <row r="7756" spans="12:12" x14ac:dyDescent="0.35">
      <c r="L7756" s="2"/>
    </row>
    <row r="7757" spans="12:12" x14ac:dyDescent="0.35">
      <c r="L7757" s="2"/>
    </row>
    <row r="7758" spans="12:12" x14ac:dyDescent="0.35">
      <c r="L7758" s="2"/>
    </row>
    <row r="7759" spans="12:12" x14ac:dyDescent="0.35">
      <c r="L7759" s="2"/>
    </row>
    <row r="7760" spans="12:12" x14ac:dyDescent="0.35">
      <c r="L7760" s="2"/>
    </row>
    <row r="7761" spans="12:12" x14ac:dyDescent="0.35">
      <c r="L7761" s="2"/>
    </row>
    <row r="7762" spans="12:12" x14ac:dyDescent="0.35">
      <c r="L7762" s="2"/>
    </row>
    <row r="7763" spans="12:12" x14ac:dyDescent="0.35">
      <c r="L7763" s="2"/>
    </row>
    <row r="7764" spans="12:12" x14ac:dyDescent="0.35">
      <c r="L7764" s="2"/>
    </row>
    <row r="7765" spans="12:12" x14ac:dyDescent="0.35">
      <c r="L7765" s="2"/>
    </row>
    <row r="7766" spans="12:12" x14ac:dyDescent="0.35">
      <c r="L7766" s="2"/>
    </row>
    <row r="7767" spans="12:12" x14ac:dyDescent="0.35">
      <c r="L7767" s="2"/>
    </row>
    <row r="7768" spans="12:12" x14ac:dyDescent="0.35">
      <c r="L7768" s="2"/>
    </row>
    <row r="7769" spans="12:12" x14ac:dyDescent="0.35">
      <c r="L7769" s="2"/>
    </row>
    <row r="7770" spans="12:12" x14ac:dyDescent="0.35">
      <c r="L7770" s="2"/>
    </row>
    <row r="7771" spans="12:12" x14ac:dyDescent="0.35">
      <c r="L7771" s="2"/>
    </row>
    <row r="7772" spans="12:12" x14ac:dyDescent="0.35">
      <c r="L7772" s="2"/>
    </row>
    <row r="7773" spans="12:12" x14ac:dyDescent="0.35">
      <c r="L7773" s="2"/>
    </row>
    <row r="7774" spans="12:12" x14ac:dyDescent="0.35">
      <c r="L7774" s="2"/>
    </row>
    <row r="7775" spans="12:12" x14ac:dyDescent="0.35">
      <c r="L7775" s="2"/>
    </row>
    <row r="7776" spans="12:12" x14ac:dyDescent="0.35">
      <c r="L7776" s="2"/>
    </row>
    <row r="7777" spans="12:12" x14ac:dyDescent="0.35">
      <c r="L7777" s="2"/>
    </row>
    <row r="7778" spans="12:12" x14ac:dyDescent="0.35">
      <c r="L7778" s="2"/>
    </row>
    <row r="7779" spans="12:12" x14ac:dyDescent="0.35">
      <c r="L7779" s="2"/>
    </row>
    <row r="7780" spans="12:12" x14ac:dyDescent="0.35">
      <c r="L7780" s="2"/>
    </row>
    <row r="7781" spans="12:12" x14ac:dyDescent="0.35">
      <c r="L7781" s="2"/>
    </row>
    <row r="7782" spans="12:12" x14ac:dyDescent="0.35">
      <c r="L7782" s="2"/>
    </row>
    <row r="7783" spans="12:12" x14ac:dyDescent="0.35">
      <c r="L7783" s="2"/>
    </row>
    <row r="7784" spans="12:12" x14ac:dyDescent="0.35">
      <c r="L7784" s="2"/>
    </row>
    <row r="7785" spans="12:12" x14ac:dyDescent="0.35">
      <c r="L7785" s="2"/>
    </row>
    <row r="7786" spans="12:12" x14ac:dyDescent="0.35">
      <c r="L7786" s="2"/>
    </row>
    <row r="7787" spans="12:12" x14ac:dyDescent="0.35">
      <c r="L7787" s="2"/>
    </row>
    <row r="7788" spans="12:12" x14ac:dyDescent="0.35">
      <c r="L7788" s="2"/>
    </row>
    <row r="7789" spans="12:12" x14ac:dyDescent="0.35">
      <c r="L7789" s="2"/>
    </row>
    <row r="7790" spans="12:12" x14ac:dyDescent="0.35">
      <c r="L7790" s="2"/>
    </row>
    <row r="7791" spans="12:12" x14ac:dyDescent="0.35">
      <c r="L7791" s="2"/>
    </row>
    <row r="7792" spans="12:12" x14ac:dyDescent="0.35">
      <c r="L7792" s="2"/>
    </row>
    <row r="7793" spans="12:12" x14ac:dyDescent="0.35">
      <c r="L7793" s="2"/>
    </row>
    <row r="7794" spans="12:12" x14ac:dyDescent="0.35">
      <c r="L7794" s="2"/>
    </row>
    <row r="7795" spans="12:12" x14ac:dyDescent="0.35">
      <c r="L7795" s="2"/>
    </row>
    <row r="7796" spans="12:12" x14ac:dyDescent="0.35">
      <c r="L7796" s="2"/>
    </row>
    <row r="7797" spans="12:12" x14ac:dyDescent="0.35">
      <c r="L7797" s="2"/>
    </row>
    <row r="7798" spans="12:12" x14ac:dyDescent="0.35">
      <c r="L7798" s="2"/>
    </row>
    <row r="7799" spans="12:12" x14ac:dyDescent="0.35">
      <c r="L7799" s="2"/>
    </row>
    <row r="7800" spans="12:12" x14ac:dyDescent="0.35">
      <c r="L7800" s="2"/>
    </row>
    <row r="7801" spans="12:12" x14ac:dyDescent="0.35">
      <c r="L7801" s="2"/>
    </row>
    <row r="7802" spans="12:12" x14ac:dyDescent="0.35">
      <c r="L7802" s="2"/>
    </row>
    <row r="7803" spans="12:12" x14ac:dyDescent="0.35">
      <c r="L7803" s="2"/>
    </row>
    <row r="7804" spans="12:12" x14ac:dyDescent="0.35">
      <c r="L7804" s="2"/>
    </row>
    <row r="7805" spans="12:12" x14ac:dyDescent="0.35">
      <c r="L7805" s="2"/>
    </row>
    <row r="7806" spans="12:12" x14ac:dyDescent="0.35">
      <c r="L7806" s="2"/>
    </row>
    <row r="7807" spans="12:12" x14ac:dyDescent="0.35">
      <c r="L7807" s="2"/>
    </row>
    <row r="7808" spans="12:12" x14ac:dyDescent="0.35">
      <c r="L7808" s="2"/>
    </row>
    <row r="7809" spans="12:12" x14ac:dyDescent="0.35">
      <c r="L7809" s="2"/>
    </row>
    <row r="7810" spans="12:12" x14ac:dyDescent="0.35">
      <c r="L7810" s="2"/>
    </row>
    <row r="7811" spans="12:12" x14ac:dyDescent="0.35">
      <c r="L7811" s="2"/>
    </row>
    <row r="7812" spans="12:12" x14ac:dyDescent="0.35">
      <c r="L7812" s="2"/>
    </row>
    <row r="7813" spans="12:12" x14ac:dyDescent="0.35">
      <c r="L7813" s="2"/>
    </row>
    <row r="7814" spans="12:12" x14ac:dyDescent="0.35">
      <c r="L7814" s="2"/>
    </row>
    <row r="7815" spans="12:12" x14ac:dyDescent="0.35">
      <c r="L7815" s="2"/>
    </row>
    <row r="7816" spans="12:12" x14ac:dyDescent="0.35">
      <c r="L7816" s="2"/>
    </row>
    <row r="7817" spans="12:12" x14ac:dyDescent="0.35">
      <c r="L7817" s="2"/>
    </row>
    <row r="7818" spans="12:12" x14ac:dyDescent="0.35">
      <c r="L7818" s="2"/>
    </row>
    <row r="7819" spans="12:12" x14ac:dyDescent="0.35">
      <c r="L7819" s="2"/>
    </row>
    <row r="7820" spans="12:12" x14ac:dyDescent="0.35">
      <c r="L7820" s="2"/>
    </row>
    <row r="7821" spans="12:12" x14ac:dyDescent="0.35">
      <c r="L7821" s="2"/>
    </row>
    <row r="7822" spans="12:12" x14ac:dyDescent="0.35">
      <c r="L7822" s="2"/>
    </row>
    <row r="7823" spans="12:12" x14ac:dyDescent="0.35">
      <c r="L7823" s="2"/>
    </row>
    <row r="7824" spans="12:12" x14ac:dyDescent="0.35">
      <c r="L7824" s="2"/>
    </row>
    <row r="7825" spans="12:12" x14ac:dyDescent="0.35">
      <c r="L7825" s="2"/>
    </row>
    <row r="7826" spans="12:12" x14ac:dyDescent="0.35">
      <c r="L7826" s="2"/>
    </row>
    <row r="7827" spans="12:12" x14ac:dyDescent="0.35">
      <c r="L7827" s="2"/>
    </row>
    <row r="7828" spans="12:12" x14ac:dyDescent="0.35">
      <c r="L7828" s="2"/>
    </row>
    <row r="7829" spans="12:12" x14ac:dyDescent="0.35">
      <c r="L7829" s="2"/>
    </row>
    <row r="7830" spans="12:12" x14ac:dyDescent="0.35">
      <c r="L7830" s="2"/>
    </row>
    <row r="7831" spans="12:12" x14ac:dyDescent="0.35">
      <c r="L7831" s="2"/>
    </row>
    <row r="7832" spans="12:12" x14ac:dyDescent="0.35">
      <c r="L7832" s="2"/>
    </row>
    <row r="7833" spans="12:12" x14ac:dyDescent="0.35">
      <c r="L7833" s="2"/>
    </row>
    <row r="7834" spans="12:12" x14ac:dyDescent="0.35">
      <c r="L7834" s="2"/>
    </row>
    <row r="7835" spans="12:12" x14ac:dyDescent="0.35">
      <c r="L7835" s="2"/>
    </row>
    <row r="7836" spans="12:12" x14ac:dyDescent="0.35">
      <c r="L7836" s="2"/>
    </row>
    <row r="7837" spans="12:12" x14ac:dyDescent="0.35">
      <c r="L7837" s="2"/>
    </row>
    <row r="7838" spans="12:12" x14ac:dyDescent="0.35">
      <c r="L7838" s="2"/>
    </row>
    <row r="7839" spans="12:12" x14ac:dyDescent="0.35">
      <c r="L7839" s="2"/>
    </row>
    <row r="7840" spans="12:12" x14ac:dyDescent="0.35">
      <c r="L7840" s="2"/>
    </row>
    <row r="7841" spans="12:12" x14ac:dyDescent="0.35">
      <c r="L7841" s="2"/>
    </row>
    <row r="7842" spans="12:12" x14ac:dyDescent="0.35">
      <c r="L7842" s="2"/>
    </row>
    <row r="7843" spans="12:12" x14ac:dyDescent="0.35">
      <c r="L7843" s="2"/>
    </row>
    <row r="7844" spans="12:12" x14ac:dyDescent="0.35">
      <c r="L7844" s="2"/>
    </row>
    <row r="7845" spans="12:12" x14ac:dyDescent="0.35">
      <c r="L7845" s="2"/>
    </row>
    <row r="7846" spans="12:12" x14ac:dyDescent="0.35">
      <c r="L7846" s="2"/>
    </row>
    <row r="7847" spans="12:12" x14ac:dyDescent="0.35">
      <c r="L7847" s="2"/>
    </row>
    <row r="7848" spans="12:12" x14ac:dyDescent="0.35">
      <c r="L7848" s="2"/>
    </row>
    <row r="7849" spans="12:12" x14ac:dyDescent="0.35">
      <c r="L7849" s="2"/>
    </row>
    <row r="7850" spans="12:12" x14ac:dyDescent="0.35">
      <c r="L7850" s="2"/>
    </row>
    <row r="7851" spans="12:12" x14ac:dyDescent="0.35">
      <c r="L7851" s="2"/>
    </row>
    <row r="7852" spans="12:12" x14ac:dyDescent="0.35">
      <c r="L7852" s="2"/>
    </row>
    <row r="7853" spans="12:12" x14ac:dyDescent="0.35">
      <c r="L7853" s="2"/>
    </row>
    <row r="7854" spans="12:12" x14ac:dyDescent="0.35">
      <c r="L7854" s="2"/>
    </row>
    <row r="7855" spans="12:12" x14ac:dyDescent="0.35">
      <c r="L7855" s="2"/>
    </row>
    <row r="7856" spans="12:12" x14ac:dyDescent="0.35">
      <c r="L7856" s="2"/>
    </row>
    <row r="7857" spans="12:12" x14ac:dyDescent="0.35">
      <c r="L7857" s="2"/>
    </row>
    <row r="7858" spans="12:12" x14ac:dyDescent="0.35">
      <c r="L7858" s="2"/>
    </row>
    <row r="7859" spans="12:12" x14ac:dyDescent="0.35">
      <c r="L7859" s="2"/>
    </row>
    <row r="7860" spans="12:12" x14ac:dyDescent="0.35">
      <c r="L7860" s="2"/>
    </row>
    <row r="7861" spans="12:12" x14ac:dyDescent="0.35">
      <c r="L7861" s="2"/>
    </row>
    <row r="7862" spans="12:12" x14ac:dyDescent="0.35">
      <c r="L7862" s="2"/>
    </row>
    <row r="7863" spans="12:12" x14ac:dyDescent="0.35">
      <c r="L7863" s="2"/>
    </row>
    <row r="7864" spans="12:12" x14ac:dyDescent="0.35">
      <c r="L7864" s="2"/>
    </row>
    <row r="7865" spans="12:12" x14ac:dyDescent="0.35">
      <c r="L7865" s="2"/>
    </row>
    <row r="7866" spans="12:12" x14ac:dyDescent="0.35">
      <c r="L7866" s="2"/>
    </row>
    <row r="7867" spans="12:12" x14ac:dyDescent="0.35">
      <c r="L7867" s="2"/>
    </row>
    <row r="7868" spans="12:12" x14ac:dyDescent="0.35">
      <c r="L7868" s="2"/>
    </row>
    <row r="7869" spans="12:12" x14ac:dyDescent="0.35">
      <c r="L7869" s="2"/>
    </row>
    <row r="7870" spans="12:12" x14ac:dyDescent="0.35">
      <c r="L7870" s="2"/>
    </row>
    <row r="7871" spans="12:12" x14ac:dyDescent="0.35">
      <c r="L7871" s="2"/>
    </row>
    <row r="7872" spans="12:12" x14ac:dyDescent="0.35">
      <c r="L7872" s="2"/>
    </row>
    <row r="7873" spans="12:12" x14ac:dyDescent="0.35">
      <c r="L7873" s="2"/>
    </row>
    <row r="7874" spans="12:12" x14ac:dyDescent="0.35">
      <c r="L7874" s="2"/>
    </row>
    <row r="7875" spans="12:12" x14ac:dyDescent="0.35">
      <c r="L7875" s="2"/>
    </row>
    <row r="7876" spans="12:12" x14ac:dyDescent="0.35">
      <c r="L7876" s="2"/>
    </row>
    <row r="7877" spans="12:12" x14ac:dyDescent="0.35">
      <c r="L7877" s="2"/>
    </row>
    <row r="7878" spans="12:12" x14ac:dyDescent="0.35">
      <c r="L7878" s="2"/>
    </row>
    <row r="7879" spans="12:12" x14ac:dyDescent="0.35">
      <c r="L7879" s="2"/>
    </row>
    <row r="7880" spans="12:12" x14ac:dyDescent="0.35">
      <c r="L7880" s="2"/>
    </row>
    <row r="7881" spans="12:12" x14ac:dyDescent="0.35">
      <c r="L7881" s="2"/>
    </row>
    <row r="7882" spans="12:12" x14ac:dyDescent="0.35">
      <c r="L7882" s="2"/>
    </row>
    <row r="7883" spans="12:12" x14ac:dyDescent="0.35">
      <c r="L7883" s="2"/>
    </row>
    <row r="7884" spans="12:12" x14ac:dyDescent="0.35">
      <c r="L7884" s="2"/>
    </row>
    <row r="7885" spans="12:12" x14ac:dyDescent="0.35">
      <c r="L7885" s="2"/>
    </row>
    <row r="7886" spans="12:12" x14ac:dyDescent="0.35">
      <c r="L7886" s="2"/>
    </row>
    <row r="7887" spans="12:12" x14ac:dyDescent="0.35">
      <c r="L7887" s="2"/>
    </row>
    <row r="7888" spans="12:12" x14ac:dyDescent="0.35">
      <c r="L7888" s="2"/>
    </row>
    <row r="7889" spans="12:12" x14ac:dyDescent="0.35">
      <c r="L7889" s="2"/>
    </row>
    <row r="7890" spans="12:12" x14ac:dyDescent="0.35">
      <c r="L7890" s="2"/>
    </row>
    <row r="7891" spans="12:12" x14ac:dyDescent="0.35">
      <c r="L7891" s="2"/>
    </row>
    <row r="7892" spans="12:12" x14ac:dyDescent="0.35">
      <c r="L7892" s="2"/>
    </row>
    <row r="7893" spans="12:12" x14ac:dyDescent="0.35">
      <c r="L7893" s="2"/>
    </row>
    <row r="7894" spans="12:12" x14ac:dyDescent="0.35">
      <c r="L7894" s="2"/>
    </row>
    <row r="7895" spans="12:12" x14ac:dyDescent="0.35">
      <c r="L7895" s="2"/>
    </row>
    <row r="7896" spans="12:12" x14ac:dyDescent="0.35">
      <c r="L7896" s="2"/>
    </row>
    <row r="7897" spans="12:12" x14ac:dyDescent="0.35">
      <c r="L7897" s="2"/>
    </row>
    <row r="7898" spans="12:12" x14ac:dyDescent="0.35">
      <c r="L7898" s="2"/>
    </row>
    <row r="7899" spans="12:12" x14ac:dyDescent="0.35">
      <c r="L7899" s="2"/>
    </row>
    <row r="7900" spans="12:12" x14ac:dyDescent="0.35">
      <c r="L7900" s="2"/>
    </row>
    <row r="7901" spans="12:12" x14ac:dyDescent="0.35">
      <c r="L7901" s="2"/>
    </row>
    <row r="7902" spans="12:12" x14ac:dyDescent="0.35">
      <c r="L7902" s="2"/>
    </row>
    <row r="7903" spans="12:12" x14ac:dyDescent="0.35">
      <c r="L7903" s="2"/>
    </row>
    <row r="7904" spans="12:12" x14ac:dyDescent="0.35">
      <c r="L7904" s="2"/>
    </row>
    <row r="7905" spans="12:12" x14ac:dyDescent="0.35">
      <c r="L7905" s="2"/>
    </row>
    <row r="7906" spans="12:12" x14ac:dyDescent="0.35">
      <c r="L7906" s="2"/>
    </row>
    <row r="7907" spans="12:12" x14ac:dyDescent="0.35">
      <c r="L7907" s="2"/>
    </row>
    <row r="7908" spans="12:12" x14ac:dyDescent="0.35">
      <c r="L7908" s="2"/>
    </row>
    <row r="7909" spans="12:12" x14ac:dyDescent="0.35">
      <c r="L7909" s="2"/>
    </row>
    <row r="7910" spans="12:12" x14ac:dyDescent="0.35">
      <c r="L7910" s="2"/>
    </row>
    <row r="7911" spans="12:12" x14ac:dyDescent="0.35">
      <c r="L7911" s="2"/>
    </row>
    <row r="7912" spans="12:12" x14ac:dyDescent="0.35">
      <c r="L7912" s="2"/>
    </row>
    <row r="7913" spans="12:12" x14ac:dyDescent="0.35">
      <c r="L7913" s="2"/>
    </row>
    <row r="7914" spans="12:12" x14ac:dyDescent="0.35">
      <c r="L7914" s="2"/>
    </row>
    <row r="7915" spans="12:12" x14ac:dyDescent="0.35">
      <c r="L7915" s="2"/>
    </row>
    <row r="7916" spans="12:12" x14ac:dyDescent="0.35">
      <c r="L7916" s="2"/>
    </row>
    <row r="7917" spans="12:12" x14ac:dyDescent="0.35">
      <c r="L7917" s="2"/>
    </row>
    <row r="7918" spans="12:12" x14ac:dyDescent="0.35">
      <c r="L7918" s="2"/>
    </row>
    <row r="7919" spans="12:12" x14ac:dyDescent="0.35">
      <c r="L7919" s="2"/>
    </row>
    <row r="7920" spans="12:12" x14ac:dyDescent="0.35">
      <c r="L7920" s="2"/>
    </row>
    <row r="7921" spans="12:12" x14ac:dyDescent="0.35">
      <c r="L7921" s="2"/>
    </row>
    <row r="7922" spans="12:12" x14ac:dyDescent="0.35">
      <c r="L7922" s="2"/>
    </row>
    <row r="7923" spans="12:12" x14ac:dyDescent="0.35">
      <c r="L7923" s="2"/>
    </row>
    <row r="7924" spans="12:12" x14ac:dyDescent="0.35">
      <c r="L7924" s="2"/>
    </row>
    <row r="7925" spans="12:12" x14ac:dyDescent="0.35">
      <c r="L7925" s="2"/>
    </row>
    <row r="7926" spans="12:12" x14ac:dyDescent="0.35">
      <c r="L7926" s="2"/>
    </row>
    <row r="7927" spans="12:12" x14ac:dyDescent="0.35">
      <c r="L7927" s="2"/>
    </row>
    <row r="7928" spans="12:12" x14ac:dyDescent="0.35">
      <c r="L7928" s="2"/>
    </row>
    <row r="7929" spans="12:12" x14ac:dyDescent="0.35">
      <c r="L7929" s="2"/>
    </row>
    <row r="7930" spans="12:12" x14ac:dyDescent="0.35">
      <c r="L7930" s="2"/>
    </row>
    <row r="7931" spans="12:12" x14ac:dyDescent="0.35">
      <c r="L7931" s="2"/>
    </row>
    <row r="7932" spans="12:12" x14ac:dyDescent="0.35">
      <c r="L7932" s="2"/>
    </row>
    <row r="7933" spans="12:12" x14ac:dyDescent="0.35">
      <c r="L7933" s="2"/>
    </row>
    <row r="7934" spans="12:12" x14ac:dyDescent="0.35">
      <c r="L7934" s="2"/>
    </row>
    <row r="7935" spans="12:12" x14ac:dyDescent="0.35">
      <c r="L7935" s="2"/>
    </row>
    <row r="7936" spans="12:12" x14ac:dyDescent="0.35">
      <c r="L7936" s="2"/>
    </row>
    <row r="7937" spans="12:12" x14ac:dyDescent="0.35">
      <c r="L7937" s="2"/>
    </row>
    <row r="7938" spans="12:12" x14ac:dyDescent="0.35">
      <c r="L7938" s="2"/>
    </row>
    <row r="7939" spans="12:12" x14ac:dyDescent="0.35">
      <c r="L7939" s="2"/>
    </row>
    <row r="7940" spans="12:12" x14ac:dyDescent="0.35">
      <c r="L7940" s="2"/>
    </row>
    <row r="7941" spans="12:12" x14ac:dyDescent="0.35">
      <c r="L7941" s="2"/>
    </row>
    <row r="7942" spans="12:12" x14ac:dyDescent="0.35">
      <c r="L7942" s="2"/>
    </row>
    <row r="7943" spans="12:12" x14ac:dyDescent="0.35">
      <c r="L7943" s="2"/>
    </row>
    <row r="7944" spans="12:12" x14ac:dyDescent="0.35">
      <c r="L7944" s="2"/>
    </row>
    <row r="7945" spans="12:12" x14ac:dyDescent="0.35">
      <c r="L7945" s="2"/>
    </row>
    <row r="7946" spans="12:12" x14ac:dyDescent="0.35">
      <c r="L7946" s="2"/>
    </row>
    <row r="7947" spans="12:12" x14ac:dyDescent="0.35">
      <c r="L7947" s="2"/>
    </row>
    <row r="7948" spans="12:12" x14ac:dyDescent="0.35">
      <c r="L7948" s="2"/>
    </row>
    <row r="7949" spans="12:12" x14ac:dyDescent="0.35">
      <c r="L7949" s="2"/>
    </row>
    <row r="7950" spans="12:12" x14ac:dyDescent="0.35">
      <c r="L7950" s="2"/>
    </row>
    <row r="7951" spans="12:12" x14ac:dyDescent="0.35">
      <c r="L7951" s="2"/>
    </row>
    <row r="7952" spans="12:12" x14ac:dyDescent="0.35">
      <c r="L7952" s="2"/>
    </row>
    <row r="7953" spans="12:12" x14ac:dyDescent="0.35">
      <c r="L7953" s="2"/>
    </row>
    <row r="7954" spans="12:12" x14ac:dyDescent="0.35">
      <c r="L7954" s="2"/>
    </row>
    <row r="7955" spans="12:12" x14ac:dyDescent="0.35">
      <c r="L7955" s="2"/>
    </row>
    <row r="7956" spans="12:12" x14ac:dyDescent="0.35">
      <c r="L7956" s="2"/>
    </row>
    <row r="7957" spans="12:12" x14ac:dyDescent="0.35">
      <c r="L7957" s="2"/>
    </row>
    <row r="7958" spans="12:12" x14ac:dyDescent="0.35">
      <c r="L7958" s="2"/>
    </row>
    <row r="7959" spans="12:12" x14ac:dyDescent="0.35">
      <c r="L7959" s="2"/>
    </row>
    <row r="7960" spans="12:12" x14ac:dyDescent="0.35">
      <c r="L7960" s="2"/>
    </row>
    <row r="7961" spans="12:12" x14ac:dyDescent="0.35">
      <c r="L7961" s="2"/>
    </row>
    <row r="7962" spans="12:12" x14ac:dyDescent="0.35">
      <c r="L7962" s="2"/>
    </row>
    <row r="7963" spans="12:12" x14ac:dyDescent="0.35">
      <c r="L7963" s="2"/>
    </row>
    <row r="7964" spans="12:12" x14ac:dyDescent="0.35">
      <c r="L7964" s="2"/>
    </row>
    <row r="7965" spans="12:12" x14ac:dyDescent="0.35">
      <c r="L7965" s="2"/>
    </row>
    <row r="7966" spans="12:12" x14ac:dyDescent="0.35">
      <c r="L7966" s="2"/>
    </row>
    <row r="7967" spans="12:12" x14ac:dyDescent="0.35">
      <c r="L7967" s="2"/>
    </row>
    <row r="7968" spans="12:12" x14ac:dyDescent="0.35">
      <c r="L7968" s="2"/>
    </row>
    <row r="7969" spans="12:12" x14ac:dyDescent="0.35">
      <c r="L7969" s="2"/>
    </row>
    <row r="7970" spans="12:12" x14ac:dyDescent="0.35">
      <c r="L7970" s="2"/>
    </row>
    <row r="7971" spans="12:12" x14ac:dyDescent="0.35">
      <c r="L7971" s="2"/>
    </row>
    <row r="7972" spans="12:12" x14ac:dyDescent="0.35">
      <c r="L7972" s="2"/>
    </row>
    <row r="7973" spans="12:12" x14ac:dyDescent="0.35">
      <c r="L7973" s="2"/>
    </row>
    <row r="7974" spans="12:12" x14ac:dyDescent="0.35">
      <c r="L7974" s="2"/>
    </row>
    <row r="7975" spans="12:12" x14ac:dyDescent="0.35">
      <c r="L7975" s="2"/>
    </row>
    <row r="7976" spans="12:12" x14ac:dyDescent="0.35">
      <c r="L7976" s="2"/>
    </row>
    <row r="7977" spans="12:12" x14ac:dyDescent="0.35">
      <c r="L7977" s="2"/>
    </row>
    <row r="7978" spans="12:12" x14ac:dyDescent="0.35">
      <c r="L7978" s="2"/>
    </row>
    <row r="7979" spans="12:12" x14ac:dyDescent="0.35">
      <c r="L7979" s="2"/>
    </row>
    <row r="7980" spans="12:12" x14ac:dyDescent="0.35">
      <c r="L7980" s="2"/>
    </row>
    <row r="7981" spans="12:12" x14ac:dyDescent="0.35">
      <c r="L7981" s="2"/>
    </row>
    <row r="7982" spans="12:12" x14ac:dyDescent="0.35">
      <c r="L7982" s="2"/>
    </row>
    <row r="7983" spans="12:12" x14ac:dyDescent="0.35">
      <c r="L7983" s="2"/>
    </row>
    <row r="7984" spans="12:12" x14ac:dyDescent="0.35">
      <c r="L7984" s="2"/>
    </row>
    <row r="7985" spans="12:12" x14ac:dyDescent="0.35">
      <c r="L7985" s="2"/>
    </row>
    <row r="7986" spans="12:12" x14ac:dyDescent="0.35">
      <c r="L7986" s="2"/>
    </row>
    <row r="7987" spans="12:12" x14ac:dyDescent="0.35">
      <c r="L7987" s="2"/>
    </row>
    <row r="7988" spans="12:12" x14ac:dyDescent="0.35">
      <c r="L7988" s="2"/>
    </row>
    <row r="7989" spans="12:12" x14ac:dyDescent="0.35">
      <c r="L7989" s="2"/>
    </row>
    <row r="7990" spans="12:12" x14ac:dyDescent="0.35">
      <c r="L7990" s="2"/>
    </row>
    <row r="7991" spans="12:12" x14ac:dyDescent="0.35">
      <c r="L7991" s="2"/>
    </row>
    <row r="7992" spans="12:12" x14ac:dyDescent="0.35">
      <c r="L7992" s="2"/>
    </row>
    <row r="7993" spans="12:12" x14ac:dyDescent="0.35">
      <c r="L7993" s="2"/>
    </row>
    <row r="7994" spans="12:12" x14ac:dyDescent="0.35">
      <c r="L7994" s="2"/>
    </row>
    <row r="7995" spans="12:12" x14ac:dyDescent="0.35">
      <c r="L7995" s="2"/>
    </row>
    <row r="7996" spans="12:12" x14ac:dyDescent="0.35">
      <c r="L7996" s="2"/>
    </row>
    <row r="7997" spans="12:12" x14ac:dyDescent="0.35">
      <c r="L7997" s="2"/>
    </row>
    <row r="7998" spans="12:12" x14ac:dyDescent="0.35">
      <c r="L7998" s="2"/>
    </row>
    <row r="7999" spans="12:12" x14ac:dyDescent="0.35">
      <c r="L7999" s="2"/>
    </row>
    <row r="8000" spans="12:12" x14ac:dyDescent="0.35">
      <c r="L8000" s="2"/>
    </row>
    <row r="8001" spans="12:12" x14ac:dyDescent="0.35">
      <c r="L8001" s="2"/>
    </row>
    <row r="8002" spans="12:12" x14ac:dyDescent="0.35">
      <c r="L8002" s="2"/>
    </row>
    <row r="8003" spans="12:12" x14ac:dyDescent="0.35">
      <c r="L8003" s="2"/>
    </row>
    <row r="8004" spans="12:12" x14ac:dyDescent="0.35">
      <c r="L8004" s="2"/>
    </row>
    <row r="8005" spans="12:12" x14ac:dyDescent="0.35">
      <c r="L8005" s="2"/>
    </row>
    <row r="8006" spans="12:12" x14ac:dyDescent="0.35">
      <c r="L8006" s="2"/>
    </row>
    <row r="8007" spans="12:12" x14ac:dyDescent="0.35">
      <c r="L8007" s="2"/>
    </row>
    <row r="8008" spans="12:12" x14ac:dyDescent="0.35">
      <c r="L8008" s="2"/>
    </row>
    <row r="8009" spans="12:12" x14ac:dyDescent="0.35">
      <c r="L8009" s="2"/>
    </row>
    <row r="8010" spans="12:12" x14ac:dyDescent="0.35">
      <c r="L8010" s="2"/>
    </row>
    <row r="8011" spans="12:12" x14ac:dyDescent="0.35">
      <c r="L8011" s="2"/>
    </row>
    <row r="8012" spans="12:12" x14ac:dyDescent="0.35">
      <c r="L8012" s="2"/>
    </row>
    <row r="8013" spans="12:12" x14ac:dyDescent="0.35">
      <c r="L8013" s="2"/>
    </row>
    <row r="8014" spans="12:12" x14ac:dyDescent="0.35">
      <c r="L8014" s="2"/>
    </row>
    <row r="8015" spans="12:12" x14ac:dyDescent="0.35">
      <c r="L8015" s="2"/>
    </row>
    <row r="8016" spans="12:12" x14ac:dyDescent="0.35">
      <c r="L8016" s="2"/>
    </row>
    <row r="8017" spans="12:12" x14ac:dyDescent="0.35">
      <c r="L8017" s="2"/>
    </row>
    <row r="8018" spans="12:12" x14ac:dyDescent="0.35">
      <c r="L8018" s="2"/>
    </row>
    <row r="8019" spans="12:12" x14ac:dyDescent="0.35">
      <c r="L8019" s="2"/>
    </row>
    <row r="8020" spans="12:12" x14ac:dyDescent="0.35">
      <c r="L8020" s="2"/>
    </row>
    <row r="8021" spans="12:12" x14ac:dyDescent="0.35">
      <c r="L8021" s="2"/>
    </row>
    <row r="8022" spans="12:12" x14ac:dyDescent="0.35">
      <c r="L8022" s="2"/>
    </row>
    <row r="8023" spans="12:12" x14ac:dyDescent="0.35">
      <c r="L8023" s="2"/>
    </row>
    <row r="8024" spans="12:12" x14ac:dyDescent="0.35">
      <c r="L8024" s="2"/>
    </row>
    <row r="8025" spans="12:12" x14ac:dyDescent="0.35">
      <c r="L8025" s="2"/>
    </row>
    <row r="8026" spans="12:12" x14ac:dyDescent="0.35">
      <c r="L8026" s="2"/>
    </row>
    <row r="8027" spans="12:12" x14ac:dyDescent="0.35">
      <c r="L8027" s="2"/>
    </row>
    <row r="8028" spans="12:12" x14ac:dyDescent="0.35">
      <c r="L8028" s="2"/>
    </row>
    <row r="8029" spans="12:12" x14ac:dyDescent="0.35">
      <c r="L8029" s="2"/>
    </row>
    <row r="8030" spans="12:12" x14ac:dyDescent="0.35">
      <c r="L8030" s="2"/>
    </row>
    <row r="8031" spans="12:12" x14ac:dyDescent="0.35">
      <c r="L8031" s="2"/>
    </row>
    <row r="8032" spans="12:12" x14ac:dyDescent="0.35">
      <c r="L8032" s="2"/>
    </row>
    <row r="8033" spans="12:12" x14ac:dyDescent="0.35">
      <c r="L8033" s="2"/>
    </row>
    <row r="8034" spans="12:12" x14ac:dyDescent="0.35">
      <c r="L8034" s="2"/>
    </row>
    <row r="8035" spans="12:12" x14ac:dyDescent="0.35">
      <c r="L8035" s="2"/>
    </row>
    <row r="8036" spans="12:12" x14ac:dyDescent="0.35">
      <c r="L8036" s="2"/>
    </row>
    <row r="8037" spans="12:12" x14ac:dyDescent="0.35">
      <c r="L8037" s="2"/>
    </row>
    <row r="8038" spans="12:12" x14ac:dyDescent="0.35">
      <c r="L8038" s="2"/>
    </row>
    <row r="8039" spans="12:12" x14ac:dyDescent="0.35">
      <c r="L8039" s="2"/>
    </row>
    <row r="8040" spans="12:12" x14ac:dyDescent="0.35">
      <c r="L8040" s="2"/>
    </row>
    <row r="8041" spans="12:12" x14ac:dyDescent="0.35">
      <c r="L8041" s="2"/>
    </row>
    <row r="8042" spans="12:12" x14ac:dyDescent="0.35">
      <c r="L8042" s="2"/>
    </row>
    <row r="8043" spans="12:12" x14ac:dyDescent="0.35">
      <c r="L8043" s="2"/>
    </row>
    <row r="8044" spans="12:12" x14ac:dyDescent="0.35">
      <c r="L8044" s="2"/>
    </row>
    <row r="8045" spans="12:12" x14ac:dyDescent="0.35">
      <c r="L8045" s="2"/>
    </row>
    <row r="8046" spans="12:12" x14ac:dyDescent="0.35">
      <c r="L8046" s="2"/>
    </row>
    <row r="8047" spans="12:12" x14ac:dyDescent="0.35">
      <c r="L8047" s="2"/>
    </row>
    <row r="8048" spans="12:12" x14ac:dyDescent="0.35">
      <c r="L8048" s="2"/>
    </row>
    <row r="8049" spans="12:12" x14ac:dyDescent="0.35">
      <c r="L8049" s="2"/>
    </row>
    <row r="8050" spans="12:12" x14ac:dyDescent="0.35">
      <c r="L8050" s="2"/>
    </row>
    <row r="8051" spans="12:12" x14ac:dyDescent="0.35">
      <c r="L8051" s="2"/>
    </row>
    <row r="8052" spans="12:12" x14ac:dyDescent="0.35">
      <c r="L8052" s="2"/>
    </row>
    <row r="8053" spans="12:12" x14ac:dyDescent="0.35">
      <c r="L8053" s="2"/>
    </row>
    <row r="8054" spans="12:12" x14ac:dyDescent="0.35">
      <c r="L8054" s="2"/>
    </row>
    <row r="8055" spans="12:12" x14ac:dyDescent="0.35">
      <c r="L8055" s="2"/>
    </row>
    <row r="8056" spans="12:12" x14ac:dyDescent="0.35">
      <c r="L8056" s="2"/>
    </row>
    <row r="8057" spans="12:12" x14ac:dyDescent="0.35">
      <c r="L8057" s="2"/>
    </row>
    <row r="8058" spans="12:12" x14ac:dyDescent="0.35">
      <c r="L8058" s="2"/>
    </row>
    <row r="8059" spans="12:12" x14ac:dyDescent="0.35">
      <c r="L8059" s="2"/>
    </row>
    <row r="8060" spans="12:12" x14ac:dyDescent="0.35">
      <c r="L8060" s="2"/>
    </row>
    <row r="8061" spans="12:12" x14ac:dyDescent="0.35">
      <c r="L8061" s="2"/>
    </row>
    <row r="8062" spans="12:12" x14ac:dyDescent="0.35">
      <c r="L8062" s="2"/>
    </row>
    <row r="8063" spans="12:12" x14ac:dyDescent="0.35">
      <c r="L8063" s="2"/>
    </row>
    <row r="8064" spans="12:12" x14ac:dyDescent="0.35">
      <c r="L8064" s="2"/>
    </row>
    <row r="8065" spans="12:12" x14ac:dyDescent="0.35">
      <c r="L8065" s="2"/>
    </row>
    <row r="8066" spans="12:12" x14ac:dyDescent="0.35">
      <c r="L8066" s="2"/>
    </row>
    <row r="8067" spans="12:12" x14ac:dyDescent="0.35">
      <c r="L8067" s="2"/>
    </row>
    <row r="8068" spans="12:12" x14ac:dyDescent="0.35">
      <c r="L8068" s="2"/>
    </row>
    <row r="8069" spans="12:12" x14ac:dyDescent="0.35">
      <c r="L8069" s="2"/>
    </row>
    <row r="8070" spans="12:12" x14ac:dyDescent="0.35">
      <c r="L8070" s="2"/>
    </row>
    <row r="8071" spans="12:12" x14ac:dyDescent="0.35">
      <c r="L8071" s="2"/>
    </row>
    <row r="8072" spans="12:12" x14ac:dyDescent="0.35">
      <c r="L8072" s="2"/>
    </row>
    <row r="8073" spans="12:12" x14ac:dyDescent="0.35">
      <c r="L8073" s="2"/>
    </row>
    <row r="8074" spans="12:12" x14ac:dyDescent="0.35">
      <c r="L8074" s="2"/>
    </row>
    <row r="8075" spans="12:12" x14ac:dyDescent="0.35">
      <c r="L8075" s="2"/>
    </row>
    <row r="8076" spans="12:12" x14ac:dyDescent="0.35">
      <c r="L8076" s="2"/>
    </row>
    <row r="8077" spans="12:12" x14ac:dyDescent="0.35">
      <c r="L8077" s="2"/>
    </row>
    <row r="8078" spans="12:12" x14ac:dyDescent="0.35">
      <c r="L8078" s="2"/>
    </row>
    <row r="8079" spans="12:12" x14ac:dyDescent="0.35">
      <c r="L8079" s="2"/>
    </row>
    <row r="8080" spans="12:12" x14ac:dyDescent="0.35">
      <c r="L8080" s="2"/>
    </row>
    <row r="8081" spans="12:12" x14ac:dyDescent="0.35">
      <c r="L8081" s="2"/>
    </row>
    <row r="8082" spans="12:12" x14ac:dyDescent="0.35">
      <c r="L8082" s="2"/>
    </row>
    <row r="8083" spans="12:12" x14ac:dyDescent="0.35">
      <c r="L8083" s="2"/>
    </row>
    <row r="8084" spans="12:12" x14ac:dyDescent="0.35">
      <c r="L8084" s="2"/>
    </row>
    <row r="8085" spans="12:12" x14ac:dyDescent="0.35">
      <c r="L8085" s="2"/>
    </row>
    <row r="8086" spans="12:12" x14ac:dyDescent="0.35">
      <c r="L8086" s="2"/>
    </row>
    <row r="8087" spans="12:12" x14ac:dyDescent="0.35">
      <c r="L8087" s="2"/>
    </row>
    <row r="8088" spans="12:12" x14ac:dyDescent="0.35">
      <c r="L8088" s="2"/>
    </row>
    <row r="8089" spans="12:12" x14ac:dyDescent="0.35">
      <c r="L8089" s="2"/>
    </row>
    <row r="8090" spans="12:12" x14ac:dyDescent="0.35">
      <c r="L8090" s="2"/>
    </row>
    <row r="8091" spans="12:12" x14ac:dyDescent="0.35">
      <c r="L8091" s="2"/>
    </row>
    <row r="8092" spans="12:12" x14ac:dyDescent="0.35">
      <c r="L8092" s="2"/>
    </row>
    <row r="8093" spans="12:12" x14ac:dyDescent="0.35">
      <c r="L8093" s="2"/>
    </row>
    <row r="8094" spans="12:12" x14ac:dyDescent="0.35">
      <c r="L8094" s="2"/>
    </row>
    <row r="8095" spans="12:12" x14ac:dyDescent="0.35">
      <c r="L8095" s="2"/>
    </row>
    <row r="8096" spans="12:12" x14ac:dyDescent="0.35">
      <c r="L8096" s="2"/>
    </row>
    <row r="8097" spans="12:12" x14ac:dyDescent="0.35">
      <c r="L8097" s="2"/>
    </row>
    <row r="8098" spans="12:12" x14ac:dyDescent="0.35">
      <c r="L8098" s="2"/>
    </row>
    <row r="8099" spans="12:12" x14ac:dyDescent="0.35">
      <c r="L8099" s="2"/>
    </row>
    <row r="8100" spans="12:12" x14ac:dyDescent="0.35">
      <c r="L8100" s="2"/>
    </row>
    <row r="8101" spans="12:12" x14ac:dyDescent="0.35">
      <c r="L8101" s="2"/>
    </row>
    <row r="8102" spans="12:12" x14ac:dyDescent="0.35">
      <c r="L8102" s="2"/>
    </row>
    <row r="8103" spans="12:12" x14ac:dyDescent="0.35">
      <c r="L8103" s="2"/>
    </row>
    <row r="8104" spans="12:12" x14ac:dyDescent="0.35">
      <c r="L8104" s="2"/>
    </row>
    <row r="8105" spans="12:12" x14ac:dyDescent="0.35">
      <c r="L8105" s="2"/>
    </row>
    <row r="8106" spans="12:12" x14ac:dyDescent="0.35">
      <c r="L8106" s="2"/>
    </row>
    <row r="8107" spans="12:12" x14ac:dyDescent="0.35">
      <c r="L8107" s="2"/>
    </row>
    <row r="8108" spans="12:12" x14ac:dyDescent="0.35">
      <c r="L8108" s="2"/>
    </row>
    <row r="8109" spans="12:12" x14ac:dyDescent="0.35">
      <c r="L8109" s="2"/>
    </row>
    <row r="8110" spans="12:12" x14ac:dyDescent="0.35">
      <c r="L8110" s="2"/>
    </row>
    <row r="8111" spans="12:12" x14ac:dyDescent="0.35">
      <c r="L8111" s="2"/>
    </row>
    <row r="8112" spans="12:12" x14ac:dyDescent="0.35">
      <c r="L8112" s="2"/>
    </row>
    <row r="8113" spans="12:12" x14ac:dyDescent="0.35">
      <c r="L8113" s="2"/>
    </row>
    <row r="8114" spans="12:12" x14ac:dyDescent="0.35">
      <c r="L8114" s="2"/>
    </row>
    <row r="8115" spans="12:12" x14ac:dyDescent="0.35">
      <c r="L8115" s="2"/>
    </row>
    <row r="8116" spans="12:12" x14ac:dyDescent="0.35">
      <c r="L8116" s="2"/>
    </row>
    <row r="8117" spans="12:12" x14ac:dyDescent="0.35">
      <c r="L8117" s="2"/>
    </row>
    <row r="8118" spans="12:12" x14ac:dyDescent="0.35">
      <c r="L8118" s="2"/>
    </row>
    <row r="8119" spans="12:12" x14ac:dyDescent="0.35">
      <c r="L8119" s="2"/>
    </row>
    <row r="8120" spans="12:12" x14ac:dyDescent="0.35">
      <c r="L8120" s="2"/>
    </row>
    <row r="8121" spans="12:12" x14ac:dyDescent="0.35">
      <c r="L8121" s="2"/>
    </row>
    <row r="8122" spans="12:12" x14ac:dyDescent="0.35">
      <c r="L8122" s="2"/>
    </row>
    <row r="8123" spans="12:12" x14ac:dyDescent="0.35">
      <c r="L8123" s="2"/>
    </row>
    <row r="8124" spans="12:12" x14ac:dyDescent="0.35">
      <c r="L8124" s="2"/>
    </row>
    <row r="8125" spans="12:12" x14ac:dyDescent="0.35">
      <c r="L8125" s="2"/>
    </row>
    <row r="8126" spans="12:12" x14ac:dyDescent="0.35">
      <c r="L8126" s="2"/>
    </row>
    <row r="8127" spans="12:12" x14ac:dyDescent="0.35">
      <c r="L8127" s="2"/>
    </row>
    <row r="8128" spans="12:12" x14ac:dyDescent="0.35">
      <c r="L8128" s="2"/>
    </row>
    <row r="8129" spans="12:12" x14ac:dyDescent="0.35">
      <c r="L8129" s="2"/>
    </row>
    <row r="8130" spans="12:12" x14ac:dyDescent="0.35">
      <c r="L8130" s="2"/>
    </row>
    <row r="8131" spans="12:12" x14ac:dyDescent="0.35">
      <c r="L8131" s="2"/>
    </row>
    <row r="8132" spans="12:12" x14ac:dyDescent="0.35">
      <c r="L8132" s="2"/>
    </row>
    <row r="8133" spans="12:12" x14ac:dyDescent="0.35">
      <c r="L8133" s="2"/>
    </row>
    <row r="8134" spans="12:12" x14ac:dyDescent="0.35">
      <c r="L8134" s="2"/>
    </row>
    <row r="8135" spans="12:12" x14ac:dyDescent="0.35">
      <c r="L8135" s="2"/>
    </row>
    <row r="8136" spans="12:12" x14ac:dyDescent="0.35">
      <c r="L8136" s="2"/>
    </row>
    <row r="8137" spans="12:12" x14ac:dyDescent="0.35">
      <c r="L8137" s="2"/>
    </row>
    <row r="8138" spans="12:12" x14ac:dyDescent="0.35">
      <c r="L8138" s="2"/>
    </row>
    <row r="8139" spans="12:12" x14ac:dyDescent="0.35">
      <c r="L8139" s="2"/>
    </row>
    <row r="8140" spans="12:12" x14ac:dyDescent="0.35">
      <c r="L8140" s="2"/>
    </row>
    <row r="8141" spans="12:12" x14ac:dyDescent="0.35">
      <c r="L8141" s="2"/>
    </row>
    <row r="8142" spans="12:12" x14ac:dyDescent="0.35">
      <c r="L8142" s="2"/>
    </row>
    <row r="8143" spans="12:12" x14ac:dyDescent="0.35">
      <c r="L8143" s="2"/>
    </row>
    <row r="8144" spans="12:12" x14ac:dyDescent="0.35">
      <c r="L8144" s="2"/>
    </row>
    <row r="8145" spans="12:12" x14ac:dyDescent="0.35">
      <c r="L8145" s="2"/>
    </row>
    <row r="8146" spans="12:12" x14ac:dyDescent="0.35">
      <c r="L8146" s="2"/>
    </row>
    <row r="8147" spans="12:12" x14ac:dyDescent="0.35">
      <c r="L8147" s="2"/>
    </row>
    <row r="8148" spans="12:12" x14ac:dyDescent="0.35">
      <c r="L8148" s="2"/>
    </row>
    <row r="8149" spans="12:12" x14ac:dyDescent="0.35">
      <c r="L8149" s="2"/>
    </row>
    <row r="8150" spans="12:12" x14ac:dyDescent="0.35">
      <c r="L8150" s="2"/>
    </row>
    <row r="8151" spans="12:12" x14ac:dyDescent="0.35">
      <c r="L8151" s="2"/>
    </row>
    <row r="8152" spans="12:12" x14ac:dyDescent="0.35">
      <c r="L8152" s="2"/>
    </row>
    <row r="8153" spans="12:12" x14ac:dyDescent="0.35">
      <c r="L8153" s="2"/>
    </row>
    <row r="8154" spans="12:12" x14ac:dyDescent="0.35">
      <c r="L8154" s="2"/>
    </row>
    <row r="8155" spans="12:12" x14ac:dyDescent="0.35">
      <c r="L8155" s="2"/>
    </row>
    <row r="8156" spans="12:12" x14ac:dyDescent="0.35">
      <c r="L8156" s="2"/>
    </row>
    <row r="8157" spans="12:12" x14ac:dyDescent="0.35">
      <c r="L8157" s="2"/>
    </row>
    <row r="8158" spans="12:12" x14ac:dyDescent="0.35">
      <c r="L8158" s="2"/>
    </row>
    <row r="8159" spans="12:12" x14ac:dyDescent="0.35">
      <c r="L8159" s="2"/>
    </row>
    <row r="8160" spans="12:12" x14ac:dyDescent="0.35">
      <c r="L8160" s="2"/>
    </row>
    <row r="8161" spans="12:12" x14ac:dyDescent="0.35">
      <c r="L8161" s="2"/>
    </row>
    <row r="8162" spans="12:12" x14ac:dyDescent="0.35">
      <c r="L8162" s="2"/>
    </row>
    <row r="8163" spans="12:12" x14ac:dyDescent="0.35">
      <c r="L8163" s="2"/>
    </row>
    <row r="8164" spans="12:12" x14ac:dyDescent="0.35">
      <c r="L8164" s="2"/>
    </row>
    <row r="8165" spans="12:12" x14ac:dyDescent="0.35">
      <c r="L8165" s="2"/>
    </row>
    <row r="8166" spans="12:12" x14ac:dyDescent="0.35">
      <c r="L8166" s="2"/>
    </row>
    <row r="8167" spans="12:12" x14ac:dyDescent="0.35">
      <c r="L8167" s="2"/>
    </row>
    <row r="8168" spans="12:12" x14ac:dyDescent="0.35">
      <c r="L8168" s="2"/>
    </row>
    <row r="8169" spans="12:12" x14ac:dyDescent="0.35">
      <c r="L8169" s="2"/>
    </row>
    <row r="8170" spans="12:12" x14ac:dyDescent="0.35">
      <c r="L8170" s="2"/>
    </row>
    <row r="8171" spans="12:12" x14ac:dyDescent="0.35">
      <c r="L8171" s="2"/>
    </row>
    <row r="8172" spans="12:12" x14ac:dyDescent="0.35">
      <c r="L8172" s="2"/>
    </row>
    <row r="8173" spans="12:12" x14ac:dyDescent="0.35">
      <c r="L8173" s="2"/>
    </row>
    <row r="8174" spans="12:12" x14ac:dyDescent="0.35">
      <c r="L8174" s="2"/>
    </row>
    <row r="8175" spans="12:12" x14ac:dyDescent="0.35">
      <c r="L8175" s="2"/>
    </row>
    <row r="8176" spans="12:12" x14ac:dyDescent="0.35">
      <c r="L8176" s="2"/>
    </row>
    <row r="8177" spans="12:12" x14ac:dyDescent="0.35">
      <c r="L8177" s="2"/>
    </row>
    <row r="8178" spans="12:12" x14ac:dyDescent="0.35">
      <c r="L8178" s="2"/>
    </row>
    <row r="8179" spans="12:12" x14ac:dyDescent="0.35">
      <c r="L8179" s="2"/>
    </row>
    <row r="8180" spans="12:12" x14ac:dyDescent="0.35">
      <c r="L8180" s="2"/>
    </row>
    <row r="8181" spans="12:12" x14ac:dyDescent="0.35">
      <c r="L8181" s="2"/>
    </row>
    <row r="8182" spans="12:12" x14ac:dyDescent="0.35">
      <c r="L8182" s="2"/>
    </row>
    <row r="8183" spans="12:12" x14ac:dyDescent="0.35">
      <c r="L8183" s="2"/>
    </row>
    <row r="8184" spans="12:12" x14ac:dyDescent="0.35">
      <c r="L8184" s="2"/>
    </row>
    <row r="8185" spans="12:12" x14ac:dyDescent="0.35">
      <c r="L8185" s="2"/>
    </row>
    <row r="8186" spans="12:12" x14ac:dyDescent="0.35">
      <c r="L8186" s="2"/>
    </row>
    <row r="8187" spans="12:12" x14ac:dyDescent="0.35">
      <c r="L8187" s="2"/>
    </row>
    <row r="8188" spans="12:12" x14ac:dyDescent="0.35">
      <c r="L8188" s="2"/>
    </row>
    <row r="8189" spans="12:12" x14ac:dyDescent="0.35">
      <c r="L8189" s="2"/>
    </row>
    <row r="8190" spans="12:12" x14ac:dyDescent="0.35">
      <c r="L8190" s="2"/>
    </row>
    <row r="8191" spans="12:12" x14ac:dyDescent="0.35">
      <c r="L8191" s="2"/>
    </row>
    <row r="8192" spans="12:12" x14ac:dyDescent="0.35">
      <c r="L8192" s="2"/>
    </row>
    <row r="8193" spans="12:12" x14ac:dyDescent="0.35">
      <c r="L8193" s="2"/>
    </row>
    <row r="8194" spans="12:12" x14ac:dyDescent="0.35">
      <c r="L8194" s="2"/>
    </row>
    <row r="8195" spans="12:12" x14ac:dyDescent="0.35">
      <c r="L8195" s="2"/>
    </row>
    <row r="8196" spans="12:12" x14ac:dyDescent="0.35">
      <c r="L8196" s="2"/>
    </row>
    <row r="8197" spans="12:12" x14ac:dyDescent="0.35">
      <c r="L8197" s="2"/>
    </row>
    <row r="8198" spans="12:12" x14ac:dyDescent="0.35">
      <c r="L8198" s="2"/>
    </row>
    <row r="8199" spans="12:12" x14ac:dyDescent="0.35">
      <c r="L8199" s="2"/>
    </row>
    <row r="8200" spans="12:12" x14ac:dyDescent="0.35">
      <c r="L8200" s="2"/>
    </row>
    <row r="8201" spans="12:12" x14ac:dyDescent="0.35">
      <c r="L8201" s="2"/>
    </row>
    <row r="8202" spans="12:12" x14ac:dyDescent="0.35">
      <c r="L8202" s="2"/>
    </row>
    <row r="8203" spans="12:12" x14ac:dyDescent="0.35">
      <c r="L8203" s="2"/>
    </row>
    <row r="8204" spans="12:12" x14ac:dyDescent="0.35">
      <c r="L8204" s="2"/>
    </row>
    <row r="8205" spans="12:12" x14ac:dyDescent="0.35">
      <c r="L8205" s="2"/>
    </row>
    <row r="8206" spans="12:12" x14ac:dyDescent="0.35">
      <c r="L8206" s="2"/>
    </row>
    <row r="8207" spans="12:12" x14ac:dyDescent="0.35">
      <c r="L8207" s="2"/>
    </row>
    <row r="8208" spans="12:12" x14ac:dyDescent="0.35">
      <c r="L8208" s="2"/>
    </row>
    <row r="8209" spans="12:12" x14ac:dyDescent="0.35">
      <c r="L8209" s="2"/>
    </row>
    <row r="8210" spans="12:12" x14ac:dyDescent="0.35">
      <c r="L8210" s="2"/>
    </row>
    <row r="8211" spans="12:12" x14ac:dyDescent="0.35">
      <c r="L8211" s="2"/>
    </row>
    <row r="8212" spans="12:12" x14ac:dyDescent="0.35">
      <c r="L8212" s="2"/>
    </row>
    <row r="8213" spans="12:12" x14ac:dyDescent="0.35">
      <c r="L8213" s="2"/>
    </row>
    <row r="8214" spans="12:12" x14ac:dyDescent="0.35">
      <c r="L8214" s="2"/>
    </row>
    <row r="8215" spans="12:12" x14ac:dyDescent="0.35">
      <c r="L8215" s="2"/>
    </row>
    <row r="8216" spans="12:12" x14ac:dyDescent="0.35">
      <c r="L8216" s="2"/>
    </row>
    <row r="8217" spans="12:12" x14ac:dyDescent="0.35">
      <c r="L8217" s="2"/>
    </row>
    <row r="8218" spans="12:12" x14ac:dyDescent="0.35">
      <c r="L8218" s="2"/>
    </row>
    <row r="8219" spans="12:12" x14ac:dyDescent="0.35">
      <c r="L8219" s="2"/>
    </row>
    <row r="8220" spans="12:12" x14ac:dyDescent="0.35">
      <c r="L8220" s="2"/>
    </row>
    <row r="8221" spans="12:12" x14ac:dyDescent="0.35">
      <c r="L8221" s="2"/>
    </row>
    <row r="8222" spans="12:12" x14ac:dyDescent="0.35">
      <c r="L8222" s="2"/>
    </row>
    <row r="8223" spans="12:12" x14ac:dyDescent="0.35">
      <c r="L8223" s="2"/>
    </row>
    <row r="8224" spans="12:12" x14ac:dyDescent="0.35">
      <c r="L8224" s="2"/>
    </row>
    <row r="8225" spans="12:12" x14ac:dyDescent="0.35">
      <c r="L8225" s="2"/>
    </row>
    <row r="8226" spans="12:12" x14ac:dyDescent="0.35">
      <c r="L8226" s="2"/>
    </row>
    <row r="8227" spans="12:12" x14ac:dyDescent="0.35">
      <c r="L8227" s="2"/>
    </row>
    <row r="8228" spans="12:12" x14ac:dyDescent="0.35">
      <c r="L8228" s="2"/>
    </row>
    <row r="8229" spans="12:12" x14ac:dyDescent="0.35">
      <c r="L8229" s="2"/>
    </row>
    <row r="8230" spans="12:12" x14ac:dyDescent="0.35">
      <c r="L8230" s="2"/>
    </row>
    <row r="8231" spans="12:12" x14ac:dyDescent="0.35">
      <c r="L8231" s="2"/>
    </row>
    <row r="8232" spans="12:12" x14ac:dyDescent="0.35">
      <c r="L8232" s="2"/>
    </row>
    <row r="8233" spans="12:12" x14ac:dyDescent="0.35">
      <c r="L8233" s="2"/>
    </row>
    <row r="8234" spans="12:12" x14ac:dyDescent="0.35">
      <c r="L8234" s="2"/>
    </row>
    <row r="8235" spans="12:12" x14ac:dyDescent="0.35">
      <c r="L8235" s="2"/>
    </row>
    <row r="8236" spans="12:12" x14ac:dyDescent="0.35">
      <c r="L8236" s="2"/>
    </row>
    <row r="8237" spans="12:12" x14ac:dyDescent="0.35">
      <c r="L8237" s="2"/>
    </row>
    <row r="8238" spans="12:12" x14ac:dyDescent="0.35">
      <c r="L8238" s="2"/>
    </row>
    <row r="8239" spans="12:12" x14ac:dyDescent="0.35">
      <c r="L8239" s="2"/>
    </row>
    <row r="8240" spans="12:12" x14ac:dyDescent="0.35">
      <c r="L8240" s="2"/>
    </row>
    <row r="8241" spans="12:12" x14ac:dyDescent="0.35">
      <c r="L8241" s="2"/>
    </row>
    <row r="8242" spans="12:12" x14ac:dyDescent="0.35">
      <c r="L8242" s="2"/>
    </row>
    <row r="8243" spans="12:12" x14ac:dyDescent="0.35">
      <c r="L8243" s="2"/>
    </row>
    <row r="8244" spans="12:12" x14ac:dyDescent="0.35">
      <c r="L8244" s="2"/>
    </row>
    <row r="8245" spans="12:12" x14ac:dyDescent="0.35">
      <c r="L8245" s="2"/>
    </row>
    <row r="8246" spans="12:12" x14ac:dyDescent="0.35">
      <c r="L8246" s="2"/>
    </row>
    <row r="8247" spans="12:12" x14ac:dyDescent="0.35">
      <c r="L8247" s="2"/>
    </row>
    <row r="8248" spans="12:12" x14ac:dyDescent="0.35">
      <c r="L8248" s="2"/>
    </row>
    <row r="8249" spans="12:12" x14ac:dyDescent="0.35">
      <c r="L8249" s="2"/>
    </row>
    <row r="8250" spans="12:12" x14ac:dyDescent="0.35">
      <c r="L8250" s="2"/>
    </row>
    <row r="8251" spans="12:12" x14ac:dyDescent="0.35">
      <c r="L8251" s="2"/>
    </row>
    <row r="8252" spans="12:12" x14ac:dyDescent="0.35">
      <c r="L8252" s="2"/>
    </row>
    <row r="8253" spans="12:12" x14ac:dyDescent="0.35">
      <c r="L8253" s="2"/>
    </row>
    <row r="8254" spans="12:12" x14ac:dyDescent="0.35">
      <c r="L8254" s="2"/>
    </row>
    <row r="8255" spans="12:12" x14ac:dyDescent="0.35">
      <c r="L8255" s="2"/>
    </row>
    <row r="8256" spans="12:12" x14ac:dyDescent="0.35">
      <c r="L8256" s="2"/>
    </row>
    <row r="8257" spans="12:12" x14ac:dyDescent="0.35">
      <c r="L8257" s="2"/>
    </row>
    <row r="8258" spans="12:12" x14ac:dyDescent="0.35">
      <c r="L8258" s="2"/>
    </row>
    <row r="8259" spans="12:12" x14ac:dyDescent="0.35">
      <c r="L8259" s="2"/>
    </row>
    <row r="8260" spans="12:12" x14ac:dyDescent="0.35">
      <c r="L8260" s="2"/>
    </row>
    <row r="8261" spans="12:12" x14ac:dyDescent="0.35">
      <c r="L8261" s="2"/>
    </row>
    <row r="8262" spans="12:12" x14ac:dyDescent="0.35">
      <c r="L8262" s="2"/>
    </row>
    <row r="8263" spans="12:12" x14ac:dyDescent="0.35">
      <c r="L8263" s="2"/>
    </row>
    <row r="8264" spans="12:12" x14ac:dyDescent="0.35">
      <c r="L8264" s="2"/>
    </row>
    <row r="8265" spans="12:12" x14ac:dyDescent="0.35">
      <c r="L8265" s="2"/>
    </row>
    <row r="8266" spans="12:12" x14ac:dyDescent="0.35">
      <c r="L8266" s="2"/>
    </row>
    <row r="8267" spans="12:12" x14ac:dyDescent="0.35">
      <c r="L8267" s="2"/>
    </row>
    <row r="8268" spans="12:12" x14ac:dyDescent="0.35">
      <c r="L8268" s="2"/>
    </row>
    <row r="8269" spans="12:12" x14ac:dyDescent="0.35">
      <c r="L8269" s="2"/>
    </row>
    <row r="8270" spans="12:12" x14ac:dyDescent="0.35">
      <c r="L8270" s="2"/>
    </row>
    <row r="8271" spans="12:12" x14ac:dyDescent="0.35">
      <c r="L8271" s="2"/>
    </row>
    <row r="8272" spans="12:12" x14ac:dyDescent="0.35">
      <c r="L8272" s="2"/>
    </row>
    <row r="8273" spans="12:12" x14ac:dyDescent="0.35">
      <c r="L8273" s="2"/>
    </row>
    <row r="8274" spans="12:12" x14ac:dyDescent="0.35">
      <c r="L8274" s="2"/>
    </row>
    <row r="8275" spans="12:12" x14ac:dyDescent="0.35">
      <c r="L8275" s="2"/>
    </row>
    <row r="8276" spans="12:12" x14ac:dyDescent="0.35">
      <c r="L8276" s="2"/>
    </row>
    <row r="8277" spans="12:12" x14ac:dyDescent="0.35">
      <c r="L8277" s="2"/>
    </row>
    <row r="8278" spans="12:12" x14ac:dyDescent="0.35">
      <c r="L8278" s="2"/>
    </row>
    <row r="8279" spans="12:12" x14ac:dyDescent="0.35">
      <c r="L8279" s="2"/>
    </row>
    <row r="8280" spans="12:12" x14ac:dyDescent="0.35">
      <c r="L8280" s="2"/>
    </row>
    <row r="8281" spans="12:12" x14ac:dyDescent="0.35">
      <c r="L8281" s="2"/>
    </row>
    <row r="8282" spans="12:12" x14ac:dyDescent="0.35">
      <c r="L8282" s="2"/>
    </row>
    <row r="8283" spans="12:12" x14ac:dyDescent="0.35">
      <c r="L8283" s="2"/>
    </row>
    <row r="8284" spans="12:12" x14ac:dyDescent="0.35">
      <c r="L8284" s="2"/>
    </row>
    <row r="8285" spans="12:12" x14ac:dyDescent="0.35">
      <c r="L8285" s="2"/>
    </row>
    <row r="8286" spans="12:12" x14ac:dyDescent="0.35">
      <c r="L8286" s="2"/>
    </row>
    <row r="8287" spans="12:12" x14ac:dyDescent="0.35">
      <c r="L8287" s="2"/>
    </row>
    <row r="8288" spans="12:12" x14ac:dyDescent="0.35">
      <c r="L8288" s="2"/>
    </row>
    <row r="8289" spans="12:12" x14ac:dyDescent="0.35">
      <c r="L8289" s="2"/>
    </row>
    <row r="8290" spans="12:12" x14ac:dyDescent="0.35">
      <c r="L8290" s="2"/>
    </row>
    <row r="8291" spans="12:12" x14ac:dyDescent="0.35">
      <c r="L8291" s="2"/>
    </row>
    <row r="8292" spans="12:12" x14ac:dyDescent="0.35">
      <c r="L8292" s="2"/>
    </row>
    <row r="8293" spans="12:12" x14ac:dyDescent="0.35">
      <c r="L8293" s="2"/>
    </row>
    <row r="8294" spans="12:12" x14ac:dyDescent="0.35">
      <c r="L8294" s="2"/>
    </row>
    <row r="8295" spans="12:12" x14ac:dyDescent="0.35">
      <c r="L8295" s="2"/>
    </row>
    <row r="8296" spans="12:12" x14ac:dyDescent="0.35">
      <c r="L8296" s="2"/>
    </row>
    <row r="8297" spans="12:12" x14ac:dyDescent="0.35">
      <c r="L8297" s="2"/>
    </row>
    <row r="8298" spans="12:12" x14ac:dyDescent="0.35">
      <c r="L8298" s="2"/>
    </row>
    <row r="8299" spans="12:12" x14ac:dyDescent="0.35">
      <c r="L8299" s="2"/>
    </row>
    <row r="8300" spans="12:12" x14ac:dyDescent="0.35">
      <c r="L8300" s="2"/>
    </row>
    <row r="8301" spans="12:12" x14ac:dyDescent="0.35">
      <c r="L8301" s="2"/>
    </row>
    <row r="8302" spans="12:12" x14ac:dyDescent="0.35">
      <c r="L8302" s="2"/>
    </row>
    <row r="8303" spans="12:12" x14ac:dyDescent="0.35">
      <c r="L8303" s="2"/>
    </row>
    <row r="8304" spans="12:12" x14ac:dyDescent="0.35">
      <c r="L8304" s="2"/>
    </row>
    <row r="8305" spans="12:12" x14ac:dyDescent="0.35">
      <c r="L8305" s="2"/>
    </row>
    <row r="8306" spans="12:12" x14ac:dyDescent="0.35">
      <c r="L8306" s="2"/>
    </row>
    <row r="8307" spans="12:12" x14ac:dyDescent="0.35">
      <c r="L8307" s="2"/>
    </row>
    <row r="8308" spans="12:12" x14ac:dyDescent="0.35">
      <c r="L8308" s="2"/>
    </row>
    <row r="8309" spans="12:12" x14ac:dyDescent="0.35">
      <c r="L8309" s="2"/>
    </row>
    <row r="8310" spans="12:12" x14ac:dyDescent="0.35">
      <c r="L8310" s="2"/>
    </row>
    <row r="8311" spans="12:12" x14ac:dyDescent="0.35">
      <c r="L8311" s="2"/>
    </row>
    <row r="8312" spans="12:12" x14ac:dyDescent="0.35">
      <c r="L8312" s="2"/>
    </row>
    <row r="8313" spans="12:12" x14ac:dyDescent="0.35">
      <c r="L8313" s="2"/>
    </row>
    <row r="8314" spans="12:12" x14ac:dyDescent="0.35">
      <c r="L8314" s="2"/>
    </row>
    <row r="8315" spans="12:12" x14ac:dyDescent="0.35">
      <c r="L8315" s="2"/>
    </row>
    <row r="8316" spans="12:12" x14ac:dyDescent="0.35">
      <c r="L8316" s="2"/>
    </row>
    <row r="8317" spans="12:12" x14ac:dyDescent="0.35">
      <c r="L8317" s="2"/>
    </row>
    <row r="8318" spans="12:12" x14ac:dyDescent="0.35">
      <c r="L8318" s="2"/>
    </row>
    <row r="8319" spans="12:12" x14ac:dyDescent="0.35">
      <c r="L8319" s="2"/>
    </row>
    <row r="8320" spans="12:12" x14ac:dyDescent="0.35">
      <c r="L8320" s="2"/>
    </row>
    <row r="8321" spans="12:12" x14ac:dyDescent="0.35">
      <c r="L8321" s="2"/>
    </row>
    <row r="8322" spans="12:12" x14ac:dyDescent="0.35">
      <c r="L8322" s="2"/>
    </row>
    <row r="8323" spans="12:12" x14ac:dyDescent="0.35">
      <c r="L8323" s="2"/>
    </row>
    <row r="8324" spans="12:12" x14ac:dyDescent="0.35">
      <c r="L8324" s="2"/>
    </row>
    <row r="8325" spans="12:12" x14ac:dyDescent="0.35">
      <c r="L8325" s="2"/>
    </row>
    <row r="8326" spans="12:12" x14ac:dyDescent="0.35">
      <c r="L8326" s="2"/>
    </row>
    <row r="8327" spans="12:12" x14ac:dyDescent="0.35">
      <c r="L8327" s="2"/>
    </row>
    <row r="8328" spans="12:12" x14ac:dyDescent="0.35">
      <c r="L8328" s="2"/>
    </row>
    <row r="8329" spans="12:12" x14ac:dyDescent="0.35">
      <c r="L8329" s="2"/>
    </row>
    <row r="8330" spans="12:12" x14ac:dyDescent="0.35">
      <c r="L8330" s="2"/>
    </row>
    <row r="8331" spans="12:12" x14ac:dyDescent="0.35">
      <c r="L8331" s="2"/>
    </row>
    <row r="8332" spans="12:12" x14ac:dyDescent="0.35">
      <c r="L8332" s="2"/>
    </row>
    <row r="8333" spans="12:12" x14ac:dyDescent="0.35">
      <c r="L8333" s="2"/>
    </row>
    <row r="8334" spans="12:12" x14ac:dyDescent="0.35">
      <c r="L8334" s="2"/>
    </row>
    <row r="8335" spans="12:12" x14ac:dyDescent="0.35">
      <c r="L8335" s="2"/>
    </row>
    <row r="8336" spans="12:12" x14ac:dyDescent="0.35">
      <c r="L8336" s="2"/>
    </row>
    <row r="8337" spans="12:12" x14ac:dyDescent="0.35">
      <c r="L8337" s="2"/>
    </row>
    <row r="8338" spans="12:12" x14ac:dyDescent="0.35">
      <c r="L8338" s="2"/>
    </row>
    <row r="8339" spans="12:12" x14ac:dyDescent="0.35">
      <c r="L8339" s="2"/>
    </row>
    <row r="8340" spans="12:12" x14ac:dyDescent="0.35">
      <c r="L8340" s="2"/>
    </row>
    <row r="8341" spans="12:12" x14ac:dyDescent="0.35">
      <c r="L8341" s="2"/>
    </row>
    <row r="8342" spans="12:12" x14ac:dyDescent="0.35">
      <c r="L8342" s="2"/>
    </row>
    <row r="8343" spans="12:12" x14ac:dyDescent="0.35">
      <c r="L8343" s="2"/>
    </row>
    <row r="8344" spans="12:12" x14ac:dyDescent="0.35">
      <c r="L8344" s="2"/>
    </row>
    <row r="8345" spans="12:12" x14ac:dyDescent="0.35">
      <c r="L8345" s="2"/>
    </row>
    <row r="8346" spans="12:12" x14ac:dyDescent="0.35">
      <c r="L8346" s="2"/>
    </row>
    <row r="8347" spans="12:12" x14ac:dyDescent="0.35">
      <c r="L8347" s="2"/>
    </row>
    <row r="8348" spans="12:12" x14ac:dyDescent="0.35">
      <c r="L8348" s="2"/>
    </row>
    <row r="8349" spans="12:12" x14ac:dyDescent="0.35">
      <c r="L8349" s="2"/>
    </row>
    <row r="8350" spans="12:12" x14ac:dyDescent="0.35">
      <c r="L8350" s="2"/>
    </row>
    <row r="8351" spans="12:12" x14ac:dyDescent="0.35">
      <c r="L8351" s="2"/>
    </row>
    <row r="8352" spans="12:12" x14ac:dyDescent="0.35">
      <c r="L8352" s="2"/>
    </row>
    <row r="8353" spans="12:12" x14ac:dyDescent="0.35">
      <c r="L8353" s="2"/>
    </row>
    <row r="8354" spans="12:12" x14ac:dyDescent="0.35">
      <c r="L8354" s="2"/>
    </row>
    <row r="8355" spans="12:12" x14ac:dyDescent="0.35">
      <c r="L8355" s="2"/>
    </row>
    <row r="8356" spans="12:12" x14ac:dyDescent="0.35">
      <c r="L8356" s="2"/>
    </row>
    <row r="8357" spans="12:12" x14ac:dyDescent="0.35">
      <c r="L8357" s="2"/>
    </row>
    <row r="8358" spans="12:12" x14ac:dyDescent="0.35">
      <c r="L8358" s="2"/>
    </row>
    <row r="8359" spans="12:12" x14ac:dyDescent="0.35">
      <c r="L8359" s="2"/>
    </row>
    <row r="8360" spans="12:12" x14ac:dyDescent="0.35">
      <c r="L8360" s="2"/>
    </row>
    <row r="8361" spans="12:12" x14ac:dyDescent="0.35">
      <c r="L8361" s="2"/>
    </row>
    <row r="8362" spans="12:12" x14ac:dyDescent="0.35">
      <c r="L8362" s="2"/>
    </row>
    <row r="8363" spans="12:12" x14ac:dyDescent="0.35">
      <c r="L8363" s="2"/>
    </row>
    <row r="8364" spans="12:12" x14ac:dyDescent="0.35">
      <c r="L8364" s="2"/>
    </row>
    <row r="8365" spans="12:12" x14ac:dyDescent="0.35">
      <c r="L8365" s="2"/>
    </row>
    <row r="8366" spans="12:12" x14ac:dyDescent="0.35">
      <c r="L8366" s="2"/>
    </row>
    <row r="8367" spans="12:12" x14ac:dyDescent="0.35">
      <c r="L8367" s="2"/>
    </row>
    <row r="8368" spans="12:12" x14ac:dyDescent="0.35">
      <c r="L8368" s="2"/>
    </row>
    <row r="8369" spans="12:12" x14ac:dyDescent="0.35">
      <c r="L8369" s="2"/>
    </row>
    <row r="8370" spans="12:12" x14ac:dyDescent="0.35">
      <c r="L8370" s="2"/>
    </row>
    <row r="8371" spans="12:12" x14ac:dyDescent="0.35">
      <c r="L8371" s="2"/>
    </row>
    <row r="8372" spans="12:12" x14ac:dyDescent="0.35">
      <c r="L8372" s="2"/>
    </row>
    <row r="8373" spans="12:12" x14ac:dyDescent="0.35">
      <c r="L8373" s="2"/>
    </row>
    <row r="8374" spans="12:12" x14ac:dyDescent="0.35">
      <c r="L8374" s="2"/>
    </row>
    <row r="8375" spans="12:12" x14ac:dyDescent="0.35">
      <c r="L8375" s="2"/>
    </row>
    <row r="8376" spans="12:12" x14ac:dyDescent="0.35">
      <c r="L8376" s="2"/>
    </row>
    <row r="8377" spans="12:12" x14ac:dyDescent="0.35">
      <c r="L8377" s="2"/>
    </row>
    <row r="8378" spans="12:12" x14ac:dyDescent="0.35">
      <c r="L8378" s="2"/>
    </row>
    <row r="8379" spans="12:12" x14ac:dyDescent="0.35">
      <c r="L8379" s="2"/>
    </row>
    <row r="8380" spans="12:12" x14ac:dyDescent="0.35">
      <c r="L8380" s="2"/>
    </row>
    <row r="8381" spans="12:12" x14ac:dyDescent="0.35">
      <c r="L8381" s="2"/>
    </row>
    <row r="8382" spans="12:12" x14ac:dyDescent="0.35">
      <c r="L8382" s="2"/>
    </row>
    <row r="8383" spans="12:12" x14ac:dyDescent="0.35">
      <c r="L8383" s="2"/>
    </row>
    <row r="8384" spans="12:12" x14ac:dyDescent="0.35">
      <c r="L8384" s="2"/>
    </row>
    <row r="8385" spans="12:12" x14ac:dyDescent="0.35">
      <c r="L8385" s="2"/>
    </row>
    <row r="8386" spans="12:12" x14ac:dyDescent="0.35">
      <c r="L8386" s="2"/>
    </row>
    <row r="8387" spans="12:12" x14ac:dyDescent="0.35">
      <c r="L8387" s="2"/>
    </row>
    <row r="8388" spans="12:12" x14ac:dyDescent="0.35">
      <c r="L8388" s="2"/>
    </row>
    <row r="8389" spans="12:12" x14ac:dyDescent="0.35">
      <c r="L8389" s="2"/>
    </row>
    <row r="8390" spans="12:12" x14ac:dyDescent="0.35">
      <c r="L8390" s="2"/>
    </row>
    <row r="8391" spans="12:12" x14ac:dyDescent="0.35">
      <c r="L8391" s="2"/>
    </row>
    <row r="8392" spans="12:12" x14ac:dyDescent="0.35">
      <c r="L8392" s="2"/>
    </row>
    <row r="8393" spans="12:12" x14ac:dyDescent="0.35">
      <c r="L8393" s="2"/>
    </row>
    <row r="8394" spans="12:12" x14ac:dyDescent="0.35">
      <c r="L8394" s="2"/>
    </row>
    <row r="8395" spans="12:12" x14ac:dyDescent="0.35">
      <c r="L8395" s="2"/>
    </row>
    <row r="8396" spans="12:12" x14ac:dyDescent="0.35">
      <c r="L8396" s="2"/>
    </row>
    <row r="8397" spans="12:12" x14ac:dyDescent="0.35">
      <c r="L8397" s="2"/>
    </row>
    <row r="8398" spans="12:12" x14ac:dyDescent="0.35">
      <c r="L8398" s="2"/>
    </row>
    <row r="8399" spans="12:12" x14ac:dyDescent="0.35">
      <c r="L8399" s="2"/>
    </row>
    <row r="8400" spans="12:12" x14ac:dyDescent="0.35">
      <c r="L8400" s="2"/>
    </row>
    <row r="8401" spans="12:12" x14ac:dyDescent="0.35">
      <c r="L8401" s="2"/>
    </row>
    <row r="8402" spans="12:12" x14ac:dyDescent="0.35">
      <c r="L8402" s="2"/>
    </row>
    <row r="8403" spans="12:12" x14ac:dyDescent="0.35">
      <c r="L8403" s="2"/>
    </row>
    <row r="8404" spans="12:12" x14ac:dyDescent="0.35">
      <c r="L8404" s="2"/>
    </row>
    <row r="8405" spans="12:12" x14ac:dyDescent="0.35">
      <c r="L8405" s="2"/>
    </row>
    <row r="8406" spans="12:12" x14ac:dyDescent="0.35">
      <c r="L8406" s="2"/>
    </row>
    <row r="8407" spans="12:12" x14ac:dyDescent="0.35">
      <c r="L8407" s="2"/>
    </row>
    <row r="8408" spans="12:12" x14ac:dyDescent="0.35">
      <c r="L8408" s="2"/>
    </row>
    <row r="8409" spans="12:12" x14ac:dyDescent="0.35">
      <c r="L8409" s="2"/>
    </row>
    <row r="8410" spans="12:12" x14ac:dyDescent="0.35">
      <c r="L8410" s="2"/>
    </row>
    <row r="8411" spans="12:12" x14ac:dyDescent="0.35">
      <c r="L8411" s="2"/>
    </row>
    <row r="8412" spans="12:12" x14ac:dyDescent="0.35">
      <c r="L8412" s="2"/>
    </row>
    <row r="8413" spans="12:12" x14ac:dyDescent="0.35">
      <c r="L8413" s="2"/>
    </row>
    <row r="8414" spans="12:12" x14ac:dyDescent="0.35">
      <c r="L8414" s="2"/>
    </row>
    <row r="8415" spans="12:12" x14ac:dyDescent="0.35">
      <c r="L8415" s="2"/>
    </row>
    <row r="8416" spans="12:12" x14ac:dyDescent="0.35">
      <c r="L8416" s="2"/>
    </row>
    <row r="8417" spans="12:12" x14ac:dyDescent="0.35">
      <c r="L8417" s="2"/>
    </row>
    <row r="8418" spans="12:12" x14ac:dyDescent="0.35">
      <c r="L8418" s="2"/>
    </row>
    <row r="8419" spans="12:12" x14ac:dyDescent="0.35">
      <c r="L8419" s="2"/>
    </row>
    <row r="8420" spans="12:12" x14ac:dyDescent="0.35">
      <c r="L8420" s="2"/>
    </row>
    <row r="8421" spans="12:12" x14ac:dyDescent="0.35">
      <c r="L8421" s="2"/>
    </row>
    <row r="8422" spans="12:12" x14ac:dyDescent="0.35">
      <c r="L8422" s="2"/>
    </row>
    <row r="8423" spans="12:12" x14ac:dyDescent="0.35">
      <c r="L8423" s="2"/>
    </row>
    <row r="8424" spans="12:12" x14ac:dyDescent="0.35">
      <c r="L8424" s="2"/>
    </row>
    <row r="8425" spans="12:12" x14ac:dyDescent="0.35">
      <c r="L8425" s="2"/>
    </row>
    <row r="8426" spans="12:12" x14ac:dyDescent="0.35">
      <c r="L8426" s="2"/>
    </row>
    <row r="8427" spans="12:12" x14ac:dyDescent="0.35">
      <c r="L8427" s="2"/>
    </row>
    <row r="8428" spans="12:12" x14ac:dyDescent="0.35">
      <c r="L8428" s="2"/>
    </row>
    <row r="8429" spans="12:12" x14ac:dyDescent="0.35">
      <c r="L8429" s="2"/>
    </row>
    <row r="8430" spans="12:12" x14ac:dyDescent="0.35">
      <c r="L8430" s="2"/>
    </row>
    <row r="8431" spans="12:12" x14ac:dyDescent="0.35">
      <c r="L8431" s="2"/>
    </row>
    <row r="8432" spans="12:12" x14ac:dyDescent="0.35">
      <c r="L8432" s="2"/>
    </row>
    <row r="8433" spans="12:12" x14ac:dyDescent="0.35">
      <c r="L8433" s="2"/>
    </row>
    <row r="8434" spans="12:12" x14ac:dyDescent="0.35">
      <c r="L8434" s="2"/>
    </row>
    <row r="8435" spans="12:12" x14ac:dyDescent="0.35">
      <c r="L8435" s="2"/>
    </row>
    <row r="8436" spans="12:12" x14ac:dyDescent="0.35">
      <c r="L8436" s="2"/>
    </row>
    <row r="8437" spans="12:12" x14ac:dyDescent="0.35">
      <c r="L8437" s="2"/>
    </row>
    <row r="8438" spans="12:12" x14ac:dyDescent="0.35">
      <c r="L8438" s="2"/>
    </row>
    <row r="8439" spans="12:12" x14ac:dyDescent="0.35">
      <c r="L8439" s="2"/>
    </row>
    <row r="8440" spans="12:12" x14ac:dyDescent="0.35">
      <c r="L8440" s="2"/>
    </row>
    <row r="8441" spans="12:12" x14ac:dyDescent="0.35">
      <c r="L8441" s="2"/>
    </row>
    <row r="8442" spans="12:12" x14ac:dyDescent="0.35">
      <c r="L8442" s="2"/>
    </row>
    <row r="8443" spans="12:12" x14ac:dyDescent="0.35">
      <c r="L8443" s="2"/>
    </row>
    <row r="8444" spans="12:12" x14ac:dyDescent="0.35">
      <c r="L8444" s="2"/>
    </row>
    <row r="8445" spans="12:12" x14ac:dyDescent="0.35">
      <c r="L8445" s="2"/>
    </row>
    <row r="8446" spans="12:12" x14ac:dyDescent="0.35">
      <c r="L8446" s="2"/>
    </row>
    <row r="8447" spans="12:12" x14ac:dyDescent="0.35">
      <c r="L8447" s="2"/>
    </row>
    <row r="8448" spans="12:12" x14ac:dyDescent="0.35">
      <c r="L8448" s="2"/>
    </row>
    <row r="8449" spans="12:12" x14ac:dyDescent="0.35">
      <c r="L8449" s="2"/>
    </row>
    <row r="8450" spans="12:12" x14ac:dyDescent="0.35">
      <c r="L8450" s="2"/>
    </row>
    <row r="8451" spans="12:12" x14ac:dyDescent="0.35">
      <c r="L8451" s="2"/>
    </row>
    <row r="8452" spans="12:12" x14ac:dyDescent="0.35">
      <c r="L8452" s="2"/>
    </row>
    <row r="8453" spans="12:12" x14ac:dyDescent="0.35">
      <c r="L8453" s="2"/>
    </row>
    <row r="8454" spans="12:12" x14ac:dyDescent="0.35">
      <c r="L8454" s="2"/>
    </row>
    <row r="8455" spans="12:12" x14ac:dyDescent="0.35">
      <c r="L8455" s="2"/>
    </row>
    <row r="8456" spans="12:12" x14ac:dyDescent="0.35">
      <c r="L8456" s="2"/>
    </row>
    <row r="8457" spans="12:12" x14ac:dyDescent="0.35">
      <c r="L8457" s="2"/>
    </row>
    <row r="8458" spans="12:12" x14ac:dyDescent="0.35">
      <c r="L8458" s="2"/>
    </row>
    <row r="8459" spans="12:12" x14ac:dyDescent="0.35">
      <c r="L8459" s="2"/>
    </row>
    <row r="8460" spans="12:12" x14ac:dyDescent="0.35">
      <c r="L8460" s="2"/>
    </row>
    <row r="8461" spans="12:12" x14ac:dyDescent="0.35">
      <c r="L8461" s="2"/>
    </row>
    <row r="8462" spans="12:12" x14ac:dyDescent="0.35">
      <c r="L8462" s="2"/>
    </row>
    <row r="8463" spans="12:12" x14ac:dyDescent="0.35">
      <c r="L8463" s="2"/>
    </row>
    <row r="8464" spans="12:12" x14ac:dyDescent="0.35">
      <c r="L8464" s="2"/>
    </row>
    <row r="8465" spans="12:12" x14ac:dyDescent="0.35">
      <c r="L8465" s="2"/>
    </row>
    <row r="8466" spans="12:12" x14ac:dyDescent="0.35">
      <c r="L8466" s="2"/>
    </row>
    <row r="8467" spans="12:12" x14ac:dyDescent="0.35">
      <c r="L8467" s="2"/>
    </row>
    <row r="8468" spans="12:12" x14ac:dyDescent="0.35">
      <c r="L8468" s="2"/>
    </row>
    <row r="8469" spans="12:12" x14ac:dyDescent="0.35">
      <c r="L8469" s="2"/>
    </row>
    <row r="8470" spans="12:12" x14ac:dyDescent="0.35">
      <c r="L8470" s="2"/>
    </row>
    <row r="8471" spans="12:12" x14ac:dyDescent="0.35">
      <c r="L8471" s="2"/>
    </row>
    <row r="8472" spans="12:12" x14ac:dyDescent="0.35">
      <c r="L8472" s="2"/>
    </row>
    <row r="8473" spans="12:12" x14ac:dyDescent="0.35">
      <c r="L8473" s="2"/>
    </row>
    <row r="8474" spans="12:12" x14ac:dyDescent="0.35">
      <c r="L8474" s="2"/>
    </row>
    <row r="8475" spans="12:12" x14ac:dyDescent="0.35">
      <c r="L8475" s="2"/>
    </row>
    <row r="8476" spans="12:12" x14ac:dyDescent="0.35">
      <c r="L8476" s="2"/>
    </row>
    <row r="8477" spans="12:12" x14ac:dyDescent="0.35">
      <c r="L8477" s="2"/>
    </row>
    <row r="8478" spans="12:12" x14ac:dyDescent="0.35">
      <c r="L8478" s="2"/>
    </row>
    <row r="8479" spans="12:12" x14ac:dyDescent="0.35">
      <c r="L8479" s="2"/>
    </row>
    <row r="8480" spans="12:12" x14ac:dyDescent="0.35">
      <c r="L8480" s="2"/>
    </row>
    <row r="8481" spans="12:12" x14ac:dyDescent="0.35">
      <c r="L8481" s="2"/>
    </row>
    <row r="8482" spans="12:12" x14ac:dyDescent="0.35">
      <c r="L8482" s="2"/>
    </row>
    <row r="8483" spans="12:12" x14ac:dyDescent="0.35">
      <c r="L8483" s="2"/>
    </row>
    <row r="8484" spans="12:12" x14ac:dyDescent="0.35">
      <c r="L8484" s="2"/>
    </row>
    <row r="8485" spans="12:12" x14ac:dyDescent="0.35">
      <c r="L8485" s="2"/>
    </row>
    <row r="8486" spans="12:12" x14ac:dyDescent="0.35">
      <c r="L8486" s="2"/>
    </row>
    <row r="8487" spans="12:12" x14ac:dyDescent="0.35">
      <c r="L8487" s="2"/>
    </row>
    <row r="8488" spans="12:12" x14ac:dyDescent="0.35">
      <c r="L8488" s="2"/>
    </row>
    <row r="8489" spans="12:12" x14ac:dyDescent="0.35">
      <c r="L8489" s="2"/>
    </row>
    <row r="8490" spans="12:12" x14ac:dyDescent="0.35">
      <c r="L8490" s="2"/>
    </row>
    <row r="8491" spans="12:12" x14ac:dyDescent="0.35">
      <c r="L8491" s="2"/>
    </row>
    <row r="8492" spans="12:12" x14ac:dyDescent="0.35">
      <c r="L8492" s="2"/>
    </row>
    <row r="8493" spans="12:12" x14ac:dyDescent="0.35">
      <c r="L8493" s="2"/>
    </row>
    <row r="8494" spans="12:12" x14ac:dyDescent="0.35">
      <c r="L8494" s="2"/>
    </row>
    <row r="8495" spans="12:12" x14ac:dyDescent="0.35">
      <c r="L8495" s="2"/>
    </row>
    <row r="8496" spans="12:12" x14ac:dyDescent="0.35">
      <c r="L8496" s="2"/>
    </row>
    <row r="8497" spans="12:12" x14ac:dyDescent="0.35">
      <c r="L8497" s="2"/>
    </row>
    <row r="8498" spans="12:12" x14ac:dyDescent="0.35">
      <c r="L8498" s="2"/>
    </row>
    <row r="8499" spans="12:12" x14ac:dyDescent="0.35">
      <c r="L8499" s="2"/>
    </row>
    <row r="8500" spans="12:12" x14ac:dyDescent="0.35">
      <c r="L8500" s="2"/>
    </row>
    <row r="8501" spans="12:12" x14ac:dyDescent="0.35">
      <c r="L8501" s="2"/>
    </row>
    <row r="8502" spans="12:12" x14ac:dyDescent="0.35">
      <c r="L8502" s="2"/>
    </row>
    <row r="8503" spans="12:12" x14ac:dyDescent="0.35">
      <c r="L8503" s="2"/>
    </row>
    <row r="8504" spans="12:12" x14ac:dyDescent="0.35">
      <c r="L8504" s="2"/>
    </row>
    <row r="8505" spans="12:12" x14ac:dyDescent="0.35">
      <c r="L8505" s="2"/>
    </row>
    <row r="8506" spans="12:12" x14ac:dyDescent="0.35">
      <c r="L8506" s="2"/>
    </row>
    <row r="8507" spans="12:12" x14ac:dyDescent="0.35">
      <c r="L8507" s="2"/>
    </row>
    <row r="8508" spans="12:12" x14ac:dyDescent="0.35">
      <c r="L8508" s="2"/>
    </row>
    <row r="8509" spans="12:12" x14ac:dyDescent="0.35">
      <c r="L8509" s="2"/>
    </row>
    <row r="8510" spans="12:12" x14ac:dyDescent="0.35">
      <c r="L8510" s="2"/>
    </row>
    <row r="8511" spans="12:12" x14ac:dyDescent="0.35">
      <c r="L8511" s="2"/>
    </row>
    <row r="8512" spans="12:12" x14ac:dyDescent="0.35">
      <c r="L8512" s="2"/>
    </row>
    <row r="8513" spans="12:12" x14ac:dyDescent="0.35">
      <c r="L8513" s="2"/>
    </row>
    <row r="8514" spans="12:12" x14ac:dyDescent="0.35">
      <c r="L8514" s="2"/>
    </row>
    <row r="8515" spans="12:12" x14ac:dyDescent="0.35">
      <c r="L8515" s="2"/>
    </row>
    <row r="8516" spans="12:12" x14ac:dyDescent="0.35">
      <c r="L8516" s="2"/>
    </row>
    <row r="8517" spans="12:12" x14ac:dyDescent="0.35">
      <c r="L8517" s="2"/>
    </row>
    <row r="8518" spans="12:12" x14ac:dyDescent="0.35">
      <c r="L8518" s="2"/>
    </row>
    <row r="8519" spans="12:12" x14ac:dyDescent="0.35">
      <c r="L8519" s="2"/>
    </row>
    <row r="8520" spans="12:12" x14ac:dyDescent="0.35">
      <c r="L8520" s="2"/>
    </row>
    <row r="8521" spans="12:12" x14ac:dyDescent="0.35">
      <c r="L8521" s="2"/>
    </row>
    <row r="8522" spans="12:12" x14ac:dyDescent="0.35">
      <c r="L8522" s="2"/>
    </row>
    <row r="8523" spans="12:12" x14ac:dyDescent="0.35">
      <c r="L8523" s="2"/>
    </row>
    <row r="8524" spans="12:12" x14ac:dyDescent="0.35">
      <c r="L8524" s="2"/>
    </row>
    <row r="8525" spans="12:12" x14ac:dyDescent="0.35">
      <c r="L8525" s="2"/>
    </row>
    <row r="8526" spans="12:12" x14ac:dyDescent="0.35">
      <c r="L8526" s="2"/>
    </row>
    <row r="8527" spans="12:12" x14ac:dyDescent="0.35">
      <c r="L8527" s="2"/>
    </row>
    <row r="8528" spans="12:12" x14ac:dyDescent="0.35">
      <c r="L8528" s="2"/>
    </row>
    <row r="8529" spans="12:12" x14ac:dyDescent="0.35">
      <c r="L8529" s="2"/>
    </row>
    <row r="8530" spans="12:12" x14ac:dyDescent="0.35">
      <c r="L8530" s="2"/>
    </row>
    <row r="8531" spans="12:12" x14ac:dyDescent="0.35">
      <c r="L8531" s="2"/>
    </row>
    <row r="8532" spans="12:12" x14ac:dyDescent="0.35">
      <c r="L8532" s="2"/>
    </row>
    <row r="8533" spans="12:12" x14ac:dyDescent="0.35">
      <c r="L8533" s="2"/>
    </row>
    <row r="8534" spans="12:12" x14ac:dyDescent="0.35">
      <c r="L8534" s="2"/>
    </row>
    <row r="8535" spans="12:12" x14ac:dyDescent="0.35">
      <c r="L8535" s="2"/>
    </row>
    <row r="8536" spans="12:12" x14ac:dyDescent="0.35">
      <c r="L8536" s="2"/>
    </row>
    <row r="8537" spans="12:12" x14ac:dyDescent="0.35">
      <c r="L8537" s="2"/>
    </row>
    <row r="8538" spans="12:12" x14ac:dyDescent="0.35">
      <c r="L8538" s="2"/>
    </row>
    <row r="8539" spans="12:12" x14ac:dyDescent="0.35">
      <c r="L8539" s="2"/>
    </row>
    <row r="8540" spans="12:12" x14ac:dyDescent="0.35">
      <c r="L8540" s="2"/>
    </row>
    <row r="8541" spans="12:12" x14ac:dyDescent="0.35">
      <c r="L8541" s="2"/>
    </row>
    <row r="8542" spans="12:12" x14ac:dyDescent="0.35">
      <c r="L8542" s="2"/>
    </row>
    <row r="8543" spans="12:12" x14ac:dyDescent="0.35">
      <c r="L8543" s="2"/>
    </row>
    <row r="8544" spans="12:12" x14ac:dyDescent="0.35">
      <c r="L8544" s="2"/>
    </row>
    <row r="8545" spans="12:12" x14ac:dyDescent="0.35">
      <c r="L8545" s="2"/>
    </row>
    <row r="8546" spans="12:12" x14ac:dyDescent="0.35">
      <c r="L8546" s="2"/>
    </row>
    <row r="8547" spans="12:12" x14ac:dyDescent="0.35">
      <c r="L8547" s="2"/>
    </row>
    <row r="8548" spans="12:12" x14ac:dyDescent="0.35">
      <c r="L8548" s="2"/>
    </row>
    <row r="8549" spans="12:12" x14ac:dyDescent="0.35">
      <c r="L8549" s="2"/>
    </row>
    <row r="8550" spans="12:12" x14ac:dyDescent="0.35">
      <c r="L8550" s="2"/>
    </row>
    <row r="8551" spans="12:12" x14ac:dyDescent="0.35">
      <c r="L8551" s="2"/>
    </row>
    <row r="8552" spans="12:12" x14ac:dyDescent="0.35">
      <c r="L8552" s="2"/>
    </row>
    <row r="8553" spans="12:12" x14ac:dyDescent="0.35">
      <c r="L8553" s="2"/>
    </row>
    <row r="8554" spans="12:12" x14ac:dyDescent="0.35">
      <c r="L8554" s="2"/>
    </row>
    <row r="8555" spans="12:12" x14ac:dyDescent="0.35">
      <c r="L8555" s="2"/>
    </row>
    <row r="8556" spans="12:12" x14ac:dyDescent="0.35">
      <c r="L8556" s="2"/>
    </row>
    <row r="8557" spans="12:12" x14ac:dyDescent="0.35">
      <c r="L8557" s="2"/>
    </row>
    <row r="8558" spans="12:12" x14ac:dyDescent="0.35">
      <c r="L8558" s="2"/>
    </row>
    <row r="8559" spans="12:12" x14ac:dyDescent="0.35">
      <c r="L8559" s="2"/>
    </row>
    <row r="8560" spans="12:12" x14ac:dyDescent="0.35">
      <c r="L8560" s="2"/>
    </row>
    <row r="8561" spans="12:12" x14ac:dyDescent="0.35">
      <c r="L8561" s="2"/>
    </row>
    <row r="8562" spans="12:12" x14ac:dyDescent="0.35">
      <c r="L8562" s="2"/>
    </row>
    <row r="8563" spans="12:12" x14ac:dyDescent="0.35">
      <c r="L8563" s="2"/>
    </row>
    <row r="8564" spans="12:12" x14ac:dyDescent="0.35">
      <c r="L8564" s="2"/>
    </row>
    <row r="8565" spans="12:12" x14ac:dyDescent="0.35">
      <c r="L8565" s="2"/>
    </row>
    <row r="8566" spans="12:12" x14ac:dyDescent="0.35">
      <c r="L8566" s="2"/>
    </row>
    <row r="8567" spans="12:12" x14ac:dyDescent="0.35">
      <c r="L8567" s="2"/>
    </row>
    <row r="8568" spans="12:12" x14ac:dyDescent="0.35">
      <c r="L8568" s="2"/>
    </row>
    <row r="8569" spans="12:12" x14ac:dyDescent="0.35">
      <c r="L8569" s="2"/>
    </row>
    <row r="8570" spans="12:12" x14ac:dyDescent="0.35">
      <c r="L8570" s="2"/>
    </row>
    <row r="8571" spans="12:12" x14ac:dyDescent="0.35">
      <c r="L8571" s="2"/>
    </row>
    <row r="8572" spans="12:12" x14ac:dyDescent="0.35">
      <c r="L8572" s="2"/>
    </row>
    <row r="8573" spans="12:12" x14ac:dyDescent="0.35">
      <c r="L8573" s="2"/>
    </row>
    <row r="8574" spans="12:12" x14ac:dyDescent="0.35">
      <c r="L8574" s="2"/>
    </row>
    <row r="8575" spans="12:12" x14ac:dyDescent="0.35">
      <c r="L8575" s="2"/>
    </row>
    <row r="8576" spans="12:12" x14ac:dyDescent="0.35">
      <c r="L8576" s="2"/>
    </row>
    <row r="8577" spans="12:12" x14ac:dyDescent="0.35">
      <c r="L8577" s="2"/>
    </row>
    <row r="8578" spans="12:12" x14ac:dyDescent="0.35">
      <c r="L8578" s="2"/>
    </row>
    <row r="8579" spans="12:12" x14ac:dyDescent="0.35">
      <c r="L8579" s="2"/>
    </row>
    <row r="8580" spans="12:12" x14ac:dyDescent="0.35">
      <c r="L8580" s="2"/>
    </row>
    <row r="8581" spans="12:12" x14ac:dyDescent="0.35">
      <c r="L8581" s="2"/>
    </row>
    <row r="8582" spans="12:12" x14ac:dyDescent="0.35">
      <c r="L8582" s="2"/>
    </row>
    <row r="8583" spans="12:12" x14ac:dyDescent="0.35">
      <c r="L8583" s="2"/>
    </row>
    <row r="8584" spans="12:12" x14ac:dyDescent="0.35">
      <c r="L8584" s="2"/>
    </row>
    <row r="8585" spans="12:12" x14ac:dyDescent="0.35">
      <c r="L8585" s="2"/>
    </row>
    <row r="8586" spans="12:12" x14ac:dyDescent="0.35">
      <c r="L8586" s="2"/>
    </row>
    <row r="8587" spans="12:12" x14ac:dyDescent="0.35">
      <c r="L8587" s="2"/>
    </row>
    <row r="8588" spans="12:12" x14ac:dyDescent="0.35">
      <c r="L8588" s="2"/>
    </row>
    <row r="8589" spans="12:12" x14ac:dyDescent="0.35">
      <c r="L8589" s="2"/>
    </row>
    <row r="8590" spans="12:12" x14ac:dyDescent="0.35">
      <c r="L8590" s="2"/>
    </row>
    <row r="8591" spans="12:12" x14ac:dyDescent="0.35">
      <c r="L8591" s="2"/>
    </row>
    <row r="8592" spans="12:12" x14ac:dyDescent="0.35">
      <c r="L8592" s="2"/>
    </row>
    <row r="8593" spans="12:12" x14ac:dyDescent="0.35">
      <c r="L8593" s="2"/>
    </row>
    <row r="8594" spans="12:12" x14ac:dyDescent="0.35">
      <c r="L8594" s="2"/>
    </row>
    <row r="8595" spans="12:12" x14ac:dyDescent="0.35">
      <c r="L8595" s="2"/>
    </row>
    <row r="8596" spans="12:12" x14ac:dyDescent="0.35">
      <c r="L8596" s="2"/>
    </row>
    <row r="8597" spans="12:12" x14ac:dyDescent="0.35">
      <c r="L8597" s="2"/>
    </row>
    <row r="8598" spans="12:12" x14ac:dyDescent="0.35">
      <c r="L8598" s="2"/>
    </row>
    <row r="8599" spans="12:12" x14ac:dyDescent="0.35">
      <c r="L8599" s="2"/>
    </row>
    <row r="8600" spans="12:12" x14ac:dyDescent="0.35">
      <c r="L8600" s="2"/>
    </row>
    <row r="8601" spans="12:12" x14ac:dyDescent="0.35">
      <c r="L8601" s="2"/>
    </row>
    <row r="8602" spans="12:12" x14ac:dyDescent="0.35">
      <c r="L8602" s="2"/>
    </row>
    <row r="8603" spans="12:12" x14ac:dyDescent="0.35">
      <c r="L8603" s="2"/>
    </row>
    <row r="8604" spans="12:12" x14ac:dyDescent="0.35">
      <c r="L8604" s="2"/>
    </row>
    <row r="8605" spans="12:12" x14ac:dyDescent="0.35">
      <c r="L8605" s="2"/>
    </row>
    <row r="8606" spans="12:12" x14ac:dyDescent="0.35">
      <c r="L8606" s="2"/>
    </row>
    <row r="8607" spans="12:12" x14ac:dyDescent="0.35">
      <c r="L8607" s="2"/>
    </row>
    <row r="8608" spans="12:12" x14ac:dyDescent="0.35">
      <c r="L8608" s="2"/>
    </row>
    <row r="8609" spans="12:12" x14ac:dyDescent="0.35">
      <c r="L8609" s="2"/>
    </row>
    <row r="8610" spans="12:12" x14ac:dyDescent="0.35">
      <c r="L8610" s="2"/>
    </row>
    <row r="8611" spans="12:12" x14ac:dyDescent="0.35">
      <c r="L8611" s="2"/>
    </row>
    <row r="8612" spans="12:12" x14ac:dyDescent="0.35">
      <c r="L8612" s="2"/>
    </row>
    <row r="8613" spans="12:12" x14ac:dyDescent="0.35">
      <c r="L8613" s="2"/>
    </row>
    <row r="8614" spans="12:12" x14ac:dyDescent="0.35">
      <c r="L8614" s="2"/>
    </row>
    <row r="8615" spans="12:12" x14ac:dyDescent="0.35">
      <c r="L8615" s="2"/>
    </row>
    <row r="8616" spans="12:12" x14ac:dyDescent="0.35">
      <c r="L8616" s="2"/>
    </row>
    <row r="8617" spans="12:12" x14ac:dyDescent="0.35">
      <c r="L8617" s="2"/>
    </row>
    <row r="8618" spans="12:12" x14ac:dyDescent="0.35">
      <c r="L8618" s="2"/>
    </row>
    <row r="8619" spans="12:12" x14ac:dyDescent="0.35">
      <c r="L8619" s="2"/>
    </row>
    <row r="8620" spans="12:12" x14ac:dyDescent="0.35">
      <c r="L8620" s="2"/>
    </row>
    <row r="8621" spans="12:12" x14ac:dyDescent="0.35">
      <c r="L8621" s="2"/>
    </row>
    <row r="8622" spans="12:12" x14ac:dyDescent="0.35">
      <c r="L8622" s="2"/>
    </row>
    <row r="8623" spans="12:12" x14ac:dyDescent="0.35">
      <c r="L8623" s="2"/>
    </row>
    <row r="8624" spans="12:12" x14ac:dyDescent="0.35">
      <c r="L8624" s="2"/>
    </row>
    <row r="8625" spans="12:12" x14ac:dyDescent="0.35">
      <c r="L8625" s="2"/>
    </row>
    <row r="8626" spans="12:12" x14ac:dyDescent="0.35">
      <c r="L8626" s="2"/>
    </row>
    <row r="8627" spans="12:12" x14ac:dyDescent="0.35">
      <c r="L8627" s="2"/>
    </row>
    <row r="8628" spans="12:12" x14ac:dyDescent="0.35">
      <c r="L8628" s="2"/>
    </row>
    <row r="8629" spans="12:12" x14ac:dyDescent="0.35">
      <c r="L8629" s="2"/>
    </row>
    <row r="8630" spans="12:12" x14ac:dyDescent="0.35">
      <c r="L8630" s="2"/>
    </row>
    <row r="8631" spans="12:12" x14ac:dyDescent="0.35">
      <c r="L8631" s="2"/>
    </row>
    <row r="8632" spans="12:12" x14ac:dyDescent="0.35">
      <c r="L8632" s="2"/>
    </row>
    <row r="8633" spans="12:12" x14ac:dyDescent="0.35">
      <c r="L8633" s="2"/>
    </row>
    <row r="8634" spans="12:12" x14ac:dyDescent="0.35">
      <c r="L8634" s="2"/>
    </row>
    <row r="8635" spans="12:12" x14ac:dyDescent="0.35">
      <c r="L8635" s="2"/>
    </row>
    <row r="8636" spans="12:12" x14ac:dyDescent="0.35">
      <c r="L8636" s="2"/>
    </row>
    <row r="8637" spans="12:12" x14ac:dyDescent="0.35">
      <c r="L8637" s="2"/>
    </row>
    <row r="8638" spans="12:12" x14ac:dyDescent="0.35">
      <c r="L8638" s="2"/>
    </row>
    <row r="8639" spans="12:12" x14ac:dyDescent="0.35">
      <c r="L8639" s="2"/>
    </row>
    <row r="8640" spans="12:12" x14ac:dyDescent="0.35">
      <c r="L8640" s="2"/>
    </row>
    <row r="8641" spans="12:12" x14ac:dyDescent="0.35">
      <c r="L8641" s="2"/>
    </row>
    <row r="8642" spans="12:12" x14ac:dyDescent="0.35">
      <c r="L8642" s="2"/>
    </row>
    <row r="8643" spans="12:12" x14ac:dyDescent="0.35">
      <c r="L8643" s="2"/>
    </row>
    <row r="8644" spans="12:12" x14ac:dyDescent="0.35">
      <c r="L8644" s="2"/>
    </row>
    <row r="8645" spans="12:12" x14ac:dyDescent="0.35">
      <c r="L8645" s="2"/>
    </row>
    <row r="8646" spans="12:12" x14ac:dyDescent="0.35">
      <c r="L8646" s="2"/>
    </row>
    <row r="8647" spans="12:12" x14ac:dyDescent="0.35">
      <c r="L8647" s="2"/>
    </row>
    <row r="8648" spans="12:12" x14ac:dyDescent="0.35">
      <c r="L8648" s="2"/>
    </row>
    <row r="8649" spans="12:12" x14ac:dyDescent="0.35">
      <c r="L8649" s="2"/>
    </row>
    <row r="8650" spans="12:12" x14ac:dyDescent="0.35">
      <c r="L8650" s="2"/>
    </row>
    <row r="8651" spans="12:12" x14ac:dyDescent="0.35">
      <c r="L8651" s="2"/>
    </row>
    <row r="8652" spans="12:12" x14ac:dyDescent="0.35">
      <c r="L8652" s="2"/>
    </row>
    <row r="8653" spans="12:12" x14ac:dyDescent="0.35">
      <c r="L8653" s="2"/>
    </row>
    <row r="8654" spans="12:12" x14ac:dyDescent="0.35">
      <c r="L8654" s="2"/>
    </row>
    <row r="8655" spans="12:12" x14ac:dyDescent="0.35">
      <c r="L8655" s="2"/>
    </row>
    <row r="8656" spans="12:12" x14ac:dyDescent="0.35">
      <c r="L8656" s="2"/>
    </row>
    <row r="8657" spans="12:12" x14ac:dyDescent="0.35">
      <c r="L8657" s="2"/>
    </row>
    <row r="8658" spans="12:12" x14ac:dyDescent="0.35">
      <c r="L8658" s="2"/>
    </row>
    <row r="8659" spans="12:12" x14ac:dyDescent="0.35">
      <c r="L8659" s="2"/>
    </row>
    <row r="8660" spans="12:12" x14ac:dyDescent="0.35">
      <c r="L8660" s="2"/>
    </row>
    <row r="8661" spans="12:12" x14ac:dyDescent="0.35">
      <c r="L8661" s="2"/>
    </row>
    <row r="8662" spans="12:12" x14ac:dyDescent="0.35">
      <c r="L8662" s="2"/>
    </row>
    <row r="8663" spans="12:12" x14ac:dyDescent="0.35">
      <c r="L8663" s="2"/>
    </row>
    <row r="8664" spans="12:12" x14ac:dyDescent="0.35">
      <c r="L8664" s="2"/>
    </row>
    <row r="8665" spans="12:12" x14ac:dyDescent="0.35">
      <c r="L8665" s="2"/>
    </row>
    <row r="8666" spans="12:12" x14ac:dyDescent="0.35">
      <c r="L8666" s="2"/>
    </row>
    <row r="8667" spans="12:12" x14ac:dyDescent="0.35">
      <c r="L8667" s="2"/>
    </row>
    <row r="8668" spans="12:12" x14ac:dyDescent="0.35">
      <c r="L8668" s="2"/>
    </row>
    <row r="8669" spans="12:12" x14ac:dyDescent="0.35">
      <c r="L8669" s="2"/>
    </row>
    <row r="8670" spans="12:12" x14ac:dyDescent="0.35">
      <c r="L8670" s="2"/>
    </row>
    <row r="8671" spans="12:12" x14ac:dyDescent="0.35">
      <c r="L8671" s="2"/>
    </row>
    <row r="8672" spans="12:12" x14ac:dyDescent="0.35">
      <c r="L8672" s="2"/>
    </row>
    <row r="8673" spans="12:12" x14ac:dyDescent="0.35">
      <c r="L8673" s="2"/>
    </row>
    <row r="8674" spans="12:12" x14ac:dyDescent="0.35">
      <c r="L8674" s="2"/>
    </row>
    <row r="8675" spans="12:12" x14ac:dyDescent="0.35">
      <c r="L8675" s="2"/>
    </row>
    <row r="8676" spans="12:12" x14ac:dyDescent="0.35">
      <c r="L8676" s="2"/>
    </row>
    <row r="8677" spans="12:12" x14ac:dyDescent="0.35">
      <c r="L8677" s="2"/>
    </row>
    <row r="8678" spans="12:12" x14ac:dyDescent="0.35">
      <c r="L8678" s="2"/>
    </row>
    <row r="8679" spans="12:12" x14ac:dyDescent="0.35">
      <c r="L8679" s="2"/>
    </row>
    <row r="8680" spans="12:12" x14ac:dyDescent="0.35">
      <c r="L8680" s="2"/>
    </row>
    <row r="8681" spans="12:12" x14ac:dyDescent="0.35">
      <c r="L8681" s="2"/>
    </row>
    <row r="8682" spans="12:12" x14ac:dyDescent="0.35">
      <c r="L8682" s="2"/>
    </row>
    <row r="8683" spans="12:12" x14ac:dyDescent="0.35">
      <c r="L8683" s="2"/>
    </row>
    <row r="8684" spans="12:12" x14ac:dyDescent="0.35">
      <c r="L8684" s="2"/>
    </row>
    <row r="8685" spans="12:12" x14ac:dyDescent="0.35">
      <c r="L8685" s="2"/>
    </row>
    <row r="8686" spans="12:12" x14ac:dyDescent="0.35">
      <c r="L8686" s="2"/>
    </row>
    <row r="8687" spans="12:12" x14ac:dyDescent="0.35">
      <c r="L8687" s="2"/>
    </row>
    <row r="8688" spans="12:12" x14ac:dyDescent="0.35">
      <c r="L8688" s="2"/>
    </row>
    <row r="8689" spans="12:12" x14ac:dyDescent="0.35">
      <c r="L8689" s="2"/>
    </row>
    <row r="8690" spans="12:12" x14ac:dyDescent="0.35">
      <c r="L8690" s="2"/>
    </row>
    <row r="8691" spans="12:12" x14ac:dyDescent="0.35">
      <c r="L8691" s="2"/>
    </row>
    <row r="8692" spans="12:12" x14ac:dyDescent="0.35">
      <c r="L8692" s="2"/>
    </row>
    <row r="8693" spans="12:12" x14ac:dyDescent="0.35">
      <c r="L8693" s="2"/>
    </row>
    <row r="8694" spans="12:12" x14ac:dyDescent="0.35">
      <c r="L8694" s="2"/>
    </row>
    <row r="8695" spans="12:12" x14ac:dyDescent="0.35">
      <c r="L8695" s="2"/>
    </row>
    <row r="8696" spans="12:12" x14ac:dyDescent="0.35">
      <c r="L8696" s="2"/>
    </row>
    <row r="8697" spans="12:12" x14ac:dyDescent="0.35">
      <c r="L8697" s="2"/>
    </row>
    <row r="8698" spans="12:12" x14ac:dyDescent="0.35">
      <c r="L8698" s="2"/>
    </row>
    <row r="8699" spans="12:12" x14ac:dyDescent="0.35">
      <c r="L8699" s="2"/>
    </row>
    <row r="8700" spans="12:12" x14ac:dyDescent="0.35">
      <c r="L8700" s="2"/>
    </row>
    <row r="8701" spans="12:12" x14ac:dyDescent="0.35">
      <c r="L8701" s="2"/>
    </row>
    <row r="8702" spans="12:12" x14ac:dyDescent="0.35">
      <c r="L8702" s="2"/>
    </row>
    <row r="8703" spans="12:12" x14ac:dyDescent="0.35">
      <c r="L8703" s="2"/>
    </row>
    <row r="8704" spans="12:12" x14ac:dyDescent="0.35">
      <c r="L8704" s="2"/>
    </row>
    <row r="8705" spans="12:12" x14ac:dyDescent="0.35">
      <c r="L8705" s="2"/>
    </row>
    <row r="8706" spans="12:12" x14ac:dyDescent="0.35">
      <c r="L8706" s="2"/>
    </row>
    <row r="8707" spans="12:12" x14ac:dyDescent="0.35">
      <c r="L8707" s="2"/>
    </row>
    <row r="8708" spans="12:12" x14ac:dyDescent="0.35">
      <c r="L8708" s="2"/>
    </row>
    <row r="8709" spans="12:12" x14ac:dyDescent="0.35">
      <c r="L8709" s="2"/>
    </row>
    <row r="8710" spans="12:12" x14ac:dyDescent="0.35">
      <c r="L8710" s="2"/>
    </row>
    <row r="8711" spans="12:12" x14ac:dyDescent="0.35">
      <c r="L8711" s="2"/>
    </row>
    <row r="8712" spans="12:12" x14ac:dyDescent="0.35">
      <c r="L8712" s="2"/>
    </row>
    <row r="8713" spans="12:12" x14ac:dyDescent="0.35">
      <c r="L8713" s="2"/>
    </row>
    <row r="8714" spans="12:12" x14ac:dyDescent="0.35">
      <c r="L8714" s="2"/>
    </row>
    <row r="8715" spans="12:12" x14ac:dyDescent="0.35">
      <c r="L8715" s="2"/>
    </row>
    <row r="8716" spans="12:12" x14ac:dyDescent="0.35">
      <c r="L8716" s="2"/>
    </row>
    <row r="8717" spans="12:12" x14ac:dyDescent="0.35">
      <c r="L8717" s="2"/>
    </row>
    <row r="8718" spans="12:12" x14ac:dyDescent="0.35">
      <c r="L8718" s="2"/>
    </row>
    <row r="8719" spans="12:12" x14ac:dyDescent="0.35">
      <c r="L8719" s="2"/>
    </row>
    <row r="8720" spans="12:12" x14ac:dyDescent="0.35">
      <c r="L8720" s="2"/>
    </row>
    <row r="8721" spans="12:12" x14ac:dyDescent="0.35">
      <c r="L8721" s="2"/>
    </row>
    <row r="8722" spans="12:12" x14ac:dyDescent="0.35">
      <c r="L8722" s="2"/>
    </row>
    <row r="8723" spans="12:12" x14ac:dyDescent="0.35">
      <c r="L8723" s="2"/>
    </row>
    <row r="8724" spans="12:12" x14ac:dyDescent="0.35">
      <c r="L8724" s="2"/>
    </row>
    <row r="8725" spans="12:12" x14ac:dyDescent="0.35">
      <c r="L8725" s="2"/>
    </row>
    <row r="8726" spans="12:12" x14ac:dyDescent="0.35">
      <c r="L8726" s="2"/>
    </row>
    <row r="8727" spans="12:12" x14ac:dyDescent="0.35">
      <c r="L8727" s="2"/>
    </row>
    <row r="8728" spans="12:12" x14ac:dyDescent="0.35">
      <c r="L8728" s="2"/>
    </row>
    <row r="8729" spans="12:12" x14ac:dyDescent="0.35">
      <c r="L8729" s="2"/>
    </row>
    <row r="8730" spans="12:12" x14ac:dyDescent="0.35">
      <c r="L8730" s="2"/>
    </row>
    <row r="8731" spans="12:12" x14ac:dyDescent="0.35">
      <c r="L8731" s="2"/>
    </row>
    <row r="8732" spans="12:12" x14ac:dyDescent="0.35">
      <c r="L8732" s="2"/>
    </row>
    <row r="8733" spans="12:12" x14ac:dyDescent="0.35">
      <c r="L8733" s="2"/>
    </row>
    <row r="8734" spans="12:12" x14ac:dyDescent="0.35">
      <c r="L8734" s="2"/>
    </row>
    <row r="8735" spans="12:12" x14ac:dyDescent="0.35">
      <c r="L8735" s="2"/>
    </row>
    <row r="8736" spans="12:12" x14ac:dyDescent="0.35">
      <c r="L8736" s="2"/>
    </row>
    <row r="8737" spans="12:12" x14ac:dyDescent="0.35">
      <c r="L8737" s="2"/>
    </row>
    <row r="8738" spans="12:12" x14ac:dyDescent="0.35">
      <c r="L8738" s="2"/>
    </row>
    <row r="8739" spans="12:12" x14ac:dyDescent="0.35">
      <c r="L8739" s="2"/>
    </row>
    <row r="8740" spans="12:12" x14ac:dyDescent="0.35">
      <c r="L8740" s="2"/>
    </row>
    <row r="8741" spans="12:12" x14ac:dyDescent="0.35">
      <c r="L8741" s="2"/>
    </row>
    <row r="8742" spans="12:12" x14ac:dyDescent="0.35">
      <c r="L8742" s="2"/>
    </row>
    <row r="8743" spans="12:12" x14ac:dyDescent="0.35">
      <c r="L8743" s="2"/>
    </row>
    <row r="8744" spans="12:12" x14ac:dyDescent="0.35">
      <c r="L8744" s="2"/>
    </row>
    <row r="8745" spans="12:12" x14ac:dyDescent="0.35">
      <c r="L8745" s="2"/>
    </row>
    <row r="8746" spans="12:12" x14ac:dyDescent="0.35">
      <c r="L8746" s="2"/>
    </row>
    <row r="8747" spans="12:12" x14ac:dyDescent="0.35">
      <c r="L8747" s="2"/>
    </row>
    <row r="8748" spans="12:12" x14ac:dyDescent="0.35">
      <c r="L8748" s="2"/>
    </row>
    <row r="8749" spans="12:12" x14ac:dyDescent="0.35">
      <c r="L8749" s="2"/>
    </row>
    <row r="8750" spans="12:12" x14ac:dyDescent="0.35">
      <c r="L8750" s="2"/>
    </row>
    <row r="8751" spans="12:12" x14ac:dyDescent="0.35">
      <c r="L8751" s="2"/>
    </row>
    <row r="8752" spans="12:12" x14ac:dyDescent="0.35">
      <c r="L8752" s="2"/>
    </row>
    <row r="8753" spans="12:12" x14ac:dyDescent="0.35">
      <c r="L8753" s="2"/>
    </row>
    <row r="8754" spans="12:12" x14ac:dyDescent="0.35">
      <c r="L8754" s="2"/>
    </row>
    <row r="8755" spans="12:12" x14ac:dyDescent="0.35">
      <c r="L8755" s="2"/>
    </row>
    <row r="8756" spans="12:12" x14ac:dyDescent="0.35">
      <c r="L8756" s="2"/>
    </row>
    <row r="8757" spans="12:12" x14ac:dyDescent="0.35">
      <c r="L8757" s="2"/>
    </row>
    <row r="8758" spans="12:12" x14ac:dyDescent="0.35">
      <c r="L8758" s="2"/>
    </row>
    <row r="8759" spans="12:12" x14ac:dyDescent="0.35">
      <c r="L8759" s="2"/>
    </row>
    <row r="8760" spans="12:12" x14ac:dyDescent="0.35">
      <c r="L8760" s="2"/>
    </row>
    <row r="8761" spans="12:12" x14ac:dyDescent="0.35">
      <c r="L8761" s="2"/>
    </row>
    <row r="8762" spans="12:12" x14ac:dyDescent="0.35">
      <c r="L8762" s="2"/>
    </row>
    <row r="8763" spans="12:12" x14ac:dyDescent="0.35">
      <c r="L8763" s="2"/>
    </row>
    <row r="8764" spans="12:12" x14ac:dyDescent="0.35">
      <c r="L8764" s="2"/>
    </row>
    <row r="8765" spans="12:12" x14ac:dyDescent="0.35">
      <c r="L8765" s="2"/>
    </row>
    <row r="8766" spans="12:12" x14ac:dyDescent="0.35">
      <c r="L8766" s="2"/>
    </row>
    <row r="8767" spans="12:12" x14ac:dyDescent="0.35">
      <c r="L8767" s="2"/>
    </row>
    <row r="8768" spans="12:12" x14ac:dyDescent="0.35">
      <c r="L8768" s="2"/>
    </row>
    <row r="8769" spans="12:12" x14ac:dyDescent="0.35">
      <c r="L8769" s="2"/>
    </row>
    <row r="8770" spans="12:12" x14ac:dyDescent="0.35">
      <c r="L8770" s="2"/>
    </row>
    <row r="8771" spans="12:12" x14ac:dyDescent="0.35">
      <c r="L8771" s="2"/>
    </row>
    <row r="8772" spans="12:12" x14ac:dyDescent="0.35">
      <c r="L8772" s="2"/>
    </row>
    <row r="8773" spans="12:12" x14ac:dyDescent="0.35">
      <c r="L8773" s="2"/>
    </row>
    <row r="8774" spans="12:12" x14ac:dyDescent="0.35">
      <c r="L8774" s="2"/>
    </row>
    <row r="8775" spans="12:12" x14ac:dyDescent="0.35">
      <c r="L8775" s="2"/>
    </row>
    <row r="8776" spans="12:12" x14ac:dyDescent="0.35">
      <c r="L8776" s="2"/>
    </row>
    <row r="8777" spans="12:12" x14ac:dyDescent="0.35">
      <c r="L8777" s="2"/>
    </row>
    <row r="8778" spans="12:12" x14ac:dyDescent="0.35">
      <c r="L8778" s="2"/>
    </row>
    <row r="8779" spans="12:12" x14ac:dyDescent="0.35">
      <c r="L8779" s="2"/>
    </row>
    <row r="8780" spans="12:12" x14ac:dyDescent="0.35">
      <c r="L8780" s="2"/>
    </row>
    <row r="8781" spans="12:12" x14ac:dyDescent="0.35">
      <c r="L8781" s="2"/>
    </row>
    <row r="8782" spans="12:12" x14ac:dyDescent="0.35">
      <c r="L8782" s="2"/>
    </row>
    <row r="8783" spans="12:12" x14ac:dyDescent="0.35">
      <c r="L8783" s="2"/>
    </row>
    <row r="8784" spans="12:12" x14ac:dyDescent="0.35">
      <c r="L8784" s="2"/>
    </row>
    <row r="8785" spans="12:12" x14ac:dyDescent="0.35">
      <c r="L8785" s="2"/>
    </row>
    <row r="8786" spans="12:12" x14ac:dyDescent="0.35">
      <c r="L8786" s="2"/>
    </row>
    <row r="8787" spans="12:12" x14ac:dyDescent="0.35">
      <c r="L8787" s="2"/>
    </row>
    <row r="8788" spans="12:12" x14ac:dyDescent="0.35">
      <c r="L8788" s="2"/>
    </row>
    <row r="8789" spans="12:12" x14ac:dyDescent="0.35">
      <c r="L8789" s="2"/>
    </row>
    <row r="8790" spans="12:12" x14ac:dyDescent="0.35">
      <c r="L8790" s="2"/>
    </row>
    <row r="8791" spans="12:12" x14ac:dyDescent="0.35">
      <c r="L8791" s="2"/>
    </row>
    <row r="8792" spans="12:12" x14ac:dyDescent="0.35">
      <c r="L8792" s="2"/>
    </row>
    <row r="8793" spans="12:12" x14ac:dyDescent="0.35">
      <c r="L8793" s="2"/>
    </row>
    <row r="8794" spans="12:12" x14ac:dyDescent="0.35">
      <c r="L8794" s="2"/>
    </row>
    <row r="8795" spans="12:12" x14ac:dyDescent="0.35">
      <c r="L8795" s="2"/>
    </row>
    <row r="8796" spans="12:12" x14ac:dyDescent="0.35">
      <c r="L8796" s="2"/>
    </row>
    <row r="8797" spans="12:12" x14ac:dyDescent="0.35">
      <c r="L8797" s="2"/>
    </row>
    <row r="8798" spans="12:12" x14ac:dyDescent="0.35">
      <c r="L8798" s="2"/>
    </row>
    <row r="8799" spans="12:12" x14ac:dyDescent="0.35">
      <c r="L8799" s="2"/>
    </row>
    <row r="8800" spans="12:12" x14ac:dyDescent="0.35">
      <c r="L8800" s="2"/>
    </row>
    <row r="8801" spans="12:12" x14ac:dyDescent="0.35">
      <c r="L8801" s="2"/>
    </row>
    <row r="8802" spans="12:12" x14ac:dyDescent="0.35">
      <c r="L8802" s="2"/>
    </row>
    <row r="8803" spans="12:12" x14ac:dyDescent="0.35">
      <c r="L8803" s="2"/>
    </row>
    <row r="8804" spans="12:12" x14ac:dyDescent="0.35">
      <c r="L8804" s="2"/>
    </row>
    <row r="8805" spans="12:12" x14ac:dyDescent="0.35">
      <c r="L8805" s="2"/>
    </row>
    <row r="8806" spans="12:12" x14ac:dyDescent="0.35">
      <c r="L8806" s="2"/>
    </row>
    <row r="8807" spans="12:12" x14ac:dyDescent="0.35">
      <c r="L8807" s="2"/>
    </row>
    <row r="8808" spans="12:12" x14ac:dyDescent="0.35">
      <c r="L8808" s="2"/>
    </row>
    <row r="8809" spans="12:12" x14ac:dyDescent="0.35">
      <c r="L8809" s="2"/>
    </row>
    <row r="8810" spans="12:12" x14ac:dyDescent="0.35">
      <c r="L8810" s="2"/>
    </row>
    <row r="8811" spans="12:12" x14ac:dyDescent="0.35">
      <c r="L8811" s="2"/>
    </row>
    <row r="8812" spans="12:12" x14ac:dyDescent="0.35">
      <c r="L8812" s="2"/>
    </row>
    <row r="8813" spans="12:12" x14ac:dyDescent="0.35">
      <c r="L8813" s="2"/>
    </row>
    <row r="8814" spans="12:12" x14ac:dyDescent="0.35">
      <c r="L8814" s="2"/>
    </row>
    <row r="8815" spans="12:12" x14ac:dyDescent="0.35">
      <c r="L8815" s="2"/>
    </row>
    <row r="8816" spans="12:12" x14ac:dyDescent="0.35">
      <c r="L8816" s="2"/>
    </row>
    <row r="8817" spans="12:12" x14ac:dyDescent="0.35">
      <c r="L8817" s="2"/>
    </row>
    <row r="8818" spans="12:12" x14ac:dyDescent="0.35">
      <c r="L8818" s="2"/>
    </row>
    <row r="8819" spans="12:12" x14ac:dyDescent="0.35">
      <c r="L8819" s="2"/>
    </row>
    <row r="8820" spans="12:12" x14ac:dyDescent="0.35">
      <c r="L8820" s="2"/>
    </row>
    <row r="8821" spans="12:12" x14ac:dyDescent="0.35">
      <c r="L8821" s="2"/>
    </row>
    <row r="8822" spans="12:12" x14ac:dyDescent="0.35">
      <c r="L8822" s="2"/>
    </row>
    <row r="8823" spans="12:12" x14ac:dyDescent="0.35">
      <c r="L8823" s="2"/>
    </row>
    <row r="8824" spans="12:12" x14ac:dyDescent="0.35">
      <c r="L8824" s="2"/>
    </row>
    <row r="8825" spans="12:12" x14ac:dyDescent="0.35">
      <c r="L8825" s="2"/>
    </row>
    <row r="8826" spans="12:12" x14ac:dyDescent="0.35">
      <c r="L8826" s="2"/>
    </row>
    <row r="8827" spans="12:12" x14ac:dyDescent="0.35">
      <c r="L8827" s="2"/>
    </row>
    <row r="8828" spans="12:12" x14ac:dyDescent="0.35">
      <c r="L8828" s="2"/>
    </row>
    <row r="8829" spans="12:12" x14ac:dyDescent="0.35">
      <c r="L8829" s="2"/>
    </row>
    <row r="8830" spans="12:12" x14ac:dyDescent="0.35">
      <c r="L8830" s="2"/>
    </row>
    <row r="8831" spans="12:12" x14ac:dyDescent="0.35">
      <c r="L8831" s="2"/>
    </row>
    <row r="8832" spans="12:12" x14ac:dyDescent="0.35">
      <c r="L8832" s="2"/>
    </row>
    <row r="8833" spans="12:12" x14ac:dyDescent="0.35">
      <c r="L8833" s="2"/>
    </row>
    <row r="8834" spans="12:12" x14ac:dyDescent="0.35">
      <c r="L8834" s="2"/>
    </row>
    <row r="8835" spans="12:12" x14ac:dyDescent="0.35">
      <c r="L8835" s="2"/>
    </row>
    <row r="8836" spans="12:12" x14ac:dyDescent="0.35">
      <c r="L8836" s="2"/>
    </row>
    <row r="8837" spans="12:12" x14ac:dyDescent="0.35">
      <c r="L8837" s="2"/>
    </row>
    <row r="8838" spans="12:12" x14ac:dyDescent="0.35">
      <c r="L8838" s="2"/>
    </row>
    <row r="8839" spans="12:12" x14ac:dyDescent="0.35">
      <c r="L8839" s="2"/>
    </row>
    <row r="8840" spans="12:12" x14ac:dyDescent="0.35">
      <c r="L8840" s="2"/>
    </row>
    <row r="8841" spans="12:12" x14ac:dyDescent="0.35">
      <c r="L8841" s="2"/>
    </row>
    <row r="8842" spans="12:12" x14ac:dyDescent="0.35">
      <c r="L8842" s="2"/>
    </row>
    <row r="8843" spans="12:12" x14ac:dyDescent="0.35">
      <c r="L8843" s="2"/>
    </row>
    <row r="8844" spans="12:12" x14ac:dyDescent="0.35">
      <c r="L8844" s="2"/>
    </row>
    <row r="8845" spans="12:12" x14ac:dyDescent="0.35">
      <c r="L8845" s="2"/>
    </row>
    <row r="8846" spans="12:12" x14ac:dyDescent="0.35">
      <c r="L8846" s="2"/>
    </row>
    <row r="8847" spans="12:12" x14ac:dyDescent="0.35">
      <c r="L8847" s="2"/>
    </row>
    <row r="8848" spans="12:12" x14ac:dyDescent="0.35">
      <c r="L8848" s="2"/>
    </row>
    <row r="8849" spans="12:12" x14ac:dyDescent="0.35">
      <c r="L8849" s="2"/>
    </row>
    <row r="8850" spans="12:12" x14ac:dyDescent="0.35">
      <c r="L8850" s="2"/>
    </row>
    <row r="8851" spans="12:12" x14ac:dyDescent="0.35">
      <c r="L8851" s="2"/>
    </row>
    <row r="8852" spans="12:12" x14ac:dyDescent="0.35">
      <c r="L8852" s="2"/>
    </row>
    <row r="8853" spans="12:12" x14ac:dyDescent="0.35">
      <c r="L8853" s="2"/>
    </row>
    <row r="8854" spans="12:12" x14ac:dyDescent="0.35">
      <c r="L8854" s="2"/>
    </row>
    <row r="8855" spans="12:12" x14ac:dyDescent="0.35">
      <c r="L8855" s="2"/>
    </row>
    <row r="8856" spans="12:12" x14ac:dyDescent="0.35">
      <c r="L8856" s="2"/>
    </row>
    <row r="8857" spans="12:12" x14ac:dyDescent="0.35">
      <c r="L8857" s="2"/>
    </row>
    <row r="8858" spans="12:12" x14ac:dyDescent="0.35">
      <c r="L8858" s="2"/>
    </row>
    <row r="8859" spans="12:12" x14ac:dyDescent="0.35">
      <c r="L8859" s="2"/>
    </row>
    <row r="8860" spans="12:12" x14ac:dyDescent="0.35">
      <c r="L8860" s="2"/>
    </row>
    <row r="8861" spans="12:12" x14ac:dyDescent="0.35">
      <c r="L8861" s="2"/>
    </row>
    <row r="8862" spans="12:12" x14ac:dyDescent="0.35">
      <c r="L8862" s="2"/>
    </row>
    <row r="8863" spans="12:12" x14ac:dyDescent="0.35">
      <c r="L8863" s="2"/>
    </row>
    <row r="8864" spans="12:12" x14ac:dyDescent="0.35">
      <c r="L8864" s="2"/>
    </row>
    <row r="8865" spans="12:12" x14ac:dyDescent="0.35">
      <c r="L8865" s="2"/>
    </row>
    <row r="8866" spans="12:12" x14ac:dyDescent="0.35">
      <c r="L8866" s="2"/>
    </row>
    <row r="8867" spans="12:12" x14ac:dyDescent="0.35">
      <c r="L8867" s="2"/>
    </row>
    <row r="8868" spans="12:12" x14ac:dyDescent="0.35">
      <c r="L8868" s="2"/>
    </row>
    <row r="8869" spans="12:12" x14ac:dyDescent="0.35">
      <c r="L8869" s="2"/>
    </row>
    <row r="8870" spans="12:12" x14ac:dyDescent="0.35">
      <c r="L8870" s="2"/>
    </row>
    <row r="8871" spans="12:12" x14ac:dyDescent="0.35">
      <c r="L8871" s="2"/>
    </row>
    <row r="8872" spans="12:12" x14ac:dyDescent="0.35">
      <c r="L8872" s="2"/>
    </row>
    <row r="8873" spans="12:12" x14ac:dyDescent="0.35">
      <c r="L8873" s="2"/>
    </row>
    <row r="8874" spans="12:12" x14ac:dyDescent="0.35">
      <c r="L8874" s="2"/>
    </row>
    <row r="8875" spans="12:12" x14ac:dyDescent="0.35">
      <c r="L8875" s="2"/>
    </row>
    <row r="8876" spans="12:12" x14ac:dyDescent="0.35">
      <c r="L8876" s="2"/>
    </row>
    <row r="8877" spans="12:12" x14ac:dyDescent="0.35">
      <c r="L8877" s="2"/>
    </row>
    <row r="8878" spans="12:12" x14ac:dyDescent="0.35">
      <c r="L8878" s="2"/>
    </row>
    <row r="8879" spans="12:12" x14ac:dyDescent="0.35">
      <c r="L8879" s="2"/>
    </row>
    <row r="8880" spans="12:12" x14ac:dyDescent="0.35">
      <c r="L8880" s="2"/>
    </row>
    <row r="8881" spans="12:12" x14ac:dyDescent="0.35">
      <c r="L8881" s="2"/>
    </row>
    <row r="8882" spans="12:12" x14ac:dyDescent="0.35">
      <c r="L8882" s="2"/>
    </row>
    <row r="8883" spans="12:12" x14ac:dyDescent="0.35">
      <c r="L8883" s="2"/>
    </row>
    <row r="8884" spans="12:12" x14ac:dyDescent="0.35">
      <c r="L8884" s="2"/>
    </row>
    <row r="8885" spans="12:12" x14ac:dyDescent="0.35">
      <c r="L8885" s="2"/>
    </row>
    <row r="8886" spans="12:12" x14ac:dyDescent="0.35">
      <c r="L8886" s="2"/>
    </row>
    <row r="8887" spans="12:12" x14ac:dyDescent="0.35">
      <c r="L8887" s="2"/>
    </row>
    <row r="8888" spans="12:12" x14ac:dyDescent="0.35">
      <c r="L8888" s="2"/>
    </row>
    <row r="8889" spans="12:12" x14ac:dyDescent="0.35">
      <c r="L8889" s="2"/>
    </row>
    <row r="8890" spans="12:12" x14ac:dyDescent="0.35">
      <c r="L8890" s="2"/>
    </row>
    <row r="8891" spans="12:12" x14ac:dyDescent="0.35">
      <c r="L8891" s="2"/>
    </row>
    <row r="8892" spans="12:12" x14ac:dyDescent="0.35">
      <c r="L8892" s="2"/>
    </row>
    <row r="8893" spans="12:12" x14ac:dyDescent="0.35">
      <c r="L8893" s="2"/>
    </row>
    <row r="8894" spans="12:12" x14ac:dyDescent="0.35">
      <c r="L8894" s="2"/>
    </row>
    <row r="8895" spans="12:12" x14ac:dyDescent="0.35">
      <c r="L8895" s="2"/>
    </row>
    <row r="8896" spans="12:12" x14ac:dyDescent="0.35">
      <c r="L8896" s="2"/>
    </row>
    <row r="8897" spans="12:12" x14ac:dyDescent="0.35">
      <c r="L8897" s="2"/>
    </row>
    <row r="8898" spans="12:12" x14ac:dyDescent="0.35">
      <c r="L8898" s="2"/>
    </row>
    <row r="8899" spans="12:12" x14ac:dyDescent="0.35">
      <c r="L8899" s="2"/>
    </row>
    <row r="8900" spans="12:12" x14ac:dyDescent="0.35">
      <c r="L8900" s="2"/>
    </row>
    <row r="8901" spans="12:12" x14ac:dyDescent="0.35">
      <c r="L8901" s="2"/>
    </row>
    <row r="8902" spans="12:12" x14ac:dyDescent="0.35">
      <c r="L8902" s="2"/>
    </row>
    <row r="8903" spans="12:12" x14ac:dyDescent="0.35">
      <c r="L8903" s="2"/>
    </row>
    <row r="8904" spans="12:12" x14ac:dyDescent="0.35">
      <c r="L8904" s="2"/>
    </row>
    <row r="8905" spans="12:12" x14ac:dyDescent="0.35">
      <c r="L8905" s="2"/>
    </row>
    <row r="8906" spans="12:12" x14ac:dyDescent="0.35">
      <c r="L8906" s="2"/>
    </row>
    <row r="8907" spans="12:12" x14ac:dyDescent="0.35">
      <c r="L8907" s="2"/>
    </row>
    <row r="8908" spans="12:12" x14ac:dyDescent="0.35">
      <c r="L8908" s="2"/>
    </row>
    <row r="8909" spans="12:12" x14ac:dyDescent="0.35">
      <c r="L8909" s="2"/>
    </row>
    <row r="8910" spans="12:12" x14ac:dyDescent="0.35">
      <c r="L8910" s="2"/>
    </row>
    <row r="8911" spans="12:12" x14ac:dyDescent="0.35">
      <c r="L8911" s="2"/>
    </row>
    <row r="8912" spans="12:12" x14ac:dyDescent="0.35">
      <c r="L8912" s="2"/>
    </row>
    <row r="8913" spans="12:12" x14ac:dyDescent="0.35">
      <c r="L8913" s="2"/>
    </row>
    <row r="8914" spans="12:12" x14ac:dyDescent="0.35">
      <c r="L8914" s="2"/>
    </row>
    <row r="8915" spans="12:12" x14ac:dyDescent="0.35">
      <c r="L8915" s="2"/>
    </row>
    <row r="8916" spans="12:12" x14ac:dyDescent="0.35">
      <c r="L8916" s="2"/>
    </row>
    <row r="8917" spans="12:12" x14ac:dyDescent="0.35">
      <c r="L8917" s="2"/>
    </row>
    <row r="8918" spans="12:12" x14ac:dyDescent="0.35">
      <c r="L8918" s="2"/>
    </row>
    <row r="8919" spans="12:12" x14ac:dyDescent="0.35">
      <c r="L8919" s="2"/>
    </row>
    <row r="8920" spans="12:12" x14ac:dyDescent="0.35">
      <c r="L8920" s="2"/>
    </row>
    <row r="8921" spans="12:12" x14ac:dyDescent="0.35">
      <c r="L8921" s="2"/>
    </row>
    <row r="8922" spans="12:12" x14ac:dyDescent="0.35">
      <c r="L8922" s="2"/>
    </row>
    <row r="8923" spans="12:12" x14ac:dyDescent="0.35">
      <c r="L8923" s="2"/>
    </row>
    <row r="8924" spans="12:12" x14ac:dyDescent="0.35">
      <c r="L8924" s="2"/>
    </row>
    <row r="8925" spans="12:12" x14ac:dyDescent="0.35">
      <c r="L8925" s="2"/>
    </row>
    <row r="8926" spans="12:12" x14ac:dyDescent="0.35">
      <c r="L8926" s="2"/>
    </row>
    <row r="8927" spans="12:12" x14ac:dyDescent="0.35">
      <c r="L8927" s="2"/>
    </row>
    <row r="8928" spans="12:12" x14ac:dyDescent="0.35">
      <c r="L8928" s="2"/>
    </row>
    <row r="8929" spans="12:12" x14ac:dyDescent="0.35">
      <c r="L8929" s="2"/>
    </row>
    <row r="8930" spans="12:12" x14ac:dyDescent="0.35">
      <c r="L8930" s="2"/>
    </row>
    <row r="8931" spans="12:12" x14ac:dyDescent="0.35">
      <c r="L8931" s="2"/>
    </row>
    <row r="8932" spans="12:12" x14ac:dyDescent="0.35">
      <c r="L8932" s="2"/>
    </row>
    <row r="8933" spans="12:12" x14ac:dyDescent="0.35">
      <c r="L8933" s="2"/>
    </row>
    <row r="8934" spans="12:12" x14ac:dyDescent="0.35">
      <c r="L8934" s="2"/>
    </row>
    <row r="8935" spans="12:12" x14ac:dyDescent="0.35">
      <c r="L8935" s="2"/>
    </row>
    <row r="8936" spans="12:12" x14ac:dyDescent="0.35">
      <c r="L8936" s="2"/>
    </row>
    <row r="8937" spans="12:12" x14ac:dyDescent="0.35">
      <c r="L8937" s="2"/>
    </row>
    <row r="8938" spans="12:12" x14ac:dyDescent="0.35">
      <c r="L8938" s="2"/>
    </row>
    <row r="8939" spans="12:12" x14ac:dyDescent="0.35">
      <c r="L8939" s="2"/>
    </row>
    <row r="8940" spans="12:12" x14ac:dyDescent="0.35">
      <c r="L8940" s="2"/>
    </row>
    <row r="8941" spans="12:12" x14ac:dyDescent="0.35">
      <c r="L8941" s="2"/>
    </row>
    <row r="8942" spans="12:12" x14ac:dyDescent="0.35">
      <c r="L8942" s="2"/>
    </row>
    <row r="8943" spans="12:12" x14ac:dyDescent="0.35">
      <c r="L8943" s="2"/>
    </row>
    <row r="8944" spans="12:12" x14ac:dyDescent="0.35">
      <c r="L8944" s="2"/>
    </row>
    <row r="8945" spans="12:12" x14ac:dyDescent="0.35">
      <c r="L8945" s="2"/>
    </row>
    <row r="8946" spans="12:12" x14ac:dyDescent="0.35">
      <c r="L8946" s="2"/>
    </row>
    <row r="8947" spans="12:12" x14ac:dyDescent="0.35">
      <c r="L8947" s="2"/>
    </row>
    <row r="8948" spans="12:12" x14ac:dyDescent="0.35">
      <c r="L8948" s="2"/>
    </row>
    <row r="8949" spans="12:12" x14ac:dyDescent="0.35">
      <c r="L8949" s="2"/>
    </row>
    <row r="8950" spans="12:12" x14ac:dyDescent="0.35">
      <c r="L8950" s="2"/>
    </row>
    <row r="8951" spans="12:12" x14ac:dyDescent="0.35">
      <c r="L8951" s="2"/>
    </row>
    <row r="8952" spans="12:12" x14ac:dyDescent="0.35">
      <c r="L8952" s="2"/>
    </row>
    <row r="8953" spans="12:12" x14ac:dyDescent="0.35">
      <c r="L8953" s="2"/>
    </row>
    <row r="8954" spans="12:12" x14ac:dyDescent="0.35">
      <c r="L8954" s="2"/>
    </row>
    <row r="8955" spans="12:12" x14ac:dyDescent="0.35">
      <c r="L8955" s="2"/>
    </row>
    <row r="8956" spans="12:12" x14ac:dyDescent="0.35">
      <c r="L8956" s="2"/>
    </row>
    <row r="8957" spans="12:12" x14ac:dyDescent="0.35">
      <c r="L8957" s="2"/>
    </row>
    <row r="8958" spans="12:12" x14ac:dyDescent="0.35">
      <c r="L8958" s="2"/>
    </row>
    <row r="8959" spans="12:12" x14ac:dyDescent="0.35">
      <c r="L8959" s="2"/>
    </row>
    <row r="8960" spans="12:12" x14ac:dyDescent="0.35">
      <c r="L8960" s="2"/>
    </row>
    <row r="8961" spans="12:12" x14ac:dyDescent="0.35">
      <c r="L8961" s="2"/>
    </row>
    <row r="8962" spans="12:12" x14ac:dyDescent="0.35">
      <c r="L8962" s="2"/>
    </row>
    <row r="8963" spans="12:12" x14ac:dyDescent="0.35">
      <c r="L8963" s="2"/>
    </row>
    <row r="8964" spans="12:12" x14ac:dyDescent="0.35">
      <c r="L8964" s="2"/>
    </row>
    <row r="8965" spans="12:12" x14ac:dyDescent="0.35">
      <c r="L8965" s="2"/>
    </row>
    <row r="8966" spans="12:12" x14ac:dyDescent="0.35">
      <c r="L8966" s="2"/>
    </row>
    <row r="8967" spans="12:12" x14ac:dyDescent="0.35">
      <c r="L8967" s="2"/>
    </row>
    <row r="8968" spans="12:12" x14ac:dyDescent="0.35">
      <c r="L8968" s="2"/>
    </row>
    <row r="8969" spans="12:12" x14ac:dyDescent="0.35">
      <c r="L8969" s="2"/>
    </row>
    <row r="8970" spans="12:12" x14ac:dyDescent="0.35">
      <c r="L8970" s="2"/>
    </row>
    <row r="8971" spans="12:12" x14ac:dyDescent="0.35">
      <c r="L8971" s="2"/>
    </row>
    <row r="8972" spans="12:12" x14ac:dyDescent="0.35">
      <c r="L8972" s="2"/>
    </row>
    <row r="8973" spans="12:12" x14ac:dyDescent="0.35">
      <c r="L8973" s="2"/>
    </row>
    <row r="8974" spans="12:12" x14ac:dyDescent="0.35">
      <c r="L8974" s="2"/>
    </row>
    <row r="8975" spans="12:12" x14ac:dyDescent="0.35">
      <c r="L8975" s="2"/>
    </row>
    <row r="8976" spans="12:12" x14ac:dyDescent="0.35">
      <c r="L8976" s="2"/>
    </row>
    <row r="8977" spans="12:12" x14ac:dyDescent="0.35">
      <c r="L8977" s="2"/>
    </row>
    <row r="8978" spans="12:12" x14ac:dyDescent="0.35">
      <c r="L8978" s="2"/>
    </row>
    <row r="8979" spans="12:12" x14ac:dyDescent="0.35">
      <c r="L8979" s="2"/>
    </row>
    <row r="8980" spans="12:12" x14ac:dyDescent="0.35">
      <c r="L8980" s="2"/>
    </row>
    <row r="8981" spans="12:12" x14ac:dyDescent="0.35">
      <c r="L8981" s="2"/>
    </row>
    <row r="8982" spans="12:12" x14ac:dyDescent="0.35">
      <c r="L8982" s="2"/>
    </row>
    <row r="8983" spans="12:12" x14ac:dyDescent="0.35">
      <c r="L8983" s="2"/>
    </row>
    <row r="8984" spans="12:12" x14ac:dyDescent="0.35">
      <c r="L8984" s="2"/>
    </row>
    <row r="8985" spans="12:12" x14ac:dyDescent="0.35">
      <c r="L8985" s="2"/>
    </row>
    <row r="8986" spans="12:12" x14ac:dyDescent="0.35">
      <c r="L8986" s="2"/>
    </row>
    <row r="8987" spans="12:12" x14ac:dyDescent="0.35">
      <c r="L8987" s="2"/>
    </row>
    <row r="8988" spans="12:12" x14ac:dyDescent="0.35">
      <c r="L8988" s="2"/>
    </row>
    <row r="8989" spans="12:12" x14ac:dyDescent="0.35">
      <c r="L8989" s="2"/>
    </row>
    <row r="8990" spans="12:12" x14ac:dyDescent="0.35">
      <c r="L8990" s="2"/>
    </row>
    <row r="8991" spans="12:12" x14ac:dyDescent="0.35">
      <c r="L8991" s="2"/>
    </row>
    <row r="8992" spans="12:12" x14ac:dyDescent="0.35">
      <c r="L8992" s="2"/>
    </row>
    <row r="8993" spans="12:12" x14ac:dyDescent="0.35">
      <c r="L8993" s="2"/>
    </row>
    <row r="8994" spans="12:12" x14ac:dyDescent="0.35">
      <c r="L8994" s="2"/>
    </row>
    <row r="8995" spans="12:12" x14ac:dyDescent="0.35">
      <c r="L8995" s="2"/>
    </row>
    <row r="8996" spans="12:12" x14ac:dyDescent="0.35">
      <c r="L8996" s="2"/>
    </row>
    <row r="8997" spans="12:12" x14ac:dyDescent="0.35">
      <c r="L8997" s="2"/>
    </row>
    <row r="8998" spans="12:12" x14ac:dyDescent="0.35">
      <c r="L8998" s="2"/>
    </row>
    <row r="8999" spans="12:12" x14ac:dyDescent="0.35">
      <c r="L8999" s="2"/>
    </row>
    <row r="9000" spans="12:12" x14ac:dyDescent="0.35">
      <c r="L9000" s="2"/>
    </row>
    <row r="9001" spans="12:12" x14ac:dyDescent="0.35">
      <c r="L9001" s="2"/>
    </row>
    <row r="9002" spans="12:12" x14ac:dyDescent="0.35">
      <c r="L9002" s="2"/>
    </row>
    <row r="9003" spans="12:12" x14ac:dyDescent="0.35">
      <c r="L9003" s="2"/>
    </row>
    <row r="9004" spans="12:12" x14ac:dyDescent="0.35">
      <c r="L9004" s="2"/>
    </row>
    <row r="9005" spans="12:12" x14ac:dyDescent="0.35">
      <c r="L9005" s="2"/>
    </row>
    <row r="9006" spans="12:12" x14ac:dyDescent="0.35">
      <c r="L9006" s="2"/>
    </row>
    <row r="9007" spans="12:12" x14ac:dyDescent="0.35">
      <c r="L9007" s="2"/>
    </row>
    <row r="9008" spans="12:12" x14ac:dyDescent="0.35">
      <c r="L9008" s="2"/>
    </row>
    <row r="9009" spans="12:12" x14ac:dyDescent="0.35">
      <c r="L9009" s="2"/>
    </row>
    <row r="9010" spans="12:12" x14ac:dyDescent="0.35">
      <c r="L9010" s="2"/>
    </row>
    <row r="9011" spans="12:12" x14ac:dyDescent="0.35">
      <c r="L9011" s="2"/>
    </row>
    <row r="9012" spans="12:12" x14ac:dyDescent="0.35">
      <c r="L9012" s="2"/>
    </row>
    <row r="9013" spans="12:12" x14ac:dyDescent="0.35">
      <c r="L9013" s="2"/>
    </row>
    <row r="9014" spans="12:12" x14ac:dyDescent="0.35">
      <c r="L9014" s="2"/>
    </row>
    <row r="9015" spans="12:12" x14ac:dyDescent="0.35">
      <c r="L9015" s="2"/>
    </row>
    <row r="9016" spans="12:12" x14ac:dyDescent="0.35">
      <c r="L9016" s="2"/>
    </row>
    <row r="9017" spans="12:12" x14ac:dyDescent="0.35">
      <c r="L9017" s="2"/>
    </row>
    <row r="9018" spans="12:12" x14ac:dyDescent="0.35">
      <c r="L9018" s="2"/>
    </row>
    <row r="9019" spans="12:12" x14ac:dyDescent="0.35">
      <c r="L9019" s="2"/>
    </row>
    <row r="9020" spans="12:12" x14ac:dyDescent="0.35">
      <c r="L9020" s="2"/>
    </row>
    <row r="9021" spans="12:12" x14ac:dyDescent="0.35">
      <c r="L9021" s="2"/>
    </row>
    <row r="9022" spans="12:12" x14ac:dyDescent="0.35">
      <c r="L9022" s="2"/>
    </row>
    <row r="9023" spans="12:12" x14ac:dyDescent="0.35">
      <c r="L9023" s="2"/>
    </row>
    <row r="9024" spans="12:12" x14ac:dyDescent="0.35">
      <c r="L9024" s="2"/>
    </row>
    <row r="9025" spans="12:12" x14ac:dyDescent="0.35">
      <c r="L9025" s="2"/>
    </row>
    <row r="9026" spans="12:12" x14ac:dyDescent="0.35">
      <c r="L9026" s="2"/>
    </row>
    <row r="9027" spans="12:12" x14ac:dyDescent="0.35">
      <c r="L9027" s="2"/>
    </row>
    <row r="9028" spans="12:12" x14ac:dyDescent="0.35">
      <c r="L9028" s="2"/>
    </row>
    <row r="9029" spans="12:12" x14ac:dyDescent="0.35">
      <c r="L9029" s="2"/>
    </row>
    <row r="9030" spans="12:12" x14ac:dyDescent="0.35">
      <c r="L9030" s="2"/>
    </row>
    <row r="9031" spans="12:12" x14ac:dyDescent="0.35">
      <c r="L9031" s="2"/>
    </row>
    <row r="9032" spans="12:12" x14ac:dyDescent="0.35">
      <c r="L9032" s="2"/>
    </row>
    <row r="9033" spans="12:12" x14ac:dyDescent="0.35">
      <c r="L9033" s="2"/>
    </row>
    <row r="9034" spans="12:12" x14ac:dyDescent="0.35">
      <c r="L9034" s="2"/>
    </row>
    <row r="9035" spans="12:12" x14ac:dyDescent="0.35">
      <c r="L9035" s="2"/>
    </row>
    <row r="9036" spans="12:12" x14ac:dyDescent="0.35">
      <c r="L9036" s="2"/>
    </row>
    <row r="9037" spans="12:12" x14ac:dyDescent="0.35">
      <c r="L9037" s="2"/>
    </row>
    <row r="9038" spans="12:12" x14ac:dyDescent="0.35">
      <c r="L9038" s="2"/>
    </row>
    <row r="9039" spans="12:12" x14ac:dyDescent="0.35">
      <c r="L9039" s="2"/>
    </row>
    <row r="9040" spans="12:12" x14ac:dyDescent="0.35">
      <c r="L9040" s="2"/>
    </row>
    <row r="9041" spans="12:12" x14ac:dyDescent="0.35">
      <c r="L9041" s="2"/>
    </row>
    <row r="9042" spans="12:12" x14ac:dyDescent="0.35">
      <c r="L9042" s="2"/>
    </row>
    <row r="9043" spans="12:12" x14ac:dyDescent="0.35">
      <c r="L9043" s="2"/>
    </row>
    <row r="9044" spans="12:12" x14ac:dyDescent="0.35">
      <c r="L9044" s="2"/>
    </row>
    <row r="9045" spans="12:12" x14ac:dyDescent="0.35">
      <c r="L9045" s="2"/>
    </row>
    <row r="9046" spans="12:12" x14ac:dyDescent="0.35">
      <c r="L9046" s="2"/>
    </row>
    <row r="9047" spans="12:12" x14ac:dyDescent="0.35">
      <c r="L9047" s="2"/>
    </row>
    <row r="9048" spans="12:12" x14ac:dyDescent="0.35">
      <c r="L9048" s="2"/>
    </row>
    <row r="9049" spans="12:12" x14ac:dyDescent="0.35">
      <c r="L9049" s="2"/>
    </row>
    <row r="9050" spans="12:12" x14ac:dyDescent="0.35">
      <c r="L9050" s="2"/>
    </row>
    <row r="9051" spans="12:12" x14ac:dyDescent="0.35">
      <c r="L9051" s="2"/>
    </row>
    <row r="9052" spans="12:12" x14ac:dyDescent="0.35">
      <c r="L9052" s="2"/>
    </row>
    <row r="9053" spans="12:12" x14ac:dyDescent="0.35">
      <c r="L9053" s="2"/>
    </row>
    <row r="9054" spans="12:12" x14ac:dyDescent="0.35">
      <c r="L9054" s="2"/>
    </row>
    <row r="9055" spans="12:12" x14ac:dyDescent="0.35">
      <c r="L9055" s="2"/>
    </row>
    <row r="9056" spans="12:12" x14ac:dyDescent="0.35">
      <c r="L9056" s="2"/>
    </row>
    <row r="9057" spans="12:12" x14ac:dyDescent="0.35">
      <c r="L9057" s="2"/>
    </row>
    <row r="9058" spans="12:12" x14ac:dyDescent="0.35">
      <c r="L9058" s="2"/>
    </row>
    <row r="9059" spans="12:12" x14ac:dyDescent="0.35">
      <c r="L9059" s="2"/>
    </row>
    <row r="9060" spans="12:12" x14ac:dyDescent="0.35">
      <c r="L9060" s="2"/>
    </row>
    <row r="9061" spans="12:12" x14ac:dyDescent="0.35">
      <c r="L9061" s="2"/>
    </row>
    <row r="9062" spans="12:12" x14ac:dyDescent="0.35">
      <c r="L9062" s="2"/>
    </row>
    <row r="9063" spans="12:12" x14ac:dyDescent="0.35">
      <c r="L9063" s="2"/>
    </row>
    <row r="9064" spans="12:12" x14ac:dyDescent="0.35">
      <c r="L9064" s="2"/>
    </row>
    <row r="9065" spans="12:12" x14ac:dyDescent="0.35">
      <c r="L9065" s="2"/>
    </row>
    <row r="9066" spans="12:12" x14ac:dyDescent="0.35">
      <c r="L9066" s="2"/>
    </row>
    <row r="9067" spans="12:12" x14ac:dyDescent="0.35">
      <c r="L9067" s="2"/>
    </row>
    <row r="9068" spans="12:12" x14ac:dyDescent="0.35">
      <c r="L9068" s="2"/>
    </row>
    <row r="9069" spans="12:12" x14ac:dyDescent="0.35">
      <c r="L9069" s="2"/>
    </row>
    <row r="9070" spans="12:12" x14ac:dyDescent="0.35">
      <c r="L9070" s="2"/>
    </row>
    <row r="9071" spans="12:12" x14ac:dyDescent="0.35">
      <c r="L9071" s="2"/>
    </row>
    <row r="9072" spans="12:12" x14ac:dyDescent="0.35">
      <c r="L9072" s="2"/>
    </row>
    <row r="9073" spans="12:12" x14ac:dyDescent="0.35">
      <c r="L9073" s="2"/>
    </row>
    <row r="9074" spans="12:12" x14ac:dyDescent="0.35">
      <c r="L9074" s="2"/>
    </row>
    <row r="9075" spans="12:12" x14ac:dyDescent="0.35">
      <c r="L9075" s="2"/>
    </row>
    <row r="9076" spans="12:12" x14ac:dyDescent="0.35">
      <c r="L9076" s="2"/>
    </row>
    <row r="9077" spans="12:12" x14ac:dyDescent="0.35">
      <c r="L9077" s="2"/>
    </row>
    <row r="9078" spans="12:12" x14ac:dyDescent="0.35">
      <c r="L9078" s="2"/>
    </row>
    <row r="9079" spans="12:12" x14ac:dyDescent="0.35">
      <c r="L9079" s="2"/>
    </row>
    <row r="9080" spans="12:12" x14ac:dyDescent="0.35">
      <c r="L9080" s="2"/>
    </row>
    <row r="9081" spans="12:12" x14ac:dyDescent="0.35">
      <c r="L9081" s="2"/>
    </row>
    <row r="9082" spans="12:12" x14ac:dyDescent="0.35">
      <c r="L9082" s="2"/>
    </row>
    <row r="9083" spans="12:12" x14ac:dyDescent="0.35">
      <c r="L9083" s="2"/>
    </row>
    <row r="9084" spans="12:12" x14ac:dyDescent="0.35">
      <c r="L9084" s="2"/>
    </row>
    <row r="9085" spans="12:12" x14ac:dyDescent="0.35">
      <c r="L9085" s="2"/>
    </row>
    <row r="9086" spans="12:12" x14ac:dyDescent="0.35">
      <c r="L9086" s="2"/>
    </row>
    <row r="9087" spans="12:12" x14ac:dyDescent="0.35">
      <c r="L9087" s="2"/>
    </row>
    <row r="9088" spans="12:12" x14ac:dyDescent="0.35">
      <c r="L9088" s="2"/>
    </row>
    <row r="9089" spans="12:12" x14ac:dyDescent="0.35">
      <c r="L9089" s="2"/>
    </row>
    <row r="9090" spans="12:12" x14ac:dyDescent="0.35">
      <c r="L9090" s="2"/>
    </row>
    <row r="9091" spans="12:12" x14ac:dyDescent="0.35">
      <c r="L9091" s="2"/>
    </row>
    <row r="9092" spans="12:12" x14ac:dyDescent="0.35">
      <c r="L9092" s="2"/>
    </row>
    <row r="9093" spans="12:12" x14ac:dyDescent="0.35">
      <c r="L9093" s="2"/>
    </row>
    <row r="9094" spans="12:12" x14ac:dyDescent="0.35">
      <c r="L9094" s="2"/>
    </row>
    <row r="9095" spans="12:12" x14ac:dyDescent="0.35">
      <c r="L9095" s="2"/>
    </row>
    <row r="9096" spans="12:12" x14ac:dyDescent="0.35">
      <c r="L9096" s="2"/>
    </row>
    <row r="9097" spans="12:12" x14ac:dyDescent="0.35">
      <c r="L9097" s="2"/>
    </row>
    <row r="9098" spans="12:12" x14ac:dyDescent="0.35">
      <c r="L9098" s="2"/>
    </row>
    <row r="9099" spans="12:12" x14ac:dyDescent="0.35">
      <c r="L9099" s="2"/>
    </row>
    <row r="9100" spans="12:12" x14ac:dyDescent="0.35">
      <c r="L9100" s="2"/>
    </row>
    <row r="9101" spans="12:12" x14ac:dyDescent="0.35">
      <c r="L9101" s="2"/>
    </row>
    <row r="9102" spans="12:12" x14ac:dyDescent="0.35">
      <c r="L9102" s="2"/>
    </row>
    <row r="9103" spans="12:12" x14ac:dyDescent="0.35">
      <c r="L9103" s="2"/>
    </row>
    <row r="9104" spans="12:12" x14ac:dyDescent="0.35">
      <c r="L9104" s="2"/>
    </row>
    <row r="9105" spans="12:12" x14ac:dyDescent="0.35">
      <c r="L9105" s="2"/>
    </row>
    <row r="9106" spans="12:12" x14ac:dyDescent="0.35">
      <c r="L9106" s="2"/>
    </row>
    <row r="9107" spans="12:12" x14ac:dyDescent="0.35">
      <c r="L9107" s="2"/>
    </row>
    <row r="9108" spans="12:12" x14ac:dyDescent="0.35">
      <c r="L9108" s="2"/>
    </row>
    <row r="9109" spans="12:12" x14ac:dyDescent="0.35">
      <c r="L9109" s="2"/>
    </row>
    <row r="9110" spans="12:12" x14ac:dyDescent="0.35">
      <c r="L9110" s="2"/>
    </row>
    <row r="9111" spans="12:12" x14ac:dyDescent="0.35">
      <c r="L9111" s="2"/>
    </row>
    <row r="9112" spans="12:12" x14ac:dyDescent="0.35">
      <c r="L9112" s="2"/>
    </row>
    <row r="9113" spans="12:12" x14ac:dyDescent="0.35">
      <c r="L9113" s="2"/>
    </row>
    <row r="9114" spans="12:12" x14ac:dyDescent="0.35">
      <c r="L9114" s="2"/>
    </row>
    <row r="9115" spans="12:12" x14ac:dyDescent="0.35">
      <c r="L9115" s="2"/>
    </row>
    <row r="9116" spans="12:12" x14ac:dyDescent="0.35">
      <c r="L9116" s="2"/>
    </row>
    <row r="9117" spans="12:12" x14ac:dyDescent="0.35">
      <c r="L9117" s="2"/>
    </row>
    <row r="9118" spans="12:12" x14ac:dyDescent="0.35">
      <c r="L9118" s="2"/>
    </row>
    <row r="9119" spans="12:12" x14ac:dyDescent="0.35">
      <c r="L9119" s="2"/>
    </row>
    <row r="9120" spans="12:12" x14ac:dyDescent="0.35">
      <c r="L9120" s="2"/>
    </row>
    <row r="9121" spans="12:12" x14ac:dyDescent="0.35">
      <c r="L9121" s="2"/>
    </row>
    <row r="9122" spans="12:12" x14ac:dyDescent="0.35">
      <c r="L9122" s="2"/>
    </row>
    <row r="9123" spans="12:12" x14ac:dyDescent="0.35">
      <c r="L9123" s="2"/>
    </row>
    <row r="9124" spans="12:12" x14ac:dyDescent="0.35">
      <c r="L9124" s="2"/>
    </row>
    <row r="9125" spans="12:12" x14ac:dyDescent="0.35">
      <c r="L9125" s="2"/>
    </row>
    <row r="9126" spans="12:12" x14ac:dyDescent="0.35">
      <c r="L9126" s="2"/>
    </row>
    <row r="9127" spans="12:12" x14ac:dyDescent="0.35">
      <c r="L9127" s="2"/>
    </row>
    <row r="9128" spans="12:12" x14ac:dyDescent="0.35">
      <c r="L9128" s="2"/>
    </row>
    <row r="9129" spans="12:12" x14ac:dyDescent="0.35">
      <c r="L9129" s="2"/>
    </row>
    <row r="9130" spans="12:12" x14ac:dyDescent="0.35">
      <c r="L9130" s="2"/>
    </row>
    <row r="9131" spans="12:12" x14ac:dyDescent="0.35">
      <c r="L9131" s="2"/>
    </row>
    <row r="9132" spans="12:12" x14ac:dyDescent="0.35">
      <c r="L9132" s="2"/>
    </row>
    <row r="9133" spans="12:12" x14ac:dyDescent="0.35">
      <c r="L9133" s="2"/>
    </row>
    <row r="9134" spans="12:12" x14ac:dyDescent="0.35">
      <c r="L9134" s="2"/>
    </row>
    <row r="9135" spans="12:12" x14ac:dyDescent="0.35">
      <c r="L9135" s="2"/>
    </row>
    <row r="9136" spans="12:12" x14ac:dyDescent="0.35">
      <c r="L9136" s="2"/>
    </row>
    <row r="9137" spans="12:12" x14ac:dyDescent="0.35">
      <c r="L9137" s="2"/>
    </row>
    <row r="9138" spans="12:12" x14ac:dyDescent="0.35">
      <c r="L9138" s="2"/>
    </row>
    <row r="9139" spans="12:12" x14ac:dyDescent="0.35">
      <c r="L9139" s="2"/>
    </row>
    <row r="9140" spans="12:12" x14ac:dyDescent="0.35">
      <c r="L9140" s="2"/>
    </row>
    <row r="9141" spans="12:12" x14ac:dyDescent="0.35">
      <c r="L9141" s="2"/>
    </row>
    <row r="9142" spans="12:12" x14ac:dyDescent="0.35">
      <c r="L9142" s="2"/>
    </row>
    <row r="9143" spans="12:12" x14ac:dyDescent="0.35">
      <c r="L9143" s="2"/>
    </row>
    <row r="9144" spans="12:12" x14ac:dyDescent="0.35">
      <c r="L9144" s="2"/>
    </row>
    <row r="9145" spans="12:12" x14ac:dyDescent="0.35">
      <c r="L9145" s="2"/>
    </row>
    <row r="9146" spans="12:12" x14ac:dyDescent="0.35">
      <c r="L9146" s="2"/>
    </row>
    <row r="9147" spans="12:12" x14ac:dyDescent="0.35">
      <c r="L9147" s="2"/>
    </row>
    <row r="9148" spans="12:12" x14ac:dyDescent="0.35">
      <c r="L9148" s="2"/>
    </row>
    <row r="9149" spans="12:12" x14ac:dyDescent="0.35">
      <c r="L9149" s="2"/>
    </row>
    <row r="9150" spans="12:12" x14ac:dyDescent="0.35">
      <c r="L9150" s="2"/>
    </row>
    <row r="9151" spans="12:12" x14ac:dyDescent="0.35">
      <c r="L9151" s="2"/>
    </row>
    <row r="9152" spans="12:12" x14ac:dyDescent="0.35">
      <c r="L9152" s="2"/>
    </row>
    <row r="9153" spans="12:12" x14ac:dyDescent="0.35">
      <c r="L9153" s="2"/>
    </row>
    <row r="9154" spans="12:12" x14ac:dyDescent="0.35">
      <c r="L9154" s="2"/>
    </row>
    <row r="9155" spans="12:12" x14ac:dyDescent="0.35">
      <c r="L9155" s="2"/>
    </row>
    <row r="9156" spans="12:12" x14ac:dyDescent="0.35">
      <c r="L9156" s="2"/>
    </row>
    <row r="9157" spans="12:12" x14ac:dyDescent="0.35">
      <c r="L9157" s="2"/>
    </row>
    <row r="9158" spans="12:12" x14ac:dyDescent="0.35">
      <c r="L9158" s="2"/>
    </row>
    <row r="9159" spans="12:12" x14ac:dyDescent="0.35">
      <c r="L9159" s="2"/>
    </row>
    <row r="9160" spans="12:12" x14ac:dyDescent="0.35">
      <c r="L9160" s="2"/>
    </row>
    <row r="9161" spans="12:12" x14ac:dyDescent="0.35">
      <c r="L9161" s="2"/>
    </row>
    <row r="9162" spans="12:12" x14ac:dyDescent="0.35">
      <c r="L9162" s="2"/>
    </row>
    <row r="9163" spans="12:12" x14ac:dyDescent="0.35">
      <c r="L9163" s="2"/>
    </row>
    <row r="9164" spans="12:12" x14ac:dyDescent="0.35">
      <c r="L9164" s="2"/>
    </row>
    <row r="9165" spans="12:12" x14ac:dyDescent="0.35">
      <c r="L9165" s="2"/>
    </row>
    <row r="9166" spans="12:12" x14ac:dyDescent="0.35">
      <c r="L9166" s="2"/>
    </row>
    <row r="9167" spans="12:12" x14ac:dyDescent="0.35">
      <c r="L9167" s="2"/>
    </row>
    <row r="9168" spans="12:12" x14ac:dyDescent="0.35">
      <c r="L9168" s="2"/>
    </row>
    <row r="9169" spans="12:12" x14ac:dyDescent="0.35">
      <c r="L9169" s="2"/>
    </row>
    <row r="9170" spans="12:12" x14ac:dyDescent="0.35">
      <c r="L9170" s="2"/>
    </row>
    <row r="9171" spans="12:12" x14ac:dyDescent="0.35">
      <c r="L9171" s="2"/>
    </row>
    <row r="9172" spans="12:12" x14ac:dyDescent="0.35">
      <c r="L9172" s="2"/>
    </row>
    <row r="9173" spans="12:12" x14ac:dyDescent="0.35">
      <c r="L9173" s="2"/>
    </row>
    <row r="9174" spans="12:12" x14ac:dyDescent="0.35">
      <c r="L9174" s="2"/>
    </row>
    <row r="9175" spans="12:12" x14ac:dyDescent="0.35">
      <c r="L9175" s="2"/>
    </row>
    <row r="9176" spans="12:12" x14ac:dyDescent="0.35">
      <c r="L9176" s="2"/>
    </row>
    <row r="9177" spans="12:12" x14ac:dyDescent="0.35">
      <c r="L9177" s="2"/>
    </row>
    <row r="9178" spans="12:12" x14ac:dyDescent="0.35">
      <c r="L9178" s="2"/>
    </row>
    <row r="9179" spans="12:12" x14ac:dyDescent="0.35">
      <c r="L9179" s="2"/>
    </row>
    <row r="9180" spans="12:12" x14ac:dyDescent="0.35">
      <c r="L9180" s="2"/>
    </row>
    <row r="9181" spans="12:12" x14ac:dyDescent="0.35">
      <c r="L9181" s="2"/>
    </row>
    <row r="9182" spans="12:12" x14ac:dyDescent="0.35">
      <c r="L9182" s="2"/>
    </row>
    <row r="9183" spans="12:12" x14ac:dyDescent="0.35">
      <c r="L9183" s="2"/>
    </row>
    <row r="9184" spans="12:12" x14ac:dyDescent="0.35">
      <c r="L9184" s="2"/>
    </row>
    <row r="9185" spans="12:12" x14ac:dyDescent="0.35">
      <c r="L9185" s="2"/>
    </row>
    <row r="9186" spans="12:12" x14ac:dyDescent="0.35">
      <c r="L9186" s="2"/>
    </row>
    <row r="9187" spans="12:12" x14ac:dyDescent="0.35">
      <c r="L9187" s="2"/>
    </row>
    <row r="9188" spans="12:12" x14ac:dyDescent="0.35">
      <c r="L9188" s="2"/>
    </row>
    <row r="9189" spans="12:12" x14ac:dyDescent="0.35">
      <c r="L9189" s="2"/>
    </row>
    <row r="9190" spans="12:12" x14ac:dyDescent="0.35">
      <c r="L9190" s="2"/>
    </row>
    <row r="9191" spans="12:12" x14ac:dyDescent="0.35">
      <c r="L9191" s="2"/>
    </row>
    <row r="9192" spans="12:12" x14ac:dyDescent="0.35">
      <c r="L9192" s="2"/>
    </row>
    <row r="9193" spans="12:12" x14ac:dyDescent="0.35">
      <c r="L9193" s="2"/>
    </row>
    <row r="9194" spans="12:12" x14ac:dyDescent="0.35">
      <c r="L9194" s="2"/>
    </row>
    <row r="9195" spans="12:12" x14ac:dyDescent="0.35">
      <c r="L9195" s="2"/>
    </row>
    <row r="9196" spans="12:12" x14ac:dyDescent="0.35">
      <c r="L9196" s="2"/>
    </row>
    <row r="9197" spans="12:12" x14ac:dyDescent="0.35">
      <c r="L9197" s="2"/>
    </row>
    <row r="9198" spans="12:12" x14ac:dyDescent="0.35">
      <c r="L9198" s="2"/>
    </row>
    <row r="9199" spans="12:12" x14ac:dyDescent="0.35">
      <c r="L9199" s="2"/>
    </row>
    <row r="9200" spans="12:12" x14ac:dyDescent="0.35">
      <c r="L9200" s="2"/>
    </row>
    <row r="9201" spans="12:12" x14ac:dyDescent="0.35">
      <c r="L9201" s="2"/>
    </row>
    <row r="9202" spans="12:12" x14ac:dyDescent="0.35">
      <c r="L9202" s="2"/>
    </row>
    <row r="9203" spans="12:12" x14ac:dyDescent="0.35">
      <c r="L9203" s="2"/>
    </row>
    <row r="9204" spans="12:12" x14ac:dyDescent="0.35">
      <c r="L9204" s="2"/>
    </row>
    <row r="9205" spans="12:12" x14ac:dyDescent="0.35">
      <c r="L9205" s="2"/>
    </row>
    <row r="9206" spans="12:12" x14ac:dyDescent="0.35">
      <c r="L9206" s="2"/>
    </row>
    <row r="9207" spans="12:12" x14ac:dyDescent="0.35">
      <c r="L9207" s="2"/>
    </row>
    <row r="9208" spans="12:12" x14ac:dyDescent="0.35">
      <c r="L9208" s="2"/>
    </row>
    <row r="9209" spans="12:12" x14ac:dyDescent="0.35">
      <c r="L9209" s="2"/>
    </row>
    <row r="9210" spans="12:12" x14ac:dyDescent="0.35">
      <c r="L9210" s="2"/>
    </row>
    <row r="9211" spans="12:12" x14ac:dyDescent="0.35">
      <c r="L9211" s="2"/>
    </row>
    <row r="9212" spans="12:12" x14ac:dyDescent="0.35">
      <c r="L9212" s="2"/>
    </row>
    <row r="9213" spans="12:12" x14ac:dyDescent="0.35">
      <c r="L9213" s="2"/>
    </row>
    <row r="9214" spans="12:12" x14ac:dyDescent="0.35">
      <c r="L9214" s="2"/>
    </row>
    <row r="9215" spans="12:12" x14ac:dyDescent="0.35">
      <c r="L9215" s="2"/>
    </row>
    <row r="9216" spans="12:12" x14ac:dyDescent="0.35">
      <c r="L9216" s="2"/>
    </row>
    <row r="9217" spans="12:12" x14ac:dyDescent="0.35">
      <c r="L9217" s="2"/>
    </row>
    <row r="9218" spans="12:12" x14ac:dyDescent="0.35">
      <c r="L9218" s="2"/>
    </row>
    <row r="9219" spans="12:12" x14ac:dyDescent="0.35">
      <c r="L9219" s="2"/>
    </row>
    <row r="9220" spans="12:12" x14ac:dyDescent="0.35">
      <c r="L9220" s="2"/>
    </row>
    <row r="9221" spans="12:12" x14ac:dyDescent="0.35">
      <c r="L9221" s="2"/>
    </row>
    <row r="9222" spans="12:12" x14ac:dyDescent="0.35">
      <c r="L9222" s="2"/>
    </row>
    <row r="9223" spans="12:12" x14ac:dyDescent="0.35">
      <c r="L9223" s="2"/>
    </row>
    <row r="9224" spans="12:12" x14ac:dyDescent="0.35">
      <c r="L9224" s="2"/>
    </row>
    <row r="9225" spans="12:12" x14ac:dyDescent="0.35">
      <c r="L9225" s="2"/>
    </row>
    <row r="9226" spans="12:12" x14ac:dyDescent="0.35">
      <c r="L9226" s="2"/>
    </row>
    <row r="9227" spans="12:12" x14ac:dyDescent="0.35">
      <c r="L9227" s="2"/>
    </row>
    <row r="9228" spans="12:12" x14ac:dyDescent="0.35">
      <c r="L9228" s="2"/>
    </row>
    <row r="9229" spans="12:12" x14ac:dyDescent="0.35">
      <c r="L9229" s="2"/>
    </row>
    <row r="9230" spans="12:12" x14ac:dyDescent="0.35">
      <c r="L9230" s="2"/>
    </row>
    <row r="9231" spans="12:12" x14ac:dyDescent="0.35">
      <c r="L9231" s="2"/>
    </row>
    <row r="9232" spans="12:12" x14ac:dyDescent="0.35">
      <c r="L9232" s="2"/>
    </row>
    <row r="9233" spans="12:12" x14ac:dyDescent="0.35">
      <c r="L9233" s="2"/>
    </row>
    <row r="9234" spans="12:12" x14ac:dyDescent="0.35">
      <c r="L9234" s="2"/>
    </row>
    <row r="9235" spans="12:12" x14ac:dyDescent="0.35">
      <c r="L9235" s="2"/>
    </row>
    <row r="9236" spans="12:12" x14ac:dyDescent="0.35">
      <c r="L9236" s="2"/>
    </row>
    <row r="9237" spans="12:12" x14ac:dyDescent="0.35">
      <c r="L9237" s="2"/>
    </row>
    <row r="9238" spans="12:12" x14ac:dyDescent="0.35">
      <c r="L9238" s="2"/>
    </row>
    <row r="9239" spans="12:12" x14ac:dyDescent="0.35">
      <c r="L9239" s="2"/>
    </row>
    <row r="9240" spans="12:12" x14ac:dyDescent="0.35">
      <c r="L9240" s="2"/>
    </row>
    <row r="9241" spans="12:12" x14ac:dyDescent="0.35">
      <c r="L9241" s="2"/>
    </row>
    <row r="9242" spans="12:12" x14ac:dyDescent="0.35">
      <c r="L9242" s="2"/>
    </row>
    <row r="9243" spans="12:12" x14ac:dyDescent="0.35">
      <c r="L9243" s="2"/>
    </row>
    <row r="9244" spans="12:12" x14ac:dyDescent="0.35">
      <c r="L9244" s="2"/>
    </row>
    <row r="9245" spans="12:12" x14ac:dyDescent="0.35">
      <c r="L9245" s="2"/>
    </row>
    <row r="9246" spans="12:12" x14ac:dyDescent="0.35">
      <c r="L9246" s="2"/>
    </row>
    <row r="9247" spans="12:12" x14ac:dyDescent="0.35">
      <c r="L9247" s="2"/>
    </row>
    <row r="9248" spans="12:12" x14ac:dyDescent="0.35">
      <c r="L9248" s="2"/>
    </row>
    <row r="9249" spans="12:12" x14ac:dyDescent="0.35">
      <c r="L9249" s="2"/>
    </row>
    <row r="9250" spans="12:12" x14ac:dyDescent="0.35">
      <c r="L9250" s="2"/>
    </row>
    <row r="9251" spans="12:12" x14ac:dyDescent="0.35">
      <c r="L9251" s="2"/>
    </row>
    <row r="9252" spans="12:12" x14ac:dyDescent="0.35">
      <c r="L9252" s="2"/>
    </row>
    <row r="9253" spans="12:12" x14ac:dyDescent="0.35">
      <c r="L9253" s="2"/>
    </row>
    <row r="9254" spans="12:12" x14ac:dyDescent="0.35">
      <c r="L9254" s="2"/>
    </row>
    <row r="9255" spans="12:12" x14ac:dyDescent="0.35">
      <c r="L9255" s="2"/>
    </row>
    <row r="9256" spans="12:12" x14ac:dyDescent="0.35">
      <c r="L9256" s="2"/>
    </row>
    <row r="9257" spans="12:12" x14ac:dyDescent="0.35">
      <c r="L9257" s="2"/>
    </row>
    <row r="9258" spans="12:12" x14ac:dyDescent="0.35">
      <c r="L9258" s="2"/>
    </row>
    <row r="9259" spans="12:12" x14ac:dyDescent="0.35">
      <c r="L9259" s="2"/>
    </row>
    <row r="9260" spans="12:12" x14ac:dyDescent="0.35">
      <c r="L9260" s="2"/>
    </row>
    <row r="9261" spans="12:12" x14ac:dyDescent="0.35">
      <c r="L9261" s="2"/>
    </row>
    <row r="9262" spans="12:12" x14ac:dyDescent="0.35">
      <c r="L9262" s="2"/>
    </row>
    <row r="9263" spans="12:12" x14ac:dyDescent="0.35">
      <c r="L9263" s="2"/>
    </row>
    <row r="9264" spans="12:12" x14ac:dyDescent="0.35">
      <c r="L9264" s="2"/>
    </row>
    <row r="9265" spans="12:12" x14ac:dyDescent="0.35">
      <c r="L9265" s="2"/>
    </row>
    <row r="9266" spans="12:12" x14ac:dyDescent="0.35">
      <c r="L9266" s="2"/>
    </row>
    <row r="9267" spans="12:12" x14ac:dyDescent="0.35">
      <c r="L9267" s="2"/>
    </row>
    <row r="9268" spans="12:12" x14ac:dyDescent="0.35">
      <c r="L9268" s="2"/>
    </row>
    <row r="9269" spans="12:12" x14ac:dyDescent="0.35">
      <c r="L9269" s="2"/>
    </row>
    <row r="9270" spans="12:12" x14ac:dyDescent="0.35">
      <c r="L9270" s="2"/>
    </row>
    <row r="9271" spans="12:12" x14ac:dyDescent="0.35">
      <c r="L9271" s="2"/>
    </row>
    <row r="9272" spans="12:12" x14ac:dyDescent="0.35">
      <c r="L9272" s="2"/>
    </row>
    <row r="9273" spans="12:12" x14ac:dyDescent="0.35">
      <c r="L9273" s="2"/>
    </row>
    <row r="9274" spans="12:12" x14ac:dyDescent="0.35">
      <c r="L9274" s="2"/>
    </row>
    <row r="9275" spans="12:12" x14ac:dyDescent="0.35">
      <c r="L9275" s="2"/>
    </row>
    <row r="9276" spans="12:12" x14ac:dyDescent="0.35">
      <c r="L9276" s="2"/>
    </row>
    <row r="9277" spans="12:12" x14ac:dyDescent="0.35">
      <c r="L9277" s="2"/>
    </row>
    <row r="9278" spans="12:12" x14ac:dyDescent="0.35">
      <c r="L9278" s="2"/>
    </row>
    <row r="9279" spans="12:12" x14ac:dyDescent="0.35">
      <c r="L9279" s="2"/>
    </row>
    <row r="9280" spans="12:12" x14ac:dyDescent="0.35">
      <c r="L9280" s="2"/>
    </row>
    <row r="9281" spans="12:12" x14ac:dyDescent="0.35">
      <c r="L9281" s="2"/>
    </row>
    <row r="9282" spans="12:12" x14ac:dyDescent="0.35">
      <c r="L9282" s="2"/>
    </row>
    <row r="9283" spans="12:12" x14ac:dyDescent="0.35">
      <c r="L9283" s="2"/>
    </row>
    <row r="9284" spans="12:12" x14ac:dyDescent="0.35">
      <c r="L9284" s="2"/>
    </row>
    <row r="9285" spans="12:12" x14ac:dyDescent="0.35">
      <c r="L9285" s="2"/>
    </row>
    <row r="9286" spans="12:12" x14ac:dyDescent="0.35">
      <c r="L9286" s="2"/>
    </row>
    <row r="9287" spans="12:12" x14ac:dyDescent="0.35">
      <c r="L9287" s="2"/>
    </row>
    <row r="9288" spans="12:12" x14ac:dyDescent="0.35">
      <c r="L9288" s="2"/>
    </row>
    <row r="9289" spans="12:12" x14ac:dyDescent="0.35">
      <c r="L9289" s="2"/>
    </row>
    <row r="9290" spans="12:12" x14ac:dyDescent="0.35">
      <c r="L9290" s="2"/>
    </row>
    <row r="9291" spans="12:12" x14ac:dyDescent="0.35">
      <c r="L9291" s="2"/>
    </row>
    <row r="9292" spans="12:12" x14ac:dyDescent="0.35">
      <c r="L9292" s="2"/>
    </row>
    <row r="9293" spans="12:12" x14ac:dyDescent="0.35">
      <c r="L9293" s="2"/>
    </row>
    <row r="9294" spans="12:12" x14ac:dyDescent="0.35">
      <c r="L9294" s="2"/>
    </row>
    <row r="9295" spans="12:12" x14ac:dyDescent="0.35">
      <c r="L9295" s="2"/>
    </row>
    <row r="9296" spans="12:12" x14ac:dyDescent="0.35">
      <c r="L9296" s="2"/>
    </row>
    <row r="9297" spans="12:12" x14ac:dyDescent="0.35">
      <c r="L9297" s="2"/>
    </row>
    <row r="9298" spans="12:12" x14ac:dyDescent="0.35">
      <c r="L9298" s="2"/>
    </row>
    <row r="9299" spans="12:12" x14ac:dyDescent="0.35">
      <c r="L9299" s="2"/>
    </row>
    <row r="9300" spans="12:12" x14ac:dyDescent="0.35">
      <c r="L9300" s="2"/>
    </row>
    <row r="9301" spans="12:12" x14ac:dyDescent="0.35">
      <c r="L9301" s="2"/>
    </row>
    <row r="9302" spans="12:12" x14ac:dyDescent="0.35">
      <c r="L9302" s="2"/>
    </row>
    <row r="9303" spans="12:12" x14ac:dyDescent="0.35">
      <c r="L9303" s="2"/>
    </row>
    <row r="9304" spans="12:12" x14ac:dyDescent="0.35">
      <c r="L9304" s="2"/>
    </row>
    <row r="9305" spans="12:12" x14ac:dyDescent="0.35">
      <c r="L9305" s="2"/>
    </row>
    <row r="9306" spans="12:12" x14ac:dyDescent="0.35">
      <c r="L9306" s="2"/>
    </row>
    <row r="9307" spans="12:12" x14ac:dyDescent="0.35">
      <c r="L9307" s="2"/>
    </row>
    <row r="9308" spans="12:12" x14ac:dyDescent="0.35">
      <c r="L9308" s="2"/>
    </row>
    <row r="9309" spans="12:12" x14ac:dyDescent="0.35">
      <c r="L9309" s="2"/>
    </row>
    <row r="9310" spans="12:12" x14ac:dyDescent="0.35">
      <c r="L9310" s="2"/>
    </row>
    <row r="9311" spans="12:12" x14ac:dyDescent="0.35">
      <c r="L9311" s="2"/>
    </row>
    <row r="9312" spans="12:12" x14ac:dyDescent="0.35">
      <c r="L9312" s="2"/>
    </row>
    <row r="9313" spans="12:12" x14ac:dyDescent="0.35">
      <c r="L9313" s="2"/>
    </row>
    <row r="9314" spans="12:12" x14ac:dyDescent="0.35">
      <c r="L9314" s="2"/>
    </row>
    <row r="9315" spans="12:12" x14ac:dyDescent="0.35">
      <c r="L9315" s="2"/>
    </row>
    <row r="9316" spans="12:12" x14ac:dyDescent="0.35">
      <c r="L9316" s="2"/>
    </row>
    <row r="9317" spans="12:12" x14ac:dyDescent="0.35">
      <c r="L9317" s="2"/>
    </row>
    <row r="9318" spans="12:12" x14ac:dyDescent="0.35">
      <c r="L9318" s="2"/>
    </row>
    <row r="9319" spans="12:12" x14ac:dyDescent="0.35">
      <c r="L9319" s="2"/>
    </row>
    <row r="9320" spans="12:12" x14ac:dyDescent="0.35">
      <c r="L9320" s="2"/>
    </row>
    <row r="9321" spans="12:12" x14ac:dyDescent="0.35">
      <c r="L9321" s="2"/>
    </row>
    <row r="9322" spans="12:12" x14ac:dyDescent="0.35">
      <c r="L9322" s="2"/>
    </row>
    <row r="9323" spans="12:12" x14ac:dyDescent="0.35">
      <c r="L9323" s="2"/>
    </row>
    <row r="9324" spans="12:12" x14ac:dyDescent="0.35">
      <c r="L9324" s="2"/>
    </row>
    <row r="9325" spans="12:12" x14ac:dyDescent="0.35">
      <c r="L9325" s="2"/>
    </row>
    <row r="9326" spans="12:12" x14ac:dyDescent="0.35">
      <c r="L9326" s="2"/>
    </row>
    <row r="9327" spans="12:12" x14ac:dyDescent="0.35">
      <c r="L9327" s="2"/>
    </row>
    <row r="9328" spans="12:12" x14ac:dyDescent="0.35">
      <c r="L9328" s="2"/>
    </row>
    <row r="9329" spans="12:12" x14ac:dyDescent="0.35">
      <c r="L9329" s="2"/>
    </row>
    <row r="9330" spans="12:12" x14ac:dyDescent="0.35">
      <c r="L9330" s="2"/>
    </row>
    <row r="9331" spans="12:12" x14ac:dyDescent="0.35">
      <c r="L9331" s="2"/>
    </row>
    <row r="9332" spans="12:12" x14ac:dyDescent="0.35">
      <c r="L9332" s="2"/>
    </row>
    <row r="9333" spans="12:12" x14ac:dyDescent="0.35">
      <c r="L9333" s="2"/>
    </row>
    <row r="9334" spans="12:12" x14ac:dyDescent="0.35">
      <c r="L9334" s="2"/>
    </row>
    <row r="9335" spans="12:12" x14ac:dyDescent="0.35">
      <c r="L9335" s="2"/>
    </row>
    <row r="9336" spans="12:12" x14ac:dyDescent="0.35">
      <c r="L9336" s="2"/>
    </row>
    <row r="9337" spans="12:12" x14ac:dyDescent="0.35">
      <c r="L9337" s="2"/>
    </row>
    <row r="9338" spans="12:12" x14ac:dyDescent="0.35">
      <c r="L9338" s="2"/>
    </row>
    <row r="9339" spans="12:12" x14ac:dyDescent="0.35">
      <c r="L9339" s="2"/>
    </row>
    <row r="9340" spans="12:12" x14ac:dyDescent="0.35">
      <c r="L9340" s="2"/>
    </row>
    <row r="9341" spans="12:12" x14ac:dyDescent="0.35">
      <c r="L9341" s="2"/>
    </row>
    <row r="9342" spans="12:12" x14ac:dyDescent="0.35">
      <c r="L9342" s="2"/>
    </row>
    <row r="9343" spans="12:12" x14ac:dyDescent="0.35">
      <c r="L9343" s="2"/>
    </row>
    <row r="9344" spans="12:12" x14ac:dyDescent="0.35">
      <c r="L9344" s="2"/>
    </row>
    <row r="9345" spans="12:12" x14ac:dyDescent="0.35">
      <c r="L9345" s="2"/>
    </row>
    <row r="9346" spans="12:12" x14ac:dyDescent="0.35">
      <c r="L9346" s="2"/>
    </row>
    <row r="9347" spans="12:12" x14ac:dyDescent="0.35">
      <c r="L9347" s="2"/>
    </row>
    <row r="9348" spans="12:12" x14ac:dyDescent="0.35">
      <c r="L9348" s="2"/>
    </row>
    <row r="9349" spans="12:12" x14ac:dyDescent="0.35">
      <c r="L9349" s="2"/>
    </row>
    <row r="9350" spans="12:12" x14ac:dyDescent="0.35">
      <c r="L9350" s="2"/>
    </row>
    <row r="9351" spans="12:12" x14ac:dyDescent="0.35">
      <c r="L9351" s="2"/>
    </row>
    <row r="9352" spans="12:12" x14ac:dyDescent="0.35">
      <c r="L9352" s="2"/>
    </row>
    <row r="9353" spans="12:12" x14ac:dyDescent="0.35">
      <c r="L9353" s="2"/>
    </row>
    <row r="9354" spans="12:12" x14ac:dyDescent="0.35">
      <c r="L9354" s="2"/>
    </row>
    <row r="9355" spans="12:12" x14ac:dyDescent="0.35">
      <c r="L9355" s="2"/>
    </row>
    <row r="9356" spans="12:12" x14ac:dyDescent="0.35">
      <c r="L9356" s="2"/>
    </row>
    <row r="9357" spans="12:12" x14ac:dyDescent="0.35">
      <c r="L9357" s="2"/>
    </row>
    <row r="9358" spans="12:12" x14ac:dyDescent="0.35">
      <c r="L9358" s="2"/>
    </row>
    <row r="9359" spans="12:12" x14ac:dyDescent="0.35">
      <c r="L9359" s="2"/>
    </row>
    <row r="9360" spans="12:12" x14ac:dyDescent="0.35">
      <c r="L9360" s="2"/>
    </row>
    <row r="9361" spans="12:12" x14ac:dyDescent="0.35">
      <c r="L9361" s="2"/>
    </row>
    <row r="9362" spans="12:12" x14ac:dyDescent="0.35">
      <c r="L9362" s="2"/>
    </row>
    <row r="9363" spans="12:12" x14ac:dyDescent="0.35">
      <c r="L9363" s="2"/>
    </row>
    <row r="9364" spans="12:12" x14ac:dyDescent="0.35">
      <c r="L9364" s="2"/>
    </row>
    <row r="9365" spans="12:12" x14ac:dyDescent="0.35">
      <c r="L9365" s="2"/>
    </row>
    <row r="9366" spans="12:12" x14ac:dyDescent="0.35">
      <c r="L9366" s="2"/>
    </row>
    <row r="9367" spans="12:12" x14ac:dyDescent="0.35">
      <c r="L9367" s="2"/>
    </row>
    <row r="9368" spans="12:12" x14ac:dyDescent="0.35">
      <c r="L9368" s="2"/>
    </row>
    <row r="9369" spans="12:12" x14ac:dyDescent="0.35">
      <c r="L9369" s="2"/>
    </row>
    <row r="9370" spans="12:12" x14ac:dyDescent="0.35">
      <c r="L9370" s="2"/>
    </row>
    <row r="9371" spans="12:12" x14ac:dyDescent="0.35">
      <c r="L9371" s="2"/>
    </row>
    <row r="9372" spans="12:12" x14ac:dyDescent="0.35">
      <c r="L9372" s="2"/>
    </row>
    <row r="9373" spans="12:12" x14ac:dyDescent="0.35">
      <c r="L9373" s="2"/>
    </row>
    <row r="9374" spans="12:12" x14ac:dyDescent="0.35">
      <c r="L9374" s="2"/>
    </row>
    <row r="9375" spans="12:12" x14ac:dyDescent="0.35">
      <c r="L9375" s="2"/>
    </row>
    <row r="9376" spans="12:12" x14ac:dyDescent="0.35">
      <c r="L9376" s="2"/>
    </row>
    <row r="9377" spans="12:12" x14ac:dyDescent="0.35">
      <c r="L9377" s="2"/>
    </row>
    <row r="9378" spans="12:12" x14ac:dyDescent="0.35">
      <c r="L9378" s="2"/>
    </row>
    <row r="9379" spans="12:12" x14ac:dyDescent="0.35">
      <c r="L9379" s="2"/>
    </row>
    <row r="9380" spans="12:12" x14ac:dyDescent="0.35">
      <c r="L9380" s="2"/>
    </row>
    <row r="9381" spans="12:12" x14ac:dyDescent="0.35">
      <c r="L9381" s="2"/>
    </row>
    <row r="9382" spans="12:12" x14ac:dyDescent="0.35">
      <c r="L9382" s="2"/>
    </row>
    <row r="9383" spans="12:12" x14ac:dyDescent="0.35">
      <c r="L9383" s="2"/>
    </row>
    <row r="9384" spans="12:12" x14ac:dyDescent="0.35">
      <c r="L9384" s="2"/>
    </row>
    <row r="9385" spans="12:12" x14ac:dyDescent="0.35">
      <c r="L9385" s="2"/>
    </row>
    <row r="9386" spans="12:12" x14ac:dyDescent="0.35">
      <c r="L9386" s="2"/>
    </row>
    <row r="9387" spans="12:12" x14ac:dyDescent="0.35">
      <c r="L9387" s="2"/>
    </row>
    <row r="9388" spans="12:12" x14ac:dyDescent="0.35">
      <c r="L9388" s="2"/>
    </row>
    <row r="9389" spans="12:12" x14ac:dyDescent="0.35">
      <c r="L9389" s="2"/>
    </row>
    <row r="9390" spans="12:12" x14ac:dyDescent="0.35">
      <c r="L9390" s="2"/>
    </row>
    <row r="9391" spans="12:12" x14ac:dyDescent="0.35">
      <c r="L9391" s="2"/>
    </row>
    <row r="9392" spans="12:12" x14ac:dyDescent="0.35">
      <c r="L9392" s="2"/>
    </row>
    <row r="9393" spans="12:12" x14ac:dyDescent="0.35">
      <c r="L9393" s="2"/>
    </row>
    <row r="9394" spans="12:12" x14ac:dyDescent="0.35">
      <c r="L9394" s="2"/>
    </row>
    <row r="9395" spans="12:12" x14ac:dyDescent="0.35">
      <c r="L9395" s="2"/>
    </row>
    <row r="9396" spans="12:12" x14ac:dyDescent="0.35">
      <c r="L9396" s="2"/>
    </row>
    <row r="9397" spans="12:12" x14ac:dyDescent="0.35">
      <c r="L9397" s="2"/>
    </row>
    <row r="9398" spans="12:12" x14ac:dyDescent="0.35">
      <c r="L9398" s="2"/>
    </row>
    <row r="9399" spans="12:12" x14ac:dyDescent="0.35">
      <c r="L9399" s="2"/>
    </row>
    <row r="9400" spans="12:12" x14ac:dyDescent="0.35">
      <c r="L9400" s="2"/>
    </row>
    <row r="9401" spans="12:12" x14ac:dyDescent="0.35">
      <c r="L9401" s="2"/>
    </row>
    <row r="9402" spans="12:12" x14ac:dyDescent="0.35">
      <c r="L9402" s="2"/>
    </row>
    <row r="9403" spans="12:12" x14ac:dyDescent="0.35">
      <c r="L9403" s="2"/>
    </row>
    <row r="9404" spans="12:12" x14ac:dyDescent="0.35">
      <c r="L9404" s="2"/>
    </row>
    <row r="9405" spans="12:12" x14ac:dyDescent="0.35">
      <c r="L9405" s="2"/>
    </row>
    <row r="9406" spans="12:12" x14ac:dyDescent="0.35">
      <c r="L9406" s="2"/>
    </row>
    <row r="9407" spans="12:12" x14ac:dyDescent="0.35">
      <c r="L9407" s="2"/>
    </row>
    <row r="9408" spans="12:12" x14ac:dyDescent="0.35">
      <c r="L9408" s="2"/>
    </row>
    <row r="9409" spans="12:12" x14ac:dyDescent="0.35">
      <c r="L9409" s="2"/>
    </row>
    <row r="9410" spans="12:12" x14ac:dyDescent="0.35">
      <c r="L9410" s="2"/>
    </row>
    <row r="9411" spans="12:12" x14ac:dyDescent="0.35">
      <c r="L9411" s="2"/>
    </row>
    <row r="9412" spans="12:12" x14ac:dyDescent="0.35">
      <c r="L9412" s="2"/>
    </row>
    <row r="9413" spans="12:12" x14ac:dyDescent="0.35">
      <c r="L9413" s="2"/>
    </row>
    <row r="9414" spans="12:12" x14ac:dyDescent="0.35">
      <c r="L9414" s="2"/>
    </row>
    <row r="9415" spans="12:12" x14ac:dyDescent="0.35">
      <c r="L9415" s="2"/>
    </row>
    <row r="9416" spans="12:12" x14ac:dyDescent="0.35">
      <c r="L9416" s="2"/>
    </row>
    <row r="9417" spans="12:12" x14ac:dyDescent="0.35">
      <c r="L9417" s="2"/>
    </row>
    <row r="9418" spans="12:12" x14ac:dyDescent="0.35">
      <c r="L9418" s="2"/>
    </row>
    <row r="9419" spans="12:12" x14ac:dyDescent="0.35">
      <c r="L9419" s="2"/>
    </row>
    <row r="9420" spans="12:12" x14ac:dyDescent="0.35">
      <c r="L9420" s="2"/>
    </row>
    <row r="9421" spans="12:12" x14ac:dyDescent="0.35">
      <c r="L9421" s="2"/>
    </row>
    <row r="9422" spans="12:12" x14ac:dyDescent="0.35">
      <c r="L9422" s="2"/>
    </row>
    <row r="9423" spans="12:12" x14ac:dyDescent="0.35">
      <c r="L9423" s="2"/>
    </row>
    <row r="9424" spans="12:12" x14ac:dyDescent="0.35">
      <c r="L9424" s="2"/>
    </row>
    <row r="9425" spans="12:12" x14ac:dyDescent="0.35">
      <c r="L9425" s="2"/>
    </row>
    <row r="9426" spans="12:12" x14ac:dyDescent="0.35">
      <c r="L9426" s="2"/>
    </row>
    <row r="9427" spans="12:12" x14ac:dyDescent="0.35">
      <c r="L9427" s="2"/>
    </row>
    <row r="9428" spans="12:12" x14ac:dyDescent="0.35">
      <c r="L9428" s="2"/>
    </row>
    <row r="9429" spans="12:12" x14ac:dyDescent="0.35">
      <c r="L9429" s="2"/>
    </row>
    <row r="9430" spans="12:12" x14ac:dyDescent="0.35">
      <c r="L9430" s="2"/>
    </row>
    <row r="9431" spans="12:12" x14ac:dyDescent="0.35">
      <c r="L9431" s="2"/>
    </row>
    <row r="9432" spans="12:12" x14ac:dyDescent="0.35">
      <c r="L9432" s="2"/>
    </row>
    <row r="9433" spans="12:12" x14ac:dyDescent="0.35">
      <c r="L9433" s="2"/>
    </row>
    <row r="9434" spans="12:12" x14ac:dyDescent="0.35">
      <c r="L9434" s="2"/>
    </row>
    <row r="9435" spans="12:12" x14ac:dyDescent="0.35">
      <c r="L9435" s="2"/>
    </row>
    <row r="9436" spans="12:12" x14ac:dyDescent="0.35">
      <c r="L9436" s="2"/>
    </row>
    <row r="9437" spans="12:12" x14ac:dyDescent="0.35">
      <c r="L9437" s="2"/>
    </row>
    <row r="9438" spans="12:12" x14ac:dyDescent="0.35">
      <c r="L9438" s="2"/>
    </row>
    <row r="9439" spans="12:12" x14ac:dyDescent="0.35">
      <c r="L9439" s="2"/>
    </row>
    <row r="9440" spans="12:12" x14ac:dyDescent="0.35">
      <c r="L9440" s="2"/>
    </row>
    <row r="9441" spans="12:12" x14ac:dyDescent="0.35">
      <c r="L9441" s="2"/>
    </row>
    <row r="9442" spans="12:12" x14ac:dyDescent="0.35">
      <c r="L9442" s="2"/>
    </row>
    <row r="9443" spans="12:12" x14ac:dyDescent="0.35">
      <c r="L9443" s="2"/>
    </row>
    <row r="9444" spans="12:12" x14ac:dyDescent="0.35">
      <c r="L9444" s="2"/>
    </row>
    <row r="9445" spans="12:12" x14ac:dyDescent="0.35">
      <c r="L9445" s="2"/>
    </row>
    <row r="9446" spans="12:12" x14ac:dyDescent="0.35">
      <c r="L9446" s="2"/>
    </row>
    <row r="9447" spans="12:12" x14ac:dyDescent="0.35">
      <c r="L9447" s="2"/>
    </row>
    <row r="9448" spans="12:12" x14ac:dyDescent="0.35">
      <c r="L9448" s="2"/>
    </row>
    <row r="9449" spans="12:12" x14ac:dyDescent="0.35">
      <c r="L9449" s="2"/>
    </row>
    <row r="9450" spans="12:12" x14ac:dyDescent="0.35">
      <c r="L9450" s="2"/>
    </row>
    <row r="9451" spans="12:12" x14ac:dyDescent="0.35">
      <c r="L9451" s="2"/>
    </row>
    <row r="9452" spans="12:12" x14ac:dyDescent="0.35">
      <c r="L9452" s="2"/>
    </row>
    <row r="9453" spans="12:12" x14ac:dyDescent="0.35">
      <c r="L9453" s="2"/>
    </row>
    <row r="9454" spans="12:12" x14ac:dyDescent="0.35">
      <c r="L9454" s="2"/>
    </row>
    <row r="9455" spans="12:12" x14ac:dyDescent="0.35">
      <c r="L9455" s="2"/>
    </row>
    <row r="9456" spans="12:12" x14ac:dyDescent="0.35">
      <c r="L9456" s="2"/>
    </row>
    <row r="9457" spans="12:12" x14ac:dyDescent="0.35">
      <c r="L9457" s="2"/>
    </row>
    <row r="9458" spans="12:12" x14ac:dyDescent="0.35">
      <c r="L9458" s="2"/>
    </row>
    <row r="9459" spans="12:12" x14ac:dyDescent="0.35">
      <c r="L9459" s="2"/>
    </row>
    <row r="9460" spans="12:12" x14ac:dyDescent="0.35">
      <c r="L9460" s="2"/>
    </row>
    <row r="9461" spans="12:12" x14ac:dyDescent="0.35">
      <c r="L9461" s="2"/>
    </row>
    <row r="9462" spans="12:12" x14ac:dyDescent="0.35">
      <c r="L9462" s="2"/>
    </row>
    <row r="9463" spans="12:12" x14ac:dyDescent="0.35">
      <c r="L9463" s="2"/>
    </row>
    <row r="9464" spans="12:12" x14ac:dyDescent="0.35">
      <c r="L9464" s="2"/>
    </row>
    <row r="9465" spans="12:12" x14ac:dyDescent="0.35">
      <c r="L9465" s="2"/>
    </row>
    <row r="9466" spans="12:12" x14ac:dyDescent="0.35">
      <c r="L9466" s="2"/>
    </row>
    <row r="9467" spans="12:12" x14ac:dyDescent="0.35">
      <c r="L9467" s="2"/>
    </row>
    <row r="9468" spans="12:12" x14ac:dyDescent="0.35">
      <c r="L9468" s="2"/>
    </row>
    <row r="9469" spans="12:12" x14ac:dyDescent="0.35">
      <c r="L9469" s="2"/>
    </row>
    <row r="9470" spans="12:12" x14ac:dyDescent="0.35">
      <c r="L9470" s="2"/>
    </row>
    <row r="9471" spans="12:12" x14ac:dyDescent="0.35">
      <c r="L9471" s="2"/>
    </row>
    <row r="9472" spans="12:12" x14ac:dyDescent="0.35">
      <c r="L9472" s="2"/>
    </row>
    <row r="9473" spans="12:12" x14ac:dyDescent="0.35">
      <c r="L9473" s="2"/>
    </row>
    <row r="9474" spans="12:12" x14ac:dyDescent="0.35">
      <c r="L9474" s="2"/>
    </row>
    <row r="9475" spans="12:12" x14ac:dyDescent="0.35">
      <c r="L9475" s="2"/>
    </row>
    <row r="9476" spans="12:12" x14ac:dyDescent="0.35">
      <c r="L9476" s="2"/>
    </row>
    <row r="9477" spans="12:12" x14ac:dyDescent="0.35">
      <c r="L9477" s="2"/>
    </row>
    <row r="9478" spans="12:12" x14ac:dyDescent="0.35">
      <c r="L9478" s="2"/>
    </row>
    <row r="9479" spans="12:12" x14ac:dyDescent="0.35">
      <c r="L9479" s="2"/>
    </row>
    <row r="9480" spans="12:12" x14ac:dyDescent="0.35">
      <c r="L9480" s="2"/>
    </row>
    <row r="9481" spans="12:12" x14ac:dyDescent="0.35">
      <c r="L9481" s="2"/>
    </row>
    <row r="9482" spans="12:12" x14ac:dyDescent="0.35">
      <c r="L9482" s="2"/>
    </row>
    <row r="9483" spans="12:12" x14ac:dyDescent="0.35">
      <c r="L9483" s="2"/>
    </row>
    <row r="9484" spans="12:12" x14ac:dyDescent="0.35">
      <c r="L9484" s="2"/>
    </row>
    <row r="9485" spans="12:12" x14ac:dyDescent="0.35">
      <c r="L9485" s="2"/>
    </row>
    <row r="9486" spans="12:12" x14ac:dyDescent="0.35">
      <c r="L9486" s="2"/>
    </row>
    <row r="9487" spans="12:12" x14ac:dyDescent="0.35">
      <c r="L9487" s="2"/>
    </row>
    <row r="9488" spans="12:12" x14ac:dyDescent="0.35">
      <c r="L9488" s="2"/>
    </row>
    <row r="9489" spans="12:12" x14ac:dyDescent="0.35">
      <c r="L9489" s="2"/>
    </row>
    <row r="9490" spans="12:12" x14ac:dyDescent="0.35">
      <c r="L9490" s="2"/>
    </row>
    <row r="9491" spans="12:12" x14ac:dyDescent="0.35">
      <c r="L9491" s="2"/>
    </row>
    <row r="9492" spans="12:12" x14ac:dyDescent="0.35">
      <c r="L9492" s="2"/>
    </row>
    <row r="9493" spans="12:12" x14ac:dyDescent="0.35">
      <c r="L9493" s="2"/>
    </row>
    <row r="9494" spans="12:12" x14ac:dyDescent="0.35">
      <c r="L9494" s="2"/>
    </row>
    <row r="9495" spans="12:12" x14ac:dyDescent="0.35">
      <c r="L9495" s="2"/>
    </row>
    <row r="9496" spans="12:12" x14ac:dyDescent="0.35">
      <c r="L9496" s="2"/>
    </row>
    <row r="9497" spans="12:12" x14ac:dyDescent="0.35">
      <c r="L9497" s="2"/>
    </row>
    <row r="9498" spans="12:12" x14ac:dyDescent="0.35">
      <c r="L9498" s="2"/>
    </row>
    <row r="9499" spans="12:12" x14ac:dyDescent="0.35">
      <c r="L9499" s="2"/>
    </row>
    <row r="9500" spans="12:12" x14ac:dyDescent="0.35">
      <c r="L9500" s="2"/>
    </row>
    <row r="9501" spans="12:12" x14ac:dyDescent="0.35">
      <c r="L9501" s="2"/>
    </row>
    <row r="9502" spans="12:12" x14ac:dyDescent="0.35">
      <c r="L9502" s="2"/>
    </row>
    <row r="9503" spans="12:12" x14ac:dyDescent="0.35">
      <c r="L9503" s="2"/>
    </row>
    <row r="9504" spans="12:12" x14ac:dyDescent="0.35">
      <c r="L9504" s="2"/>
    </row>
    <row r="9505" spans="12:12" x14ac:dyDescent="0.35">
      <c r="L9505" s="2"/>
    </row>
    <row r="9506" spans="12:12" x14ac:dyDescent="0.35">
      <c r="L9506" s="2"/>
    </row>
    <row r="9507" spans="12:12" x14ac:dyDescent="0.35">
      <c r="L9507" s="2"/>
    </row>
    <row r="9508" spans="12:12" x14ac:dyDescent="0.35">
      <c r="L9508" s="2"/>
    </row>
    <row r="9509" spans="12:12" x14ac:dyDescent="0.35">
      <c r="L9509" s="2"/>
    </row>
    <row r="9510" spans="12:12" x14ac:dyDescent="0.35">
      <c r="L9510" s="2"/>
    </row>
    <row r="9511" spans="12:12" x14ac:dyDescent="0.35">
      <c r="L9511" s="2"/>
    </row>
    <row r="9512" spans="12:12" x14ac:dyDescent="0.35">
      <c r="L9512" s="2"/>
    </row>
    <row r="9513" spans="12:12" x14ac:dyDescent="0.35">
      <c r="L9513" s="2"/>
    </row>
    <row r="9514" spans="12:12" x14ac:dyDescent="0.35">
      <c r="L9514" s="2"/>
    </row>
    <row r="9515" spans="12:12" x14ac:dyDescent="0.35">
      <c r="L9515" s="2"/>
    </row>
    <row r="9516" spans="12:12" x14ac:dyDescent="0.35">
      <c r="L9516" s="2"/>
    </row>
    <row r="9517" spans="12:12" x14ac:dyDescent="0.35">
      <c r="L9517" s="2"/>
    </row>
    <row r="9518" spans="12:12" x14ac:dyDescent="0.35">
      <c r="L9518" s="2"/>
    </row>
    <row r="9519" spans="12:12" x14ac:dyDescent="0.35">
      <c r="L9519" s="2"/>
    </row>
    <row r="9520" spans="12:12" x14ac:dyDescent="0.35">
      <c r="L9520" s="2"/>
    </row>
    <row r="9521" spans="12:12" x14ac:dyDescent="0.35">
      <c r="L9521" s="2"/>
    </row>
    <row r="9522" spans="12:12" x14ac:dyDescent="0.35">
      <c r="L9522" s="2"/>
    </row>
    <row r="9523" spans="12:12" x14ac:dyDescent="0.35">
      <c r="L9523" s="2"/>
    </row>
    <row r="9524" spans="12:12" x14ac:dyDescent="0.35">
      <c r="L9524" s="2"/>
    </row>
    <row r="9525" spans="12:12" x14ac:dyDescent="0.35">
      <c r="L9525" s="2"/>
    </row>
    <row r="9526" spans="12:12" x14ac:dyDescent="0.35">
      <c r="L9526" s="2"/>
    </row>
    <row r="9527" spans="12:12" x14ac:dyDescent="0.35">
      <c r="L9527" s="2"/>
    </row>
    <row r="9528" spans="12:12" x14ac:dyDescent="0.35">
      <c r="L9528" s="2"/>
    </row>
    <row r="9529" spans="12:12" x14ac:dyDescent="0.35">
      <c r="L9529" s="2"/>
    </row>
    <row r="9530" spans="12:12" x14ac:dyDescent="0.35">
      <c r="L9530" s="2"/>
    </row>
    <row r="9531" spans="12:12" x14ac:dyDescent="0.35">
      <c r="L9531" s="2"/>
    </row>
    <row r="9532" spans="12:12" x14ac:dyDescent="0.35">
      <c r="L9532" s="2"/>
    </row>
    <row r="9533" spans="12:12" x14ac:dyDescent="0.35">
      <c r="L9533" s="2"/>
    </row>
    <row r="9534" spans="12:12" x14ac:dyDescent="0.35">
      <c r="L9534" s="2"/>
    </row>
    <row r="9535" spans="12:12" x14ac:dyDescent="0.35">
      <c r="L9535" s="2"/>
    </row>
    <row r="9536" spans="12:12" x14ac:dyDescent="0.35">
      <c r="L9536" s="2"/>
    </row>
    <row r="9537" spans="12:12" x14ac:dyDescent="0.35">
      <c r="L9537" s="2"/>
    </row>
    <row r="9538" spans="12:12" x14ac:dyDescent="0.35">
      <c r="L9538" s="2"/>
    </row>
    <row r="9539" spans="12:12" x14ac:dyDescent="0.35">
      <c r="L9539" s="2"/>
    </row>
    <row r="9540" spans="12:12" x14ac:dyDescent="0.35">
      <c r="L9540" s="2"/>
    </row>
    <row r="9541" spans="12:12" x14ac:dyDescent="0.35">
      <c r="L9541" s="2"/>
    </row>
    <row r="9542" spans="12:12" x14ac:dyDescent="0.35">
      <c r="L9542" s="2"/>
    </row>
    <row r="9543" spans="12:12" x14ac:dyDescent="0.35">
      <c r="L9543" s="2"/>
    </row>
    <row r="9544" spans="12:12" x14ac:dyDescent="0.35">
      <c r="L9544" s="2"/>
    </row>
    <row r="9545" spans="12:12" x14ac:dyDescent="0.35">
      <c r="L9545" s="2"/>
    </row>
    <row r="9546" spans="12:12" x14ac:dyDescent="0.35">
      <c r="L9546" s="2"/>
    </row>
    <row r="9547" spans="12:12" x14ac:dyDescent="0.35">
      <c r="L9547" s="2"/>
    </row>
    <row r="9548" spans="12:12" x14ac:dyDescent="0.35">
      <c r="L9548" s="2"/>
    </row>
    <row r="9549" spans="12:12" x14ac:dyDescent="0.35">
      <c r="L9549" s="2"/>
    </row>
    <row r="9550" spans="12:12" x14ac:dyDescent="0.35">
      <c r="L9550" s="2"/>
    </row>
    <row r="9551" spans="12:12" x14ac:dyDescent="0.35">
      <c r="L9551" s="2"/>
    </row>
    <row r="9552" spans="12:12" x14ac:dyDescent="0.35">
      <c r="L9552" s="2"/>
    </row>
    <row r="9553" spans="12:12" x14ac:dyDescent="0.35">
      <c r="L9553" s="2"/>
    </row>
    <row r="9554" spans="12:12" x14ac:dyDescent="0.35">
      <c r="L9554" s="2"/>
    </row>
    <row r="9555" spans="12:12" x14ac:dyDescent="0.35">
      <c r="L9555" s="2"/>
    </row>
    <row r="9556" spans="12:12" x14ac:dyDescent="0.35">
      <c r="L9556" s="2"/>
    </row>
    <row r="9557" spans="12:12" x14ac:dyDescent="0.35">
      <c r="L9557" s="2"/>
    </row>
    <row r="9558" spans="12:12" x14ac:dyDescent="0.35">
      <c r="L9558" s="2"/>
    </row>
    <row r="9559" spans="12:12" x14ac:dyDescent="0.35">
      <c r="L9559" s="2"/>
    </row>
    <row r="9560" spans="12:12" x14ac:dyDescent="0.35">
      <c r="L9560" s="2"/>
    </row>
    <row r="9561" spans="12:12" x14ac:dyDescent="0.35">
      <c r="L9561" s="2"/>
    </row>
    <row r="9562" spans="12:12" x14ac:dyDescent="0.35">
      <c r="L9562" s="2"/>
    </row>
    <row r="9563" spans="12:12" x14ac:dyDescent="0.35">
      <c r="L9563" s="2"/>
    </row>
    <row r="9564" spans="12:12" x14ac:dyDescent="0.35">
      <c r="L9564" s="2"/>
    </row>
    <row r="9565" spans="12:12" x14ac:dyDescent="0.35">
      <c r="L9565" s="2"/>
    </row>
    <row r="9566" spans="12:12" x14ac:dyDescent="0.35">
      <c r="L9566" s="2"/>
    </row>
    <row r="9567" spans="12:12" x14ac:dyDescent="0.35">
      <c r="L9567" s="2"/>
    </row>
    <row r="9568" spans="12:12" x14ac:dyDescent="0.35">
      <c r="L9568" s="2"/>
    </row>
    <row r="9569" spans="12:12" x14ac:dyDescent="0.35">
      <c r="L9569" s="2"/>
    </row>
    <row r="9570" spans="12:12" x14ac:dyDescent="0.35">
      <c r="L9570" s="2"/>
    </row>
    <row r="9571" spans="12:12" x14ac:dyDescent="0.35">
      <c r="L9571" s="2"/>
    </row>
    <row r="9572" spans="12:12" x14ac:dyDescent="0.35">
      <c r="L9572" s="2"/>
    </row>
    <row r="9573" spans="12:12" x14ac:dyDescent="0.35">
      <c r="L9573" s="2"/>
    </row>
    <row r="9574" spans="12:12" x14ac:dyDescent="0.35">
      <c r="L9574" s="2"/>
    </row>
    <row r="9575" spans="12:12" x14ac:dyDescent="0.35">
      <c r="L9575" s="2"/>
    </row>
    <row r="9576" spans="12:12" x14ac:dyDescent="0.35">
      <c r="L9576" s="2"/>
    </row>
    <row r="9577" spans="12:12" x14ac:dyDescent="0.35">
      <c r="L9577" s="2"/>
    </row>
    <row r="9578" spans="12:12" x14ac:dyDescent="0.35">
      <c r="L9578" s="2"/>
    </row>
    <row r="9579" spans="12:12" x14ac:dyDescent="0.35">
      <c r="L9579" s="2"/>
    </row>
    <row r="9580" spans="12:12" x14ac:dyDescent="0.35">
      <c r="L9580" s="2"/>
    </row>
    <row r="9581" spans="12:12" x14ac:dyDescent="0.35">
      <c r="L9581" s="2"/>
    </row>
    <row r="9582" spans="12:12" x14ac:dyDescent="0.35">
      <c r="L9582" s="2"/>
    </row>
    <row r="9583" spans="12:12" x14ac:dyDescent="0.35">
      <c r="L9583" s="2"/>
    </row>
    <row r="9584" spans="12:12" x14ac:dyDescent="0.35">
      <c r="L9584" s="2"/>
    </row>
    <row r="9585" spans="12:12" x14ac:dyDescent="0.35">
      <c r="L9585" s="2"/>
    </row>
    <row r="9586" spans="12:12" x14ac:dyDescent="0.35">
      <c r="L9586" s="2"/>
    </row>
    <row r="9587" spans="12:12" x14ac:dyDescent="0.35">
      <c r="L9587" s="2"/>
    </row>
    <row r="9588" spans="12:12" x14ac:dyDescent="0.35">
      <c r="L9588" s="2"/>
    </row>
    <row r="9589" spans="12:12" x14ac:dyDescent="0.35">
      <c r="L9589" s="2"/>
    </row>
    <row r="9590" spans="12:12" x14ac:dyDescent="0.35">
      <c r="L9590" s="2"/>
    </row>
    <row r="9591" spans="12:12" x14ac:dyDescent="0.35">
      <c r="L9591" s="2"/>
    </row>
    <row r="9592" spans="12:12" x14ac:dyDescent="0.35">
      <c r="L9592" s="2"/>
    </row>
    <row r="9593" spans="12:12" x14ac:dyDescent="0.35">
      <c r="L9593" s="2"/>
    </row>
    <row r="9594" spans="12:12" x14ac:dyDescent="0.35">
      <c r="L9594" s="2"/>
    </row>
    <row r="9595" spans="12:12" x14ac:dyDescent="0.35">
      <c r="L9595" s="2"/>
    </row>
    <row r="9596" spans="12:12" x14ac:dyDescent="0.35">
      <c r="L9596" s="2"/>
    </row>
    <row r="9597" spans="12:12" x14ac:dyDescent="0.35">
      <c r="L9597" s="2"/>
    </row>
    <row r="9598" spans="12:12" x14ac:dyDescent="0.35">
      <c r="L9598" s="2"/>
    </row>
    <row r="9599" spans="12:12" x14ac:dyDescent="0.35">
      <c r="L9599" s="2"/>
    </row>
    <row r="9600" spans="12:12" x14ac:dyDescent="0.35">
      <c r="L9600" s="2"/>
    </row>
    <row r="9601" spans="12:12" x14ac:dyDescent="0.35">
      <c r="L9601" s="2"/>
    </row>
    <row r="9602" spans="12:12" x14ac:dyDescent="0.35">
      <c r="L9602" s="2"/>
    </row>
    <row r="9603" spans="12:12" x14ac:dyDescent="0.35">
      <c r="L9603" s="2"/>
    </row>
    <row r="9604" spans="12:12" x14ac:dyDescent="0.35">
      <c r="L9604" s="2"/>
    </row>
    <row r="9605" spans="12:12" x14ac:dyDescent="0.35">
      <c r="L9605" s="2"/>
    </row>
    <row r="9606" spans="12:12" x14ac:dyDescent="0.35">
      <c r="L9606" s="2"/>
    </row>
    <row r="9607" spans="12:12" x14ac:dyDescent="0.35">
      <c r="L9607" s="2"/>
    </row>
    <row r="9608" spans="12:12" x14ac:dyDescent="0.35">
      <c r="L9608" s="2"/>
    </row>
    <row r="9609" spans="12:12" x14ac:dyDescent="0.35">
      <c r="L9609" s="2"/>
    </row>
    <row r="9610" spans="12:12" x14ac:dyDescent="0.35">
      <c r="L9610" s="2"/>
    </row>
    <row r="9611" spans="12:12" x14ac:dyDescent="0.35">
      <c r="L9611" s="2"/>
    </row>
    <row r="9612" spans="12:12" x14ac:dyDescent="0.35">
      <c r="L9612" s="2"/>
    </row>
    <row r="9613" spans="12:12" x14ac:dyDescent="0.35">
      <c r="L9613" s="2"/>
    </row>
    <row r="9614" spans="12:12" x14ac:dyDescent="0.35">
      <c r="L9614" s="2"/>
    </row>
    <row r="9615" spans="12:12" x14ac:dyDescent="0.35">
      <c r="L9615" s="2"/>
    </row>
    <row r="9616" spans="12:12" x14ac:dyDescent="0.35">
      <c r="L9616" s="2"/>
    </row>
    <row r="9617" spans="12:12" x14ac:dyDescent="0.35">
      <c r="L9617" s="2"/>
    </row>
    <row r="9618" spans="12:12" x14ac:dyDescent="0.35">
      <c r="L9618" s="2"/>
    </row>
    <row r="9619" spans="12:12" x14ac:dyDescent="0.35">
      <c r="L9619" s="2"/>
    </row>
    <row r="9620" spans="12:12" x14ac:dyDescent="0.35">
      <c r="L9620" s="2"/>
    </row>
    <row r="9621" spans="12:12" x14ac:dyDescent="0.35">
      <c r="L9621" s="2"/>
    </row>
    <row r="9622" spans="12:12" x14ac:dyDescent="0.35">
      <c r="L9622" s="2"/>
    </row>
    <row r="9623" spans="12:12" x14ac:dyDescent="0.35">
      <c r="L9623" s="2"/>
    </row>
    <row r="9624" spans="12:12" x14ac:dyDescent="0.35">
      <c r="L9624" s="2"/>
    </row>
    <row r="9625" spans="12:12" x14ac:dyDescent="0.35">
      <c r="L9625" s="2"/>
    </row>
    <row r="9626" spans="12:12" x14ac:dyDescent="0.35">
      <c r="L9626" s="2"/>
    </row>
    <row r="9627" spans="12:12" x14ac:dyDescent="0.35">
      <c r="L9627" s="2"/>
    </row>
    <row r="9628" spans="12:12" x14ac:dyDescent="0.35">
      <c r="L9628" s="2"/>
    </row>
    <row r="9629" spans="12:12" x14ac:dyDescent="0.35">
      <c r="L9629" s="2"/>
    </row>
    <row r="9630" spans="12:12" x14ac:dyDescent="0.35">
      <c r="L9630" s="2"/>
    </row>
    <row r="9631" spans="12:12" x14ac:dyDescent="0.35">
      <c r="L9631" s="2"/>
    </row>
    <row r="9632" spans="12:12" x14ac:dyDescent="0.35">
      <c r="L9632" s="2"/>
    </row>
    <row r="9633" spans="12:12" x14ac:dyDescent="0.35">
      <c r="L9633" s="2"/>
    </row>
    <row r="9634" spans="12:12" x14ac:dyDescent="0.35">
      <c r="L9634" s="2"/>
    </row>
    <row r="9635" spans="12:12" x14ac:dyDescent="0.35">
      <c r="L9635" s="2"/>
    </row>
    <row r="9636" spans="12:12" x14ac:dyDescent="0.35">
      <c r="L9636" s="2"/>
    </row>
    <row r="9637" spans="12:12" x14ac:dyDescent="0.35">
      <c r="L9637" s="2"/>
    </row>
    <row r="9638" spans="12:12" x14ac:dyDescent="0.35">
      <c r="L9638" s="2"/>
    </row>
    <row r="9639" spans="12:12" x14ac:dyDescent="0.35">
      <c r="L9639" s="2"/>
    </row>
    <row r="9640" spans="12:12" x14ac:dyDescent="0.35">
      <c r="L9640" s="2"/>
    </row>
    <row r="9641" spans="12:12" x14ac:dyDescent="0.35">
      <c r="L9641" s="2"/>
    </row>
    <row r="9642" spans="12:12" x14ac:dyDescent="0.35">
      <c r="L9642" s="2"/>
    </row>
    <row r="9643" spans="12:12" x14ac:dyDescent="0.35">
      <c r="L9643" s="2"/>
    </row>
    <row r="9644" spans="12:12" x14ac:dyDescent="0.35">
      <c r="L9644" s="2"/>
    </row>
    <row r="9645" spans="12:12" x14ac:dyDescent="0.35">
      <c r="L9645" s="2"/>
    </row>
    <row r="9646" spans="12:12" x14ac:dyDescent="0.35">
      <c r="L9646" s="2"/>
    </row>
    <row r="9647" spans="12:12" x14ac:dyDescent="0.35">
      <c r="L9647" s="2"/>
    </row>
    <row r="9648" spans="12:12" x14ac:dyDescent="0.35">
      <c r="L9648" s="2"/>
    </row>
    <row r="9649" spans="12:12" x14ac:dyDescent="0.35">
      <c r="L9649" s="2"/>
    </row>
    <row r="9650" spans="12:12" x14ac:dyDescent="0.35">
      <c r="L9650" s="2"/>
    </row>
    <row r="9651" spans="12:12" x14ac:dyDescent="0.35">
      <c r="L9651" s="2"/>
    </row>
    <row r="9652" spans="12:12" x14ac:dyDescent="0.35">
      <c r="L9652" s="2"/>
    </row>
    <row r="9653" spans="12:12" x14ac:dyDescent="0.35">
      <c r="L9653" s="2"/>
    </row>
    <row r="9654" spans="12:12" x14ac:dyDescent="0.35">
      <c r="L9654" s="2"/>
    </row>
    <row r="9655" spans="12:12" x14ac:dyDescent="0.35">
      <c r="L9655" s="2"/>
    </row>
    <row r="9656" spans="12:12" x14ac:dyDescent="0.35">
      <c r="L9656" s="2"/>
    </row>
    <row r="9657" spans="12:12" x14ac:dyDescent="0.35">
      <c r="L9657" s="2"/>
    </row>
    <row r="9658" spans="12:12" x14ac:dyDescent="0.35">
      <c r="L9658" s="2"/>
    </row>
    <row r="9659" spans="12:12" x14ac:dyDescent="0.35">
      <c r="L9659" s="2"/>
    </row>
    <row r="9660" spans="12:12" x14ac:dyDescent="0.35">
      <c r="L9660" s="2"/>
    </row>
    <row r="9661" spans="12:12" x14ac:dyDescent="0.35">
      <c r="L9661" s="2"/>
    </row>
    <row r="9662" spans="12:12" x14ac:dyDescent="0.35">
      <c r="L9662" s="2"/>
    </row>
    <row r="9663" spans="12:12" x14ac:dyDescent="0.35">
      <c r="L9663" s="2"/>
    </row>
    <row r="9664" spans="12:12" x14ac:dyDescent="0.35">
      <c r="L9664" s="2"/>
    </row>
    <row r="9665" spans="12:12" x14ac:dyDescent="0.35">
      <c r="L9665" s="2"/>
    </row>
    <row r="9666" spans="12:12" x14ac:dyDescent="0.35">
      <c r="L9666" s="2"/>
    </row>
    <row r="9667" spans="12:12" x14ac:dyDescent="0.35">
      <c r="L9667" s="2"/>
    </row>
    <row r="9668" spans="12:12" x14ac:dyDescent="0.35">
      <c r="L9668" s="2"/>
    </row>
    <row r="9669" spans="12:12" x14ac:dyDescent="0.35">
      <c r="L9669" s="2"/>
    </row>
    <row r="9670" spans="12:12" x14ac:dyDescent="0.35">
      <c r="L9670" s="2"/>
    </row>
    <row r="9671" spans="12:12" x14ac:dyDescent="0.35">
      <c r="L9671" s="2"/>
    </row>
    <row r="9672" spans="12:12" x14ac:dyDescent="0.35">
      <c r="L9672" s="2"/>
    </row>
    <row r="9673" spans="12:12" x14ac:dyDescent="0.35">
      <c r="L9673" s="2"/>
    </row>
    <row r="9674" spans="12:12" x14ac:dyDescent="0.35">
      <c r="L9674" s="2"/>
    </row>
    <row r="9675" spans="12:12" x14ac:dyDescent="0.35">
      <c r="L9675" s="2"/>
    </row>
    <row r="9676" spans="12:12" x14ac:dyDescent="0.35">
      <c r="L9676" s="2"/>
    </row>
    <row r="9677" spans="12:12" x14ac:dyDescent="0.35">
      <c r="L9677" s="2"/>
    </row>
    <row r="9678" spans="12:12" x14ac:dyDescent="0.35">
      <c r="L9678" s="2"/>
    </row>
    <row r="9679" spans="12:12" x14ac:dyDescent="0.35">
      <c r="L9679" s="2"/>
    </row>
    <row r="9680" spans="12:12" x14ac:dyDescent="0.35">
      <c r="L9680" s="2"/>
    </row>
    <row r="9681" spans="12:12" x14ac:dyDescent="0.35">
      <c r="L9681" s="2"/>
    </row>
    <row r="9682" spans="12:12" x14ac:dyDescent="0.35">
      <c r="L9682" s="2"/>
    </row>
    <row r="9683" spans="12:12" x14ac:dyDescent="0.35">
      <c r="L9683" s="2"/>
    </row>
    <row r="9684" spans="12:12" x14ac:dyDescent="0.35">
      <c r="L9684" s="2"/>
    </row>
    <row r="9685" spans="12:12" x14ac:dyDescent="0.35">
      <c r="L9685" s="2"/>
    </row>
    <row r="9686" spans="12:12" x14ac:dyDescent="0.35">
      <c r="L9686" s="2"/>
    </row>
    <row r="9687" spans="12:12" x14ac:dyDescent="0.35">
      <c r="L9687" s="2"/>
    </row>
    <row r="9688" spans="12:12" x14ac:dyDescent="0.35">
      <c r="L9688" s="2"/>
    </row>
    <row r="9689" spans="12:12" x14ac:dyDescent="0.35">
      <c r="L9689" s="2"/>
    </row>
    <row r="9690" spans="12:12" x14ac:dyDescent="0.35">
      <c r="L9690" s="2"/>
    </row>
    <row r="9691" spans="12:12" x14ac:dyDescent="0.35">
      <c r="L9691" s="2"/>
    </row>
    <row r="9692" spans="12:12" x14ac:dyDescent="0.35">
      <c r="L9692" s="2"/>
    </row>
    <row r="9693" spans="12:12" x14ac:dyDescent="0.35">
      <c r="L9693" s="2"/>
    </row>
    <row r="9694" spans="12:12" x14ac:dyDescent="0.35">
      <c r="L9694" s="2"/>
    </row>
    <row r="9695" spans="12:12" x14ac:dyDescent="0.35">
      <c r="L9695" s="2"/>
    </row>
    <row r="9696" spans="12:12" x14ac:dyDescent="0.35">
      <c r="L9696" s="2"/>
    </row>
    <row r="9697" spans="12:12" x14ac:dyDescent="0.35">
      <c r="L9697" s="2"/>
    </row>
    <row r="9698" spans="12:12" x14ac:dyDescent="0.35">
      <c r="L9698" s="2"/>
    </row>
    <row r="9699" spans="12:12" x14ac:dyDescent="0.35">
      <c r="L9699" s="2"/>
    </row>
    <row r="9700" spans="12:12" x14ac:dyDescent="0.35">
      <c r="L9700" s="2"/>
    </row>
    <row r="9701" spans="12:12" x14ac:dyDescent="0.35">
      <c r="L9701" s="2"/>
    </row>
    <row r="9702" spans="12:12" x14ac:dyDescent="0.35">
      <c r="L9702" s="2"/>
    </row>
    <row r="9703" spans="12:12" x14ac:dyDescent="0.35">
      <c r="L9703" s="2"/>
    </row>
    <row r="9704" spans="12:12" x14ac:dyDescent="0.35">
      <c r="L9704" s="2"/>
    </row>
    <row r="9705" spans="12:12" x14ac:dyDescent="0.35">
      <c r="L9705" s="2"/>
    </row>
    <row r="9706" spans="12:12" x14ac:dyDescent="0.35">
      <c r="L9706" s="2"/>
    </row>
    <row r="9707" spans="12:12" x14ac:dyDescent="0.35">
      <c r="L9707" s="2"/>
    </row>
    <row r="9708" spans="12:12" x14ac:dyDescent="0.35">
      <c r="L9708" s="2"/>
    </row>
    <row r="9709" spans="12:12" x14ac:dyDescent="0.35">
      <c r="L9709" s="2"/>
    </row>
    <row r="9710" spans="12:12" x14ac:dyDescent="0.35">
      <c r="L9710" s="2"/>
    </row>
    <row r="9711" spans="12:12" x14ac:dyDescent="0.35">
      <c r="L9711" s="2"/>
    </row>
    <row r="9712" spans="12:12" x14ac:dyDescent="0.35">
      <c r="L9712" s="2"/>
    </row>
    <row r="9713" spans="12:12" x14ac:dyDescent="0.35">
      <c r="L9713" s="2"/>
    </row>
    <row r="9714" spans="12:12" x14ac:dyDescent="0.35">
      <c r="L9714" s="2"/>
    </row>
    <row r="9715" spans="12:12" x14ac:dyDescent="0.35">
      <c r="L9715" s="2"/>
    </row>
    <row r="9716" spans="12:12" x14ac:dyDescent="0.35">
      <c r="L9716" s="2"/>
    </row>
    <row r="9717" spans="12:12" x14ac:dyDescent="0.35">
      <c r="L9717" s="2"/>
    </row>
    <row r="9718" spans="12:12" x14ac:dyDescent="0.35">
      <c r="L9718" s="2"/>
    </row>
    <row r="9719" spans="12:12" x14ac:dyDescent="0.35">
      <c r="L9719" s="2"/>
    </row>
    <row r="9720" spans="12:12" x14ac:dyDescent="0.35">
      <c r="L9720" s="2"/>
    </row>
    <row r="9721" spans="12:12" x14ac:dyDescent="0.35">
      <c r="L9721" s="2"/>
    </row>
    <row r="9722" spans="12:12" x14ac:dyDescent="0.35">
      <c r="L9722" s="2"/>
    </row>
    <row r="9723" spans="12:12" x14ac:dyDescent="0.35">
      <c r="L9723" s="2"/>
    </row>
    <row r="9724" spans="12:12" x14ac:dyDescent="0.35">
      <c r="L9724" s="2"/>
    </row>
    <row r="9725" spans="12:12" x14ac:dyDescent="0.35">
      <c r="L9725" s="2"/>
    </row>
    <row r="9726" spans="12:12" x14ac:dyDescent="0.35">
      <c r="L9726" s="2"/>
    </row>
    <row r="9727" spans="12:12" x14ac:dyDescent="0.35">
      <c r="L9727" s="2"/>
    </row>
    <row r="9728" spans="12:12" x14ac:dyDescent="0.35">
      <c r="L9728" s="2"/>
    </row>
    <row r="9729" spans="12:12" x14ac:dyDescent="0.35">
      <c r="L9729" s="2"/>
    </row>
    <row r="9730" spans="12:12" x14ac:dyDescent="0.35">
      <c r="L9730" s="2"/>
    </row>
    <row r="9731" spans="12:12" x14ac:dyDescent="0.35">
      <c r="L9731" s="2"/>
    </row>
    <row r="9732" spans="12:12" x14ac:dyDescent="0.35">
      <c r="L9732" s="2"/>
    </row>
    <row r="9733" spans="12:12" x14ac:dyDescent="0.35">
      <c r="L9733" s="2"/>
    </row>
    <row r="9734" spans="12:12" x14ac:dyDescent="0.35">
      <c r="L9734" s="2"/>
    </row>
    <row r="9735" spans="12:12" x14ac:dyDescent="0.35">
      <c r="L9735" s="2"/>
    </row>
    <row r="9736" spans="12:12" x14ac:dyDescent="0.35">
      <c r="L9736" s="2"/>
    </row>
    <row r="9737" spans="12:12" x14ac:dyDescent="0.35">
      <c r="L9737" s="2"/>
    </row>
    <row r="9738" spans="12:12" x14ac:dyDescent="0.35">
      <c r="L9738" s="2"/>
    </row>
    <row r="9739" spans="12:12" x14ac:dyDescent="0.35">
      <c r="L9739" s="2"/>
    </row>
    <row r="9740" spans="12:12" x14ac:dyDescent="0.35">
      <c r="L9740" s="2"/>
    </row>
    <row r="9741" spans="12:12" x14ac:dyDescent="0.35">
      <c r="L9741" s="2"/>
    </row>
    <row r="9742" spans="12:12" x14ac:dyDescent="0.35">
      <c r="L9742" s="2"/>
    </row>
    <row r="9743" spans="12:12" x14ac:dyDescent="0.35">
      <c r="L9743" s="2"/>
    </row>
    <row r="9744" spans="12:12" x14ac:dyDescent="0.35">
      <c r="L9744" s="2"/>
    </row>
    <row r="9745" spans="12:12" x14ac:dyDescent="0.35">
      <c r="L9745" s="2"/>
    </row>
    <row r="9746" spans="12:12" x14ac:dyDescent="0.35">
      <c r="L9746" s="2"/>
    </row>
    <row r="9747" spans="12:12" x14ac:dyDescent="0.35">
      <c r="L9747" s="2"/>
    </row>
    <row r="9748" spans="12:12" x14ac:dyDescent="0.35">
      <c r="L9748" s="2"/>
    </row>
    <row r="9749" spans="12:12" x14ac:dyDescent="0.35">
      <c r="L9749" s="2"/>
    </row>
    <row r="9750" spans="12:12" x14ac:dyDescent="0.35">
      <c r="L9750" s="2"/>
    </row>
    <row r="9751" spans="12:12" x14ac:dyDescent="0.35">
      <c r="L9751" s="2"/>
    </row>
    <row r="9752" spans="12:12" x14ac:dyDescent="0.35">
      <c r="L9752" s="2"/>
    </row>
    <row r="9753" spans="12:12" x14ac:dyDescent="0.35">
      <c r="L9753" s="2"/>
    </row>
    <row r="9754" spans="12:12" x14ac:dyDescent="0.35">
      <c r="L9754" s="2"/>
    </row>
    <row r="9755" spans="12:12" x14ac:dyDescent="0.35">
      <c r="L9755" s="2"/>
    </row>
    <row r="9756" spans="12:12" x14ac:dyDescent="0.35">
      <c r="L9756" s="2"/>
    </row>
    <row r="9757" spans="12:12" x14ac:dyDescent="0.35">
      <c r="L9757" s="2"/>
    </row>
    <row r="9758" spans="12:12" x14ac:dyDescent="0.35">
      <c r="L9758" s="2"/>
    </row>
    <row r="9759" spans="12:12" x14ac:dyDescent="0.35">
      <c r="L9759" s="2"/>
    </row>
    <row r="9760" spans="12:12" x14ac:dyDescent="0.35">
      <c r="L9760" s="2"/>
    </row>
    <row r="9761" spans="12:12" x14ac:dyDescent="0.35">
      <c r="L9761" s="2"/>
    </row>
    <row r="9762" spans="12:12" x14ac:dyDescent="0.35">
      <c r="L9762" s="2"/>
    </row>
    <row r="9763" spans="12:12" x14ac:dyDescent="0.35">
      <c r="L9763" s="2"/>
    </row>
    <row r="9764" spans="12:12" x14ac:dyDescent="0.35">
      <c r="L9764" s="2"/>
    </row>
    <row r="9765" spans="12:12" x14ac:dyDescent="0.35">
      <c r="L9765" s="2"/>
    </row>
    <row r="9766" spans="12:12" x14ac:dyDescent="0.35">
      <c r="L9766" s="2"/>
    </row>
    <row r="9767" spans="12:12" x14ac:dyDescent="0.35">
      <c r="L9767" s="2"/>
    </row>
    <row r="9768" spans="12:12" x14ac:dyDescent="0.35">
      <c r="L9768" s="2"/>
    </row>
    <row r="9769" spans="12:12" x14ac:dyDescent="0.35">
      <c r="L9769" s="2"/>
    </row>
    <row r="9770" spans="12:12" x14ac:dyDescent="0.35">
      <c r="L9770" s="2"/>
    </row>
    <row r="9771" spans="12:12" x14ac:dyDescent="0.35">
      <c r="L9771" s="2"/>
    </row>
    <row r="9772" spans="12:12" x14ac:dyDescent="0.35">
      <c r="L9772" s="2"/>
    </row>
    <row r="9773" spans="12:12" x14ac:dyDescent="0.35">
      <c r="L9773" s="2"/>
    </row>
    <row r="9774" spans="12:12" x14ac:dyDescent="0.35">
      <c r="L9774" s="2"/>
    </row>
    <row r="9775" spans="12:12" x14ac:dyDescent="0.35">
      <c r="L9775" s="2"/>
    </row>
    <row r="9776" spans="12:12" x14ac:dyDescent="0.35">
      <c r="L9776" s="2"/>
    </row>
    <row r="9777" spans="12:12" x14ac:dyDescent="0.35">
      <c r="L9777" s="2"/>
    </row>
    <row r="9778" spans="12:12" x14ac:dyDescent="0.35">
      <c r="L9778" s="2"/>
    </row>
    <row r="9779" spans="12:12" x14ac:dyDescent="0.35">
      <c r="L9779" s="2"/>
    </row>
    <row r="9780" spans="12:12" x14ac:dyDescent="0.35">
      <c r="L9780" s="2"/>
    </row>
    <row r="9781" spans="12:12" x14ac:dyDescent="0.35">
      <c r="L9781" s="2"/>
    </row>
    <row r="9782" spans="12:12" x14ac:dyDescent="0.35">
      <c r="L9782" s="2"/>
    </row>
    <row r="9783" spans="12:12" x14ac:dyDescent="0.35">
      <c r="L9783" s="2"/>
    </row>
    <row r="9784" spans="12:12" x14ac:dyDescent="0.35">
      <c r="L9784" s="2"/>
    </row>
    <row r="9785" spans="12:12" x14ac:dyDescent="0.35">
      <c r="L9785" s="2"/>
    </row>
    <row r="9786" spans="12:12" x14ac:dyDescent="0.35">
      <c r="L9786" s="2"/>
    </row>
    <row r="9787" spans="12:12" x14ac:dyDescent="0.35">
      <c r="L9787" s="2"/>
    </row>
    <row r="9788" spans="12:12" x14ac:dyDescent="0.35">
      <c r="L9788" s="2"/>
    </row>
    <row r="9789" spans="12:12" x14ac:dyDescent="0.35">
      <c r="L9789" s="2"/>
    </row>
    <row r="9790" spans="12:12" x14ac:dyDescent="0.35">
      <c r="L9790" s="2"/>
    </row>
    <row r="9791" spans="12:12" x14ac:dyDescent="0.35">
      <c r="L9791" s="2"/>
    </row>
    <row r="9792" spans="12:12" x14ac:dyDescent="0.35">
      <c r="L9792" s="2"/>
    </row>
    <row r="9793" spans="12:12" x14ac:dyDescent="0.35">
      <c r="L9793" s="2"/>
    </row>
    <row r="9794" spans="12:12" x14ac:dyDescent="0.35">
      <c r="L9794" s="2"/>
    </row>
    <row r="9795" spans="12:12" x14ac:dyDescent="0.35">
      <c r="L9795" s="2"/>
    </row>
    <row r="9796" spans="12:12" x14ac:dyDescent="0.35">
      <c r="L9796" s="2"/>
    </row>
    <row r="9797" spans="12:12" x14ac:dyDescent="0.35">
      <c r="L9797" s="2"/>
    </row>
    <row r="9798" spans="12:12" x14ac:dyDescent="0.35">
      <c r="L9798" s="2"/>
    </row>
    <row r="9799" spans="12:12" x14ac:dyDescent="0.35">
      <c r="L9799" s="2"/>
    </row>
    <row r="9800" spans="12:12" x14ac:dyDescent="0.35">
      <c r="L9800" s="2"/>
    </row>
    <row r="9801" spans="12:12" x14ac:dyDescent="0.35">
      <c r="L9801" s="2"/>
    </row>
  </sheetData>
  <autoFilter ref="A1:N598" xr:uid="{1B85FBDF-6FCB-44AC-B989-C75ED61412CE}"/>
  <phoneticPr fontId="2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5F73F-B72A-42E2-9BFD-E28D391E058B}">
  <sheetPr>
    <tabColor theme="8" tint="0.59999389629810485"/>
  </sheetPr>
  <dimension ref="A1:Z35"/>
  <sheetViews>
    <sheetView showGridLines="0" zoomScale="65" zoomScaleNormal="65" workbookViewId="0">
      <selection activeCell="A577" sqref="A577"/>
    </sheetView>
  </sheetViews>
  <sheetFormatPr defaultRowHeight="14.5" x14ac:dyDescent="0.35"/>
  <sheetData>
    <row r="1" spans="1:26" x14ac:dyDescent="0.35">
      <c r="A1" s="11"/>
      <c r="B1" s="11"/>
      <c r="C1" s="11"/>
      <c r="D1" s="11"/>
      <c r="E1" s="11"/>
      <c r="F1" s="11"/>
      <c r="G1" s="11"/>
      <c r="H1" s="11"/>
      <c r="I1" s="11"/>
      <c r="J1" s="11"/>
      <c r="K1" s="11"/>
      <c r="L1" s="11"/>
      <c r="M1" s="11"/>
      <c r="N1" s="11"/>
      <c r="O1" s="11"/>
      <c r="P1" s="11"/>
      <c r="Q1" s="11"/>
      <c r="R1" s="11"/>
      <c r="S1" s="11"/>
      <c r="T1" s="11"/>
      <c r="U1" s="11"/>
      <c r="V1" s="11"/>
      <c r="W1" s="11"/>
      <c r="X1" s="11"/>
      <c r="Y1" s="11"/>
      <c r="Z1" s="11"/>
    </row>
    <row r="2" spans="1:26" x14ac:dyDescent="0.35">
      <c r="A2" s="11"/>
      <c r="B2" s="11"/>
      <c r="C2" s="11"/>
      <c r="D2" s="11"/>
      <c r="E2" s="11"/>
      <c r="F2" s="11"/>
      <c r="G2" s="11"/>
      <c r="H2" s="11"/>
      <c r="I2" s="11"/>
      <c r="J2" s="11"/>
      <c r="K2" s="11"/>
      <c r="L2" s="11"/>
      <c r="M2" s="11"/>
      <c r="N2" s="11"/>
      <c r="O2" s="11"/>
      <c r="P2" s="11"/>
      <c r="Q2" s="11"/>
      <c r="R2" s="11"/>
      <c r="S2" s="11"/>
      <c r="T2" s="11"/>
      <c r="U2" s="11"/>
      <c r="V2" s="11"/>
      <c r="W2" s="11"/>
      <c r="X2" s="11"/>
      <c r="Y2" s="11"/>
      <c r="Z2" s="11"/>
    </row>
    <row r="3" spans="1:26" x14ac:dyDescent="0.35">
      <c r="A3" s="11"/>
      <c r="B3" s="11"/>
      <c r="C3" s="11"/>
      <c r="D3" s="11"/>
      <c r="E3" s="11"/>
      <c r="F3" s="11"/>
      <c r="G3" s="11"/>
      <c r="H3" s="11"/>
      <c r="I3" s="11"/>
      <c r="J3" s="11"/>
      <c r="K3" s="11"/>
      <c r="L3" s="11"/>
      <c r="M3" s="11"/>
      <c r="N3" s="11"/>
      <c r="O3" s="11"/>
      <c r="P3" s="11"/>
      <c r="Q3" s="11"/>
      <c r="R3" s="11"/>
      <c r="S3" s="11"/>
      <c r="T3" s="11"/>
      <c r="U3" s="11"/>
      <c r="V3" s="11"/>
      <c r="W3" s="11"/>
      <c r="X3" s="11"/>
      <c r="Y3" s="11"/>
      <c r="Z3" s="11"/>
    </row>
    <row r="4" spans="1:26" x14ac:dyDescent="0.35">
      <c r="A4" s="11"/>
      <c r="B4" s="11"/>
      <c r="C4" s="11"/>
      <c r="D4" s="11"/>
      <c r="E4" s="11"/>
      <c r="F4" s="11"/>
      <c r="G4" s="11"/>
      <c r="H4" s="11"/>
      <c r="I4" s="11"/>
      <c r="J4" s="11"/>
      <c r="K4" s="11"/>
      <c r="L4" s="11"/>
      <c r="M4" s="11"/>
      <c r="N4" s="11"/>
      <c r="O4" s="11"/>
      <c r="P4" s="11"/>
      <c r="Q4" s="11"/>
      <c r="R4" s="11"/>
      <c r="S4" s="11"/>
      <c r="T4" s="11"/>
      <c r="U4" s="11"/>
      <c r="V4" s="11"/>
      <c r="W4" s="11"/>
      <c r="X4" s="11"/>
      <c r="Y4" s="11"/>
      <c r="Z4" s="11"/>
    </row>
    <row r="5" spans="1:26" x14ac:dyDescent="0.35">
      <c r="A5" s="11"/>
      <c r="B5" s="11"/>
      <c r="C5" s="11"/>
      <c r="D5" s="11"/>
      <c r="E5" s="11"/>
      <c r="F5" s="11"/>
      <c r="G5" s="11"/>
      <c r="H5" s="11"/>
      <c r="I5" s="11"/>
      <c r="J5" s="11"/>
      <c r="K5" s="11"/>
      <c r="L5" s="11"/>
      <c r="M5" s="11"/>
      <c r="N5" s="11"/>
      <c r="O5" s="11"/>
      <c r="P5" s="11"/>
      <c r="Q5" s="11"/>
      <c r="R5" s="11"/>
      <c r="S5" s="11"/>
      <c r="T5" s="11"/>
      <c r="U5" s="11"/>
      <c r="V5" s="11"/>
      <c r="W5" s="11"/>
      <c r="X5" s="11"/>
      <c r="Y5" s="11"/>
      <c r="Z5" s="11"/>
    </row>
    <row r="6" spans="1:26" x14ac:dyDescent="0.35">
      <c r="A6" s="11"/>
      <c r="B6" s="11"/>
      <c r="C6" s="11"/>
      <c r="D6" s="11"/>
      <c r="E6" s="11"/>
      <c r="F6" s="11"/>
      <c r="G6" s="11"/>
      <c r="H6" s="11"/>
      <c r="I6" s="11"/>
      <c r="J6" s="11"/>
      <c r="K6" s="11"/>
      <c r="L6" s="11"/>
      <c r="M6" s="11"/>
      <c r="N6" s="11"/>
      <c r="O6" s="11"/>
      <c r="P6" s="11"/>
      <c r="Q6" s="11"/>
      <c r="R6" s="11"/>
      <c r="S6" s="11"/>
      <c r="T6" s="11"/>
      <c r="U6" s="11"/>
      <c r="V6" s="11"/>
      <c r="W6" s="11"/>
      <c r="X6" s="11"/>
      <c r="Y6" s="11"/>
      <c r="Z6" s="11"/>
    </row>
    <row r="7" spans="1:26" x14ac:dyDescent="0.35">
      <c r="A7" s="11"/>
      <c r="B7" s="11"/>
      <c r="C7" s="11"/>
      <c r="D7" s="11"/>
      <c r="E7" s="11"/>
      <c r="F7" s="11"/>
      <c r="G7" s="11"/>
      <c r="H7" s="11"/>
      <c r="I7" s="11"/>
      <c r="J7" s="11"/>
      <c r="K7" s="11"/>
      <c r="L7" s="11"/>
      <c r="M7" s="11"/>
      <c r="N7" s="11"/>
      <c r="O7" s="11"/>
      <c r="P7" s="11"/>
      <c r="Q7" s="11"/>
      <c r="R7" s="11"/>
      <c r="S7" s="11"/>
      <c r="T7" s="11"/>
      <c r="U7" s="11"/>
      <c r="V7" s="11"/>
      <c r="W7" s="11"/>
      <c r="X7" s="11"/>
      <c r="Y7" s="11"/>
      <c r="Z7" s="11"/>
    </row>
    <row r="8" spans="1:26" x14ac:dyDescent="0.35">
      <c r="A8" s="11"/>
      <c r="B8" s="11"/>
      <c r="C8" s="11"/>
      <c r="D8" s="11"/>
      <c r="E8" s="11"/>
      <c r="F8" s="11"/>
      <c r="G8" s="11"/>
      <c r="H8" s="11"/>
      <c r="I8" s="11"/>
      <c r="J8" s="11"/>
      <c r="K8" s="11"/>
      <c r="L8" s="11"/>
      <c r="M8" s="11"/>
      <c r="N8" s="11"/>
      <c r="O8" s="11"/>
      <c r="P8" s="11"/>
      <c r="Q8" s="11"/>
      <c r="R8" s="11"/>
      <c r="S8" s="11"/>
      <c r="T8" s="11"/>
      <c r="U8" s="11"/>
      <c r="V8" s="11"/>
      <c r="W8" s="11"/>
      <c r="X8" s="11"/>
      <c r="Y8" s="11"/>
      <c r="Z8" s="11"/>
    </row>
    <row r="9" spans="1:26" x14ac:dyDescent="0.35">
      <c r="A9" s="11"/>
      <c r="B9" s="11"/>
      <c r="C9" s="11"/>
      <c r="D9" s="11"/>
      <c r="E9" s="11"/>
      <c r="F9" s="11"/>
      <c r="G9" s="11"/>
      <c r="H9" s="11"/>
      <c r="I9" s="11"/>
      <c r="J9" s="11"/>
      <c r="K9" s="11"/>
      <c r="L9" s="11"/>
      <c r="M9" s="11"/>
      <c r="N9" s="11"/>
      <c r="O9" s="11"/>
      <c r="P9" s="11"/>
      <c r="Q9" s="11"/>
      <c r="R9" s="11"/>
      <c r="S9" s="11"/>
      <c r="T9" s="11"/>
      <c r="U9" s="11"/>
      <c r="V9" s="11"/>
      <c r="W9" s="11"/>
      <c r="X9" s="11"/>
      <c r="Y9" s="11"/>
      <c r="Z9" s="11"/>
    </row>
    <row r="10" spans="1:26" x14ac:dyDescent="0.35">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x14ac:dyDescent="0.35">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x14ac:dyDescent="0.35">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x14ac:dyDescent="0.35">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x14ac:dyDescent="0.35">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x14ac:dyDescent="0.3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x14ac:dyDescent="0.35">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x14ac:dyDescent="0.35">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x14ac:dyDescent="0.35">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x14ac:dyDescent="0.35">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x14ac:dyDescent="0.35">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x14ac:dyDescent="0.35">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x14ac:dyDescent="0.35">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x14ac:dyDescent="0.35">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x14ac:dyDescent="0.35">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x14ac:dyDescent="0.3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x14ac:dyDescent="0.35">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x14ac:dyDescent="0.3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x14ac:dyDescent="0.35">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x14ac:dyDescent="0.35">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x14ac:dyDescent="0.3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x14ac:dyDescent="0.3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x14ac:dyDescent="0.3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x14ac:dyDescent="0.35">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x14ac:dyDescent="0.35">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x14ac:dyDescent="0.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sheetData>
  <pageMargins left="0.25" right="0.25"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PivotTable1</vt:lpstr>
      <vt:lpstr>PivotTable2</vt:lpstr>
      <vt:lpstr>PivotTable3</vt:lpstr>
      <vt:lpstr>Sheet2</vt:lpstr>
      <vt:lpstr>Sheet1</vt:lpstr>
      <vt:lpstr>Source-Code-Project1</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Pooja Kulkarni</cp:lastModifiedBy>
  <dcterms:created xsi:type="dcterms:W3CDTF">2025-09-27T10:39:39Z</dcterms:created>
  <dcterms:modified xsi:type="dcterms:W3CDTF">2025-10-23T14:06:18Z</dcterms:modified>
</cp:coreProperties>
</file>