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\DONE EXCEL\"/>
    </mc:Choice>
  </mc:AlternateContent>
  <xr:revisionPtr revIDLastSave="0" documentId="13_ncr:1_{53EA4EC7-E611-48C8-B7C3-F827F6719DC3}" xr6:coauthVersionLast="47" xr6:coauthVersionMax="47" xr10:uidLastSave="{00000000-0000-0000-0000-000000000000}"/>
  <bookViews>
    <workbookView xWindow="-120" yWindow="-120" windowWidth="29040" windowHeight="15720" activeTab="1" xr2:uid="{F6C0BAA2-5D26-477B-8CCD-33825CBD2356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4" i="2"/>
  <c r="H4" i="2" s="1"/>
  <c r="F5" i="2"/>
  <c r="F6" i="2"/>
  <c r="F7" i="2"/>
  <c r="F8" i="2"/>
  <c r="F9" i="2"/>
  <c r="F10" i="2"/>
  <c r="F11" i="2"/>
  <c r="F12" i="2"/>
  <c r="F13" i="2"/>
  <c r="F4" i="2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<sst xmlns="http://schemas.openxmlformats.org/spreadsheetml/2006/main" count="48" uniqueCount="35">
  <si>
    <t>Sr.No</t>
  </si>
  <si>
    <t>Rent</t>
  </si>
  <si>
    <t>Groceries</t>
  </si>
  <si>
    <t>Transportation</t>
  </si>
  <si>
    <t>Name</t>
  </si>
  <si>
    <t>Pooja</t>
  </si>
  <si>
    <t>Seema</t>
  </si>
  <si>
    <t>Reena</t>
  </si>
  <si>
    <t>Sonu</t>
  </si>
  <si>
    <t>Sonam</t>
  </si>
  <si>
    <t>Shreya</t>
  </si>
  <si>
    <t>Abhishek</t>
  </si>
  <si>
    <t>Abhinav</t>
  </si>
  <si>
    <t>Vamika</t>
  </si>
  <si>
    <t>Sahil</t>
  </si>
  <si>
    <t>Total Expense</t>
  </si>
  <si>
    <t>Budget Variances</t>
  </si>
  <si>
    <t>Row Labels</t>
  </si>
  <si>
    <t>Grand Total</t>
  </si>
  <si>
    <t>Sum of Total Expense</t>
  </si>
  <si>
    <t>Weena</t>
  </si>
  <si>
    <t>Queen</t>
  </si>
  <si>
    <t>Ena</t>
  </si>
  <si>
    <t>Tina</t>
  </si>
  <si>
    <t>Yam</t>
  </si>
  <si>
    <t>Uma</t>
  </si>
  <si>
    <t>Ino</t>
  </si>
  <si>
    <t>Om</t>
  </si>
  <si>
    <t>Ponam</t>
  </si>
  <si>
    <t>Hindi</t>
  </si>
  <si>
    <t>English</t>
  </si>
  <si>
    <t>Science</t>
  </si>
  <si>
    <t>Total marks</t>
  </si>
  <si>
    <t>Weighted Average</t>
  </si>
  <si>
    <t>Grading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</si>
</sst>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[practices questions.xlsx]Sheet1!PivotTable1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Sheet1!$Q$1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494-4886-B379-1F56177A94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494-4886-B379-1F56177A94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494-4886-B379-1F56177A94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494-4886-B379-1F56177A94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494-4886-B379-1F56177A94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494-4886-B379-1F56177A94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494-4886-B379-1F56177A945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494-4886-B379-1F56177A945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E494-4886-B379-1F56177A945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494-4886-B379-1F56177A94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Sheet1!$P$2:$P$12</c:f>
              <c:strCache>
                <c:ptCount val="10"/>
                <c:pt idx="0">
                  <c:v>Abhinav</c:v>
                </c:pt>
                <c:pt idx="1">
                  <c:v>Abhishek</c:v>
                </c:pt>
                <c:pt idx="2">
                  <c:v>Pooja</c:v>
                </c:pt>
                <c:pt idx="3">
                  <c:v>Reena</c:v>
                </c:pt>
                <c:pt idx="4">
                  <c:v>Sahil</c:v>
                </c:pt>
                <c:pt idx="5">
                  <c:v>Seema</c:v>
                </c:pt>
                <c:pt idx="6">
                  <c:v>Shreya</c:v>
                </c:pt>
                <c:pt idx="7">
                  <c:v>Sonam</c:v>
                </c:pt>
                <c:pt idx="8">
                  <c:v>Sonu</c:v>
                </c:pt>
                <c:pt idx="9">
                  <c:v>Vamika</c:v>
                </c:pt>
              </c:strCache>
            </c:strRef>
          </c:cat>
          <c:val>
            <c:numRef>
              <c:f>Sheet1!$Q$2:$Q$12</c:f>
              <c:numCache>
                <c:formatCode>General</c:formatCode>
                <c:ptCount val="10"/>
                <c:pt idx="0">
                  <c:v>6100</c:v>
                </c:pt>
                <c:pt idx="1">
                  <c:v>5200</c:v>
                </c:pt>
                <c:pt idx="2">
                  <c:v>10400</c:v>
                </c:pt>
                <c:pt idx="3">
                  <c:v>6600</c:v>
                </c:pt>
                <c:pt idx="4">
                  <c:v>15400</c:v>
                </c:pt>
                <c:pt idx="5">
                  <c:v>4600</c:v>
                </c:pt>
                <c:pt idx="6">
                  <c:v>6000</c:v>
                </c:pt>
                <c:pt idx="7">
                  <c:v>6900</c:v>
                </c:pt>
                <c:pt idx="8">
                  <c:v>1350</c:v>
                </c:pt>
                <c:pt idx="9">
                  <c:v>27556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5-4A4B-8D5D-7BE08EFFD36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14</xdr:row>
      <xdr:rowOff>138111</xdr:rowOff>
    </xdr:from>
    <xdr:to>
      <xdr:col>13</xdr:col>
      <xdr:colOff>238125</xdr:colOff>
      <xdr:row>32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CE7B1-9A93-A731-29D1-A81C10520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oja gupta" refreshedDate="45530.779796990741" createdVersion="8" refreshedVersion="8" minRefreshableVersion="3" recordCount="10" xr:uid="{D55CD8C9-EB8A-45D5-B2F4-859D48765F79}">
  <cacheSource type="worksheet">
    <worksheetSource name="Table1"/>
  </cacheSource>
  <cacheFields count="7">
    <cacheField name="Sr.No" numFmtId="0">
      <sharedItems containsSemiMixedTypes="0" containsString="0" containsNumber="1" containsInteger="1" minValue="1" maxValue="10"/>
    </cacheField>
    <cacheField name="Name" numFmtId="0">
      <sharedItems count="10">
        <s v="Pooja"/>
        <s v="Seema"/>
        <s v="Reena"/>
        <s v="Sonu"/>
        <s v="Sonam"/>
        <s v="Shreya"/>
        <s v="Abhishek"/>
        <s v="Abhinav"/>
        <s v="Vamika"/>
        <s v="Sahil"/>
      </sharedItems>
    </cacheField>
    <cacheField name="Rent" numFmtId="0">
      <sharedItems containsSemiMixedTypes="0" containsString="0" containsNumber="1" containsInteger="1" minValue="250" maxValue="25456" count="10">
        <n v="5000"/>
        <n v="400"/>
        <n v="300"/>
        <n v="250"/>
        <n v="4500"/>
        <n v="2500"/>
        <n v="1000"/>
        <n v="800"/>
        <n v="25456"/>
        <n v="14000"/>
      </sharedItems>
    </cacheField>
    <cacheField name="Groceries" numFmtId="0">
      <sharedItems containsSemiMixedTypes="0" containsString="0" containsNumber="1" containsInteger="1" minValue="1000" maxValue="6000" count="6">
        <n v="5000"/>
        <n v="4000"/>
        <n v="6000"/>
        <n v="1000"/>
        <n v="2000"/>
        <n v="3000"/>
      </sharedItems>
    </cacheField>
    <cacheField name="Transportation" numFmtId="0">
      <sharedItems containsSemiMixedTypes="0" containsString="0" containsNumber="1" containsInteger="1" minValue="100" maxValue="500" count="5">
        <n v="400"/>
        <n v="200"/>
        <n v="300"/>
        <n v="100"/>
        <n v="500"/>
      </sharedItems>
    </cacheField>
    <cacheField name="Total Expense" numFmtId="0">
      <sharedItems containsSemiMixedTypes="0" containsString="0" containsNumber="1" containsInteger="1" minValue="1350" maxValue="27556" count="10">
        <n v="10400"/>
        <n v="4600"/>
        <n v="6600"/>
        <n v="1350"/>
        <n v="6900"/>
        <n v="6000"/>
        <n v="5200"/>
        <n v="6100"/>
        <n v="27556"/>
        <n v="15400"/>
      </sharedItems>
    </cacheField>
    <cacheField name="Budget Variances" numFmtId="0">
      <sharedItems containsSemiMixedTypes="0" containsString="0" containsNumber="1" minValue="232500" maxValue="199453445.333333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x v="0"/>
    <x v="0"/>
    <x v="0"/>
    <x v="0"/>
    <n v="7053333.3333333321"/>
  </r>
  <r>
    <n v="2"/>
    <x v="1"/>
    <x v="1"/>
    <x v="1"/>
    <x v="1"/>
    <x v="1"/>
    <n v="4573333.333333334"/>
  </r>
  <r>
    <n v="3"/>
    <x v="2"/>
    <x v="2"/>
    <x v="2"/>
    <x v="2"/>
    <x v="2"/>
    <n v="10830000"/>
  </r>
  <r>
    <n v="4"/>
    <x v="3"/>
    <x v="3"/>
    <x v="3"/>
    <x v="3"/>
    <x v="3"/>
    <n v="232500"/>
  </r>
  <r>
    <n v="5"/>
    <x v="4"/>
    <x v="4"/>
    <x v="4"/>
    <x v="0"/>
    <x v="4"/>
    <n v="4270000"/>
  </r>
  <r>
    <n v="6"/>
    <x v="5"/>
    <x v="5"/>
    <x v="5"/>
    <x v="4"/>
    <x v="5"/>
    <n v="1750000"/>
  </r>
  <r>
    <n v="7"/>
    <x v="6"/>
    <x v="6"/>
    <x v="1"/>
    <x v="1"/>
    <x v="6"/>
    <n v="4013333.333333333"/>
  </r>
  <r>
    <n v="8"/>
    <x v="7"/>
    <x v="7"/>
    <x v="0"/>
    <x v="2"/>
    <x v="7"/>
    <n v="6663333.333333333"/>
  </r>
  <r>
    <n v="9"/>
    <x v="8"/>
    <x v="8"/>
    <x v="4"/>
    <x v="3"/>
    <x v="8"/>
    <n v="199453445.33333331"/>
  </r>
  <r>
    <n v="10"/>
    <x v="9"/>
    <x v="9"/>
    <x v="3"/>
    <x v="0"/>
    <x v="9"/>
    <n v="59053333.333333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7A340-3151-4F6F-9AED-BEAF17BFD28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P1:Q12" firstHeaderRow="1" firstDataRow="1" firstDataCol="1"/>
  <pivotFields count="7">
    <pivotField showAll="0"/>
    <pivotField axis="axisRow" showAll="0">
      <items count="11">
        <item x="7"/>
        <item x="6"/>
        <item x="0"/>
        <item x="2"/>
        <item x="9"/>
        <item x="1"/>
        <item x="5"/>
        <item x="4"/>
        <item x="3"/>
        <item x="8"/>
        <item t="default"/>
      </items>
    </pivotField>
    <pivotField showAll="0">
      <items count="11">
        <item x="3"/>
        <item x="2"/>
        <item x="1"/>
        <item x="7"/>
        <item x="6"/>
        <item x="5"/>
        <item x="4"/>
        <item x="0"/>
        <item x="9"/>
        <item x="8"/>
        <item t="default"/>
      </items>
    </pivotField>
    <pivotField showAll="0">
      <items count="7">
        <item x="3"/>
        <item x="4"/>
        <item x="5"/>
        <item x="1"/>
        <item x="0"/>
        <item x="2"/>
        <item t="default"/>
      </items>
    </pivotField>
    <pivotField showAll="0">
      <items count="6">
        <item x="3"/>
        <item x="1"/>
        <item x="2"/>
        <item x="0"/>
        <item x="4"/>
        <item t="default"/>
      </items>
    </pivotField>
    <pivotField dataField="1" showAll="0">
      <items count="11">
        <item x="3"/>
        <item x="1"/>
        <item x="6"/>
        <item x="5"/>
        <item x="7"/>
        <item x="2"/>
        <item x="4"/>
        <item x="0"/>
        <item x="9"/>
        <item x="8"/>
        <item t="default"/>
      </items>
    </pivotField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Expense" fld="5" baseField="0" baseItem="0"/>
  </dataFields>
  <chartFormats count="1"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B89C5C-DABA-4C6B-BE4E-BC61E98BA5C6}" name="Table1" displayName="Table1" ref="A2:G12" totalsRowShown="0" headerRowDxfId="12" dataDxfId="10" headerRowBorderDxfId="11" tableBorderDxfId="9" totalsRowBorderDxfId="8">
  <autoFilter ref="A2:G12" xr:uid="{4CB89C5C-DABA-4C6B-BE4E-BC61E98BA5C6}"/>
  <tableColumns count="7">
    <tableColumn id="1" xr3:uid="{1A7D47AC-5CC4-4C39-B9BF-291AFC94BB4D}" name="Sr.No" dataDxfId="7"/>
    <tableColumn id="2" xr3:uid="{0DF87E80-49D2-47C5-B73B-660B0611907D}" name="Name" dataDxfId="6"/>
    <tableColumn id="3" xr3:uid="{37D4AB74-7EE8-4DC6-8AFE-C34C63D5AAF9}" name="Rent" dataDxfId="5"/>
    <tableColumn id="4" xr3:uid="{0FC4BFE1-2571-452E-9993-F420D0E86CAC}" name="Groceries" dataDxfId="4"/>
    <tableColumn id="5" xr3:uid="{D9B46407-4C3D-45F5-A697-D3A34A9A9084}" name="Transportation" dataDxfId="3"/>
    <tableColumn id="6" xr3:uid="{6B75F589-9D05-4A64-81C5-056919EA040C}" name="Total Expense" dataDxfId="2">
      <calculatedColumnFormula>SUM(C3:E3)</calculatedColumnFormula>
    </tableColumn>
    <tableColumn id="7" xr3:uid="{9306C686-9391-4C9D-AD2A-1AEF29644FBA}" name="Budget Variances" dataDxfId="1">
      <calculatedColumnFormula>_xlfn.VAR.S(C3,D3,E3)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9158F3-EE86-41AC-8ECC-2A73F911DF6F}" name="Table2" displayName="Table2" ref="A3:H13" totalsRowShown="0">
  <autoFilter ref="A3:H13" xr:uid="{969158F3-EE86-41AC-8ECC-2A73F911DF6F}"/>
  <tableColumns count="8">
    <tableColumn id="1" xr3:uid="{FEF7E2EC-F296-41C8-9F04-5CB202090FFA}" name="Sr.No"/>
    <tableColumn id="2" xr3:uid="{F2F130D7-2607-46B4-95D7-53C00329EF3C}" name="Name"/>
    <tableColumn id="3" xr3:uid="{1EE77E33-10B1-47C7-AB2D-2360F6EE7FA6}" name="Hindi"/>
    <tableColumn id="4" xr3:uid="{E2068235-E46C-4702-AFDD-5F33616CEEA0}" name="English"/>
    <tableColumn id="5" xr3:uid="{4688FE87-3615-4B95-85A5-57C44DD3C6C1}" name="Science"/>
    <tableColumn id="6" xr3:uid="{C5FFC62D-3CC5-4E63-8C0C-C5A7F48684A5}" name="Total marks">
      <calculatedColumnFormula>SUM(C4:E4)</calculatedColumnFormula>
    </tableColumn>
    <tableColumn id="7" xr3:uid="{F988411E-A69A-4AD6-A26E-9C93602A1266}" name="Weighted Average">
      <calculatedColumnFormula>AVERAGE(Table2[[#This Row],[Hindi]:[Science]])</calculatedColumnFormula>
    </tableColumn>
    <tableColumn id="8" xr3:uid="{1B157E79-8FFB-4252-9B12-46E17F4CCBDD}" name="Grading Scale">
      <calculatedColumnFormula>IF(Table2[[#This Row],[Weighted Average]]&gt;90,"A",IF(Table2[[#This Row],[Weighted Average]]&gt;80,"B",IF(Table2[[#This Row],[Weighted Average]]&gt;70,"C",IF(Table2[[#This Row],[Weighted Average]]&gt;60,"D",IF(Table2[[#This Row],[Weighted Average]]&gt;50,"E","F")))))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EF80B-C7C0-482E-AAAB-19DC8B8507E4}">
  <dimension ref="A1:Q12"/>
  <sheetViews>
    <sheetView workbookViewId="0">
      <selection activeCell="B20" sqref="B20"/>
    </sheetView>
  </sheetViews>
  <sheetFormatPr defaultRowHeight="15" x14ac:dyDescent="0.25"/>
  <cols>
    <col min="4" max="4" width="11.7109375" customWidth="1"/>
    <col min="5" max="5" width="16.140625" customWidth="1"/>
    <col min="6" max="6" width="15.42578125" customWidth="1"/>
    <col min="7" max="7" width="18.42578125" customWidth="1"/>
    <col min="16" max="16" width="13.140625" bestFit="1" customWidth="1"/>
    <col min="17" max="20" width="20.140625" bestFit="1" customWidth="1"/>
    <col min="21" max="21" width="23.28515625" bestFit="1" customWidth="1"/>
    <col min="22" max="23" width="5" bestFit="1" customWidth="1"/>
    <col min="24" max="26" width="6" bestFit="1" customWidth="1"/>
    <col min="27" max="27" width="11.28515625" bestFit="1" customWidth="1"/>
    <col min="28" max="28" width="6.85546875" bestFit="1" customWidth="1"/>
    <col min="29" max="29" width="6" bestFit="1" customWidth="1"/>
    <col min="30" max="30" width="9.85546875" bestFit="1" customWidth="1"/>
    <col min="31" max="31" width="6.85546875" bestFit="1" customWidth="1"/>
    <col min="32" max="32" width="9.85546875" bestFit="1" customWidth="1"/>
    <col min="33" max="33" width="11.28515625" bestFit="1" customWidth="1"/>
    <col min="34" max="34" width="6.85546875" bestFit="1" customWidth="1"/>
    <col min="35" max="35" width="8.85546875" bestFit="1" customWidth="1"/>
    <col min="36" max="36" width="6" bestFit="1" customWidth="1"/>
    <col min="37" max="37" width="8.85546875" bestFit="1" customWidth="1"/>
    <col min="38" max="38" width="9.85546875" bestFit="1" customWidth="1"/>
    <col min="39" max="39" width="6.85546875" bestFit="1" customWidth="1"/>
    <col min="40" max="40" width="8.85546875" bestFit="1" customWidth="1"/>
    <col min="41" max="41" width="9.85546875" bestFit="1" customWidth="1"/>
    <col min="42" max="42" width="11.28515625" bestFit="1" customWidth="1"/>
    <col min="43" max="44" width="8.85546875" bestFit="1" customWidth="1"/>
    <col min="45" max="45" width="6.85546875" bestFit="1" customWidth="1"/>
    <col min="46" max="46" width="8.85546875" bestFit="1" customWidth="1"/>
    <col min="47" max="48" width="9.85546875" bestFit="1" customWidth="1"/>
    <col min="49" max="49" width="6.85546875" bestFit="1" customWidth="1"/>
    <col min="50" max="51" width="8.85546875" bestFit="1" customWidth="1"/>
    <col min="52" max="52" width="9.85546875" bestFit="1" customWidth="1"/>
    <col min="53" max="53" width="11.28515625" bestFit="1" customWidth="1"/>
  </cols>
  <sheetData>
    <row r="1" spans="1:17" x14ac:dyDescent="0.25">
      <c r="P1" s="11" t="s">
        <v>17</v>
      </c>
      <c r="Q1" t="s">
        <v>19</v>
      </c>
    </row>
    <row r="2" spans="1:17" x14ac:dyDescent="0.25">
      <c r="A2" s="1" t="s">
        <v>0</v>
      </c>
      <c r="B2" s="2" t="s">
        <v>4</v>
      </c>
      <c r="C2" s="2" t="s">
        <v>1</v>
      </c>
      <c r="D2" s="2" t="s">
        <v>2</v>
      </c>
      <c r="E2" s="2" t="s">
        <v>3</v>
      </c>
      <c r="F2" s="2" t="s">
        <v>15</v>
      </c>
      <c r="G2" s="3" t="s">
        <v>16</v>
      </c>
      <c r="P2" s="12" t="s">
        <v>12</v>
      </c>
      <c r="Q2">
        <v>6100</v>
      </c>
    </row>
    <row r="3" spans="1:17" x14ac:dyDescent="0.25">
      <c r="A3" s="4">
        <v>1</v>
      </c>
      <c r="B3" s="5" t="s">
        <v>5</v>
      </c>
      <c r="C3" s="5">
        <v>5000</v>
      </c>
      <c r="D3" s="5">
        <v>5000</v>
      </c>
      <c r="E3" s="5">
        <v>400</v>
      </c>
      <c r="F3" s="5">
        <f>SUM(C3:E3)</f>
        <v>10400</v>
      </c>
      <c r="G3" s="6">
        <f>_xlfn.VAR.S(C3,D3,E3)</f>
        <v>7053333.3333333321</v>
      </c>
      <c r="P3" s="12" t="s">
        <v>11</v>
      </c>
      <c r="Q3">
        <v>5200</v>
      </c>
    </row>
    <row r="4" spans="1:17" x14ac:dyDescent="0.25">
      <c r="A4" s="4">
        <v>2</v>
      </c>
      <c r="B4" s="5" t="s">
        <v>6</v>
      </c>
      <c r="C4" s="5">
        <v>400</v>
      </c>
      <c r="D4" s="5">
        <v>4000</v>
      </c>
      <c r="E4" s="5">
        <v>200</v>
      </c>
      <c r="F4" s="5">
        <f t="shared" ref="F4:F12" si="0">SUM(C4:E4)</f>
        <v>4600</v>
      </c>
      <c r="G4" s="6">
        <f t="shared" ref="G4:G12" si="1">_xlfn.VAR.S(C4,D4,E4)</f>
        <v>4573333.333333334</v>
      </c>
      <c r="P4" s="12" t="s">
        <v>5</v>
      </c>
      <c r="Q4">
        <v>10400</v>
      </c>
    </row>
    <row r="5" spans="1:17" x14ac:dyDescent="0.25">
      <c r="A5" s="4">
        <v>3</v>
      </c>
      <c r="B5" s="5" t="s">
        <v>7</v>
      </c>
      <c r="C5" s="5">
        <v>300</v>
      </c>
      <c r="D5" s="5">
        <v>6000</v>
      </c>
      <c r="E5" s="5">
        <v>300</v>
      </c>
      <c r="F5" s="5">
        <f t="shared" si="0"/>
        <v>6600</v>
      </c>
      <c r="G5" s="6">
        <f t="shared" si="1"/>
        <v>10830000</v>
      </c>
      <c r="P5" s="12" t="s">
        <v>7</v>
      </c>
      <c r="Q5">
        <v>6600</v>
      </c>
    </row>
    <row r="6" spans="1:17" x14ac:dyDescent="0.25">
      <c r="A6" s="4">
        <v>4</v>
      </c>
      <c r="B6" s="5" t="s">
        <v>8</v>
      </c>
      <c r="C6" s="5">
        <v>250</v>
      </c>
      <c r="D6" s="5">
        <v>1000</v>
      </c>
      <c r="E6" s="5">
        <v>100</v>
      </c>
      <c r="F6" s="5">
        <f t="shared" si="0"/>
        <v>1350</v>
      </c>
      <c r="G6" s="6">
        <f t="shared" si="1"/>
        <v>232500</v>
      </c>
      <c r="P6" s="12" t="s">
        <v>14</v>
      </c>
      <c r="Q6">
        <v>15400</v>
      </c>
    </row>
    <row r="7" spans="1:17" x14ac:dyDescent="0.25">
      <c r="A7" s="4">
        <v>5</v>
      </c>
      <c r="B7" s="5" t="s">
        <v>9</v>
      </c>
      <c r="C7" s="5">
        <v>4500</v>
      </c>
      <c r="D7" s="5">
        <v>2000</v>
      </c>
      <c r="E7" s="5">
        <v>400</v>
      </c>
      <c r="F7" s="5">
        <f t="shared" si="0"/>
        <v>6900</v>
      </c>
      <c r="G7" s="6">
        <f t="shared" si="1"/>
        <v>4270000</v>
      </c>
      <c r="P7" s="12" t="s">
        <v>6</v>
      </c>
      <c r="Q7">
        <v>4600</v>
      </c>
    </row>
    <row r="8" spans="1:17" x14ac:dyDescent="0.25">
      <c r="A8" s="4">
        <v>6</v>
      </c>
      <c r="B8" s="5" t="s">
        <v>10</v>
      </c>
      <c r="C8" s="5">
        <v>2500</v>
      </c>
      <c r="D8" s="5">
        <v>3000</v>
      </c>
      <c r="E8" s="5">
        <v>500</v>
      </c>
      <c r="F8" s="5">
        <f t="shared" si="0"/>
        <v>6000</v>
      </c>
      <c r="G8" s="6">
        <f t="shared" si="1"/>
        <v>1750000</v>
      </c>
      <c r="P8" s="12" t="s">
        <v>10</v>
      </c>
      <c r="Q8">
        <v>6000</v>
      </c>
    </row>
    <row r="9" spans="1:17" x14ac:dyDescent="0.25">
      <c r="A9" s="4">
        <v>7</v>
      </c>
      <c r="B9" s="5" t="s">
        <v>11</v>
      </c>
      <c r="C9" s="5">
        <v>1000</v>
      </c>
      <c r="D9" s="5">
        <v>4000</v>
      </c>
      <c r="E9" s="5">
        <v>200</v>
      </c>
      <c r="F9" s="5">
        <f t="shared" si="0"/>
        <v>5200</v>
      </c>
      <c r="G9" s="6">
        <f t="shared" si="1"/>
        <v>4013333.333333333</v>
      </c>
      <c r="P9" s="12" t="s">
        <v>9</v>
      </c>
      <c r="Q9">
        <v>6900</v>
      </c>
    </row>
    <row r="10" spans="1:17" x14ac:dyDescent="0.25">
      <c r="A10" s="4">
        <v>8</v>
      </c>
      <c r="B10" s="5" t="s">
        <v>12</v>
      </c>
      <c r="C10" s="5">
        <v>800</v>
      </c>
      <c r="D10" s="5">
        <v>5000</v>
      </c>
      <c r="E10" s="5">
        <v>300</v>
      </c>
      <c r="F10" s="5">
        <f t="shared" si="0"/>
        <v>6100</v>
      </c>
      <c r="G10" s="6">
        <f t="shared" si="1"/>
        <v>6663333.333333333</v>
      </c>
      <c r="P10" s="12" t="s">
        <v>8</v>
      </c>
      <c r="Q10">
        <v>1350</v>
      </c>
    </row>
    <row r="11" spans="1:17" x14ac:dyDescent="0.25">
      <c r="A11" s="4">
        <v>9</v>
      </c>
      <c r="B11" s="7" t="s">
        <v>13</v>
      </c>
      <c r="C11" s="5">
        <v>25456</v>
      </c>
      <c r="D11" s="5">
        <v>2000</v>
      </c>
      <c r="E11" s="5">
        <v>100</v>
      </c>
      <c r="F11" s="5">
        <f t="shared" si="0"/>
        <v>27556</v>
      </c>
      <c r="G11" s="6">
        <f t="shared" si="1"/>
        <v>199453445.33333331</v>
      </c>
      <c r="P11" s="12" t="s">
        <v>13</v>
      </c>
      <c r="Q11">
        <v>27556</v>
      </c>
    </row>
    <row r="12" spans="1:17" x14ac:dyDescent="0.25">
      <c r="A12" s="8">
        <v>10</v>
      </c>
      <c r="B12" s="9" t="s">
        <v>14</v>
      </c>
      <c r="C12" s="9">
        <v>14000</v>
      </c>
      <c r="D12" s="9">
        <v>1000</v>
      </c>
      <c r="E12" s="9">
        <v>400</v>
      </c>
      <c r="F12" s="9">
        <f t="shared" si="0"/>
        <v>15400</v>
      </c>
      <c r="G12" s="10">
        <f t="shared" si="1"/>
        <v>59053333.333333336</v>
      </c>
      <c r="P12" s="12" t="s">
        <v>18</v>
      </c>
      <c r="Q12">
        <v>90106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7DB9-02C3-4BC2-B5BC-1422C63B31F3}">
  <dimension ref="A3:H13"/>
  <sheetViews>
    <sheetView tabSelected="1" workbookViewId="0">
      <selection activeCell="J12" sqref="J12"/>
    </sheetView>
  </sheetViews>
  <sheetFormatPr defaultRowHeight="15" x14ac:dyDescent="0.25"/>
  <cols>
    <col min="4" max="4" width="9.42578125" customWidth="1"/>
    <col min="5" max="5" width="9.85546875" customWidth="1"/>
    <col min="8" max="8" width="15.42578125" bestFit="1" customWidth="1"/>
  </cols>
  <sheetData>
    <row r="3" spans="1:8" x14ac:dyDescent="0.25">
      <c r="A3" t="s">
        <v>0</v>
      </c>
      <c r="B3" t="s">
        <v>4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</row>
    <row r="4" spans="1:8" x14ac:dyDescent="0.25">
      <c r="A4">
        <v>1</v>
      </c>
      <c r="B4" t="s">
        <v>20</v>
      </c>
      <c r="C4">
        <v>40</v>
      </c>
      <c r="D4">
        <v>74</v>
      </c>
      <c r="E4">
        <v>74</v>
      </c>
      <c r="F4">
        <f>SUM(C4:E4)</f>
        <v>188</v>
      </c>
      <c r="G4">
        <f>AVERAGE(Table2[[#This Row],[Hindi]:[Science]])</f>
        <v>62.666666666666664</v>
      </c>
      <c r="H4" t="str">
        <f>IF(Table2[[#This Row],[Weighted Average]]&gt;90,"A",IF(Table2[[#This Row],[Weighted Average]]&gt;80,"B",IF(Table2[[#This Row],[Weighted Average]]&gt;70,"C",IF(Table2[[#This Row],[Weighted Average]]&gt;60,"D",IF(Table2[[#This Row],[Weighted Average]]&gt;50,"E","F")))))</f>
        <v>D</v>
      </c>
    </row>
    <row r="5" spans="1:8" x14ac:dyDescent="0.25">
      <c r="A5">
        <v>2</v>
      </c>
      <c r="B5" t="s">
        <v>21</v>
      </c>
      <c r="C5">
        <v>45</v>
      </c>
      <c r="D5">
        <v>85</v>
      </c>
      <c r="E5">
        <v>75</v>
      </c>
      <c r="F5">
        <f t="shared" ref="F5:F13" si="0">SUM(C5:E5)</f>
        <v>205</v>
      </c>
      <c r="G5">
        <f>AVERAGE(Table2[[#This Row],[Hindi]:[Science]])</f>
        <v>68.333333333333329</v>
      </c>
      <c r="H5" t="str">
        <f>IF(Table2[[#This Row],[Weighted Average]]&gt;90,"A",IF(Table2[[#This Row],[Weighted Average]]&gt;80,"B",IF(Table2[[#This Row],[Weighted Average]]&gt;70,"C",IF(Table2[[#This Row],[Weighted Average]]&gt;60,"D",IF(Table2[[#This Row],[Weighted Average]]&gt;50,"E","F")))))</f>
        <v>D</v>
      </c>
    </row>
    <row r="6" spans="1:8" x14ac:dyDescent="0.25">
      <c r="A6">
        <v>3</v>
      </c>
      <c r="B6" t="s">
        <v>22</v>
      </c>
      <c r="C6">
        <v>65</v>
      </c>
      <c r="D6">
        <v>96</v>
      </c>
      <c r="E6">
        <v>76</v>
      </c>
      <c r="F6">
        <f t="shared" si="0"/>
        <v>237</v>
      </c>
      <c r="G6">
        <f>AVERAGE(Table2[[#This Row],[Hindi]:[Science]])</f>
        <v>79</v>
      </c>
      <c r="H6" t="str">
        <f>IF(Table2[[#This Row],[Weighted Average]]&gt;90,"A",IF(Table2[[#This Row],[Weighted Average]]&gt;80,"B",IF(Table2[[#This Row],[Weighted Average]]&gt;70,"C",IF(Table2[[#This Row],[Weighted Average]]&gt;60,"D",IF(Table2[[#This Row],[Weighted Average]]&gt;50,"E","F")))))</f>
        <v>C</v>
      </c>
    </row>
    <row r="7" spans="1:8" x14ac:dyDescent="0.25">
      <c r="A7">
        <v>4</v>
      </c>
      <c r="B7" t="s">
        <v>7</v>
      </c>
      <c r="C7">
        <v>48</v>
      </c>
      <c r="D7">
        <v>47</v>
      </c>
      <c r="E7">
        <v>74</v>
      </c>
      <c r="F7">
        <f t="shared" si="0"/>
        <v>169</v>
      </c>
      <c r="G7">
        <f>AVERAGE(Table2[[#This Row],[Hindi]:[Science]])</f>
        <v>56.333333333333336</v>
      </c>
      <c r="H7" t="str">
        <f>IF(Table2[[#This Row],[Weighted Average]]&gt;90,"A",IF(Table2[[#This Row],[Weighted Average]]&gt;80,"B",IF(Table2[[#This Row],[Weighted Average]]&gt;70,"C",IF(Table2[[#This Row],[Weighted Average]]&gt;60,"D",IF(Table2[[#This Row],[Weighted Average]]&gt;50,"E","F")))))</f>
        <v>E</v>
      </c>
    </row>
    <row r="8" spans="1:8" x14ac:dyDescent="0.25">
      <c r="A8">
        <v>5</v>
      </c>
      <c r="B8" t="s">
        <v>23</v>
      </c>
      <c r="C8">
        <v>59</v>
      </c>
      <c r="D8">
        <v>58</v>
      </c>
      <c r="E8">
        <v>78</v>
      </c>
      <c r="F8">
        <f t="shared" si="0"/>
        <v>195</v>
      </c>
      <c r="G8">
        <f>AVERAGE(Table2[[#This Row],[Hindi]:[Science]])</f>
        <v>65</v>
      </c>
      <c r="H8" t="str">
        <f>IF(Table2[[#This Row],[Weighted Average]]&gt;90,"A",IF(Table2[[#This Row],[Weighted Average]]&gt;80,"B",IF(Table2[[#This Row],[Weighted Average]]&gt;70,"C",IF(Table2[[#This Row],[Weighted Average]]&gt;60,"D",IF(Table2[[#This Row],[Weighted Average]]&gt;50,"E","F")))))</f>
        <v>D</v>
      </c>
    </row>
    <row r="9" spans="1:8" x14ac:dyDescent="0.25">
      <c r="A9">
        <v>6</v>
      </c>
      <c r="B9" t="s">
        <v>24</v>
      </c>
      <c r="C9">
        <v>68</v>
      </c>
      <c r="D9">
        <v>69</v>
      </c>
      <c r="E9">
        <v>79</v>
      </c>
      <c r="F9">
        <f t="shared" si="0"/>
        <v>216</v>
      </c>
      <c r="G9">
        <f>AVERAGE(Table2[[#This Row],[Hindi]:[Science]])</f>
        <v>72</v>
      </c>
      <c r="H9" t="str">
        <f>IF(Table2[[#This Row],[Weighted Average]]&gt;90,"A",IF(Table2[[#This Row],[Weighted Average]]&gt;80,"B",IF(Table2[[#This Row],[Weighted Average]]&gt;70,"C",IF(Table2[[#This Row],[Weighted Average]]&gt;60,"D",IF(Table2[[#This Row],[Weighted Average]]&gt;50,"E","F")))))</f>
        <v>C</v>
      </c>
    </row>
    <row r="10" spans="1:8" x14ac:dyDescent="0.25">
      <c r="A10">
        <v>7</v>
      </c>
      <c r="B10" t="s">
        <v>25</v>
      </c>
      <c r="C10">
        <v>98</v>
      </c>
      <c r="D10">
        <v>88</v>
      </c>
      <c r="E10">
        <v>98</v>
      </c>
      <c r="F10">
        <f t="shared" si="0"/>
        <v>284</v>
      </c>
      <c r="G10">
        <f>AVERAGE(Table2[[#This Row],[Hindi]:[Science]])</f>
        <v>94.666666666666671</v>
      </c>
      <c r="H10" t="str">
        <f>IF(Table2[[#This Row],[Weighted Average]]&gt;90,"A",IF(Table2[[#This Row],[Weighted Average]]&gt;80,"B",IF(Table2[[#This Row],[Weighted Average]]&gt;70,"C",IF(Table2[[#This Row],[Weighted Average]]&gt;60,"D",IF(Table2[[#This Row],[Weighted Average]]&gt;50,"E","F")))))</f>
        <v>A</v>
      </c>
    </row>
    <row r="11" spans="1:8" x14ac:dyDescent="0.25">
      <c r="A11">
        <v>8</v>
      </c>
      <c r="B11" t="s">
        <v>26</v>
      </c>
      <c r="C11">
        <v>98</v>
      </c>
      <c r="D11">
        <v>52</v>
      </c>
      <c r="E11">
        <v>98</v>
      </c>
      <c r="F11">
        <f t="shared" si="0"/>
        <v>248</v>
      </c>
      <c r="G11">
        <f>AVERAGE(Table2[[#This Row],[Hindi]:[Science]])</f>
        <v>82.666666666666671</v>
      </c>
      <c r="H11" t="str">
        <f>IF(Table2[[#This Row],[Weighted Average]]&gt;90,"A",IF(Table2[[#This Row],[Weighted Average]]&gt;80,"B",IF(Table2[[#This Row],[Weighted Average]]&gt;70,"C",IF(Table2[[#This Row],[Weighted Average]]&gt;60,"D",IF(Table2[[#This Row],[Weighted Average]]&gt;50,"E","F")))))</f>
        <v>B</v>
      </c>
    </row>
    <row r="12" spans="1:8" x14ac:dyDescent="0.25">
      <c r="A12">
        <v>9</v>
      </c>
      <c r="B12" t="s">
        <v>27</v>
      </c>
      <c r="C12">
        <v>85</v>
      </c>
      <c r="D12">
        <v>63</v>
      </c>
      <c r="E12">
        <v>85</v>
      </c>
      <c r="F12">
        <f t="shared" si="0"/>
        <v>233</v>
      </c>
      <c r="G12">
        <f>AVERAGE(Table2[[#This Row],[Hindi]:[Science]])</f>
        <v>77.666666666666671</v>
      </c>
      <c r="H12" t="str">
        <f>IF(Table2[[#This Row],[Weighted Average]]&gt;90,"A",IF(Table2[[#This Row],[Weighted Average]]&gt;80,"B",IF(Table2[[#This Row],[Weighted Average]]&gt;70,"C",IF(Table2[[#This Row],[Weighted Average]]&gt;60,"D",IF(Table2[[#This Row],[Weighted Average]]&gt;50,"E","F")))))</f>
        <v>C</v>
      </c>
    </row>
    <row r="13" spans="1:8" x14ac:dyDescent="0.25">
      <c r="A13">
        <v>10</v>
      </c>
      <c r="B13" t="s">
        <v>28</v>
      </c>
      <c r="C13">
        <v>65</v>
      </c>
      <c r="D13">
        <v>65</v>
      </c>
      <c r="E13">
        <v>96</v>
      </c>
      <c r="F13">
        <f t="shared" si="0"/>
        <v>226</v>
      </c>
      <c r="G13">
        <f>AVERAGE(Table2[[#This Row],[Hindi]:[Science]])</f>
        <v>75.333333333333329</v>
      </c>
      <c r="H13" t="str">
        <f>IF(Table2[[#This Row],[Weighted Average]]&gt;90,"A",IF(Table2[[#This Row],[Weighted Average]]&gt;80,"B",IF(Table2[[#This Row],[Weighted Average]]&gt;70,"C",IF(Table2[[#This Row],[Weighted Average]]&gt;60,"D",IF(Table2[[#This Row],[Weighted Average]]&gt;50,"E","F")))))</f>
        <v>C</v>
      </c>
    </row>
  </sheetData>
  <conditionalFormatting sqref="H1:H1048576">
    <cfRule type="iconSet" priority="2">
      <iconSet iconSet="3Signs">
        <cfvo type="percent" val="0"/>
        <cfvo type="percent" val="33"/>
        <cfvo type="percent" val="67"/>
      </iconSet>
    </cfRule>
  </conditionalFormatting>
  <conditionalFormatting sqref="H3:H13">
    <cfRule type="cellIs" dxfId="0" priority="1" operator="greaterThan">
      <formula>$H$8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gupta</dc:creator>
  <cp:lastModifiedBy>pooja gupta</cp:lastModifiedBy>
  <dcterms:created xsi:type="dcterms:W3CDTF">2024-08-26T12:59:53Z</dcterms:created>
  <dcterms:modified xsi:type="dcterms:W3CDTF">2025-03-06T05:45:36Z</dcterms:modified>
</cp:coreProperties>
</file>