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443FB694_B032_4A80_9137_229A059599E6_.wvu.FilterData">'Product Backlog'!$A$1:$F$55</definedName>
    <definedName hidden="1" localSheetId="0" name="Z_107ACE31_6194_417D_BF9F_4D07E00999F6_.wvu.FilterData">'Product Backlog'!$A$1:$F$55</definedName>
    <definedName hidden="1" localSheetId="0" name="Z_F704D3DC_4BDF_4A46_BEAA_177E727CD09B_.wvu.FilterData">'Product Backlog'!$A$1:$F$55</definedName>
    <definedName hidden="1" localSheetId="0" name="Z_6F6FB949_B670_4073_97B3_86A382B256DF_.wvu.FilterData">'Product Backlog'!$A$1:$F$55</definedName>
    <definedName hidden="1" localSheetId="0" name="Z_DB601B3A_4F7B_41D3_BB70_7999F3F45949_.wvu.FilterData">'Product Backlog'!$A$1:$F$55</definedName>
    <definedName hidden="1" localSheetId="0" name="Z_2F495CB6_6EE3_477A_8703_63080E7C6186_.wvu.FilterData">'Product Backlog'!$A$1:$F$55</definedName>
    <definedName hidden="1" localSheetId="0" name="Z_0B1435CB_976D_458C_80B9_D81311656756_.wvu.FilterData">'Product Backlog'!$A$1:$C$55</definedName>
    <definedName hidden="1" localSheetId="0" name="Z_E1A6A8B7_3046_4709_B02A_4B6CBC790B57_.wvu.FilterData">'Product Backlog'!$A$1:$F$55</definedName>
    <definedName hidden="1" localSheetId="0" name="Z_86F1C711_AAEB_46B6_B6AA_9E4CCCE084E7_.wvu.FilterData">'Product Backlog'!$A$1:$F$55</definedName>
    <definedName hidden="1" localSheetId="0" name="Z_E17424E3_0252_4431_8F44_D767419E64AB_.wvu.FilterData">'Product Backlog'!$A$1:$F$55</definedName>
    <definedName hidden="1" localSheetId="0" name="Z_3E2171B2_BE7E_4076_843A_0D15143001C2_.wvu.FilterData">'Product Backlog'!$A$1:$F$55</definedName>
    <definedName hidden="1" localSheetId="0" name="Z_082809F3_75E9_42E9_AD07_6757FEDB88DD_.wvu.FilterData">'Product Backlog'!$A$1:$C$55</definedName>
    <definedName hidden="1" localSheetId="0" name="Z_DD408B23_7C72_47D7_AA85_D3CA6B2A006C_.wvu.FilterData">'Product Backlog'!$A$1:$F$55</definedName>
    <definedName hidden="1" localSheetId="0" name="Z_B28516C2_2C26_40DE_ACFB_014113291CF4_.wvu.FilterData">'Product Backlog'!$A$1:$F$55</definedName>
    <definedName hidden="1" localSheetId="0" name="Z_3358890C_C464_4EAE_AF0A_4B8AFD36543C_.wvu.FilterData">'Product Backlog'!$A$1:$F$55</definedName>
    <definedName hidden="1" localSheetId="0" name="Z_0DDEB377_4AFC_4EC7_B22B_A6E8B0112C09_.wvu.FilterData">'Product Backlog'!$A$1:$F$55</definedName>
  </definedNames>
  <calcPr/>
  <customWorkbookViews>
    <customWorkbookView activeSheetId="0" maximized="1" windowHeight="0" windowWidth="0" guid="{E1A6A8B7-3046-4709-B02A-4B6CBC790B57}" name="Teams Mobile post fishfood"/>
    <customWorkbookView activeSheetId="0" maximized="1" windowHeight="0" windowWidth="0" guid="{0B1435CB-976D-458C-80B9-D81311656756}" name="Coffee Backlog"/>
    <customWorkbookView activeSheetId="0" maximized="1" windowHeight="0" windowWidth="0" guid="{F704D3DC-4BDF-4A46-BEAA-177E727CD09B}" name="Teams QR1 S2"/>
    <customWorkbookView activeSheetId="0" maximized="1" windowHeight="0" windowWidth="0" guid="{DB601B3A-4F7B-41D3-BB70-7999F3F45949}" name="Teams QR1 S1"/>
    <customWorkbookView activeSheetId="0" maximized="1" windowHeight="0" windowWidth="0" guid="{107ACE31-6194-417D-BF9F-4D07E00999F6}" name="Teams Fishfood OPEN"/>
    <customWorkbookView activeSheetId="0" maximized="1" windowHeight="0" windowWidth="0" guid="{0DDEB377-4AFC-4EC7-B22B-A6E8B0112C09}" name="UX Filter View"/>
    <customWorkbookView activeSheetId="0" maximized="1" windowHeight="0" windowWidth="0" guid="{2F495CB6-6EE3-477A-8703-63080E7C6186}" name="TQ1 S3"/>
    <customWorkbookView activeSheetId="0" maximized="1" windowHeight="0" windowWidth="0" guid="{E17424E3-0252-4431-8F44-D767419E64AB}" name="Teams - Huddle"/>
    <customWorkbookView activeSheetId="0" maximized="1" windowHeight="0" windowWidth="0" guid="{86F1C711-AAEB-46B6-B6AA-9E4CCCE084E7}" name="Leigh's Filter"/>
    <customWorkbookView activeSheetId="0" maximized="1" windowHeight="0" windowWidth="0" guid="{3358890C-C464-4EAE-AF0A-4B8AFD36543C}" name="Teams Prioritized Backlog"/>
    <customWorkbookView activeSheetId="0" maximized="1" windowHeight="0" windowWidth="0" guid="{6F6FB949-B670-4073-97B3-86A382B256DF}" name="Teams - tempo"/>
    <customWorkbookView activeSheetId="0" maximized="1" windowHeight="0" windowWidth="0" guid="{DD408B23-7C72-47D7-AA85-D3CA6B2A006C}" name="Teams Post-Dogfood OPEN"/>
    <customWorkbookView activeSheetId="0" maximized="1" windowHeight="0" windowWidth="0" guid="{3E2171B2-BE7E-4076-843A-0D15143001C2}" name="Teams Dogfood OPEN"/>
    <customWorkbookView activeSheetId="0" maximized="1" windowHeight="0" windowWidth="0" guid="{B28516C2-2C26-40DE-ACFB-014113291CF4}" name="Teams - R1 S7"/>
    <customWorkbookView activeSheetId="0" maximized="1" windowHeight="0" windowWidth="0" guid="{082809F3-75E9-42E9-AD07-6757FEDB88DD}" name="Teams Quantum"/>
    <customWorkbookView activeSheetId="0" maximized="1" windowHeight="0" windowWidth="0" guid="{443FB694-B032-4A80-9137-229A059599E6}" name="UX - Designs Needed - Quantum"/>
  </customWorkbookViews>
</workbook>
</file>

<file path=xl/sharedStrings.xml><?xml version="1.0" encoding="utf-8"?>
<sst xmlns="http://schemas.openxmlformats.org/spreadsheetml/2006/main" count="83" uniqueCount="57">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</sst>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12</v>
      </c>
      <c r="C3" s="8" t="s">
        <v>13</v>
      </c>
      <c r="D3" s="8" t="s">
        <v>14</v>
      </c>
      <c r="E3" s="14" t="s">
        <v>11</v>
      </c>
      <c r="F3" s="15">
        <v>8.0</v>
      </c>
      <c r="G3" s="11"/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3" t="s">
        <v>7</v>
      </c>
      <c r="B4" s="17" t="s">
        <v>15</v>
      </c>
      <c r="C4" s="8" t="s">
        <v>16</v>
      </c>
      <c r="D4" s="9" t="s">
        <v>17</v>
      </c>
      <c r="E4" s="14" t="s">
        <v>18</v>
      </c>
      <c r="F4" s="14">
        <v>13.0</v>
      </c>
      <c r="G4" s="11"/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3" t="s">
        <v>7</v>
      </c>
      <c r="B5" s="7" t="s">
        <v>19</v>
      </c>
      <c r="C5" s="8" t="s">
        <v>20</v>
      </c>
      <c r="D5" s="9" t="s">
        <v>21</v>
      </c>
      <c r="E5" s="15" t="s">
        <v>18</v>
      </c>
      <c r="F5" s="14">
        <v>5.0</v>
      </c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6" t="s">
        <v>7</v>
      </c>
      <c r="B6" s="7" t="s">
        <v>22</v>
      </c>
      <c r="C6" s="18" t="s">
        <v>23</v>
      </c>
      <c r="D6" s="9" t="s">
        <v>24</v>
      </c>
      <c r="E6" s="14" t="s">
        <v>25</v>
      </c>
      <c r="F6" s="14">
        <v>8.0</v>
      </c>
      <c r="G6" s="11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3" t="s">
        <v>7</v>
      </c>
      <c r="B7" s="7" t="s">
        <v>26</v>
      </c>
      <c r="C7" s="18" t="s">
        <v>27</v>
      </c>
      <c r="D7" s="9" t="s">
        <v>28</v>
      </c>
      <c r="E7" s="15" t="s">
        <v>18</v>
      </c>
      <c r="F7" s="14">
        <v>5.0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20" t="s">
        <v>29</v>
      </c>
      <c r="B8" s="21" t="s">
        <v>30</v>
      </c>
      <c r="C8" s="22" t="s">
        <v>31</v>
      </c>
      <c r="D8" s="23" t="s">
        <v>32</v>
      </c>
      <c r="E8" s="10" t="s">
        <v>11</v>
      </c>
      <c r="F8" s="10">
        <v>13.0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0" t="s">
        <v>29</v>
      </c>
      <c r="B9" s="24" t="s">
        <v>33</v>
      </c>
      <c r="C9" s="22" t="s">
        <v>34</v>
      </c>
      <c r="D9" s="23" t="s">
        <v>35</v>
      </c>
      <c r="E9" s="14" t="s">
        <v>25</v>
      </c>
      <c r="F9" s="14">
        <v>5.0</v>
      </c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25" t="s">
        <v>29</v>
      </c>
      <c r="B10" s="21" t="s">
        <v>36</v>
      </c>
      <c r="C10" s="22" t="s">
        <v>37</v>
      </c>
      <c r="D10" s="23" t="s">
        <v>38</v>
      </c>
      <c r="E10" s="14" t="s">
        <v>18</v>
      </c>
      <c r="F10" s="14">
        <v>8.0</v>
      </c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20" t="s">
        <v>29</v>
      </c>
      <c r="B11" s="21" t="s">
        <v>39</v>
      </c>
      <c r="C11" s="23" t="s">
        <v>40</v>
      </c>
      <c r="D11" s="23" t="s">
        <v>41</v>
      </c>
      <c r="E11" s="10" t="s">
        <v>11</v>
      </c>
      <c r="F11" s="10">
        <v>21.0</v>
      </c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20" t="s">
        <v>29</v>
      </c>
      <c r="B12" s="24" t="s">
        <v>42</v>
      </c>
      <c r="C12" s="23" t="s">
        <v>43</v>
      </c>
      <c r="D12" s="23" t="s">
        <v>44</v>
      </c>
      <c r="E12" s="14" t="s">
        <v>18</v>
      </c>
      <c r="F12" s="14">
        <v>13.0</v>
      </c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20" t="s">
        <v>29</v>
      </c>
      <c r="B13" s="24" t="s">
        <v>45</v>
      </c>
      <c r="C13" s="23" t="s">
        <v>46</v>
      </c>
      <c r="D13" s="23" t="s">
        <v>47</v>
      </c>
      <c r="E13" s="26" t="s">
        <v>18</v>
      </c>
      <c r="F13" s="15">
        <v>13.0</v>
      </c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19"/>
      <c r="C14" s="28"/>
      <c r="D14" s="27"/>
      <c r="E14" s="27"/>
      <c r="F14" s="19"/>
      <c r="G14" s="1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19"/>
      <c r="C15" s="28"/>
      <c r="D15" s="27"/>
      <c r="E15" s="27"/>
      <c r="F15" s="19"/>
      <c r="G15" s="1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19"/>
      <c r="C16" s="28"/>
      <c r="D16" s="27"/>
      <c r="E16" s="27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19"/>
      <c r="C17" s="28"/>
      <c r="D17" s="27"/>
      <c r="E17" s="27"/>
      <c r="F17" s="19"/>
      <c r="G17" s="1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19"/>
      <c r="C18" s="28"/>
      <c r="D18" s="27"/>
      <c r="E18" s="29"/>
      <c r="F18" s="12"/>
      <c r="G18" s="19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19"/>
      <c r="C19" s="28"/>
      <c r="D19" s="27"/>
      <c r="E19" s="29"/>
      <c r="F19" s="12"/>
      <c r="G19" s="1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19"/>
      <c r="C20" s="28"/>
      <c r="D20" s="27"/>
      <c r="E20" s="29"/>
      <c r="F20" s="12"/>
      <c r="G20" s="19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19"/>
      <c r="C21" s="28"/>
      <c r="D21" s="27"/>
      <c r="E21" s="29"/>
      <c r="F21" s="12"/>
      <c r="G21" s="1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19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19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19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19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19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19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A1:A13"/>
      <sortCondition descending="1" ref="E1:E13"/>
      <sortCondition ref="G1:G13"/>
    </sortState>
  </autoFilter>
  <customSheetViews>
    <customSheetView guid="{2F495CB6-6EE3-477A-8703-63080E7C6186}" filter="1" showAutoFilter="1">
      <autoFilter ref="$A$1:$F$55"/>
    </customSheetView>
    <customSheetView guid="{3E2171B2-BE7E-4076-843A-0D15143001C2}" filter="1" showAutoFilter="1">
      <autoFilter ref="$A$1:$F$55"/>
    </customSheetView>
    <customSheetView guid="{E1A6A8B7-3046-4709-B02A-4B6CBC790B57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082809F3-75E9-42E9-AD07-6757FEDB88DD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86F1C711-AAEB-46B6-B6AA-9E4CCCE084E7}" filter="1" showAutoFilter="1">
      <autoFilter ref="$A$1:$F$55"/>
    </customSheetView>
    <customSheetView guid="{E17424E3-0252-4431-8F44-D767419E64AB}" filter="1" showAutoFilter="1">
      <autoFilter ref="$A$1:$F$55"/>
    </customSheetView>
    <customSheetView guid="{6F6FB949-B670-4073-97B3-86A382B256DF}" filter="1" showAutoFilter="1">
      <autoFilter ref="$A$1:$F$55"/>
    </customSheetView>
    <customSheetView guid="{107ACE31-6194-417D-BF9F-4D07E00999F6}" filter="1" showAutoFilter="1">
      <autoFilter ref="$A$1:$F$55"/>
    </customSheetView>
    <customSheetView guid="{443FB694-B032-4A80-9137-229A059599E6}" filter="1" showAutoFilter="1">
      <autoFilter ref="$A$1:$F$55"/>
    </customSheetView>
    <customSheetView guid="{0B1435CB-976D-458C-80B9-D81311656756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DB601B3A-4F7B-41D3-BB70-7999F3F45949}" filter="1" showAutoFilter="1">
      <autoFilter ref="$A$1:$F$55"/>
    </customSheetView>
    <customSheetView guid="{3358890C-C464-4EAE-AF0A-4B8AFD36543C}" filter="1" showAutoFilter="1">
      <autoFilter ref="$A$1:$F$55"/>
    </customSheetView>
    <customSheetView guid="{DD408B23-7C72-47D7-AA85-D3CA6B2A006C}" filter="1" showAutoFilter="1">
      <autoFilter ref="$A$1:$F$55"/>
    </customSheetView>
    <customSheetView guid="{F704D3DC-4BDF-4A46-BEAA-177E727CD09B}" filter="1" showAutoFilter="1">
      <autoFilter ref="$A$1:$F$55"/>
    </customSheetView>
    <customSheetView guid="{0DDEB377-4AFC-4EC7-B22B-A6E8B0112C09}" filter="1" showAutoFilter="1">
      <autoFilter ref="$A$1:$F$55"/>
    </customSheetView>
    <customSheetView guid="{B28516C2-2C26-40DE-ACFB-014113291CF4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48</v>
      </c>
      <c r="H1" s="41"/>
      <c r="I1" s="42" t="s">
        <v>49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Sprint"")"),"#N/A")</f>
        <v>#N/A</v>
      </c>
      <c r="B2" s="45"/>
      <c r="C2" s="46"/>
      <c r="D2" s="18"/>
      <c r="E2" s="47"/>
      <c r="F2" s="15"/>
      <c r="G2" s="14"/>
      <c r="I2" s="48" t="s">
        <v>50</v>
      </c>
      <c r="J2" s="49" t="s">
        <v>48</v>
      </c>
      <c r="K2" s="49" t="s">
        <v>51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/>
      <c r="B3" s="45"/>
      <c r="C3" s="46"/>
      <c r="D3" s="18"/>
      <c r="E3" s="47"/>
      <c r="F3" s="15"/>
      <c r="G3" s="14"/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/>
      <c r="B4" s="45"/>
      <c r="C4" s="46"/>
      <c r="D4" s="18"/>
      <c r="E4" s="47"/>
      <c r="F4" s="15"/>
      <c r="G4" s="14"/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/>
      <c r="B5" s="45"/>
      <c r="C5" s="46"/>
      <c r="D5" s="18"/>
      <c r="E5" s="47"/>
      <c r="F5" s="15"/>
      <c r="G5" s="14"/>
      <c r="I5" s="53" t="s">
        <v>54</v>
      </c>
      <c r="J5" s="49">
        <v>0.0</v>
      </c>
      <c r="K5" s="49">
        <v>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/>
      <c r="B6" s="45"/>
      <c r="C6" s="46"/>
      <c r="D6" s="18"/>
      <c r="E6" s="47"/>
      <c r="F6" s="15"/>
      <c r="G6" s="14"/>
      <c r="I6" s="53" t="s">
        <v>55</v>
      </c>
      <c r="J6" s="54">
        <f>sumifs(estimate,sprint,J$2)</f>
        <v>0</v>
      </c>
      <c r="K6" s="54">
        <f>sumifs(estimate,sprint,K$2)</f>
        <v>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/>
      <c r="B7" s="45"/>
      <c r="C7" s="46"/>
      <c r="D7" s="18"/>
      <c r="E7" s="47"/>
      <c r="F7" s="15"/>
      <c r="G7" s="14"/>
      <c r="I7" s="53" t="s">
        <v>56</v>
      </c>
      <c r="J7" s="54">
        <f>4*countifs(sprint,J2,value,"$$$$")+3*countifs(sprint,J2,value,"$$$")+2*countifs(sprint,J2,value,"$$")+countifs(sprint,J2,value,"$")</f>
        <v>0</v>
      </c>
      <c r="K7" s="54">
        <f>4*countifs(sprint,K2,value,"$$$$")+3*countifs(sprint,K2,value,"$$$")+2*countifs(sprint,K2,value,"$$")+countifs(sprint,K2,value,"$")</f>
        <v>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/>
      <c r="B8" s="45"/>
      <c r="C8" s="46"/>
      <c r="D8" s="18"/>
      <c r="E8" s="47"/>
      <c r="F8" s="15"/>
      <c r="G8" s="1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/>
      <c r="B9" s="45"/>
      <c r="C9" s="46"/>
      <c r="D9" s="18"/>
      <c r="E9" s="47"/>
      <c r="F9" s="15"/>
      <c r="G9" s="1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