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ooja\Pooja Ingale\Sheffield\A-Modules\CV\ME\4 Week Program\Jobs\Domestic &amp; General\"/>
    </mc:Choice>
  </mc:AlternateContent>
  <xr:revisionPtr revIDLastSave="0" documentId="13_ncr:1_{D878F5F5-55E2-4FDF-AFC6-C5FBA26D456E}" xr6:coauthVersionLast="47" xr6:coauthVersionMax="47" xr10:uidLastSave="{00000000-0000-0000-0000-000000000000}"/>
  <bookViews>
    <workbookView xWindow="-110" yWindow="-110" windowWidth="19420" windowHeight="10300" firstSheet="4" activeTab="6" xr2:uid="{00000000-000D-0000-FFFF-FFFF00000000}"/>
  </bookViews>
  <sheets>
    <sheet name="EDA" sheetId="5" r:id="rId1"/>
    <sheet name="Pricing Performance summary" sheetId="2" r:id="rId2"/>
    <sheet name="Pricing Performance Test" sheetId="8" r:id="rId3"/>
    <sheet name="Price Elasticity" sheetId="3" r:id="rId4"/>
    <sheet name="Pricing Model Test" sheetId="4" r:id="rId5"/>
    <sheet name="Claims &amp; Conversions" sheetId="6" r:id="rId6"/>
    <sheet name="Final Recommendat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<sst xmlns="http://schemas.openxmlformats.org/spreadsheetml/2006/main" count="230" uniqueCount="147">
  <si>
    <t>sold_premium</t>
  </si>
  <si>
    <t>plan_count</t>
  </si>
  <si>
    <t>plansactive_lastyear_count</t>
  </si>
  <si>
    <t>planscancelled_lastyear_count</t>
  </si>
  <si>
    <t>claims_count</t>
  </si>
  <si>
    <t xml:space="preserve">claim_amount </t>
  </si>
  <si>
    <t>Column</t>
  </si>
  <si>
    <t>Missing count</t>
  </si>
  <si>
    <t>offered_premium</t>
  </si>
  <si>
    <t>purchase_price</t>
  </si>
  <si>
    <t>predictedconversionrate</t>
  </si>
  <si>
    <t>claim_amount</t>
  </si>
  <si>
    <t>price_diff</t>
  </si>
  <si>
    <t>base_rate</t>
  </si>
  <si>
    <t>count</t>
  </si>
  <si>
    <t>mean</t>
  </si>
  <si>
    <t>std</t>
  </si>
  <si>
    <t>min</t>
  </si>
  <si>
    <t>max</t>
  </si>
  <si>
    <t xml:space="preserve">pricing_point  </t>
  </si>
  <si>
    <t xml:space="preserve">offers   </t>
  </si>
  <si>
    <t xml:space="preserve">avg_base  </t>
  </si>
  <si>
    <t xml:space="preserve">avg_offered_premium  </t>
  </si>
  <si>
    <t xml:space="preserve">avg_sold_premium  </t>
  </si>
  <si>
    <t xml:space="preserve">avg_price_increase  </t>
  </si>
  <si>
    <t xml:space="preserve">conversion  </t>
  </si>
  <si>
    <t>ASCI FEE</t>
  </si>
  <si>
    <t>Explore the dataset and conduct any EDA that you feel will help you understand the data</t>
  </si>
  <si>
    <t>Compare the pricing performance of all strategies in a summary table with: No of offers, Average base offered and sold premium, Average price increase, Conversion</t>
  </si>
  <si>
    <t>How would I test (statistically) if they are different?</t>
  </si>
  <si>
    <t>Conversion Rate Differences</t>
  </si>
  <si>
    <t>Null Hypothesis (H₀):</t>
  </si>
  <si>
    <t>Alternative Hypothesis (H₁):</t>
  </si>
  <si>
    <t>Conversion rates are the same across all pricing points.</t>
  </si>
  <si>
    <t>At least one pricing point has a significantly different conversion rate.</t>
  </si>
  <si>
    <t>Contingency table</t>
  </si>
  <si>
    <t>Sale_flag</t>
  </si>
  <si>
    <t>Pricing Point</t>
  </si>
  <si>
    <t xml:space="preserve">Chi-square Statistic: </t>
  </si>
  <si>
    <t>Degrees of Freedom:</t>
  </si>
  <si>
    <t xml:space="preserve">P-value: </t>
  </si>
  <si>
    <t>Hypothesis Test Result</t>
  </si>
  <si>
    <t>Decision:</t>
  </si>
  <si>
    <t> Fail to reject H₀</t>
  </si>
  <si>
    <t xml:space="preserve">Conclusion: </t>
  </si>
  <si>
    <t>There is no statistical evidence that conversion rates differ across pricing points.</t>
  </si>
  <si>
    <t>p-value</t>
  </si>
  <si>
    <t>Offered Premium Differences</t>
  </si>
  <si>
    <t>The distribution of offered_premium is the same across strategies.</t>
  </si>
  <si>
    <t>At least one strategy has a different distribution.</t>
  </si>
  <si>
    <t>Null (H₀): </t>
  </si>
  <si>
    <t>Alternative (H₁): </t>
  </si>
  <si>
    <t>Strategy</t>
  </si>
  <si>
    <t>Interpretation</t>
  </si>
  <si>
    <t>@23%</t>
  </si>
  <si>
    <t>ASIS FEE</t>
  </si>
  <si>
    <t>Normality Test (p-value)</t>
  </si>
  <si>
    <t>Normal Distribution?</t>
  </si>
  <si>
    <t>@22%</t>
  </si>
  <si>
    <t>No</t>
  </si>
  <si>
    <t>Test</t>
  </si>
  <si>
    <t>Statistic / H</t>
  </si>
  <si>
    <t>Levene’s Test</t>
  </si>
  <si>
    <t>-</t>
  </si>
  <si>
    <t>Reject H₀ → unequal variances</t>
  </si>
  <si>
    <t>Kruskal-Wallis Test</t>
  </si>
  <si>
    <t>Reject H₀ → significant difference in distributions</t>
  </si>
  <si>
    <t xml:space="preserve">Revenue Differences </t>
  </si>
  <si>
    <t>The distributions of revenue (sold_premium) are the same across all pricing strategies (pricing_point).</t>
  </si>
  <si>
    <t>At least one pricing strategy has a significantly different revenue distribution compared to the others.</t>
  </si>
  <si>
    <t>Compare the price elasticity of the strategies in the dataset</t>
  </si>
  <si>
    <t>Conversion Rate</t>
  </si>
  <si>
    <t>Avg Offered Premium (£)</t>
  </si>
  <si>
    <t>Elasticity vs ASIS</t>
  </si>
  <si>
    <t>Within Group Exploration</t>
  </si>
  <si>
    <t>Plan Flag</t>
  </si>
  <si>
    <t>Item Age Group</t>
  </si>
  <si>
    <t>Conversion</t>
  </si>
  <si>
    <t>Pre-purchase</t>
  </si>
  <si>
    <t>New</t>
  </si>
  <si>
    <t>Young</t>
  </si>
  <si>
    <t>Mid-age</t>
  </si>
  <si>
    <t>Old</t>
  </si>
  <si>
    <t>Very Old</t>
  </si>
  <si>
    <t>Elasticity</t>
  </si>
  <si>
    <t>Assuming each pricing point is generated by a model at a different global constraint, would you be able to indicate:</t>
  </si>
  <si>
    <t>Overall Model Performance</t>
  </si>
  <si>
    <t>AUC</t>
  </si>
  <si>
    <t>Brier Score</t>
  </si>
  <si>
    <t xml:space="preserve">AUC: </t>
  </si>
  <si>
    <t xml:space="preserve">Brier: </t>
  </si>
  <si>
    <t>Avg Sold Premium (£)</t>
  </si>
  <si>
    <t>Expected Claim Cost (£)</t>
  </si>
  <si>
    <t>EV Revenue (£)</t>
  </si>
  <si>
    <t xml:space="preserve">Calibration Intercept (ideal ~0): </t>
  </si>
  <si>
    <t xml:space="preserve">Calibration Slope (ideal ~1): </t>
  </si>
  <si>
    <t>Avg Predicted Conversion</t>
  </si>
  <si>
    <t>Actual Conversion</t>
  </si>
  <si>
    <t>Bias</t>
  </si>
  <si>
    <t>Bias by Pricing Point</t>
  </si>
  <si>
    <t>Is there any direct relationship between conversion and claims?</t>
  </si>
  <si>
    <t>Claim Amount (£)</t>
  </si>
  <si>
    <t>Offered Premium (£)</t>
  </si>
  <si>
    <t>Loss Ratio</t>
  </si>
  <si>
    <t>Direct Correlation of Claims with Conversion</t>
  </si>
  <si>
    <t>Correlation between conversion and claim count: 0.148</t>
  </si>
  <si>
    <t>Correlation between conversion and claim amount: 0.084</t>
  </si>
  <si>
    <t>Profit/Loss Value on Average per Offer</t>
  </si>
  <si>
    <t>Avg Claim Cost</t>
  </si>
  <si>
    <t>Avg Premium</t>
  </si>
  <si>
    <t>Expected Value</t>
  </si>
  <si>
    <t>Assumption</t>
  </si>
  <si>
    <t>Significane level = 0.05</t>
  </si>
  <si>
    <t>Statistic</t>
  </si>
  <si>
    <t xml:space="preserve">Table 1: Missing values in each column </t>
  </si>
  <si>
    <t>Table 2: Descriptive stats of the cleaned dataset</t>
  </si>
  <si>
    <t>Table 1: Pricing Performance Summary</t>
  </si>
  <si>
    <t> 0.599 (≫ 0.05)</t>
  </si>
  <si>
    <t>Table 1: Price Elasticity Across Groups</t>
  </si>
  <si>
    <t>Table 2: Custome Related Exploration</t>
  </si>
  <si>
    <t>Table 3: Appliance related exploration</t>
  </si>
  <si>
    <t>Table 1: Best model from the statistical point of view</t>
  </si>
  <si>
    <t>Table 2: From pricing point of view (revenue)</t>
  </si>
  <si>
    <t>Table 3: Would you say these models are biased?</t>
  </si>
  <si>
    <t>Table 1: Loss Ratio on the Sold Cohort</t>
  </si>
  <si>
    <t>Final Recommendation based on findings</t>
  </si>
  <si>
    <t>Pricing Strategy</t>
  </si>
  <si>
    <t>Statistical Strength (AUC/Brier)</t>
  </si>
  <si>
    <t>Expected Revenue</t>
  </si>
  <si>
    <t>Loss Ratio (Sold Cohort)</t>
  </si>
  <si>
    <t>Profitability per Offer</t>
  </si>
  <si>
    <t>Overall Assessment</t>
  </si>
  <si>
    <t>Best (AUC 0.715, Brier 0.149)</t>
  </si>
  <si>
    <t>Highest (12.27)</t>
  </si>
  <si>
    <t>&gt;100% (unprofitable sold cohort)</t>
  </si>
  <si>
    <t>Slight negative</t>
  </si>
  <si>
    <t>Strong model fit, but underwriting results are unprofitable</t>
  </si>
  <si>
    <t>Strong (AUC 0.714, Brier 0.153)</t>
  </si>
  <si>
    <t>Mid (11.66)</t>
  </si>
  <si>
    <t>&lt;100% (profitable)</t>
  </si>
  <si>
    <t>Positive (best balance)</t>
  </si>
  <si>
    <t>Most robust strategy overall</t>
  </si>
  <si>
    <t>Weak (AUC 0.500, Brier 0.767)</t>
  </si>
  <si>
    <t>Lowest (11.56)</t>
  </si>
  <si>
    <t>Positive but low</t>
  </si>
  <si>
    <t>Statistically unreliable, not recommended</t>
  </si>
  <si>
    <t>Adopt the @23% pricing strategy as the final choice: it is the most sustainable, balancing conversion, profitability, and claims risk.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</si>
</sst>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onsolas"/>
      <family val="3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mbria"/>
      <family val="1"/>
    </font>
    <font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Font="1"/>
    <xf numFmtId="0" fontId="0" fillId="3" borderId="1" xfId="0" applyFill="1" applyBorder="1" applyAlignment="1">
      <alignment horizontal="center"/>
    </xf>
    <xf numFmtId="0" fontId="0" fillId="0" borderId="0" xfId="0" applyFont="1" applyBorder="1"/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right" vertical="center" wrapText="1"/>
    </xf>
    <xf numFmtId="9" fontId="1" fillId="0" borderId="0" xfId="0" applyNumberFormat="1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left" vertical="top"/>
    </xf>
    <xf numFmtId="9" fontId="0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0" fillId="0" borderId="12" xfId="0" applyBorder="1"/>
    <xf numFmtId="0" fontId="0" fillId="0" borderId="10" xfId="0" applyBorder="1"/>
    <xf numFmtId="0" fontId="0" fillId="0" borderId="33" xfId="0" applyBorder="1"/>
    <xf numFmtId="0" fontId="0" fillId="0" borderId="34" xfId="0" applyBorder="1"/>
    <xf numFmtId="9" fontId="0" fillId="2" borderId="35" xfId="0" applyNumberFormat="1" applyFont="1" applyFill="1" applyBorder="1" applyAlignment="1">
      <alignment horizontal="left" vertical="top"/>
    </xf>
    <xf numFmtId="0" fontId="0" fillId="2" borderId="32" xfId="0" applyFont="1" applyFill="1" applyBorder="1" applyAlignment="1">
      <alignment horizontal="left" vertical="top"/>
    </xf>
    <xf numFmtId="0" fontId="0" fillId="2" borderId="36" xfId="0" applyFill="1" applyBorder="1"/>
    <xf numFmtId="0" fontId="0" fillId="0" borderId="3" xfId="0" applyBorder="1"/>
    <xf numFmtId="0" fontId="0" fillId="0" borderId="20" xfId="0" applyBorder="1"/>
    <xf numFmtId="0" fontId="0" fillId="7" borderId="6" xfId="0" applyFill="1" applyBorder="1"/>
    <xf numFmtId="0" fontId="0" fillId="7" borderId="37" xfId="0" applyFill="1" applyBorder="1"/>
    <xf numFmtId="0" fontId="0" fillId="7" borderId="22" xfId="0" applyFill="1" applyBorder="1"/>
    <xf numFmtId="0" fontId="1" fillId="6" borderId="7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8" borderId="31" xfId="0" applyFont="1" applyFill="1" applyBorder="1" applyAlignment="1">
      <alignment vertical="center"/>
    </xf>
    <xf numFmtId="0" fontId="0" fillId="8" borderId="35" xfId="0" applyFont="1" applyFill="1" applyBorder="1" applyAlignment="1">
      <alignment vertical="center"/>
    </xf>
    <xf numFmtId="0" fontId="0" fillId="8" borderId="32" xfId="0" applyFont="1" applyFill="1" applyBorder="1" applyAlignment="1">
      <alignment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vertical="center" wrapText="1"/>
    </xf>
    <xf numFmtId="0" fontId="0" fillId="6" borderId="43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2" borderId="46" xfId="0" applyFill="1" applyBorder="1"/>
    <xf numFmtId="0" fontId="0" fillId="2" borderId="41" xfId="0" applyFill="1" applyBorder="1"/>
    <xf numFmtId="0" fontId="0" fillId="8" borderId="9" xfId="0" applyFont="1" applyFill="1" applyBorder="1" applyAlignment="1">
      <alignment horizontal="left" vertical="center" wrapText="1"/>
    </xf>
    <xf numFmtId="0" fontId="0" fillId="8" borderId="11" xfId="0" applyFont="1" applyFill="1" applyBorder="1" applyAlignment="1">
      <alignment horizontal="left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2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0" fillId="0" borderId="49" xfId="0" applyFont="1" applyBorder="1" applyAlignment="1">
      <alignment horizontal="left"/>
    </xf>
    <xf numFmtId="0" fontId="0" fillId="0" borderId="48" xfId="0" applyFont="1" applyBorder="1" applyAlignment="1">
      <alignment horizontal="left"/>
    </xf>
    <xf numFmtId="0" fontId="0" fillId="0" borderId="30" xfId="0" applyFont="1" applyBorder="1" applyAlignment="1">
      <alignment horizontal="left"/>
    </xf>
    <xf numFmtId="0" fontId="0" fillId="0" borderId="41" xfId="0" applyFont="1" applyBorder="1" applyAlignment="1">
      <alignment horizontal="left"/>
    </xf>
    <xf numFmtId="0" fontId="0" fillId="2" borderId="36" xfId="0" applyFont="1" applyFill="1" applyBorder="1" applyAlignment="1">
      <alignment vertical="center" wrapText="1"/>
    </xf>
    <xf numFmtId="0" fontId="0" fillId="0" borderId="46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1" fillId="9" borderId="14" xfId="0" applyFon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0" borderId="1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" fillId="3" borderId="21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" fillId="4" borderId="14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vertical="center" wrapText="1"/>
    </xf>
    <xf numFmtId="0" fontId="0" fillId="2" borderId="35" xfId="0" applyFill="1" applyBorder="1" applyAlignment="1">
      <alignment vertical="center" wrapText="1"/>
    </xf>
    <xf numFmtId="0" fontId="0" fillId="2" borderId="32" xfId="0" applyFill="1" applyBorder="1" applyAlignment="1">
      <alignment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5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1" fillId="10" borderId="31" xfId="0" applyFont="1" applyFill="1" applyBorder="1" applyAlignment="1">
      <alignment horizontal="left" vertical="center" wrapText="1"/>
    </xf>
    <xf numFmtId="0" fontId="1" fillId="10" borderId="33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0" xfId="0" applyFont="1" applyFill="1" applyBorder="1" applyAlignment="1">
      <alignment horizontal="left" vertical="center" wrapText="1"/>
    </xf>
    <xf numFmtId="0" fontId="1" fillId="3" borderId="5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4" fontId="0" fillId="0" borderId="1" xfId="0" applyNumberFormat="1" applyBorder="1" applyAlignment="1">
      <alignment vertical="center" wrapText="1"/>
    </xf>
    <xf numFmtId="4" fontId="0" fillId="0" borderId="18" xfId="0" applyNumberFormat="1" applyBorder="1" applyAlignment="1">
      <alignment vertical="center" wrapText="1"/>
    </xf>
    <xf numFmtId="0" fontId="0" fillId="9" borderId="26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8" fillId="9" borderId="21" xfId="0" applyFont="1" applyFill="1" applyBorder="1" applyAlignment="1">
      <alignment horizontal="center"/>
    </xf>
    <xf numFmtId="0" fontId="8" fillId="9" borderId="26" xfId="0" applyFont="1" applyFill="1" applyBorder="1" applyAlignment="1">
      <alignment horizontal="center"/>
    </xf>
    <xf numFmtId="0" fontId="8" fillId="9" borderId="22" xfId="0" applyFont="1" applyFill="1" applyBorder="1" applyAlignment="1">
      <alignment horizontal="center"/>
    </xf>
    <xf numFmtId="0" fontId="8" fillId="9" borderId="14" xfId="0" applyFont="1" applyFill="1" applyBorder="1" applyAlignment="1">
      <alignment horizontal="center"/>
    </xf>
    <xf numFmtId="0" fontId="8" fillId="9" borderId="15" xfId="0" applyFont="1" applyFill="1" applyBorder="1" applyAlignment="1">
      <alignment horizontal="center"/>
    </xf>
    <xf numFmtId="0" fontId="3" fillId="10" borderId="40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48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8" fillId="9" borderId="16" xfId="0" applyFont="1" applyFill="1" applyBorder="1" applyAlignment="1">
      <alignment horizontal="center"/>
    </xf>
    <xf numFmtId="0" fontId="3" fillId="10" borderId="29" xfId="0" applyFont="1" applyFill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0" fillId="4" borderId="20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1" fillId="11" borderId="14" xfId="0" applyFont="1" applyFill="1" applyBorder="1"/>
    <xf numFmtId="0" fontId="0" fillId="11" borderId="16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10</xdr:row>
      <xdr:rowOff>12700</xdr:rowOff>
    </xdr:from>
    <xdr:to>
      <xdr:col>3</xdr:col>
      <xdr:colOff>70016</xdr:colOff>
      <xdr:row>25</xdr:row>
      <xdr:rowOff>161045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8C95CCA-6F19-7F1F-E8F6-6D1A22F13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" y="2209800"/>
          <a:ext cx="3219616" cy="2910595"/>
        </a:xfrm>
        <a:prstGeom prst="rect">
          <a:avLst/>
        </a:prstGeom>
      </xdr:spPr>
    </xdr:pic>
    <xdr:clientData/>
  </xdr:twoCellAnchor>
  <xdr:twoCellAnchor editAs="oneCell">
    <xdr:from>
      <xdr:col>3</xdr:col>
      <xdr:colOff>241300</xdr:colOff>
      <xdr:row>9</xdr:row>
      <xdr:rowOff>126492</xdr:rowOff>
    </xdr:from>
    <xdr:to>
      <xdr:col>7</xdr:col>
      <xdr:colOff>717550</xdr:colOff>
      <xdr:row>22</xdr:row>
      <xdr:rowOff>61475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138DC09-3ADA-9B39-3C66-43F9B9656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250" y="2139442"/>
          <a:ext cx="3721100" cy="2328933"/>
        </a:xfrm>
        <a:prstGeom prst="rect">
          <a:avLst/>
        </a:prstGeom>
      </xdr:spPr>
    </xdr:pic>
    <xdr:clientData/>
  </xdr:twoCellAnchor>
  <xdr:twoCellAnchor editAs="oneCell">
    <xdr:from>
      <xdr:col>7</xdr:col>
      <xdr:colOff>858142</xdr:colOff>
      <xdr:row>9</xdr:row>
      <xdr:rowOff>107950</xdr:rowOff>
    </xdr:from>
    <xdr:to>
      <xdr:col>10</xdr:col>
      <xdr:colOff>1653405</xdr:colOff>
      <xdr:row>23</xdr:row>
      <xdr:rowOff>34043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E37C23A-B067-7283-C21F-7BE32A6A6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2942" y="2120900"/>
          <a:ext cx="3963913" cy="2504193"/>
        </a:xfrm>
        <a:prstGeom prst="rect">
          <a:avLst/>
        </a:prstGeom>
      </xdr:spPr>
    </xdr:pic>
    <xdr:clientData/>
  </xdr:twoCellAnchor>
  <xdr:twoCellAnchor editAs="oneCell">
    <xdr:from>
      <xdr:col>0</xdr:col>
      <xdr:colOff>500324</xdr:colOff>
      <xdr:row>27</xdr:row>
      <xdr:rowOff>0</xdr:rowOff>
    </xdr:from>
    <xdr:to>
      <xdr:col>6</xdr:col>
      <xdr:colOff>165099</xdr:colOff>
      <xdr:row>49</xdr:row>
      <xdr:rowOff>130369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DD68480-87CC-1D3A-87CF-6B2537EFD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324" y="5327650"/>
          <a:ext cx="5214675" cy="4181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7</xdr:row>
      <xdr:rowOff>24263</xdr:rowOff>
    </xdr:from>
    <xdr:to>
      <xdr:col>5</xdr:col>
      <xdr:colOff>806451</xdr:colOff>
      <xdr:row>23</xdr:row>
      <xdr:rowOff>12963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614D9D0-D4C9-B173-AE0A-456C521B3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1" y="1364113"/>
          <a:ext cx="4400550" cy="2935100"/>
        </a:xfrm>
        <a:prstGeom prst="rect">
          <a:avLst/>
        </a:prstGeom>
      </xdr:spPr>
    </xdr:pic>
    <xdr:clientData/>
  </xdr:twoCellAnchor>
  <xdr:twoCellAnchor editAs="oneCell">
    <xdr:from>
      <xdr:col>5</xdr:col>
      <xdr:colOff>1187449</xdr:colOff>
      <xdr:row>7</xdr:row>
      <xdr:rowOff>107473</xdr:rowOff>
    </xdr:from>
    <xdr:to>
      <xdr:col>12</xdr:col>
      <xdr:colOff>127000</xdr:colOff>
      <xdr:row>22</xdr:row>
      <xdr:rowOff>146313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ECD692F-220D-D99F-1F68-4E7C4E3B3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9449" y="1447323"/>
          <a:ext cx="4127501" cy="280109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317501</xdr:colOff>
      <xdr:row>24</xdr:row>
      <xdr:rowOff>146050</xdr:rowOff>
    </xdr:from>
    <xdr:to>
      <xdr:col>5</xdr:col>
      <xdr:colOff>729267</xdr:colOff>
      <xdr:row>39</xdr:row>
      <xdr:rowOff>133613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487ABEF-4689-C395-9F85-C6D389582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1" y="4616450"/>
          <a:ext cx="4101116" cy="2749813"/>
        </a:xfrm>
        <a:prstGeom prst="rect">
          <a:avLst/>
        </a:prstGeom>
      </xdr:spPr>
    </xdr:pic>
    <xdr:clientData/>
  </xdr:twoCellAnchor>
  <xdr:twoCellAnchor editAs="oneCell">
    <xdr:from>
      <xdr:col>5</xdr:col>
      <xdr:colOff>1174750</xdr:colOff>
      <xdr:row>25</xdr:row>
      <xdr:rowOff>107905</xdr:rowOff>
    </xdr:from>
    <xdr:to>
      <xdr:col>13</xdr:col>
      <xdr:colOff>330200</xdr:colOff>
      <xdr:row>38</xdr:row>
      <xdr:rowOff>56512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79A966B-6DDB-117B-ECE7-FED68C98B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6750" y="4762455"/>
          <a:ext cx="4953000" cy="2342557"/>
        </a:xfrm>
        <a:prstGeom prst="rect">
          <a:avLst/>
        </a:prstGeom>
      </xdr:spPr>
    </xdr:pic>
    <xdr:clientData/>
  </xdr:twoCellAnchor>
  <xdr:twoCellAnchor editAs="oneCell">
    <xdr:from>
      <xdr:col>1</xdr:col>
      <xdr:colOff>355600</xdr:colOff>
      <xdr:row>41</xdr:row>
      <xdr:rowOff>114482</xdr:rowOff>
    </xdr:from>
    <xdr:to>
      <xdr:col>9</xdr:col>
      <xdr:colOff>215900</xdr:colOff>
      <xdr:row>54</xdr:row>
      <xdr:rowOff>160393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BED056C-95CD-6639-CFCB-84F9713D9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7715432"/>
          <a:ext cx="6908800" cy="24398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14</xdr:row>
      <xdr:rowOff>128206</xdr:rowOff>
    </xdr:from>
    <xdr:to>
      <xdr:col>4</xdr:col>
      <xdr:colOff>537223</xdr:colOff>
      <xdr:row>31</xdr:row>
      <xdr:rowOff>120913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36495B-D8CC-B19D-C727-FB741E2A2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00" y="3271456"/>
          <a:ext cx="4398023" cy="3129607"/>
        </a:xfrm>
        <a:prstGeom prst="rect">
          <a:avLst/>
        </a:prstGeom>
      </xdr:spPr>
    </xdr:pic>
    <xdr:clientData/>
  </xdr:twoCellAnchor>
  <xdr:twoCellAnchor editAs="oneCell">
    <xdr:from>
      <xdr:col>5</xdr:col>
      <xdr:colOff>606190</xdr:colOff>
      <xdr:row>23</xdr:row>
      <xdr:rowOff>76200</xdr:rowOff>
    </xdr:from>
    <xdr:to>
      <xdr:col>11</xdr:col>
      <xdr:colOff>247649</xdr:colOff>
      <xdr:row>40</xdr:row>
      <xdr:rowOff>85375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1094A7-C142-1C2A-8BA3-AD4164957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5040" y="4883150"/>
          <a:ext cx="5261209" cy="31397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146049</xdr:colOff>
      <xdr:row>23</xdr:row>
      <xdr:rowOff>120650</xdr:rowOff>
    </xdr:from>
    <xdr:to>
      <xdr:col>3</xdr:col>
      <xdr:colOff>182220</xdr:colOff>
      <xdr:row>41</xdr:row>
      <xdr:rowOff>60205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6C5121-E9A0-94FD-4BCD-779717510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49" y="4845050"/>
          <a:ext cx="4068421" cy="32542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88901</xdr:colOff>
      <xdr:row>8</xdr:row>
      <xdr:rowOff>93424</xdr:rowOff>
    </xdr:from>
    <xdr:to>
      <xdr:col>3</xdr:col>
      <xdr:colOff>1111251</xdr:colOff>
      <xdr:row>22</xdr:row>
      <xdr:rowOff>152663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489CC8-7924-DA38-9708-43EA89AC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1" y="1884124"/>
          <a:ext cx="4178300" cy="2834189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12</xdr:row>
      <xdr:rowOff>96911</xdr:rowOff>
    </xdr:from>
    <xdr:to>
      <xdr:col>11</xdr:col>
      <xdr:colOff>434861</xdr:colOff>
      <xdr:row>34</xdr:row>
      <xdr:rowOff>70113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84452C-2DCD-289E-7E8C-C5D37BF47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2871861"/>
          <a:ext cx="5832361" cy="4024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96C7-0F3F-4758-BE40-1C4666FFB07B}">
  <dimension ref="A1:U12"/>
  <sheetViews>
    <sheetView workbookViewId="0">
      <selection activeCell="E2" sqref="E2:P2"/>
    </sheetView>
  </sheetViews>
  <sheetFormatPr defaultRowHeight="14.5" x14ac:dyDescent="0.35"/>
  <cols>
    <col min="1" max="1" width="9.81640625" customWidth="1"/>
    <col min="2" max="2" width="26.6328125" bestFit="1" customWidth="1"/>
    <col min="3" max="3" width="12.36328125" bestFit="1" customWidth="1"/>
    <col min="5" max="5" width="8.81640625" bestFit="1" customWidth="1"/>
    <col min="6" max="6" width="13.08984375" bestFit="1" customWidth="1"/>
    <col min="7" max="7" width="15.81640625" bestFit="1" customWidth="1"/>
    <col min="8" max="8" width="13.7265625" bestFit="1" customWidth="1"/>
    <col min="9" max="9" width="21.36328125" customWidth="1"/>
    <col min="10" max="10" width="10.26953125" bestFit="1" customWidth="1"/>
    <col min="11" max="11" width="23.90625" bestFit="1" customWidth="1"/>
    <col min="12" max="12" width="26.81640625" bestFit="1" customWidth="1"/>
    <col min="13" max="13" width="11.81640625" bestFit="1" customWidth="1"/>
    <col min="14" max="14" width="12.90625" bestFit="1" customWidth="1"/>
    <col min="15" max="15" width="9" bestFit="1" customWidth="1"/>
    <col min="16" max="16" width="9.36328125" bestFit="1" customWidth="1"/>
    <col min="17" max="17" width="8.81640625" bestFit="1" customWidth="1"/>
    <col min="19" max="20" width="9.36328125" bestFit="1" customWidth="1"/>
    <col min="21" max="21" width="8.81640625" bestFit="1" customWidth="1"/>
  </cols>
  <sheetData>
    <row r="1" spans="1:21" s="22" customFormat="1" ht="26.5" thickBot="1" x14ac:dyDescent="0.65">
      <c r="A1" s="21" t="s">
        <v>27</v>
      </c>
    </row>
    <row r="2" spans="1:21" ht="15" thickBot="1" x14ac:dyDescent="0.4">
      <c r="B2" s="179" t="s">
        <v>114</v>
      </c>
      <c r="C2" s="180"/>
      <c r="E2" s="181" t="s">
        <v>115</v>
      </c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3"/>
      <c r="Q2" s="11"/>
      <c r="R2" s="11"/>
      <c r="S2" s="11"/>
      <c r="T2" s="11"/>
      <c r="U2" s="11"/>
    </row>
    <row r="3" spans="1:21" ht="29" x14ac:dyDescent="0.35">
      <c r="B3" s="9" t="s">
        <v>6</v>
      </c>
      <c r="C3" s="10" t="s">
        <v>7</v>
      </c>
      <c r="E3" s="73" t="s">
        <v>113</v>
      </c>
      <c r="F3" s="175" t="s">
        <v>0</v>
      </c>
      <c r="G3" s="175" t="s">
        <v>8</v>
      </c>
      <c r="H3" s="175" t="s">
        <v>9</v>
      </c>
      <c r="I3" s="175" t="s">
        <v>10</v>
      </c>
      <c r="J3" s="175" t="s">
        <v>1</v>
      </c>
      <c r="K3" s="175" t="s">
        <v>2</v>
      </c>
      <c r="L3" s="175" t="s">
        <v>3</v>
      </c>
      <c r="M3" s="175" t="s">
        <v>4</v>
      </c>
      <c r="N3" s="175" t="s">
        <v>11</v>
      </c>
      <c r="O3" s="175" t="s">
        <v>12</v>
      </c>
      <c r="P3" s="176" t="s">
        <v>13</v>
      </c>
      <c r="Q3" s="12"/>
      <c r="R3" s="13"/>
      <c r="S3" s="12"/>
      <c r="T3" s="12"/>
      <c r="U3" s="12"/>
    </row>
    <row r="4" spans="1:21" x14ac:dyDescent="0.35">
      <c r="B4" s="5" t="s">
        <v>0</v>
      </c>
      <c r="C4" s="6">
        <v>6874</v>
      </c>
      <c r="E4" s="177" t="s">
        <v>14</v>
      </c>
      <c r="F4" s="84">
        <v>1990</v>
      </c>
      <c r="G4" s="84">
        <v>8864</v>
      </c>
      <c r="H4" s="84">
        <v>8864</v>
      </c>
      <c r="I4" s="84">
        <v>8864</v>
      </c>
      <c r="J4" s="84">
        <v>8864</v>
      </c>
      <c r="K4" s="84">
        <v>8864</v>
      </c>
      <c r="L4" s="84">
        <v>8864</v>
      </c>
      <c r="M4" s="84">
        <v>8864</v>
      </c>
      <c r="N4" s="84">
        <v>8864</v>
      </c>
      <c r="O4" s="84">
        <v>8864</v>
      </c>
      <c r="P4" s="86">
        <v>8864</v>
      </c>
      <c r="Q4" s="14"/>
      <c r="R4" s="13"/>
      <c r="S4" s="14"/>
      <c r="T4" s="14"/>
      <c r="U4" s="14"/>
    </row>
    <row r="5" spans="1:21" x14ac:dyDescent="0.35">
      <c r="B5" s="5" t="s">
        <v>1</v>
      </c>
      <c r="C5" s="6">
        <v>41</v>
      </c>
      <c r="E5" s="177" t="s">
        <v>15</v>
      </c>
      <c r="F5" s="84">
        <v>53.091920000000002</v>
      </c>
      <c r="G5" s="84">
        <v>53.032392000000002</v>
      </c>
      <c r="H5" s="84">
        <v>406.70453300000003</v>
      </c>
      <c r="I5" s="84">
        <v>0.31580900000000001</v>
      </c>
      <c r="J5" s="84">
        <v>0.40704000000000001</v>
      </c>
      <c r="K5" s="84">
        <v>0.68095700000000003</v>
      </c>
      <c r="L5" s="84">
        <v>0.232401</v>
      </c>
      <c r="M5" s="84">
        <v>0.18343899999999999</v>
      </c>
      <c r="N5" s="84">
        <v>25.364560000000001</v>
      </c>
      <c r="O5" s="84">
        <v>8.0782999999999994E-2</v>
      </c>
      <c r="P5" s="86">
        <v>49.093077999999998</v>
      </c>
      <c r="Q5" s="14"/>
      <c r="R5" s="13"/>
      <c r="S5" s="14"/>
      <c r="T5" s="14"/>
      <c r="U5" s="14"/>
    </row>
    <row r="6" spans="1:21" x14ac:dyDescent="0.35">
      <c r="B6" s="5" t="s">
        <v>2</v>
      </c>
      <c r="C6" s="6">
        <v>41</v>
      </c>
      <c r="E6" s="177" t="s">
        <v>16</v>
      </c>
      <c r="F6" s="84">
        <v>15.116414000000001</v>
      </c>
      <c r="G6" s="84">
        <v>16.273163</v>
      </c>
      <c r="H6" s="84">
        <v>214.183314</v>
      </c>
      <c r="I6" s="84">
        <v>0.29810999999999999</v>
      </c>
      <c r="J6" s="84">
        <v>1.031239</v>
      </c>
      <c r="K6" s="84">
        <v>1.9621759999999999</v>
      </c>
      <c r="L6" s="84">
        <v>0.980186</v>
      </c>
      <c r="M6" s="84">
        <v>0.839059</v>
      </c>
      <c r="N6" s="84">
        <v>174.98751100000001</v>
      </c>
      <c r="O6" s="84">
        <v>0.12981400000000001</v>
      </c>
      <c r="P6" s="86">
        <v>13.564443000000001</v>
      </c>
      <c r="Q6" s="14"/>
      <c r="R6" s="13"/>
      <c r="S6" s="14"/>
      <c r="T6" s="14"/>
      <c r="U6" s="14"/>
    </row>
    <row r="7" spans="1:21" x14ac:dyDescent="0.35">
      <c r="B7" s="5" t="s">
        <v>3</v>
      </c>
      <c r="C7" s="6">
        <v>41</v>
      </c>
      <c r="E7" s="177" t="s">
        <v>17</v>
      </c>
      <c r="F7" s="84">
        <v>18.600000000000001</v>
      </c>
      <c r="G7" s="84">
        <v>12.72</v>
      </c>
      <c r="H7" s="84">
        <v>19.989999999999998</v>
      </c>
      <c r="I7" s="84">
        <v>0.01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-0.29864299999999999</v>
      </c>
      <c r="P7" s="86">
        <v>18</v>
      </c>
      <c r="Q7" s="14"/>
      <c r="R7" s="13"/>
      <c r="S7" s="14"/>
      <c r="T7" s="14"/>
      <c r="U7" s="14"/>
    </row>
    <row r="8" spans="1:21" ht="15" thickBot="1" x14ac:dyDescent="0.4">
      <c r="B8" s="5" t="s">
        <v>4</v>
      </c>
      <c r="C8" s="6">
        <v>1149</v>
      </c>
      <c r="E8" s="178" t="s">
        <v>18</v>
      </c>
      <c r="F8" s="88">
        <v>150</v>
      </c>
      <c r="G8" s="88">
        <v>150</v>
      </c>
      <c r="H8" s="88">
        <v>1200</v>
      </c>
      <c r="I8" s="88">
        <v>1</v>
      </c>
      <c r="J8" s="88">
        <v>5</v>
      </c>
      <c r="K8" s="88">
        <v>32</v>
      </c>
      <c r="L8" s="88">
        <v>25</v>
      </c>
      <c r="M8" s="88">
        <v>30</v>
      </c>
      <c r="N8" s="88">
        <v>10523.03</v>
      </c>
      <c r="O8" s="88">
        <v>0.29988599999999999</v>
      </c>
      <c r="P8" s="89">
        <v>150</v>
      </c>
      <c r="Q8" s="14"/>
      <c r="R8" s="13"/>
      <c r="S8" s="14"/>
      <c r="T8" s="14"/>
      <c r="U8" s="14"/>
    </row>
    <row r="9" spans="1:21" ht="15" thickBot="1" x14ac:dyDescent="0.4">
      <c r="B9" s="7" t="s">
        <v>5</v>
      </c>
      <c r="C9" s="8">
        <v>1149</v>
      </c>
      <c r="E9" s="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3"/>
      <c r="S9" s="14"/>
      <c r="T9" s="14"/>
      <c r="U9" s="14"/>
    </row>
    <row r="10" spans="1:21" x14ac:dyDescent="0.35">
      <c r="E10" s="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3"/>
      <c r="S10" s="14"/>
      <c r="T10" s="14"/>
      <c r="U10" s="14"/>
    </row>
    <row r="11" spans="1:21" x14ac:dyDescent="0.35"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4"/>
      <c r="R11" s="13"/>
      <c r="S11" s="14"/>
      <c r="T11" s="14"/>
      <c r="U11" s="14"/>
    </row>
    <row r="12" spans="1:21" x14ac:dyDescent="0.3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S12" s="4"/>
      <c r="T12" s="4"/>
      <c r="U12" s="4"/>
    </row>
  </sheetData>
  <mergeCells count="2">
    <mergeCell ref="B2:C2"/>
    <mergeCell ref="E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3525-29B0-4015-964C-DAB29C9B8AD4}">
  <dimension ref="A1:H6"/>
  <sheetViews>
    <sheetView workbookViewId="0">
      <selection activeCell="K7" sqref="K7"/>
    </sheetView>
  </sheetViews>
  <sheetFormatPr defaultRowHeight="14.5" x14ac:dyDescent="0.35"/>
  <cols>
    <col min="1" max="2" width="12.6328125" bestFit="1" customWidth="1"/>
    <col min="3" max="4" width="9.81640625" bestFit="1" customWidth="1"/>
    <col min="5" max="5" width="20.54296875" bestFit="1" customWidth="1"/>
    <col min="6" max="6" width="17.7265625" bestFit="1" customWidth="1"/>
    <col min="7" max="8" width="10.81640625" bestFit="1" customWidth="1"/>
  </cols>
  <sheetData>
    <row r="1" spans="1:8" s="19" customFormat="1" ht="18.5" x14ac:dyDescent="0.45">
      <c r="A1" s="19" t="s">
        <v>28</v>
      </c>
    </row>
    <row r="2" spans="1:8" x14ac:dyDescent="0.35">
      <c r="B2" s="184" t="s">
        <v>116</v>
      </c>
      <c r="C2" s="3"/>
      <c r="D2" s="3"/>
      <c r="E2" s="3"/>
      <c r="F2" s="3"/>
      <c r="G2" s="3"/>
      <c r="H2" s="3"/>
    </row>
    <row r="3" spans="1:8" x14ac:dyDescent="0.35">
      <c r="B3" s="16" t="s">
        <v>19</v>
      </c>
      <c r="C3" s="16" t="s">
        <v>20</v>
      </c>
      <c r="D3" s="16" t="s">
        <v>21</v>
      </c>
      <c r="E3" s="16" t="s">
        <v>22</v>
      </c>
      <c r="F3" s="16" t="s">
        <v>23</v>
      </c>
      <c r="G3" s="16" t="s">
        <v>24</v>
      </c>
      <c r="H3" s="16" t="s">
        <v>25</v>
      </c>
    </row>
    <row r="4" spans="1:8" x14ac:dyDescent="0.35">
      <c r="B4" s="17">
        <v>0.22</v>
      </c>
      <c r="C4" s="18">
        <v>3922</v>
      </c>
      <c r="D4" s="18">
        <v>49.203957000000003</v>
      </c>
      <c r="E4" s="18">
        <v>55.216430000000003</v>
      </c>
      <c r="F4" s="18">
        <v>55.768714000000003</v>
      </c>
      <c r="G4" s="18">
        <v>0.124335</v>
      </c>
      <c r="H4" s="18">
        <v>0.22004099999999999</v>
      </c>
    </row>
    <row r="5" spans="1:8" x14ac:dyDescent="0.35">
      <c r="B5" s="17">
        <v>0.23</v>
      </c>
      <c r="C5" s="18">
        <v>3827</v>
      </c>
      <c r="D5" s="18">
        <v>49.014235999999997</v>
      </c>
      <c r="E5" s="18">
        <v>51.976649999999999</v>
      </c>
      <c r="F5" s="18">
        <v>51.482768</v>
      </c>
      <c r="G5" s="18">
        <v>5.9686000000000003E-2</v>
      </c>
      <c r="H5" s="18">
        <v>0.226548</v>
      </c>
    </row>
    <row r="6" spans="1:8" x14ac:dyDescent="0.35">
      <c r="B6" s="18" t="s">
        <v>26</v>
      </c>
      <c r="C6" s="18">
        <v>1115</v>
      </c>
      <c r="D6" s="18">
        <v>48.973668000000004</v>
      </c>
      <c r="E6" s="18">
        <v>48.973668000000004</v>
      </c>
      <c r="F6" s="18">
        <v>49.572923000000003</v>
      </c>
      <c r="G6" s="18">
        <v>0</v>
      </c>
      <c r="H6" s="18">
        <v>0.233184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AE3E-E88C-43FD-872B-D9F02FF0C1F8}">
  <dimension ref="A1:K41"/>
  <sheetViews>
    <sheetView topLeftCell="A31" workbookViewId="0">
      <selection activeCell="C27" sqref="C27"/>
    </sheetView>
  </sheetViews>
  <sheetFormatPr defaultRowHeight="14.5" x14ac:dyDescent="0.35"/>
  <cols>
    <col min="1" max="1" width="26.6328125" customWidth="1"/>
    <col min="2" max="2" width="28.36328125" customWidth="1"/>
    <col min="3" max="3" width="18.6328125" bestFit="1" customWidth="1"/>
    <col min="4" max="4" width="30" customWidth="1"/>
    <col min="7" max="7" width="11" bestFit="1" customWidth="1"/>
  </cols>
  <sheetData>
    <row r="1" spans="1:11" s="22" customFormat="1" ht="26.5" thickBot="1" x14ac:dyDescent="0.65">
      <c r="A1" s="22" t="s">
        <v>29</v>
      </c>
    </row>
    <row r="2" spans="1:11" ht="15" thickBot="1" x14ac:dyDescent="0.4">
      <c r="A2" s="173" t="s">
        <v>111</v>
      </c>
      <c r="B2" s="174" t="s">
        <v>112</v>
      </c>
    </row>
    <row r="3" spans="1:11" s="13" customFormat="1" ht="15" thickBot="1" x14ac:dyDescent="0.4">
      <c r="A3" s="42" t="s">
        <v>30</v>
      </c>
      <c r="B3" s="43"/>
      <c r="C3" s="43"/>
      <c r="D3" s="43"/>
      <c r="E3" s="43"/>
      <c r="F3" s="43"/>
      <c r="G3" s="43"/>
      <c r="H3" s="43"/>
      <c r="I3" s="43"/>
      <c r="J3" s="43"/>
      <c r="K3" s="44"/>
    </row>
    <row r="4" spans="1:11" ht="15" thickBot="1" x14ac:dyDescent="0.4">
      <c r="A4" s="49" t="s">
        <v>31</v>
      </c>
      <c r="B4" s="69" t="s">
        <v>33</v>
      </c>
      <c r="C4" s="70"/>
      <c r="D4" s="71"/>
      <c r="G4" s="46" t="s">
        <v>35</v>
      </c>
      <c r="H4" s="47"/>
      <c r="I4" s="48"/>
    </row>
    <row r="5" spans="1:11" ht="15" thickBot="1" x14ac:dyDescent="0.4">
      <c r="A5" s="50" t="s">
        <v>32</v>
      </c>
      <c r="B5" s="55" t="s">
        <v>34</v>
      </c>
      <c r="C5" s="56"/>
      <c r="D5" s="57"/>
      <c r="G5" s="32" t="s">
        <v>36</v>
      </c>
      <c r="H5" s="33">
        <v>0</v>
      </c>
      <c r="I5" s="34">
        <v>1</v>
      </c>
    </row>
    <row r="6" spans="1:11" ht="15" thickBot="1" x14ac:dyDescent="0.4">
      <c r="G6" s="29" t="s">
        <v>37</v>
      </c>
      <c r="H6" s="30"/>
      <c r="I6" s="31"/>
    </row>
    <row r="7" spans="1:11" x14ac:dyDescent="0.35">
      <c r="A7" s="39" t="s">
        <v>38</v>
      </c>
      <c r="B7" s="36">
        <v>1.0230986086942</v>
      </c>
      <c r="G7" s="27">
        <v>0.22</v>
      </c>
      <c r="H7" s="25">
        <v>3059</v>
      </c>
      <c r="I7" s="24">
        <v>863</v>
      </c>
    </row>
    <row r="8" spans="1:11" x14ac:dyDescent="0.35">
      <c r="A8" s="40" t="s">
        <v>39</v>
      </c>
      <c r="B8" s="37">
        <v>2</v>
      </c>
      <c r="G8" s="27">
        <v>0.23</v>
      </c>
      <c r="H8" s="25">
        <v>2960</v>
      </c>
      <c r="I8" s="24">
        <v>867</v>
      </c>
    </row>
    <row r="9" spans="1:11" ht="15" thickBot="1" x14ac:dyDescent="0.4">
      <c r="A9" s="41" t="s">
        <v>40</v>
      </c>
      <c r="B9" s="38">
        <v>0.59956594872751301</v>
      </c>
      <c r="G9" s="28" t="s">
        <v>26</v>
      </c>
      <c r="H9" s="26">
        <v>855</v>
      </c>
      <c r="I9" s="23">
        <v>260</v>
      </c>
    </row>
    <row r="10" spans="1:11" ht="15" thickBot="1" x14ac:dyDescent="0.4"/>
    <row r="11" spans="1:11" x14ac:dyDescent="0.35">
      <c r="A11" s="35" t="s">
        <v>41</v>
      </c>
      <c r="B11" s="53"/>
      <c r="C11" s="53"/>
      <c r="D11" s="53"/>
      <c r="E11" s="54"/>
    </row>
    <row r="12" spans="1:11" x14ac:dyDescent="0.35">
      <c r="A12" s="51" t="s">
        <v>46</v>
      </c>
      <c r="B12" s="58" t="s">
        <v>117</v>
      </c>
      <c r="C12" s="59"/>
      <c r="D12" s="59"/>
      <c r="E12" s="60"/>
    </row>
    <row r="13" spans="1:11" x14ac:dyDescent="0.35">
      <c r="A13" s="51" t="s">
        <v>42</v>
      </c>
      <c r="B13" s="58" t="s">
        <v>43</v>
      </c>
      <c r="C13" s="59"/>
      <c r="D13" s="59"/>
      <c r="E13" s="60"/>
    </row>
    <row r="14" spans="1:11" ht="15" thickBot="1" x14ac:dyDescent="0.4">
      <c r="A14" s="52" t="s">
        <v>44</v>
      </c>
      <c r="B14" s="61" t="s">
        <v>45</v>
      </c>
      <c r="C14" s="62"/>
      <c r="D14" s="62"/>
      <c r="E14" s="63"/>
    </row>
    <row r="15" spans="1:11" x14ac:dyDescent="0.35">
      <c r="C15" s="1"/>
    </row>
    <row r="16" spans="1:11" ht="15" thickBot="1" x14ac:dyDescent="0.4">
      <c r="A16" s="2"/>
      <c r="B16" s="2"/>
      <c r="C16" s="1"/>
    </row>
    <row r="17" spans="1:11" s="13" customFormat="1" ht="15" thickBot="1" x14ac:dyDescent="0.4">
      <c r="A17" s="42" t="s">
        <v>47</v>
      </c>
      <c r="B17" s="43"/>
      <c r="C17" s="43"/>
      <c r="D17" s="43"/>
      <c r="E17" s="43"/>
      <c r="F17" s="43"/>
      <c r="G17" s="43"/>
      <c r="H17" s="43"/>
      <c r="I17" s="43"/>
      <c r="J17" s="43"/>
      <c r="K17" s="44"/>
    </row>
    <row r="18" spans="1:11" x14ac:dyDescent="0.35">
      <c r="A18" s="65" t="s">
        <v>50</v>
      </c>
      <c r="B18" s="66" t="s">
        <v>48</v>
      </c>
      <c r="C18" s="67"/>
      <c r="D18" s="67"/>
      <c r="E18" s="67"/>
      <c r="F18" s="68"/>
    </row>
    <row r="19" spans="1:11" ht="15" thickBot="1" x14ac:dyDescent="0.4">
      <c r="A19" s="45" t="s">
        <v>51</v>
      </c>
      <c r="B19" s="64" t="s">
        <v>49</v>
      </c>
      <c r="C19" s="62"/>
      <c r="D19" s="62"/>
      <c r="E19" s="62"/>
      <c r="F19" s="63"/>
    </row>
    <row r="20" spans="1:11" ht="15" thickBot="1" x14ac:dyDescent="0.4"/>
    <row r="21" spans="1:11" x14ac:dyDescent="0.35">
      <c r="A21" s="79" t="s">
        <v>52</v>
      </c>
      <c r="B21" s="80" t="s">
        <v>56</v>
      </c>
      <c r="C21" s="81" t="s">
        <v>57</v>
      </c>
    </row>
    <row r="22" spans="1:11" x14ac:dyDescent="0.35">
      <c r="A22" s="82" t="s">
        <v>58</v>
      </c>
      <c r="B22" s="72">
        <v>0</v>
      </c>
      <c r="C22" s="75" t="s">
        <v>59</v>
      </c>
    </row>
    <row r="23" spans="1:11" x14ac:dyDescent="0.35">
      <c r="A23" s="82" t="s">
        <v>54</v>
      </c>
      <c r="B23" s="72">
        <v>0</v>
      </c>
      <c r="C23" s="75" t="s">
        <v>59</v>
      </c>
    </row>
    <row r="24" spans="1:11" ht="15" thickBot="1" x14ac:dyDescent="0.4">
      <c r="A24" s="83" t="s">
        <v>55</v>
      </c>
      <c r="B24" s="77">
        <v>0</v>
      </c>
      <c r="C24" s="78" t="s">
        <v>59</v>
      </c>
    </row>
    <row r="25" spans="1:11" ht="15" thickBot="1" x14ac:dyDescent="0.4"/>
    <row r="26" spans="1:11" x14ac:dyDescent="0.35">
      <c r="A26" s="79" t="s">
        <v>60</v>
      </c>
      <c r="B26" s="80" t="s">
        <v>61</v>
      </c>
      <c r="C26" s="80" t="s">
        <v>46</v>
      </c>
      <c r="D26" s="81" t="s">
        <v>53</v>
      </c>
    </row>
    <row r="27" spans="1:11" x14ac:dyDescent="0.35">
      <c r="A27" s="82" t="s">
        <v>62</v>
      </c>
      <c r="B27" s="72" t="s">
        <v>63</v>
      </c>
      <c r="C27" s="72">
        <v>5.0000000000000001E-4</v>
      </c>
      <c r="D27" s="75" t="s">
        <v>64</v>
      </c>
    </row>
    <row r="28" spans="1:11" ht="29.5" thickBot="1" x14ac:dyDescent="0.4">
      <c r="A28" s="83" t="s">
        <v>65</v>
      </c>
      <c r="B28" s="77">
        <v>188.36259999999999</v>
      </c>
      <c r="C28" s="77">
        <v>0</v>
      </c>
      <c r="D28" s="78" t="s">
        <v>66</v>
      </c>
    </row>
    <row r="30" spans="1:11" ht="15" thickBot="1" x14ac:dyDescent="0.4"/>
    <row r="31" spans="1:11" s="13" customFormat="1" ht="15" thickBot="1" x14ac:dyDescent="0.4">
      <c r="A31" s="42" t="s">
        <v>67</v>
      </c>
      <c r="B31" s="43"/>
      <c r="C31" s="43"/>
      <c r="D31" s="43"/>
      <c r="E31" s="43"/>
      <c r="F31" s="43"/>
      <c r="G31" s="43"/>
      <c r="H31" s="43"/>
      <c r="I31" s="43"/>
      <c r="J31" s="43"/>
      <c r="K31" s="44"/>
    </row>
    <row r="32" spans="1:11" x14ac:dyDescent="0.35">
      <c r="A32" s="65" t="s">
        <v>50</v>
      </c>
      <c r="B32" s="66" t="s">
        <v>68</v>
      </c>
      <c r="C32" s="67"/>
      <c r="D32" s="67"/>
      <c r="E32" s="67"/>
      <c r="F32" s="68"/>
    </row>
    <row r="33" spans="1:6" ht="15" thickBot="1" x14ac:dyDescent="0.4">
      <c r="A33" s="45" t="s">
        <v>51</v>
      </c>
      <c r="B33" s="64" t="s">
        <v>69</v>
      </c>
      <c r="C33" s="62"/>
      <c r="D33" s="62"/>
      <c r="E33" s="62"/>
      <c r="F33" s="63"/>
    </row>
    <row r="34" spans="1:6" ht="15" thickBot="1" x14ac:dyDescent="0.4"/>
    <row r="35" spans="1:6" x14ac:dyDescent="0.35">
      <c r="A35" s="79" t="s">
        <v>52</v>
      </c>
      <c r="B35" s="80" t="s">
        <v>56</v>
      </c>
      <c r="C35" s="81" t="s">
        <v>57</v>
      </c>
    </row>
    <row r="36" spans="1:6" x14ac:dyDescent="0.35">
      <c r="A36" s="82" t="s">
        <v>58</v>
      </c>
      <c r="B36" s="72">
        <v>0</v>
      </c>
      <c r="C36" s="75" t="s">
        <v>59</v>
      </c>
    </row>
    <row r="37" spans="1:6" x14ac:dyDescent="0.35">
      <c r="A37" s="82" t="s">
        <v>54</v>
      </c>
      <c r="B37" s="72">
        <v>0</v>
      </c>
      <c r="C37" s="75" t="s">
        <v>59</v>
      </c>
    </row>
    <row r="38" spans="1:6" ht="15" thickBot="1" x14ac:dyDescent="0.4">
      <c r="A38" s="83" t="s">
        <v>55</v>
      </c>
      <c r="B38" s="77">
        <v>0</v>
      </c>
      <c r="C38" s="78" t="s">
        <v>59</v>
      </c>
    </row>
    <row r="39" spans="1:6" ht="15" thickBot="1" x14ac:dyDescent="0.4"/>
    <row r="40" spans="1:6" x14ac:dyDescent="0.35">
      <c r="A40" s="79" t="s">
        <v>60</v>
      </c>
      <c r="B40" s="80" t="s">
        <v>61</v>
      </c>
      <c r="C40" s="80" t="s">
        <v>46</v>
      </c>
      <c r="D40" s="81" t="s">
        <v>53</v>
      </c>
    </row>
    <row r="41" spans="1:6" ht="29.5" thickBot="1" x14ac:dyDescent="0.4">
      <c r="A41" s="83" t="s">
        <v>65</v>
      </c>
      <c r="B41" s="77">
        <v>62.127499999999998</v>
      </c>
      <c r="C41" s="77">
        <v>0</v>
      </c>
      <c r="D41" s="78" t="s">
        <v>66</v>
      </c>
    </row>
  </sheetData>
  <mergeCells count="14">
    <mergeCell ref="B33:F33"/>
    <mergeCell ref="B18:F18"/>
    <mergeCell ref="B19:F19"/>
    <mergeCell ref="A3:K3"/>
    <mergeCell ref="A17:K17"/>
    <mergeCell ref="A31:K31"/>
    <mergeCell ref="B32:F32"/>
    <mergeCell ref="G4:I4"/>
    <mergeCell ref="A11:E11"/>
    <mergeCell ref="B4:D4"/>
    <mergeCell ref="B5:D5"/>
    <mergeCell ref="B12:E12"/>
    <mergeCell ref="B13:E13"/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A37C-0FC4-4810-80A3-9CDAA92557C1}">
  <dimension ref="A1:N22"/>
  <sheetViews>
    <sheetView topLeftCell="A4" workbookViewId="0">
      <selection activeCell="G9" sqref="G9:K9"/>
    </sheetView>
  </sheetViews>
  <sheetFormatPr defaultRowHeight="14.5" x14ac:dyDescent="0.35"/>
  <cols>
    <col min="1" max="2" width="15.08984375" customWidth="1"/>
    <col min="3" max="3" width="16" customWidth="1"/>
    <col min="4" max="4" width="13.08984375" customWidth="1"/>
    <col min="5" max="5" width="9" bestFit="1" customWidth="1"/>
    <col min="7" max="7" width="16" customWidth="1"/>
    <col min="8" max="8" width="12.54296875" customWidth="1"/>
    <col min="9" max="9" width="12.7265625" customWidth="1"/>
    <col min="10" max="10" width="17.54296875" customWidth="1"/>
    <col min="11" max="11" width="12.90625" customWidth="1"/>
  </cols>
  <sheetData>
    <row r="1" spans="1:14" s="22" customFormat="1" ht="26.5" thickBot="1" x14ac:dyDescent="0.65">
      <c r="A1" s="21" t="s">
        <v>70</v>
      </c>
    </row>
    <row r="2" spans="1:14" ht="15" thickBot="1" x14ac:dyDescent="0.4">
      <c r="B2" s="98" t="s">
        <v>118</v>
      </c>
      <c r="C2" s="185"/>
      <c r="D2" s="186"/>
    </row>
    <row r="3" spans="1:14" ht="29.5" thickBot="1" x14ac:dyDescent="0.4">
      <c r="A3" s="93" t="s">
        <v>37</v>
      </c>
      <c r="B3" s="94" t="s">
        <v>71</v>
      </c>
      <c r="C3" s="94" t="s">
        <v>72</v>
      </c>
      <c r="D3" s="95" t="s">
        <v>73</v>
      </c>
    </row>
    <row r="4" spans="1:14" x14ac:dyDescent="0.35">
      <c r="A4" s="96" t="s">
        <v>58</v>
      </c>
      <c r="B4" s="91">
        <v>0.22</v>
      </c>
      <c r="C4" s="91">
        <v>55.22</v>
      </c>
      <c r="D4" s="92">
        <f>--0.442165</f>
        <v>0.44216499999999997</v>
      </c>
    </row>
    <row r="5" spans="1:14" ht="15" thickBot="1" x14ac:dyDescent="0.4">
      <c r="A5" s="97" t="s">
        <v>54</v>
      </c>
      <c r="B5" s="88">
        <v>0.22650000000000001</v>
      </c>
      <c r="C5" s="88">
        <v>51.98</v>
      </c>
      <c r="D5" s="89">
        <v>-0.46408199999999999</v>
      </c>
    </row>
    <row r="7" spans="1:14" ht="15" thickBot="1" x14ac:dyDescent="0.4"/>
    <row r="8" spans="1:14" ht="15" thickBot="1" x14ac:dyDescent="0.4">
      <c r="A8" s="98" t="s">
        <v>74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100"/>
    </row>
    <row r="9" spans="1:14" ht="15" thickBot="1" x14ac:dyDescent="0.4">
      <c r="A9" s="108" t="s">
        <v>119</v>
      </c>
      <c r="B9" s="109"/>
      <c r="C9" s="109"/>
      <c r="D9" s="109"/>
      <c r="E9" s="110"/>
      <c r="G9" s="108" t="s">
        <v>120</v>
      </c>
      <c r="H9" s="109"/>
      <c r="I9" s="109"/>
      <c r="J9" s="109"/>
      <c r="K9" s="110"/>
    </row>
    <row r="10" spans="1:14" ht="29.5" thickBot="1" x14ac:dyDescent="0.4">
      <c r="A10" s="104" t="s">
        <v>75</v>
      </c>
      <c r="B10" s="105" t="s">
        <v>37</v>
      </c>
      <c r="C10" s="105" t="s">
        <v>71</v>
      </c>
      <c r="D10" s="105" t="s">
        <v>72</v>
      </c>
      <c r="E10" s="106" t="s">
        <v>84</v>
      </c>
      <c r="G10" s="93" t="s">
        <v>76</v>
      </c>
      <c r="H10" s="94" t="s">
        <v>37</v>
      </c>
      <c r="I10" s="94" t="s">
        <v>77</v>
      </c>
      <c r="J10" s="94" t="s">
        <v>72</v>
      </c>
      <c r="K10" s="95" t="s">
        <v>84</v>
      </c>
    </row>
    <row r="11" spans="1:14" x14ac:dyDescent="0.35">
      <c r="A11" s="101">
        <v>0</v>
      </c>
      <c r="B11" s="102" t="s">
        <v>58</v>
      </c>
      <c r="C11" s="102">
        <v>0.16009999999999999</v>
      </c>
      <c r="D11" s="102">
        <v>54.51</v>
      </c>
      <c r="E11" s="103">
        <v>-0.49172100000000002</v>
      </c>
      <c r="G11" s="90" t="s">
        <v>78</v>
      </c>
      <c r="H11" s="91" t="s">
        <v>58</v>
      </c>
      <c r="I11" s="91">
        <v>0.22285099999999999</v>
      </c>
      <c r="J11" s="91">
        <v>57.484614999999998</v>
      </c>
      <c r="K11" s="92">
        <v>-0.53067399999999998</v>
      </c>
    </row>
    <row r="12" spans="1:14" x14ac:dyDescent="0.35">
      <c r="A12" s="74">
        <v>0</v>
      </c>
      <c r="B12" s="72" t="s">
        <v>54</v>
      </c>
      <c r="C12" s="72">
        <v>0.16980000000000001</v>
      </c>
      <c r="D12" s="72">
        <v>51.8</v>
      </c>
      <c r="E12" s="75">
        <v>-1.8935E-2</v>
      </c>
      <c r="G12" s="85" t="s">
        <v>78</v>
      </c>
      <c r="H12" s="84" t="s">
        <v>54</v>
      </c>
      <c r="I12" s="84">
        <v>0.199492</v>
      </c>
      <c r="J12" s="84">
        <v>53.953037000000002</v>
      </c>
      <c r="K12" s="86">
        <v>-5.2417800000000003</v>
      </c>
    </row>
    <row r="13" spans="1:14" x14ac:dyDescent="0.35">
      <c r="A13" s="74">
        <v>1</v>
      </c>
      <c r="B13" s="72" t="s">
        <v>58</v>
      </c>
      <c r="C13" s="72">
        <v>0.46679999999999999</v>
      </c>
      <c r="D13" s="72">
        <v>58.14</v>
      </c>
      <c r="E13" s="75">
        <v>-0.27825899999999998</v>
      </c>
      <c r="G13" s="85" t="s">
        <v>79</v>
      </c>
      <c r="H13" s="84" t="s">
        <v>58</v>
      </c>
      <c r="I13" s="84">
        <v>0.17869599999999999</v>
      </c>
      <c r="J13" s="84">
        <v>53.952454000000003</v>
      </c>
      <c r="K13" s="86">
        <v>-0.66961899999999996</v>
      </c>
    </row>
    <row r="14" spans="1:14" ht="15" thickBot="1" x14ac:dyDescent="0.4">
      <c r="A14" s="76">
        <v>1</v>
      </c>
      <c r="B14" s="77" t="s">
        <v>54</v>
      </c>
      <c r="C14" s="77">
        <v>0.45590000000000003</v>
      </c>
      <c r="D14" s="77">
        <v>52.67</v>
      </c>
      <c r="E14" s="78">
        <v>-1.288219</v>
      </c>
      <c r="G14" s="85" t="s">
        <v>79</v>
      </c>
      <c r="H14" s="84" t="s">
        <v>54</v>
      </c>
      <c r="I14" s="84">
        <v>0.179563</v>
      </c>
      <c r="J14" s="84">
        <v>51.397559999999999</v>
      </c>
      <c r="K14" s="86">
        <v>-1.139907</v>
      </c>
    </row>
    <row r="15" spans="1:14" x14ac:dyDescent="0.35">
      <c r="A15" s="107"/>
      <c r="B15" s="107"/>
      <c r="C15" s="107"/>
      <c r="D15" s="107"/>
      <c r="E15" s="13"/>
      <c r="G15" s="85" t="s">
        <v>80</v>
      </c>
      <c r="H15" s="84" t="s">
        <v>58</v>
      </c>
      <c r="I15" s="84">
        <v>0.213953</v>
      </c>
      <c r="J15" s="84">
        <v>54.739534999999997</v>
      </c>
      <c r="K15" s="86">
        <v>-0.78201299999999996</v>
      </c>
    </row>
    <row r="16" spans="1:14" x14ac:dyDescent="0.35">
      <c r="A16" s="107"/>
      <c r="B16" s="107"/>
      <c r="C16" s="107"/>
      <c r="D16" s="107"/>
      <c r="E16" s="13"/>
      <c r="G16" s="85" t="s">
        <v>80</v>
      </c>
      <c r="H16" s="84" t="s">
        <v>54</v>
      </c>
      <c r="I16" s="84">
        <v>0.248447</v>
      </c>
      <c r="J16" s="84">
        <v>51.868322999999997</v>
      </c>
      <c r="K16" s="86">
        <v>0.102586</v>
      </c>
    </row>
    <row r="17" spans="1:11" x14ac:dyDescent="0.35">
      <c r="A17" s="13"/>
      <c r="B17" s="13"/>
      <c r="C17" s="13"/>
      <c r="D17" s="13"/>
      <c r="E17" s="13"/>
      <c r="G17" s="85" t="s">
        <v>81</v>
      </c>
      <c r="H17" s="84" t="s">
        <v>58</v>
      </c>
      <c r="I17" s="84">
        <v>0.36322900000000002</v>
      </c>
      <c r="J17" s="84">
        <v>58.293632000000002</v>
      </c>
      <c r="K17" s="86">
        <v>-0.31207400000000002</v>
      </c>
    </row>
    <row r="18" spans="1:11" x14ac:dyDescent="0.35">
      <c r="A18" s="13"/>
      <c r="B18" s="13"/>
      <c r="C18" s="13"/>
      <c r="D18" s="13"/>
      <c r="E18" s="13"/>
      <c r="G18" s="85" t="s">
        <v>81</v>
      </c>
      <c r="H18" s="84" t="s">
        <v>54</v>
      </c>
      <c r="I18" s="84">
        <v>0.41904799999999998</v>
      </c>
      <c r="J18" s="84">
        <v>51.658285999999997</v>
      </c>
      <c r="K18" s="86">
        <v>0.85271799999999998</v>
      </c>
    </row>
    <row r="19" spans="1:11" x14ac:dyDescent="0.35">
      <c r="G19" s="85" t="s">
        <v>82</v>
      </c>
      <c r="H19" s="84" t="s">
        <v>58</v>
      </c>
      <c r="I19" s="84">
        <v>0.53237400000000001</v>
      </c>
      <c r="J19" s="84">
        <v>55.756835000000002</v>
      </c>
      <c r="K19" s="86">
        <v>2.248354</v>
      </c>
    </row>
    <row r="20" spans="1:11" x14ac:dyDescent="0.35">
      <c r="G20" s="85" t="s">
        <v>82</v>
      </c>
      <c r="H20" s="84" t="s">
        <v>54</v>
      </c>
      <c r="I20" s="84">
        <v>0.59602599999999994</v>
      </c>
      <c r="J20" s="84">
        <v>50.115496999999998</v>
      </c>
      <c r="K20" s="86">
        <v>-28.932255000000001</v>
      </c>
    </row>
    <row r="21" spans="1:11" x14ac:dyDescent="0.35">
      <c r="G21" s="85" t="s">
        <v>83</v>
      </c>
      <c r="H21" s="84" t="s">
        <v>58</v>
      </c>
      <c r="I21" s="84">
        <v>0.6</v>
      </c>
      <c r="J21" s="84">
        <v>57</v>
      </c>
      <c r="K21" s="86">
        <v>-0.44189200000000001</v>
      </c>
    </row>
    <row r="22" spans="1:11" ht="15" thickBot="1" x14ac:dyDescent="0.4">
      <c r="G22" s="87" t="s">
        <v>83</v>
      </c>
      <c r="H22" s="88" t="s">
        <v>54</v>
      </c>
      <c r="I22" s="88">
        <v>0.5</v>
      </c>
      <c r="J22" s="88">
        <v>54.013333000000003</v>
      </c>
      <c r="K22" s="89">
        <v>-0.88537900000000003</v>
      </c>
    </row>
  </sheetData>
  <mergeCells count="4">
    <mergeCell ref="A8:N8"/>
    <mergeCell ref="A9:E9"/>
    <mergeCell ref="G9:K9"/>
    <mergeCell ref="B2:D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41D6-39C7-4630-97F8-FA92B2AF5102}">
  <dimension ref="A1:L23"/>
  <sheetViews>
    <sheetView workbookViewId="0">
      <selection activeCell="I12" sqref="I12"/>
    </sheetView>
  </sheetViews>
  <sheetFormatPr defaultRowHeight="14.5" x14ac:dyDescent="0.35"/>
  <cols>
    <col min="1" max="1" width="28.6328125" customWidth="1"/>
    <col min="2" max="2" width="18" customWidth="1"/>
    <col min="3" max="3" width="11.08984375" customWidth="1"/>
    <col min="4" max="4" width="10.6328125" customWidth="1"/>
    <col min="8" max="8" width="15.1796875" customWidth="1"/>
    <col min="9" max="9" width="15.54296875" customWidth="1"/>
    <col min="10" max="10" width="19.54296875" customWidth="1"/>
    <col min="11" max="11" width="11.81640625" customWidth="1"/>
    <col min="12" max="12" width="10.81640625" customWidth="1"/>
  </cols>
  <sheetData>
    <row r="1" spans="1:12" s="20" customFormat="1" ht="23.5" x14ac:dyDescent="0.55000000000000004">
      <c r="A1" s="20" t="s">
        <v>85</v>
      </c>
    </row>
    <row r="2" spans="1:12" ht="15" thickBot="1" x14ac:dyDescent="0.4"/>
    <row r="3" spans="1:12" ht="15" thickBot="1" x14ac:dyDescent="0.4">
      <c r="A3" s="115" t="s">
        <v>121</v>
      </c>
      <c r="B3" s="116"/>
      <c r="C3" s="116"/>
      <c r="D3" s="116"/>
      <c r="E3" s="116"/>
      <c r="F3" s="117"/>
      <c r="H3" s="98" t="s">
        <v>122</v>
      </c>
      <c r="I3" s="99"/>
      <c r="J3" s="99"/>
      <c r="K3" s="99"/>
      <c r="L3" s="100"/>
    </row>
    <row r="4" spans="1:12" ht="23.5" customHeight="1" thickBot="1" x14ac:dyDescent="0.4">
      <c r="A4" s="130" t="s">
        <v>86</v>
      </c>
      <c r="B4" s="131"/>
      <c r="C4" s="131"/>
      <c r="D4" s="131"/>
      <c r="E4" s="131"/>
      <c r="F4" s="132"/>
      <c r="H4" s="104" t="s">
        <v>37</v>
      </c>
      <c r="I4" s="105" t="s">
        <v>71</v>
      </c>
      <c r="J4" s="105" t="s">
        <v>91</v>
      </c>
      <c r="K4" s="105" t="s">
        <v>92</v>
      </c>
      <c r="L4" s="106" t="s">
        <v>93</v>
      </c>
    </row>
    <row r="5" spans="1:12" x14ac:dyDescent="0.35">
      <c r="A5" s="118" t="s">
        <v>89</v>
      </c>
      <c r="B5" s="119"/>
      <c r="C5" s="119"/>
      <c r="D5" s="120">
        <v>0.66643349128534701</v>
      </c>
      <c r="E5" s="120"/>
      <c r="F5" s="121"/>
      <c r="H5" s="133" t="s">
        <v>58</v>
      </c>
      <c r="I5" s="102">
        <v>0.22004099999999999</v>
      </c>
      <c r="J5" s="102">
        <v>55.77</v>
      </c>
      <c r="K5" s="102">
        <v>58.458030000000001</v>
      </c>
      <c r="L5" s="103">
        <v>12.27</v>
      </c>
    </row>
    <row r="6" spans="1:12" ht="15" thickBot="1" x14ac:dyDescent="0.4">
      <c r="A6" s="111" t="s">
        <v>90</v>
      </c>
      <c r="B6" s="112"/>
      <c r="C6" s="112"/>
      <c r="D6" s="113">
        <v>0.228344483303249</v>
      </c>
      <c r="E6" s="113"/>
      <c r="F6" s="114"/>
      <c r="H6" s="82" t="s">
        <v>54</v>
      </c>
      <c r="I6" s="72">
        <v>0.226548</v>
      </c>
      <c r="J6" s="72">
        <v>51.48</v>
      </c>
      <c r="K6" s="72">
        <v>49.169226999999999</v>
      </c>
      <c r="L6" s="75">
        <v>11.66</v>
      </c>
    </row>
    <row r="7" spans="1:12" ht="15" thickBot="1" x14ac:dyDescent="0.4">
      <c r="H7" s="83" t="s">
        <v>55</v>
      </c>
      <c r="I7" s="77">
        <v>0.233184</v>
      </c>
      <c r="J7" s="77">
        <v>49.57</v>
      </c>
      <c r="K7" s="77">
        <v>46.395691999999997</v>
      </c>
      <c r="L7" s="78">
        <v>11.56</v>
      </c>
    </row>
    <row r="8" spans="1:12" ht="15" thickBot="1" x14ac:dyDescent="0.4">
      <c r="A8" s="124" t="s">
        <v>37</v>
      </c>
      <c r="B8" s="125" t="s">
        <v>87</v>
      </c>
      <c r="C8" s="126" t="s">
        <v>88</v>
      </c>
    </row>
    <row r="9" spans="1:12" x14ac:dyDescent="0.35">
      <c r="A9" s="127" t="s">
        <v>58</v>
      </c>
      <c r="B9" s="122">
        <v>0.71479999999999999</v>
      </c>
      <c r="C9" s="91">
        <v>0.1487</v>
      </c>
    </row>
    <row r="10" spans="1:12" x14ac:dyDescent="0.35">
      <c r="A10" s="128" t="s">
        <v>54</v>
      </c>
      <c r="B10" s="123">
        <v>0.71389999999999998</v>
      </c>
      <c r="C10" s="84">
        <v>0.15310000000000001</v>
      </c>
    </row>
    <row r="11" spans="1:12" ht="15" thickBot="1" x14ac:dyDescent="0.4">
      <c r="A11" s="129" t="s">
        <v>55</v>
      </c>
      <c r="B11" s="123">
        <v>0.5</v>
      </c>
      <c r="C11" s="84">
        <v>0.76681600000000005</v>
      </c>
    </row>
    <row r="13" spans="1:12" ht="15" thickBot="1" x14ac:dyDescent="0.4"/>
    <row r="14" spans="1:12" ht="15" thickBot="1" x14ac:dyDescent="0.4">
      <c r="A14" s="115" t="s">
        <v>123</v>
      </c>
      <c r="B14" s="116"/>
      <c r="C14" s="116"/>
      <c r="D14" s="116"/>
      <c r="E14" s="116"/>
      <c r="F14" s="117"/>
    </row>
    <row r="15" spans="1:12" x14ac:dyDescent="0.35">
      <c r="A15" s="118" t="s">
        <v>94</v>
      </c>
      <c r="B15" s="119"/>
      <c r="C15" s="119"/>
      <c r="D15" s="120">
        <v>-1.6659603552909601</v>
      </c>
      <c r="E15" s="120"/>
      <c r="F15" s="121"/>
    </row>
    <row r="16" spans="1:12" ht="15" thickBot="1" x14ac:dyDescent="0.4">
      <c r="A16" s="111" t="s">
        <v>95</v>
      </c>
      <c r="B16" s="112"/>
      <c r="C16" s="112"/>
      <c r="D16" s="113">
        <v>1.2352344446835</v>
      </c>
      <c r="E16" s="113"/>
      <c r="F16" s="114"/>
    </row>
    <row r="18" spans="1:4" ht="15" thickBot="1" x14ac:dyDescent="0.4"/>
    <row r="19" spans="1:4" ht="15" thickBot="1" x14ac:dyDescent="0.4">
      <c r="A19" s="142" t="s">
        <v>99</v>
      </c>
      <c r="B19" s="143"/>
      <c r="C19" s="143"/>
      <c r="D19" s="144"/>
    </row>
    <row r="20" spans="1:4" ht="29" x14ac:dyDescent="0.35">
      <c r="A20" s="138" t="s">
        <v>37</v>
      </c>
      <c r="B20" s="139" t="s">
        <v>96</v>
      </c>
      <c r="C20" s="140" t="s">
        <v>97</v>
      </c>
      <c r="D20" s="141" t="s">
        <v>98</v>
      </c>
    </row>
    <row r="21" spans="1:4" x14ac:dyDescent="0.35">
      <c r="A21" s="136" t="s">
        <v>58</v>
      </c>
      <c r="B21" s="134">
        <v>0.21229999999999999</v>
      </c>
      <c r="C21" s="72">
        <v>0.22</v>
      </c>
      <c r="D21" s="75">
        <v>-7.7999999999999996E-3</v>
      </c>
    </row>
    <row r="22" spans="1:4" x14ac:dyDescent="0.35">
      <c r="A22" s="136" t="s">
        <v>54</v>
      </c>
      <c r="B22" s="134">
        <v>0.22259999999999999</v>
      </c>
      <c r="C22" s="72">
        <v>0.22650000000000001</v>
      </c>
      <c r="D22" s="75">
        <v>-4.0000000000000001E-3</v>
      </c>
    </row>
    <row r="23" spans="1:4" ht="15" thickBot="1" x14ac:dyDescent="0.4">
      <c r="A23" s="137" t="s">
        <v>55</v>
      </c>
      <c r="B23" s="135">
        <v>1</v>
      </c>
      <c r="C23" s="77">
        <v>0.23280000000000001</v>
      </c>
      <c r="D23" s="78">
        <v>0.76681600000000005</v>
      </c>
    </row>
  </sheetData>
  <mergeCells count="13">
    <mergeCell ref="A19:D19"/>
    <mergeCell ref="H3:L3"/>
    <mergeCell ref="A14:F14"/>
    <mergeCell ref="A15:C15"/>
    <mergeCell ref="A16:C16"/>
    <mergeCell ref="D15:F15"/>
    <mergeCell ref="D16:F16"/>
    <mergeCell ref="A3:F3"/>
    <mergeCell ref="A4:F4"/>
    <mergeCell ref="A5:C5"/>
    <mergeCell ref="A6:C6"/>
    <mergeCell ref="D5:F5"/>
    <mergeCell ref="D6:F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E692-B760-45D2-A842-048450A4BCAB}">
  <dimension ref="A1:L12"/>
  <sheetViews>
    <sheetView topLeftCell="A2" workbookViewId="0">
      <selection activeCell="M13" sqref="M13"/>
    </sheetView>
  </sheetViews>
  <sheetFormatPr defaultRowHeight="14.5" x14ac:dyDescent="0.35"/>
  <cols>
    <col min="1" max="1" width="12.26953125" customWidth="1"/>
    <col min="2" max="2" width="16.1796875" customWidth="1"/>
    <col min="3" max="3" width="16.7265625" customWidth="1"/>
    <col min="4" max="4" width="18.08984375" customWidth="1"/>
    <col min="7" max="7" width="13.54296875" customWidth="1"/>
    <col min="8" max="8" width="13" customWidth="1"/>
    <col min="9" max="9" width="14.36328125" customWidth="1"/>
    <col min="10" max="10" width="14.6328125" customWidth="1"/>
    <col min="11" max="11" width="14.36328125" customWidth="1"/>
  </cols>
  <sheetData>
    <row r="1" spans="1:12" s="20" customFormat="1" ht="23.5" x14ac:dyDescent="0.55000000000000004">
      <c r="A1" s="20" t="s">
        <v>100</v>
      </c>
    </row>
    <row r="2" spans="1:12" ht="15" thickBot="1" x14ac:dyDescent="0.4"/>
    <row r="3" spans="1:12" ht="16" thickBot="1" x14ac:dyDescent="0.4">
      <c r="A3" s="115" t="s">
        <v>124</v>
      </c>
      <c r="B3" s="147"/>
      <c r="C3" s="147"/>
      <c r="D3" s="148"/>
      <c r="G3" s="156" t="s">
        <v>104</v>
      </c>
      <c r="H3" s="157"/>
      <c r="I3" s="157"/>
      <c r="J3" s="157"/>
      <c r="K3" s="164"/>
      <c r="L3" s="162"/>
    </row>
    <row r="4" spans="1:12" ht="29" x14ac:dyDescent="0.35">
      <c r="A4" s="149" t="s">
        <v>37</v>
      </c>
      <c r="B4" s="150" t="s">
        <v>101</v>
      </c>
      <c r="C4" s="150" t="s">
        <v>102</v>
      </c>
      <c r="D4" s="151" t="s">
        <v>103</v>
      </c>
      <c r="G4" s="158" t="s">
        <v>105</v>
      </c>
      <c r="H4" s="159"/>
      <c r="I4" s="159"/>
      <c r="J4" s="159"/>
      <c r="K4" s="165"/>
      <c r="L4" s="163"/>
    </row>
    <row r="5" spans="1:12" ht="16" thickBot="1" x14ac:dyDescent="0.4">
      <c r="A5" s="152" t="s">
        <v>58</v>
      </c>
      <c r="B5" s="145">
        <v>50449.279999999999</v>
      </c>
      <c r="C5" s="145">
        <v>48128.4</v>
      </c>
      <c r="D5" s="171">
        <v>1.0482</v>
      </c>
      <c r="G5" s="160" t="s">
        <v>106</v>
      </c>
      <c r="H5" s="161"/>
      <c r="I5" s="161"/>
      <c r="J5" s="161"/>
      <c r="K5" s="166"/>
      <c r="L5" s="13"/>
    </row>
    <row r="6" spans="1:12" x14ac:dyDescent="0.35">
      <c r="A6" s="152" t="s">
        <v>54</v>
      </c>
      <c r="B6" s="145">
        <v>42629.72</v>
      </c>
      <c r="C6" s="145">
        <v>44635.56</v>
      </c>
      <c r="D6" s="171">
        <v>0.95509999999999995</v>
      </c>
    </row>
    <row r="7" spans="1:12" ht="15" thickBot="1" x14ac:dyDescent="0.4">
      <c r="A7" s="97" t="s">
        <v>55</v>
      </c>
      <c r="B7" s="146">
        <v>12062.88</v>
      </c>
      <c r="C7" s="146">
        <v>12888.96</v>
      </c>
      <c r="D7" s="172">
        <v>0.93589999999999995</v>
      </c>
    </row>
    <row r="8" spans="1:12" ht="16" thickBot="1" x14ac:dyDescent="0.4">
      <c r="G8" s="153" t="s">
        <v>107</v>
      </c>
      <c r="H8" s="154"/>
      <c r="I8" s="154"/>
      <c r="J8" s="154"/>
      <c r="K8" s="155"/>
    </row>
    <row r="9" spans="1:12" ht="29.5" thickBot="1" x14ac:dyDescent="0.4">
      <c r="G9" s="167" t="s">
        <v>37</v>
      </c>
      <c r="H9" s="168" t="s">
        <v>71</v>
      </c>
      <c r="I9" s="168" t="s">
        <v>108</v>
      </c>
      <c r="J9" s="168" t="s">
        <v>109</v>
      </c>
      <c r="K9" s="169" t="s">
        <v>110</v>
      </c>
    </row>
    <row r="10" spans="1:12" x14ac:dyDescent="0.35">
      <c r="G10" s="96" t="s">
        <v>58</v>
      </c>
      <c r="H10" s="91">
        <v>0.22004099999999999</v>
      </c>
      <c r="I10" s="91">
        <v>24.487245999999999</v>
      </c>
      <c r="J10" s="91">
        <v>55.216430000000003</v>
      </c>
      <c r="K10" s="170">
        <v>6.7616740000000002</v>
      </c>
    </row>
    <row r="11" spans="1:12" x14ac:dyDescent="0.35">
      <c r="G11" s="152" t="s">
        <v>54</v>
      </c>
      <c r="H11" s="84">
        <v>0.226548</v>
      </c>
      <c r="I11" s="84">
        <v>27.333371</v>
      </c>
      <c r="J11" s="84">
        <v>51.976649999999999</v>
      </c>
      <c r="K11" s="171">
        <v>5.582891</v>
      </c>
    </row>
    <row r="12" spans="1:12" ht="15" thickBot="1" x14ac:dyDescent="0.4">
      <c r="G12" s="97" t="s">
        <v>55</v>
      </c>
      <c r="H12" s="88">
        <v>0.232766</v>
      </c>
      <c r="I12" s="88">
        <v>21.654136000000001</v>
      </c>
      <c r="J12" s="88">
        <v>48.967627999999998</v>
      </c>
      <c r="K12" s="172">
        <v>6.3614170000000003</v>
      </c>
    </row>
  </sheetData>
  <mergeCells count="5">
    <mergeCell ref="G8:K8"/>
    <mergeCell ref="A3:D3"/>
    <mergeCell ref="G4:K4"/>
    <mergeCell ref="G5:K5"/>
    <mergeCell ref="G3:K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39A3-99A8-43C3-AB78-615AA93F2935}">
  <dimension ref="A1:F9"/>
  <sheetViews>
    <sheetView tabSelected="1" workbookViewId="0">
      <selection activeCell="B13" sqref="B13"/>
    </sheetView>
  </sheetViews>
  <sheetFormatPr defaultRowHeight="14.5" x14ac:dyDescent="0.35"/>
  <cols>
    <col min="1" max="1" width="18.08984375" customWidth="1"/>
    <col min="2" max="2" width="28.54296875" customWidth="1"/>
    <col min="3" max="3" width="26.08984375" customWidth="1"/>
    <col min="4" max="4" width="32.26953125" customWidth="1"/>
    <col min="5" max="5" width="27.6328125" customWidth="1"/>
    <col min="6" max="6" width="26.6328125" customWidth="1"/>
  </cols>
  <sheetData>
    <row r="1" spans="1:6" s="20" customFormat="1" ht="23.5" x14ac:dyDescent="0.55000000000000004">
      <c r="A1" s="20" t="s">
        <v>125</v>
      </c>
    </row>
    <row r="2" spans="1:6" ht="15" thickBot="1" x14ac:dyDescent="0.4"/>
    <row r="3" spans="1:6" ht="15" thickBot="1" x14ac:dyDescent="0.4">
      <c r="A3" s="188" t="s">
        <v>126</v>
      </c>
      <c r="B3" s="188" t="s">
        <v>127</v>
      </c>
      <c r="C3" s="188" t="s">
        <v>128</v>
      </c>
      <c r="D3" s="188" t="s">
        <v>129</v>
      </c>
      <c r="E3" s="188" t="s">
        <v>130</v>
      </c>
      <c r="F3" s="188" t="s">
        <v>131</v>
      </c>
    </row>
    <row r="4" spans="1:6" ht="44" thickBot="1" x14ac:dyDescent="0.4">
      <c r="A4" s="189" t="s">
        <v>58</v>
      </c>
      <c r="B4" s="187" t="s">
        <v>132</v>
      </c>
      <c r="C4" s="187" t="s">
        <v>133</v>
      </c>
      <c r="D4" s="187" t="s">
        <v>134</v>
      </c>
      <c r="E4" s="187" t="s">
        <v>135</v>
      </c>
      <c r="F4" s="187" t="s">
        <v>136</v>
      </c>
    </row>
    <row r="5" spans="1:6" ht="15" thickBot="1" x14ac:dyDescent="0.4">
      <c r="A5" s="189" t="s">
        <v>54</v>
      </c>
      <c r="B5" s="187" t="s">
        <v>137</v>
      </c>
      <c r="C5" s="187" t="s">
        <v>138</v>
      </c>
      <c r="D5" s="187" t="s">
        <v>139</v>
      </c>
      <c r="E5" s="187" t="s">
        <v>140</v>
      </c>
      <c r="F5" s="187" t="s">
        <v>141</v>
      </c>
    </row>
    <row r="6" spans="1:6" ht="29.5" thickBot="1" x14ac:dyDescent="0.4">
      <c r="A6" s="189" t="s">
        <v>55</v>
      </c>
      <c r="B6" s="187" t="s">
        <v>142</v>
      </c>
      <c r="C6" s="187" t="s">
        <v>143</v>
      </c>
      <c r="D6" s="187" t="s">
        <v>139</v>
      </c>
      <c r="E6" s="187" t="s">
        <v>144</v>
      </c>
      <c r="F6" s="187" t="s">
        <v>145</v>
      </c>
    </row>
    <row r="8" spans="1:6" ht="15" thickBot="1" x14ac:dyDescent="0.4"/>
    <row r="9" spans="1:6" ht="19" thickBot="1" x14ac:dyDescent="0.4">
      <c r="A9" s="190" t="s">
        <v>146</v>
      </c>
      <c r="B9" s="191"/>
      <c r="C9" s="191"/>
      <c r="D9" s="191"/>
      <c r="E9" s="191"/>
      <c r="F9" s="192"/>
    </row>
  </sheetData>
  <mergeCells count="1"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EDA</vt:lpstr>
      <vt:lpstr>Pricing Performance summary</vt:lpstr>
      <vt:lpstr>Pricing Performance Test</vt:lpstr>
      <vt:lpstr>Price Elasticity</vt:lpstr>
      <vt:lpstr>Pricing Model Test</vt:lpstr>
      <vt:lpstr>Claims &amp; Conversions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Ingale</dc:creator>
  <cp:lastModifiedBy>Pooja Ingale</cp:lastModifiedBy>
  <dcterms:created xsi:type="dcterms:W3CDTF">2015-06-05T18:17:20Z</dcterms:created>
  <dcterms:modified xsi:type="dcterms:W3CDTF">2025-08-26T22:53:35Z</dcterms:modified>
</cp:coreProperties>
</file>