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IN\Desktop\PD\"/>
    </mc:Choice>
  </mc:AlternateContent>
  <bookViews>
    <workbookView xWindow="0" yWindow="0" windowWidth="20490" windowHeight="7755" activeTab="3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/>
</workbook>
</file>

<file path=xl/calcChain.xml><?xml version="1.0" encoding="utf-8"?>
<calcChain xmlns="http://schemas.openxmlformats.org/spreadsheetml/2006/main">
  <c r="C170" i="5" l="1"/>
  <c r="D146" i="5"/>
  <c r="E126" i="5"/>
  <c r="B54" i="3"/>
  <c r="D110" i="5"/>
  <c r="D109" i="5"/>
  <c r="K81" i="5"/>
  <c r="K79" i="5"/>
  <c r="D53" i="5"/>
  <c r="D52" i="5"/>
  <c r="D51" i="5"/>
  <c r="B6" i="5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02" i="3"/>
  <c r="B103" i="3"/>
  <c r="B104" i="3"/>
  <c r="B105" i="3"/>
  <c r="B106" i="3"/>
  <c r="B107" i="3"/>
  <c r="B108" i="3"/>
  <c r="B109" i="3"/>
  <c r="B110" i="3"/>
  <c r="B111" i="3"/>
  <c r="B112" i="3"/>
  <c r="B101" i="3"/>
  <c r="B100" i="3"/>
  <c r="E16" i="3"/>
  <c r="C176" i="5"/>
  <c r="C177" i="5"/>
  <c r="C178" i="5"/>
  <c r="C167" i="5"/>
  <c r="C168" i="5"/>
  <c r="C169" i="5"/>
  <c r="C171" i="5"/>
  <c r="C172" i="5"/>
  <c r="C173" i="5"/>
  <c r="C174" i="5"/>
  <c r="C175" i="5"/>
  <c r="C166" i="5"/>
  <c r="B7" i="5"/>
  <c r="B8" i="5"/>
  <c r="B9" i="5"/>
  <c r="B10" i="5"/>
  <c r="B11" i="5"/>
  <c r="B12" i="5"/>
  <c r="B13" i="5"/>
  <c r="B14" i="5"/>
  <c r="B15" i="5"/>
  <c r="B16" i="5"/>
  <c r="B17" i="5"/>
  <c r="B18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C14" i="6"/>
  <c r="C15" i="6"/>
  <c r="C16" i="6"/>
  <c r="C17" i="6"/>
  <c r="C18" i="6"/>
  <c r="C19" i="6"/>
  <c r="C20" i="6"/>
  <c r="C3" i="6"/>
  <c r="C4" i="6"/>
  <c r="C5" i="6"/>
  <c r="C6" i="6"/>
  <c r="C7" i="6"/>
  <c r="C8" i="6"/>
  <c r="C9" i="6"/>
  <c r="C10" i="6"/>
  <c r="C11" i="6"/>
  <c r="C12" i="6"/>
  <c r="C13" i="6"/>
  <c r="F2" i="6"/>
  <c r="H2" i="6"/>
  <c r="G2" i="6"/>
  <c r="E2" i="6"/>
  <c r="D2" i="6"/>
  <c r="J6" i="6" l="1"/>
  <c r="J16" i="6"/>
  <c r="J10" i="6"/>
  <c r="J20" i="6"/>
  <c r="J13" i="6"/>
  <c r="J9" i="6"/>
  <c r="J5" i="6"/>
  <c r="J19" i="6"/>
  <c r="J15" i="6"/>
  <c r="J12" i="6"/>
  <c r="J8" i="6"/>
  <c r="J4" i="6"/>
  <c r="J18" i="6"/>
  <c r="J14" i="6"/>
  <c r="J11" i="6"/>
  <c r="J7" i="6"/>
  <c r="J3" i="6"/>
  <c r="J17" i="6"/>
  <c r="I3" i="6"/>
  <c r="I18" i="6"/>
  <c r="I14" i="6"/>
  <c r="I20" i="6"/>
  <c r="I16" i="6"/>
  <c r="I10" i="6"/>
  <c r="I6" i="6"/>
  <c r="I9" i="6"/>
  <c r="I8" i="6"/>
  <c r="I11" i="6"/>
  <c r="I7" i="6"/>
  <c r="I13" i="6"/>
  <c r="I5" i="6"/>
  <c r="I12" i="6"/>
  <c r="I4" i="6"/>
  <c r="I17" i="6"/>
  <c r="I19" i="6"/>
  <c r="I15" i="6"/>
  <c r="C2" i="5"/>
  <c r="E15" i="3" l="1"/>
  <c r="E14" i="3"/>
  <c r="C2" i="6"/>
  <c r="J2" i="6" s="1"/>
  <c r="E127" i="5"/>
  <c r="K83" i="5"/>
  <c r="K82" i="5"/>
  <c r="K80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I2" i="6" l="1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E68" i="3"/>
  <c r="E67" i="3"/>
  <c r="E66" i="3"/>
  <c r="E65" i="3"/>
  <c r="E64" i="3"/>
  <c r="E63" i="3"/>
  <c r="E62" i="3"/>
  <c r="E61" i="3"/>
  <c r="E60" i="3"/>
  <c r="D54" i="3"/>
  <c r="C54" i="3"/>
  <c r="A54" i="3"/>
  <c r="B27" i="3"/>
  <c r="B26" i="3"/>
  <c r="B25" i="3"/>
  <c r="B358" i="3"/>
  <c r="B359" i="3"/>
  <c r="B360" i="3"/>
  <c r="B361" i="3"/>
  <c r="B362" i="3"/>
  <c r="B363" i="3"/>
  <c r="B364" i="3"/>
  <c r="B365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34" i="3"/>
  <c r="B335" i="3"/>
  <c r="B336" i="3"/>
  <c r="B337" i="3"/>
  <c r="B338" i="3"/>
  <c r="B339" i="3"/>
  <c r="B340" i="3"/>
  <c r="B341" i="3"/>
  <c r="B333" i="3"/>
  <c r="A92" i="3"/>
  <c r="B81" i="3"/>
  <c r="E33" i="3" l="1"/>
  <c r="B79" i="3"/>
  <c r="B77" i="3"/>
  <c r="C27" i="3" l="1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<sst xmlns="http://schemas.openxmlformats.org/spreadsheetml/2006/main" count="618" uniqueCount="368">
  <si>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</si>
  <si>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</si>
  <si>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</si>
  <si>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</si>
  <si>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</si>
  <si>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</si>
  <si>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</si>
  <si>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</si>
  <si>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</si>
  <si>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</si>
  <si>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</si>
  <si>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</si>
  <si>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</si>
  <si>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</si>
  <si>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</si>
  <si>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</si>
  <si>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</si>
  <si>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</si>
  <si>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</si>
  <si>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</si>
  <si>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</si>
  <si>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</si>
  <si>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</si>
  <si>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</si>
  <si>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</si>
  <si>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</si>
  <si>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</si>
  <si>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</si>
  <si>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</si>
  <si>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</si>
  <si>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</si>
  <si>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</si>
  <si>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</si>
  <si>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</si>
  <si>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</si>
  <si>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</si>
  <si>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</si>
  <si>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</si>
  <si>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</si>
  <si>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</si>
  <si>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</si>
  <si>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</si>
  <si>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</si>
  <si>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</si>
  <si>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</si>
  <si>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</si>
  <si>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</si>
  <si>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</si>
  <si>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</si>
  <si>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</si>
  <si>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</si>
  <si>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</si>
  <si>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</si>
  <si>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</si>
  <si>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</si>
  <si>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</si>
  <si>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</si>
  <si>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</si>
  <si>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</si>
  <si>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</si>
  <si>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</si>
  <si>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</si>
  <si>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</si>
  <si>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</si>
  <si>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</si>
  <si>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</si>
  <si>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</si>
  <si>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</si>
  <si>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</si>
  <si>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</si>
  <si>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</si>
  <si>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</si>
  <si>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</si>
  <si>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</si>
  <si>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</si>
  <si>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</si>
  <si>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</si>
  <si>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</si>
  <si>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</si>
  <si>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</si>
  <si>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</si>
  <si>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</si>
  <si>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</si>
  <si>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</si>
  <si>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</si>
  <si>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</si>
  <si>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</si>
  <si>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</si>
  <si>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</si>
  <si>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</si>
  <si>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</si>
  <si>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</si>
  <si>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</si>
  <si>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</si>
  <si>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</si>
  <si>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</si>
  <si>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</si>
  <si>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</si>
  <si>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</si>
  <si>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</si>
  <si>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</si>
  <si>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</si>
  <si>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</si>
  <si>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</si>
  <si>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</si>
  <si>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</si>
  <si>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</si>
  <si>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</si>
  <si>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</si>
  <si>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</si>
  <si>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</si>
  <si>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</si>
  <si>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</si>
  <si>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</si>
  <si>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</si>
  <si>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</si>
  <si>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</si>
  <si>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</si>
  <si>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</si>
  <si>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</si>
  <si>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</si>
  <si>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</si>
  <si>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</si>
  <si>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</si>
  <si>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</si>
  <si>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</si>
  <si>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</si>
  <si>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</si>
  <si>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</si>
  <si>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</si>
  <si>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</si>
  <si>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</si>
  <si>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</si>
  <si>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</si>
  <si>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</si>
  <si>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</si>
  <si>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</si>
  <si>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</si>
  <si>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</si>
  <si>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</si>
  <si>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</si>
  <si>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</si>
  <si>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</si>
  <si>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</si>
  <si>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</si>
  <si>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</si>
  <si>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</si>
  <si>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</si>
  <si>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</si>
  <si>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</si>
  <si>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</si>
  <si>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</si>
  <si>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</si>
  <si>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</si>
  <si>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</si>
  <si>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</si>
  <si>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</si>
  <si>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</si>
  <si>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</si>
  <si>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</si>
  <si>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</si>
  <si>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</si>
  <si>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</si>
  <si>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</si>
  <si>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</si>
  <si>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</si>
  <si>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</si>
  <si>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</si>
  <si>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</si>
  <si>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</si>
  <si>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</si>
  <si>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</si>
  <si>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</si>
  <si>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</si>
  <si>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</si>
  <si>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</si>
  <si>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</si>
  <si>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</si>
  <si>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</si>
  <si>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</si>
  <si>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</si>
  <si>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</si>
  <si>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</si>
  <si>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</si>
  <si>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</si>
  <si>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</si>
  <si>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</si>
  <si>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</si>
  <si>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</si>
  <si>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</si>
  <si>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</si>
  <si>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</si>
  <si>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</si>
  <si>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</si>
  <si>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</si>
  <si>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</si>
  <si>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</si>
  <si>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</si>
  <si>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</si>
  <si>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</si>
  <si>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</si>
  <si>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</si>
  <si>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</si>
  <si>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</si>
  <si>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</si>
  <si>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</si>
  <si>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</si>
  <si>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</si>
  <si>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</si>
  <si>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</si>
  <si>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</si>
  <si>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</si>
  <si>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</si>
  <si>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</si>
  <si>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</si>
  <si>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</si>
  <si>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</si>
  <si>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</si>
  <si>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</si>
  <si>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</si>
  <si>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</si>
  <si>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</si>
  <si>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</si>
  <si>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</si>
  <si>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</si>
  <si>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</si>
  <si>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</si>
  <si>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</si>
  <si>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</si>
  <si>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</si>
  <si>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</si>
  <si>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</si>
  <si>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</si>
  <si>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</si>
  <si>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</si>
  <si>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</si>
  <si>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</si>
  <si>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</si>
  <si>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</si>
  <si>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</si>
  <si>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</si>
  <si>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</si>
  <si>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</si>
  <si>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</si>
  <si>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</si>
  <si>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</si>
  <si>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</si>
  <si>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</si>
  <si>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</si>
  <si>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</si>
  <si>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</si>
  <si>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</si>
  <si>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</si>
  <si>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</si>
  <si>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</si>
  <si>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</si>
  <si>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</si>
  <si>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</si>
  <si>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</si>
  <si>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</si>
  <si>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</si>
  <si>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</si>
  <si>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</si>
  <si>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</si>
  <si>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</si>
  <si>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</si>
  <si>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</si>
  <si>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</si>
  <si>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</si>
  <si>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</si>
  <si>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</si>
  <si>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</si>
  <si>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</si>
  <si>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</si>
  <si>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</si>
  <si>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</si>
  <si>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</si>
  <si>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</si>
  <si>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</si>
  <si>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</si>
  <si>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</si>
  <si>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</si>
  <si>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</si>
  <si>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</si>
  <si>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</si>
  <si>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</si>
  <si>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</si>
  <si>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</si>
  <si>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</si>
  <si>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</si>
  <si>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</si>
  <si>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</si>
  <si>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</si>
  <si>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</si>
  <si>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</si>
  <si>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</si>
  <si>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</si>
  <si>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</si>
  <si>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</si>
  <si>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</si>
  <si>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</si>
  <si>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</si>
  <si>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</si>
  <si>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</si>
  <si>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</si>
  <si>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</si>
  <si>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</si>
  <si>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</si>
  <si>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</si>
  <si>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</si>
  <si>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</si>
  <si>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</si>
  <si>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</si>
  <si>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</si>
  <si>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</si>
  <si>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</si>
  <si>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</si>
  <si>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</si>
  <si>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</si>
  <si>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</si>
  <si>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</si>
  <si>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</si>
  <si>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</si>
  <si>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</si>
  <si>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</si>
  <si>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</si>
  <si>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</si>
  <si>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</si>
  <si>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</si>
  <si>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</si>
  <si>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</si>
  <si>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</si>
  <si>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</si>
  <si>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</si>
  <si>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</si>
  <si>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</si>
  <si>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</si>
  <si>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</si>
  <si>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</si>
  <si>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</si>
  <si>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</si>
  <si>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</si>
  <si>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</si>
  <si>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</si>
  <si>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</si>
  <si>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</si>
  <si>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</si>
  <si>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</si>
  <si>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</si>
  <si>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</si>
  <si>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</si>
  <si>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</si>
  <si>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</si>
  <si>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</si>
  <si>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</si>
  <si>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</si>
  <si>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</si>
  <si>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</si>
  <si>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</si>
  <si>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</si>
  <si>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</si>
  <si>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</si>
  <si>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</si>
  <si>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</si>
  <si>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</si>
  <si>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</si>
  <si>
    <t>function not supported in 2013 version.</t>
  </si>
  <si>
    <t>=CONCATENATE(DATEDIF(A6,TODAY(),"Y"), " Years and  ", DATEDIF(A6,TODAY(),"YD"), " Days")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</si>
</sst>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5" borderId="1" xfId="0" quotePrefix="1" applyFill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/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28515625" hidden="1" customWidth="1"/>
    <col min="4" max="19" width="9.28515625" customWidth="1"/>
    <col min="20" max="16384" width="9.28515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topLeftCell="A37" zoomScale="120" zoomScaleNormal="120" workbookViewId="0">
      <selection activeCell="E46" sqref="E46"/>
    </sheetView>
  </sheetViews>
  <sheetFormatPr defaultColWidth="16.28515625" defaultRowHeight="15" x14ac:dyDescent="0.25"/>
  <cols>
    <col min="1" max="1" width="17.7109375" style="6" customWidth="1"/>
    <col min="2" max="4" width="16.28515625" style="6"/>
    <col min="5" max="5" width="23.28515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25">
      <c r="A15" s="28" t="s">
        <v>13</v>
      </c>
      <c r="B15" s="28"/>
      <c r="C15" s="28"/>
      <c r="D15" s="28"/>
      <c r="E15" s="4">
        <f>COUNTIF(A4:B12,"Tyres")</f>
        <v>3</v>
      </c>
      <c r="F15" s="34"/>
    </row>
    <row r="16" spans="1:6" x14ac:dyDescent="0.25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7" x14ac:dyDescent="0.25">
      <c r="E20" s="17"/>
    </row>
    <row r="21" spans="1:7" x14ac:dyDescent="0.25">
      <c r="A21" s="17" t="s">
        <v>202</v>
      </c>
    </row>
    <row r="23" spans="1:7" x14ac:dyDescent="0.25">
      <c r="A23" s="28" t="s">
        <v>0</v>
      </c>
      <c r="B23" s="1">
        <v>31852</v>
      </c>
    </row>
    <row r="24" spans="1:7" x14ac:dyDescent="0.25">
      <c r="D24" s="35"/>
    </row>
    <row r="25" spans="1:7" x14ac:dyDescent="0.25">
      <c r="A25" s="28" t="s">
        <v>1</v>
      </c>
      <c r="B25" s="4">
        <f ca="1">DATEDIF(B23,TODAY(),"Y")</f>
        <v>38</v>
      </c>
    </row>
    <row r="26" spans="1:7" x14ac:dyDescent="0.25">
      <c r="A26" s="28" t="s">
        <v>2</v>
      </c>
      <c r="B26" s="4">
        <f ca="1">DATEDIF(B23,TODAY(),"M")</f>
        <v>457</v>
      </c>
    </row>
    <row r="27" spans="1:7" x14ac:dyDescent="0.25">
      <c r="A27" s="28" t="s">
        <v>3</v>
      </c>
      <c r="B27" s="4">
        <f ca="1">DATEDIF(B23,TODAY(),"D")</f>
        <v>13913</v>
      </c>
      <c r="C27" s="6">
        <f ca="1">DATEDIF(B23, TODAY(), "YD")</f>
        <v>33</v>
      </c>
    </row>
    <row r="30" spans="1:7" x14ac:dyDescent="0.25">
      <c r="A30" s="28" t="s">
        <v>15</v>
      </c>
      <c r="B30" s="28"/>
      <c r="C30" s="28"/>
      <c r="D30" s="28"/>
      <c r="E30" s="40" t="s">
        <v>16</v>
      </c>
      <c r="F30" s="40"/>
      <c r="G30" s="40"/>
    </row>
    <row r="33" spans="1:7" x14ac:dyDescent="0.25">
      <c r="E33" s="41" t="str">
        <f ca="1">CONCATENATE(B25&amp;" "&amp;A25&amp;" "&amp;B26&amp;" "&amp;A26&amp;" "&amp;B27&amp;" "&amp;A27)</f>
        <v>38 Years lived : 457 and the months : 13913 and the days :</v>
      </c>
      <c r="F33" s="41"/>
      <c r="G33" s="41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2"/>
      <c r="D51" s="32"/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COUNTA(B45:E46B53)</f>
        <v>1</v>
      </c>
      <c r="C54" s="4">
        <f>COUNTBLANK(C45:C53)</f>
        <v>3</v>
      </c>
      <c r="D54" s="4">
        <f>COUNT(D45:D53)</f>
        <v>6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PROPER(CONCATENATE(B60&amp;" "&amp;C60&amp;" "&amp;D60))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LOWER(CONCATENATE(B61&amp;" "&amp;C61&amp;" "&amp;D61))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UPPER(CONCATENATE(B62&amp;" "&amp;C62&amp;" "&amp;D62))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32</v>
      </c>
      <c r="E63" s="7" t="str">
        <f>CONCATENATE(B63&amp;" "&amp;D63)</f>
        <v>Sunny 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>CONCATENATE(B64&amp;" "&amp;D64)</f>
        <v>Kshitiz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>CONCATENATE(B65&amp;" "&amp;C65&amp;" "&amp;D65)</f>
        <v>Jitender Pal 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>CONCATENATE(B66&amp;" "&amp;D66)</f>
        <v>Bharat   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>CONCATENATE(B67&amp;" "&amp;C67&amp;" "&amp;D67)</f>
        <v xml:space="preserve">  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>CONCATENATE(B68&amp;" "&amp;D68)</f>
        <v>Monika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/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39">
        <f ca="1">DATEDIF(B75,TODAY(),"Y")</f>
        <v>37</v>
      </c>
    </row>
    <row r="79" spans="1:5" x14ac:dyDescent="0.25">
      <c r="A79" s="28" t="s">
        <v>57</v>
      </c>
      <c r="B79" s="7">
        <f ca="1">DATEDIF(B75,TODAY(),"M")</f>
        <v>448</v>
      </c>
    </row>
    <row r="81" spans="1:9" x14ac:dyDescent="0.25">
      <c r="A81" s="28" t="s">
        <v>58</v>
      </c>
      <c r="B81" s="7">
        <f ca="1">DATEDIF(B75,TODAY(),"D")</f>
        <v>13664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3" t="s">
        <v>60</v>
      </c>
      <c r="B89" s="33"/>
      <c r="C89" s="33"/>
      <c r="D89" s="33"/>
      <c r="E89" s="33"/>
      <c r="F89" s="33"/>
    </row>
    <row r="92" spans="1:9" x14ac:dyDescent="0.25">
      <c r="A92" s="42" t="str">
        <f>TRIM(A89:E89)</f>
        <v>The following table was used by a school to keep track of the examinations taken by each pupil.</v>
      </c>
      <c r="B92" s="42"/>
      <c r="C92" s="42"/>
      <c r="D92" s="42"/>
      <c r="E92" s="42"/>
      <c r="F92" s="42"/>
    </row>
    <row r="93" spans="1:9" x14ac:dyDescent="0.25">
      <c r="I93" s="36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7"/>
    </row>
    <row r="98" spans="1:6" ht="15.75" x14ac:dyDescent="0.25">
      <c r="F98" s="37"/>
    </row>
    <row r="99" spans="1:6" ht="15.75" x14ac:dyDescent="0.25">
      <c r="A99" s="29" t="s">
        <v>61</v>
      </c>
      <c r="B99" s="29" t="s">
        <v>212</v>
      </c>
      <c r="C99" s="6" t="s">
        <v>365</v>
      </c>
      <c r="F99" s="37"/>
    </row>
    <row r="100" spans="1:6" ht="23.25" x14ac:dyDescent="0.35">
      <c r="A100" s="6" t="s">
        <v>62</v>
      </c>
      <c r="B100" s="31" t="str">
        <f>IF(C100=1,"unique","duplicate")</f>
        <v>unique</v>
      </c>
      <c r="C100" s="31">
        <f>COUNTIF(A100:A249,A100)</f>
        <v>1</v>
      </c>
      <c r="F100" s="37"/>
    </row>
    <row r="101" spans="1:6" ht="23.25" x14ac:dyDescent="0.35">
      <c r="A101" s="6" t="s">
        <v>63</v>
      </c>
      <c r="B101" s="31" t="str">
        <f>IF(C101=1,"unique","duplicate")</f>
        <v>unique</v>
      </c>
      <c r="C101" s="31">
        <f t="shared" ref="C101:C164" si="1">COUNTIF(A101:A250,A101)</f>
        <v>1</v>
      </c>
      <c r="F101" s="37"/>
    </row>
    <row r="102" spans="1:6" ht="23.25" x14ac:dyDescent="0.35">
      <c r="A102" s="6" t="s">
        <v>64</v>
      </c>
      <c r="B102" s="31" t="str">
        <f t="shared" ref="B102:B165" si="2">IF(C102=1,"unique","duplicate")</f>
        <v>unique</v>
      </c>
      <c r="C102" s="31">
        <f t="shared" si="1"/>
        <v>1</v>
      </c>
      <c r="F102" s="37"/>
    </row>
    <row r="103" spans="1:6" ht="23.25" x14ac:dyDescent="0.35">
      <c r="A103" s="6" t="s">
        <v>65</v>
      </c>
      <c r="B103" s="31" t="str">
        <f t="shared" si="2"/>
        <v>unique</v>
      </c>
      <c r="C103" s="31">
        <f t="shared" si="1"/>
        <v>1</v>
      </c>
      <c r="F103" s="37"/>
    </row>
    <row r="104" spans="1:6" ht="23.25" x14ac:dyDescent="0.35">
      <c r="A104" s="6" t="s">
        <v>66</v>
      </c>
      <c r="B104" s="31" t="str">
        <f t="shared" si="2"/>
        <v>unique</v>
      </c>
      <c r="C104" s="31">
        <f t="shared" si="1"/>
        <v>1</v>
      </c>
      <c r="F104" s="37"/>
    </row>
    <row r="105" spans="1:6" ht="23.25" x14ac:dyDescent="0.35">
      <c r="A105" s="6" t="s">
        <v>67</v>
      </c>
      <c r="B105" s="31" t="str">
        <f t="shared" si="2"/>
        <v>unique</v>
      </c>
      <c r="C105" s="31">
        <f t="shared" si="1"/>
        <v>1</v>
      </c>
      <c r="F105" s="37"/>
    </row>
    <row r="106" spans="1:6" ht="23.25" x14ac:dyDescent="0.35">
      <c r="A106" s="6" t="s">
        <v>68</v>
      </c>
      <c r="B106" s="31" t="str">
        <f t="shared" si="2"/>
        <v>unique</v>
      </c>
      <c r="C106" s="31">
        <f t="shared" si="1"/>
        <v>1</v>
      </c>
    </row>
    <row r="107" spans="1:6" ht="23.25" x14ac:dyDescent="0.35">
      <c r="A107" s="6" t="s">
        <v>69</v>
      </c>
      <c r="B107" s="31" t="str">
        <f t="shared" si="2"/>
        <v>unique</v>
      </c>
      <c r="C107" s="31">
        <f t="shared" si="1"/>
        <v>1</v>
      </c>
    </row>
    <row r="108" spans="1:6" ht="23.25" x14ac:dyDescent="0.35">
      <c r="A108" s="6" t="s">
        <v>70</v>
      </c>
      <c r="B108" s="31" t="str">
        <f t="shared" si="2"/>
        <v>unique</v>
      </c>
      <c r="C108" s="31">
        <f t="shared" si="1"/>
        <v>1</v>
      </c>
    </row>
    <row r="109" spans="1:6" ht="23.25" x14ac:dyDescent="0.35">
      <c r="A109" s="6" t="s">
        <v>71</v>
      </c>
      <c r="B109" s="31" t="str">
        <f t="shared" si="2"/>
        <v>duplicate</v>
      </c>
      <c r="C109" s="31">
        <f t="shared" si="1"/>
        <v>2</v>
      </c>
    </row>
    <row r="110" spans="1:6" ht="23.25" x14ac:dyDescent="0.35">
      <c r="A110" s="6" t="s">
        <v>72</v>
      </c>
      <c r="B110" s="31" t="str">
        <f t="shared" si="2"/>
        <v>unique</v>
      </c>
      <c r="C110" s="31">
        <f t="shared" si="1"/>
        <v>1</v>
      </c>
    </row>
    <row r="111" spans="1:6" ht="23.25" x14ac:dyDescent="0.35">
      <c r="A111" s="6" t="s">
        <v>73</v>
      </c>
      <c r="B111" s="31" t="str">
        <f t="shared" si="2"/>
        <v>unique</v>
      </c>
      <c r="C111" s="31">
        <f t="shared" si="1"/>
        <v>1</v>
      </c>
    </row>
    <row r="112" spans="1:6" ht="23.25" x14ac:dyDescent="0.35">
      <c r="A112" s="6" t="s">
        <v>74</v>
      </c>
      <c r="B112" s="31" t="str">
        <f t="shared" si="2"/>
        <v>unique</v>
      </c>
      <c r="C112" s="31">
        <f t="shared" si="1"/>
        <v>1</v>
      </c>
    </row>
    <row r="113" spans="1:3" ht="23.25" x14ac:dyDescent="0.35">
      <c r="A113" s="6" t="s">
        <v>75</v>
      </c>
      <c r="B113" s="31" t="str">
        <f t="shared" si="2"/>
        <v>unique</v>
      </c>
      <c r="C113" s="31">
        <f t="shared" si="1"/>
        <v>1</v>
      </c>
    </row>
    <row r="114" spans="1:3" ht="23.25" x14ac:dyDescent="0.35">
      <c r="A114" s="6" t="s">
        <v>76</v>
      </c>
      <c r="B114" s="31" t="str">
        <f t="shared" si="2"/>
        <v>unique</v>
      </c>
      <c r="C114" s="31">
        <f t="shared" si="1"/>
        <v>1</v>
      </c>
    </row>
    <row r="115" spans="1:3" ht="23.25" x14ac:dyDescent="0.35">
      <c r="A115" s="6" t="s">
        <v>77</v>
      </c>
      <c r="B115" s="31" t="str">
        <f t="shared" si="2"/>
        <v>unique</v>
      </c>
      <c r="C115" s="31">
        <f t="shared" si="1"/>
        <v>1</v>
      </c>
    </row>
    <row r="116" spans="1:3" ht="23.25" x14ac:dyDescent="0.35">
      <c r="A116" s="6" t="s">
        <v>78</v>
      </c>
      <c r="B116" s="31" t="str">
        <f t="shared" si="2"/>
        <v>unique</v>
      </c>
      <c r="C116" s="31">
        <f t="shared" si="1"/>
        <v>1</v>
      </c>
    </row>
    <row r="117" spans="1:3" ht="23.25" x14ac:dyDescent="0.35">
      <c r="A117" s="6" t="s">
        <v>79</v>
      </c>
      <c r="B117" s="31" t="str">
        <f t="shared" si="2"/>
        <v>unique</v>
      </c>
      <c r="C117" s="31">
        <f t="shared" si="1"/>
        <v>1</v>
      </c>
    </row>
    <row r="118" spans="1:3" ht="23.25" x14ac:dyDescent="0.35">
      <c r="A118" s="6" t="s">
        <v>80</v>
      </c>
      <c r="B118" s="31" t="str">
        <f t="shared" si="2"/>
        <v>unique</v>
      </c>
      <c r="C118" s="31">
        <f t="shared" si="1"/>
        <v>1</v>
      </c>
    </row>
    <row r="119" spans="1:3" ht="23.25" x14ac:dyDescent="0.35">
      <c r="A119" s="6" t="s">
        <v>81</v>
      </c>
      <c r="B119" s="31" t="str">
        <f t="shared" si="2"/>
        <v>unique</v>
      </c>
      <c r="C119" s="31">
        <f t="shared" si="1"/>
        <v>1</v>
      </c>
    </row>
    <row r="120" spans="1:3" ht="23.25" x14ac:dyDescent="0.35">
      <c r="A120" s="6" t="s">
        <v>82</v>
      </c>
      <c r="B120" s="31" t="str">
        <f t="shared" si="2"/>
        <v>unique</v>
      </c>
      <c r="C120" s="31">
        <f t="shared" si="1"/>
        <v>1</v>
      </c>
    </row>
    <row r="121" spans="1:3" ht="23.25" x14ac:dyDescent="0.35">
      <c r="A121" s="6" t="s">
        <v>83</v>
      </c>
      <c r="B121" s="31" t="str">
        <f t="shared" si="2"/>
        <v>unique</v>
      </c>
      <c r="C121" s="31">
        <f t="shared" si="1"/>
        <v>1</v>
      </c>
    </row>
    <row r="122" spans="1:3" ht="23.25" x14ac:dyDescent="0.35">
      <c r="A122" s="6" t="s">
        <v>84</v>
      </c>
      <c r="B122" s="31" t="str">
        <f t="shared" si="2"/>
        <v>duplicate</v>
      </c>
      <c r="C122" s="31">
        <f t="shared" si="1"/>
        <v>2</v>
      </c>
    </row>
    <row r="123" spans="1:3" ht="23.25" x14ac:dyDescent="0.35">
      <c r="A123" s="6" t="s">
        <v>85</v>
      </c>
      <c r="B123" s="31" t="str">
        <f t="shared" si="2"/>
        <v>duplicate</v>
      </c>
      <c r="C123" s="31">
        <f t="shared" si="1"/>
        <v>2</v>
      </c>
    </row>
    <row r="124" spans="1:3" ht="23.25" x14ac:dyDescent="0.35">
      <c r="A124" s="6" t="s">
        <v>86</v>
      </c>
      <c r="B124" s="31" t="str">
        <f t="shared" si="2"/>
        <v>unique</v>
      </c>
      <c r="C124" s="31">
        <f t="shared" si="1"/>
        <v>1</v>
      </c>
    </row>
    <row r="125" spans="1:3" ht="23.25" x14ac:dyDescent="0.35">
      <c r="A125" s="6" t="s">
        <v>87</v>
      </c>
      <c r="B125" s="31" t="str">
        <f t="shared" si="2"/>
        <v>unique</v>
      </c>
      <c r="C125" s="31">
        <f t="shared" si="1"/>
        <v>1</v>
      </c>
    </row>
    <row r="126" spans="1:3" ht="23.25" x14ac:dyDescent="0.35">
      <c r="A126" s="6" t="s">
        <v>88</v>
      </c>
      <c r="B126" s="31" t="str">
        <f t="shared" si="2"/>
        <v>unique</v>
      </c>
      <c r="C126" s="31">
        <f t="shared" si="1"/>
        <v>1</v>
      </c>
    </row>
    <row r="127" spans="1:3" ht="23.25" x14ac:dyDescent="0.35">
      <c r="A127" s="6" t="s">
        <v>89</v>
      </c>
      <c r="B127" s="31" t="str">
        <f t="shared" si="2"/>
        <v>duplicate</v>
      </c>
      <c r="C127" s="31">
        <f t="shared" si="1"/>
        <v>2</v>
      </c>
    </row>
    <row r="128" spans="1:3" ht="23.25" x14ac:dyDescent="0.35">
      <c r="A128" s="6" t="s">
        <v>90</v>
      </c>
      <c r="B128" s="31" t="str">
        <f t="shared" si="2"/>
        <v>unique</v>
      </c>
      <c r="C128" s="31">
        <f t="shared" si="1"/>
        <v>1</v>
      </c>
    </row>
    <row r="129" spans="1:3" ht="23.25" x14ac:dyDescent="0.35">
      <c r="A129" s="6" t="s">
        <v>91</v>
      </c>
      <c r="B129" s="31" t="str">
        <f t="shared" si="2"/>
        <v>unique</v>
      </c>
      <c r="C129" s="31">
        <f t="shared" si="1"/>
        <v>1</v>
      </c>
    </row>
    <row r="130" spans="1:3" ht="23.25" x14ac:dyDescent="0.35">
      <c r="A130" s="6" t="s">
        <v>92</v>
      </c>
      <c r="B130" s="31" t="str">
        <f t="shared" si="2"/>
        <v>unique</v>
      </c>
      <c r="C130" s="31">
        <f t="shared" si="1"/>
        <v>1</v>
      </c>
    </row>
    <row r="131" spans="1:3" ht="23.25" x14ac:dyDescent="0.35">
      <c r="A131" s="6" t="s">
        <v>93</v>
      </c>
      <c r="B131" s="31" t="str">
        <f t="shared" si="2"/>
        <v>unique</v>
      </c>
      <c r="C131" s="31">
        <f t="shared" si="1"/>
        <v>1</v>
      </c>
    </row>
    <row r="132" spans="1:3" ht="23.25" x14ac:dyDescent="0.35">
      <c r="A132" s="6" t="s">
        <v>94</v>
      </c>
      <c r="B132" s="31" t="str">
        <f t="shared" si="2"/>
        <v>duplicate</v>
      </c>
      <c r="C132" s="31">
        <f t="shared" si="1"/>
        <v>2</v>
      </c>
    </row>
    <row r="133" spans="1:3" ht="23.25" x14ac:dyDescent="0.35">
      <c r="A133" s="6" t="s">
        <v>95</v>
      </c>
      <c r="B133" s="31" t="str">
        <f t="shared" si="2"/>
        <v>duplicate</v>
      </c>
      <c r="C133" s="31">
        <f t="shared" si="1"/>
        <v>3</v>
      </c>
    </row>
    <row r="134" spans="1:3" ht="23.25" x14ac:dyDescent="0.35">
      <c r="A134" s="6" t="s">
        <v>96</v>
      </c>
      <c r="B134" s="31" t="str">
        <f t="shared" si="2"/>
        <v>unique</v>
      </c>
      <c r="C134" s="31">
        <f t="shared" si="1"/>
        <v>1</v>
      </c>
    </row>
    <row r="135" spans="1:3" ht="23.25" x14ac:dyDescent="0.35">
      <c r="A135" s="6" t="s">
        <v>97</v>
      </c>
      <c r="B135" s="31" t="str">
        <f t="shared" si="2"/>
        <v>unique</v>
      </c>
      <c r="C135" s="31">
        <f t="shared" si="1"/>
        <v>1</v>
      </c>
    </row>
    <row r="136" spans="1:3" ht="23.25" x14ac:dyDescent="0.35">
      <c r="A136" s="6" t="s">
        <v>89</v>
      </c>
      <c r="B136" s="31" t="str">
        <f t="shared" si="2"/>
        <v>unique</v>
      </c>
      <c r="C136" s="31">
        <f t="shared" si="1"/>
        <v>1</v>
      </c>
    </row>
    <row r="137" spans="1:3" ht="23.25" x14ac:dyDescent="0.35">
      <c r="A137" s="6" t="s">
        <v>98</v>
      </c>
      <c r="B137" s="31" t="str">
        <f t="shared" si="2"/>
        <v>unique</v>
      </c>
      <c r="C137" s="31">
        <f t="shared" si="1"/>
        <v>1</v>
      </c>
    </row>
    <row r="138" spans="1:3" ht="23.25" x14ac:dyDescent="0.35">
      <c r="A138" s="6" t="s">
        <v>99</v>
      </c>
      <c r="B138" s="31" t="str">
        <f t="shared" si="2"/>
        <v>unique</v>
      </c>
      <c r="C138" s="31">
        <f t="shared" si="1"/>
        <v>1</v>
      </c>
    </row>
    <row r="139" spans="1:3" ht="23.25" x14ac:dyDescent="0.35">
      <c r="A139" s="6" t="s">
        <v>100</v>
      </c>
      <c r="B139" s="31" t="str">
        <f t="shared" si="2"/>
        <v>duplicate</v>
      </c>
      <c r="C139" s="31">
        <f t="shared" si="1"/>
        <v>2</v>
      </c>
    </row>
    <row r="140" spans="1:3" ht="23.25" x14ac:dyDescent="0.35">
      <c r="A140" s="6" t="s">
        <v>101</v>
      </c>
      <c r="B140" s="31" t="str">
        <f t="shared" si="2"/>
        <v>unique</v>
      </c>
      <c r="C140" s="31">
        <f t="shared" si="1"/>
        <v>1</v>
      </c>
    </row>
    <row r="141" spans="1:3" ht="23.25" x14ac:dyDescent="0.35">
      <c r="A141" s="6" t="s">
        <v>102</v>
      </c>
      <c r="B141" s="31" t="str">
        <f t="shared" si="2"/>
        <v>unique</v>
      </c>
      <c r="C141" s="31">
        <f t="shared" si="1"/>
        <v>1</v>
      </c>
    </row>
    <row r="142" spans="1:3" ht="23.25" x14ac:dyDescent="0.35">
      <c r="A142" s="6" t="s">
        <v>103</v>
      </c>
      <c r="B142" s="31" t="str">
        <f t="shared" si="2"/>
        <v>unique</v>
      </c>
      <c r="C142" s="31">
        <f t="shared" si="1"/>
        <v>1</v>
      </c>
    </row>
    <row r="143" spans="1:3" ht="23.25" x14ac:dyDescent="0.35">
      <c r="A143" s="6" t="s">
        <v>104</v>
      </c>
      <c r="B143" s="31" t="str">
        <f t="shared" si="2"/>
        <v>unique</v>
      </c>
      <c r="C143" s="31">
        <f t="shared" si="1"/>
        <v>1</v>
      </c>
    </row>
    <row r="144" spans="1:3" ht="23.25" x14ac:dyDescent="0.35">
      <c r="A144" s="6" t="s">
        <v>105</v>
      </c>
      <c r="B144" s="31" t="str">
        <f t="shared" si="2"/>
        <v>unique</v>
      </c>
      <c r="C144" s="31">
        <f t="shared" si="1"/>
        <v>1</v>
      </c>
    </row>
    <row r="145" spans="1:3" ht="23.25" x14ac:dyDescent="0.35">
      <c r="A145" s="6" t="s">
        <v>106</v>
      </c>
      <c r="B145" s="31" t="str">
        <f t="shared" si="2"/>
        <v>unique</v>
      </c>
      <c r="C145" s="31">
        <f t="shared" si="1"/>
        <v>1</v>
      </c>
    </row>
    <row r="146" spans="1:3" ht="23.25" x14ac:dyDescent="0.35">
      <c r="A146" s="6" t="s">
        <v>94</v>
      </c>
      <c r="B146" s="31" t="str">
        <f t="shared" si="2"/>
        <v>unique</v>
      </c>
      <c r="C146" s="31">
        <f t="shared" si="1"/>
        <v>1</v>
      </c>
    </row>
    <row r="147" spans="1:3" ht="23.25" x14ac:dyDescent="0.35">
      <c r="A147" s="6" t="s">
        <v>107</v>
      </c>
      <c r="B147" s="31" t="str">
        <f t="shared" si="2"/>
        <v>unique</v>
      </c>
      <c r="C147" s="31">
        <f t="shared" si="1"/>
        <v>1</v>
      </c>
    </row>
    <row r="148" spans="1:3" ht="23.25" x14ac:dyDescent="0.35">
      <c r="A148" s="6" t="s">
        <v>108</v>
      </c>
      <c r="B148" s="31" t="str">
        <f t="shared" si="2"/>
        <v>duplicate</v>
      </c>
      <c r="C148" s="31">
        <f t="shared" si="1"/>
        <v>2</v>
      </c>
    </row>
    <row r="149" spans="1:3" ht="23.25" x14ac:dyDescent="0.35">
      <c r="A149" s="6" t="s">
        <v>109</v>
      </c>
      <c r="B149" s="31" t="str">
        <f t="shared" si="2"/>
        <v>unique</v>
      </c>
      <c r="C149" s="31">
        <f t="shared" si="1"/>
        <v>1</v>
      </c>
    </row>
    <row r="150" spans="1:3" ht="23.25" x14ac:dyDescent="0.35">
      <c r="A150" s="6" t="s">
        <v>110</v>
      </c>
      <c r="B150" s="31" t="str">
        <f t="shared" si="2"/>
        <v>unique</v>
      </c>
      <c r="C150" s="31">
        <f t="shared" si="1"/>
        <v>1</v>
      </c>
    </row>
    <row r="151" spans="1:3" ht="23.25" x14ac:dyDescent="0.35">
      <c r="A151" s="6" t="s">
        <v>111</v>
      </c>
      <c r="B151" s="31" t="str">
        <f t="shared" si="2"/>
        <v>unique</v>
      </c>
      <c r="C151" s="31">
        <f t="shared" si="1"/>
        <v>1</v>
      </c>
    </row>
    <row r="152" spans="1:3" ht="23.25" x14ac:dyDescent="0.35">
      <c r="A152" s="6" t="s">
        <v>112</v>
      </c>
      <c r="B152" s="31" t="str">
        <f t="shared" si="2"/>
        <v>unique</v>
      </c>
      <c r="C152" s="31">
        <f t="shared" si="1"/>
        <v>1</v>
      </c>
    </row>
    <row r="153" spans="1:3" ht="23.25" x14ac:dyDescent="0.35">
      <c r="A153" s="6" t="s">
        <v>113</v>
      </c>
      <c r="B153" s="31" t="str">
        <f t="shared" si="2"/>
        <v>unique</v>
      </c>
      <c r="C153" s="31">
        <f t="shared" si="1"/>
        <v>1</v>
      </c>
    </row>
    <row r="154" spans="1:3" ht="23.25" x14ac:dyDescent="0.35">
      <c r="A154" s="6" t="s">
        <v>114</v>
      </c>
      <c r="B154" s="31" t="str">
        <f t="shared" si="2"/>
        <v>unique</v>
      </c>
      <c r="C154" s="31">
        <f t="shared" si="1"/>
        <v>1</v>
      </c>
    </row>
    <row r="155" spans="1:3" ht="23.25" x14ac:dyDescent="0.35">
      <c r="A155" s="6" t="s">
        <v>115</v>
      </c>
      <c r="B155" s="31" t="str">
        <f t="shared" si="2"/>
        <v>unique</v>
      </c>
      <c r="C155" s="31">
        <f t="shared" si="1"/>
        <v>1</v>
      </c>
    </row>
    <row r="156" spans="1:3" ht="23.25" x14ac:dyDescent="0.35">
      <c r="A156" s="6" t="s">
        <v>116</v>
      </c>
      <c r="B156" s="31" t="str">
        <f t="shared" si="2"/>
        <v>unique</v>
      </c>
      <c r="C156" s="31">
        <f t="shared" si="1"/>
        <v>1</v>
      </c>
    </row>
    <row r="157" spans="1:3" ht="23.25" x14ac:dyDescent="0.35">
      <c r="A157" s="6" t="s">
        <v>117</v>
      </c>
      <c r="B157" s="31" t="str">
        <f t="shared" si="2"/>
        <v>unique</v>
      </c>
      <c r="C157" s="31">
        <f t="shared" si="1"/>
        <v>1</v>
      </c>
    </row>
    <row r="158" spans="1:3" ht="23.25" x14ac:dyDescent="0.35">
      <c r="A158" s="6" t="s">
        <v>95</v>
      </c>
      <c r="B158" s="31" t="str">
        <f t="shared" si="2"/>
        <v>duplicate</v>
      </c>
      <c r="C158" s="31">
        <f t="shared" si="1"/>
        <v>2</v>
      </c>
    </row>
    <row r="159" spans="1:3" ht="23.25" x14ac:dyDescent="0.35">
      <c r="A159" s="6" t="s">
        <v>118</v>
      </c>
      <c r="B159" s="31" t="str">
        <f t="shared" si="2"/>
        <v>unique</v>
      </c>
      <c r="C159" s="31">
        <f t="shared" si="1"/>
        <v>1</v>
      </c>
    </row>
    <row r="160" spans="1:3" ht="23.25" x14ac:dyDescent="0.35">
      <c r="A160" s="6" t="s">
        <v>119</v>
      </c>
      <c r="B160" s="31" t="str">
        <f t="shared" si="2"/>
        <v>unique</v>
      </c>
      <c r="C160" s="31">
        <f t="shared" si="1"/>
        <v>1</v>
      </c>
    </row>
    <row r="161" spans="1:3" ht="23.25" x14ac:dyDescent="0.35">
      <c r="A161" s="6" t="s">
        <v>120</v>
      </c>
      <c r="B161" s="31" t="str">
        <f t="shared" si="2"/>
        <v>unique</v>
      </c>
      <c r="C161" s="31">
        <f t="shared" si="1"/>
        <v>1</v>
      </c>
    </row>
    <row r="162" spans="1:3" ht="23.25" x14ac:dyDescent="0.35">
      <c r="A162" s="6" t="s">
        <v>121</v>
      </c>
      <c r="B162" s="31" t="str">
        <f t="shared" si="2"/>
        <v>unique</v>
      </c>
      <c r="C162" s="31">
        <f t="shared" si="1"/>
        <v>1</v>
      </c>
    </row>
    <row r="163" spans="1:3" ht="23.25" x14ac:dyDescent="0.35">
      <c r="A163" s="6" t="s">
        <v>122</v>
      </c>
      <c r="B163" s="31" t="str">
        <f t="shared" si="2"/>
        <v>unique</v>
      </c>
      <c r="C163" s="31">
        <f t="shared" si="1"/>
        <v>1</v>
      </c>
    </row>
    <row r="164" spans="1:3" ht="23.25" x14ac:dyDescent="0.35">
      <c r="A164" s="6" t="s">
        <v>123</v>
      </c>
      <c r="B164" s="31" t="str">
        <f t="shared" si="2"/>
        <v>unique</v>
      </c>
      <c r="C164" s="31">
        <f t="shared" si="1"/>
        <v>1</v>
      </c>
    </row>
    <row r="165" spans="1:3" ht="23.25" x14ac:dyDescent="0.35">
      <c r="A165" s="6" t="s">
        <v>124</v>
      </c>
      <c r="B165" s="31" t="str">
        <f t="shared" si="2"/>
        <v>unique</v>
      </c>
      <c r="C165" s="31">
        <f t="shared" ref="C165:C228" si="3">COUNTIF(A165:A314,A165)</f>
        <v>1</v>
      </c>
    </row>
    <row r="166" spans="1:3" ht="23.25" x14ac:dyDescent="0.35">
      <c r="A166" s="6" t="s">
        <v>125</v>
      </c>
      <c r="B166" s="31" t="str">
        <f t="shared" ref="B166:B229" si="4">IF(C166=1,"unique","duplicate")</f>
        <v>duplicate</v>
      </c>
      <c r="C166" s="31">
        <f t="shared" si="3"/>
        <v>2</v>
      </c>
    </row>
    <row r="167" spans="1:3" ht="23.25" x14ac:dyDescent="0.35">
      <c r="A167" s="6" t="s">
        <v>126</v>
      </c>
      <c r="B167" s="31" t="str">
        <f t="shared" si="4"/>
        <v>unique</v>
      </c>
      <c r="C167" s="31">
        <f t="shared" si="3"/>
        <v>1</v>
      </c>
    </row>
    <row r="168" spans="1:3" ht="23.25" x14ac:dyDescent="0.35">
      <c r="A168" s="6" t="s">
        <v>127</v>
      </c>
      <c r="B168" s="31" t="str">
        <f t="shared" si="4"/>
        <v>unique</v>
      </c>
      <c r="C168" s="31">
        <f t="shared" si="3"/>
        <v>1</v>
      </c>
    </row>
    <row r="169" spans="1:3" ht="23.25" x14ac:dyDescent="0.35">
      <c r="A169" s="6" t="s">
        <v>128</v>
      </c>
      <c r="B169" s="31" t="str">
        <f t="shared" si="4"/>
        <v>unique</v>
      </c>
      <c r="C169" s="31">
        <f t="shared" si="3"/>
        <v>1</v>
      </c>
    </row>
    <row r="170" spans="1:3" ht="23.25" x14ac:dyDescent="0.35">
      <c r="A170" s="6" t="s">
        <v>129</v>
      </c>
      <c r="B170" s="31" t="str">
        <f t="shared" si="4"/>
        <v>unique</v>
      </c>
      <c r="C170" s="31">
        <f t="shared" si="3"/>
        <v>1</v>
      </c>
    </row>
    <row r="171" spans="1:3" ht="23.25" x14ac:dyDescent="0.35">
      <c r="A171" s="6" t="s">
        <v>130</v>
      </c>
      <c r="B171" s="31" t="str">
        <f t="shared" si="4"/>
        <v>unique</v>
      </c>
      <c r="C171" s="31">
        <f t="shared" si="3"/>
        <v>1</v>
      </c>
    </row>
    <row r="172" spans="1:3" ht="23.25" x14ac:dyDescent="0.35">
      <c r="A172" s="6" t="s">
        <v>131</v>
      </c>
      <c r="B172" s="31" t="str">
        <f t="shared" si="4"/>
        <v>unique</v>
      </c>
      <c r="C172" s="31">
        <f t="shared" si="3"/>
        <v>1</v>
      </c>
    </row>
    <row r="173" spans="1:3" ht="23.25" x14ac:dyDescent="0.35">
      <c r="A173" s="6" t="s">
        <v>132</v>
      </c>
      <c r="B173" s="31" t="str">
        <f t="shared" si="4"/>
        <v>unique</v>
      </c>
      <c r="C173" s="31">
        <f t="shared" si="3"/>
        <v>1</v>
      </c>
    </row>
    <row r="174" spans="1:3" ht="23.25" x14ac:dyDescent="0.35">
      <c r="A174" s="6" t="s">
        <v>133</v>
      </c>
      <c r="B174" s="31" t="str">
        <f t="shared" si="4"/>
        <v>unique</v>
      </c>
      <c r="C174" s="31">
        <f t="shared" si="3"/>
        <v>1</v>
      </c>
    </row>
    <row r="175" spans="1:3" ht="23.25" x14ac:dyDescent="0.35">
      <c r="A175" s="6" t="s">
        <v>134</v>
      </c>
      <c r="B175" s="31" t="str">
        <f t="shared" si="4"/>
        <v>unique</v>
      </c>
      <c r="C175" s="31">
        <f t="shared" si="3"/>
        <v>1</v>
      </c>
    </row>
    <row r="176" spans="1:3" ht="23.25" x14ac:dyDescent="0.35">
      <c r="A176" s="6" t="s">
        <v>71</v>
      </c>
      <c r="B176" s="31" t="str">
        <f t="shared" si="4"/>
        <v>unique</v>
      </c>
      <c r="C176" s="31">
        <f t="shared" si="3"/>
        <v>1</v>
      </c>
    </row>
    <row r="177" spans="1:3" ht="23.25" x14ac:dyDescent="0.35">
      <c r="A177" s="6" t="s">
        <v>95</v>
      </c>
      <c r="B177" s="31" t="str">
        <f t="shared" si="4"/>
        <v>unique</v>
      </c>
      <c r="C177" s="31">
        <f t="shared" si="3"/>
        <v>1</v>
      </c>
    </row>
    <row r="178" spans="1:3" ht="23.25" x14ac:dyDescent="0.35">
      <c r="A178" s="6" t="s">
        <v>135</v>
      </c>
      <c r="B178" s="31" t="str">
        <f t="shared" si="4"/>
        <v>unique</v>
      </c>
      <c r="C178" s="31">
        <f t="shared" si="3"/>
        <v>1</v>
      </c>
    </row>
    <row r="179" spans="1:3" ht="23.25" x14ac:dyDescent="0.35">
      <c r="A179" s="6" t="s">
        <v>136</v>
      </c>
      <c r="B179" s="31" t="str">
        <f t="shared" si="4"/>
        <v>unique</v>
      </c>
      <c r="C179" s="31">
        <f t="shared" si="3"/>
        <v>1</v>
      </c>
    </row>
    <row r="180" spans="1:3" ht="23.25" x14ac:dyDescent="0.35">
      <c r="A180" s="6" t="s">
        <v>137</v>
      </c>
      <c r="B180" s="31" t="str">
        <f t="shared" si="4"/>
        <v>unique</v>
      </c>
      <c r="C180" s="31">
        <f t="shared" si="3"/>
        <v>1</v>
      </c>
    </row>
    <row r="181" spans="1:3" ht="23.25" x14ac:dyDescent="0.35">
      <c r="A181" s="6" t="s">
        <v>138</v>
      </c>
      <c r="B181" s="31" t="str">
        <f t="shared" si="4"/>
        <v>unique</v>
      </c>
      <c r="C181" s="31">
        <f t="shared" si="3"/>
        <v>1</v>
      </c>
    </row>
    <row r="182" spans="1:3" ht="23.25" x14ac:dyDescent="0.35">
      <c r="A182" s="6" t="s">
        <v>139</v>
      </c>
      <c r="B182" s="31" t="str">
        <f t="shared" si="4"/>
        <v>unique</v>
      </c>
      <c r="C182" s="31">
        <f t="shared" si="3"/>
        <v>1</v>
      </c>
    </row>
    <row r="183" spans="1:3" ht="23.25" x14ac:dyDescent="0.35">
      <c r="A183" s="6" t="s">
        <v>140</v>
      </c>
      <c r="B183" s="31" t="str">
        <f t="shared" si="4"/>
        <v>unique</v>
      </c>
      <c r="C183" s="31">
        <f t="shared" si="3"/>
        <v>1</v>
      </c>
    </row>
    <row r="184" spans="1:3" ht="23.25" x14ac:dyDescent="0.35">
      <c r="A184" s="6" t="s">
        <v>141</v>
      </c>
      <c r="B184" s="31" t="str">
        <f t="shared" si="4"/>
        <v>unique</v>
      </c>
      <c r="C184" s="31">
        <f t="shared" si="3"/>
        <v>1</v>
      </c>
    </row>
    <row r="185" spans="1:3" ht="23.25" x14ac:dyDescent="0.35">
      <c r="A185" s="6" t="s">
        <v>142</v>
      </c>
      <c r="B185" s="31" t="str">
        <f t="shared" si="4"/>
        <v>unique</v>
      </c>
      <c r="C185" s="31">
        <f t="shared" si="3"/>
        <v>1</v>
      </c>
    </row>
    <row r="186" spans="1:3" ht="23.25" x14ac:dyDescent="0.35">
      <c r="A186" s="6" t="s">
        <v>143</v>
      </c>
      <c r="B186" s="31" t="str">
        <f t="shared" si="4"/>
        <v>unique</v>
      </c>
      <c r="C186" s="31">
        <f t="shared" si="3"/>
        <v>1</v>
      </c>
    </row>
    <row r="187" spans="1:3" ht="23.25" x14ac:dyDescent="0.35">
      <c r="A187" s="6" t="s">
        <v>144</v>
      </c>
      <c r="B187" s="31" t="str">
        <f t="shared" si="4"/>
        <v>unique</v>
      </c>
      <c r="C187" s="31">
        <f t="shared" si="3"/>
        <v>1</v>
      </c>
    </row>
    <row r="188" spans="1:3" ht="23.25" x14ac:dyDescent="0.35">
      <c r="A188" s="6" t="s">
        <v>108</v>
      </c>
      <c r="B188" s="31" t="str">
        <f t="shared" si="4"/>
        <v>unique</v>
      </c>
      <c r="C188" s="31">
        <f t="shared" si="3"/>
        <v>1</v>
      </c>
    </row>
    <row r="189" spans="1:3" ht="23.25" x14ac:dyDescent="0.35">
      <c r="A189" s="6" t="s">
        <v>145</v>
      </c>
      <c r="B189" s="31" t="str">
        <f t="shared" si="4"/>
        <v>unique</v>
      </c>
      <c r="C189" s="31">
        <f t="shared" si="3"/>
        <v>1</v>
      </c>
    </row>
    <row r="190" spans="1:3" ht="23.25" x14ac:dyDescent="0.35">
      <c r="A190" s="6" t="s">
        <v>125</v>
      </c>
      <c r="B190" s="31" t="str">
        <f t="shared" si="4"/>
        <v>unique</v>
      </c>
      <c r="C190" s="31">
        <f t="shared" si="3"/>
        <v>1</v>
      </c>
    </row>
    <row r="191" spans="1:3" ht="23.25" x14ac:dyDescent="0.35">
      <c r="A191" s="6" t="s">
        <v>146</v>
      </c>
      <c r="B191" s="31" t="str">
        <f t="shared" si="4"/>
        <v>unique</v>
      </c>
      <c r="C191" s="31">
        <f t="shared" si="3"/>
        <v>1</v>
      </c>
    </row>
    <row r="192" spans="1:3" ht="23.25" x14ac:dyDescent="0.35">
      <c r="A192" s="6" t="s">
        <v>147</v>
      </c>
      <c r="B192" s="31" t="str">
        <f t="shared" si="4"/>
        <v>unique</v>
      </c>
      <c r="C192" s="31">
        <f t="shared" si="3"/>
        <v>1</v>
      </c>
    </row>
    <row r="193" spans="1:3" ht="23.25" x14ac:dyDescent="0.35">
      <c r="A193" s="6" t="s">
        <v>148</v>
      </c>
      <c r="B193" s="31" t="str">
        <f t="shared" si="4"/>
        <v>duplicate</v>
      </c>
      <c r="C193" s="31">
        <f t="shared" si="3"/>
        <v>2</v>
      </c>
    </row>
    <row r="194" spans="1:3" ht="23.25" x14ac:dyDescent="0.35">
      <c r="A194" s="6" t="s">
        <v>149</v>
      </c>
      <c r="B194" s="31" t="str">
        <f t="shared" si="4"/>
        <v>unique</v>
      </c>
      <c r="C194" s="31">
        <f t="shared" si="3"/>
        <v>1</v>
      </c>
    </row>
    <row r="195" spans="1:3" ht="23.25" x14ac:dyDescent="0.35">
      <c r="A195" s="6" t="s">
        <v>150</v>
      </c>
      <c r="B195" s="31" t="str">
        <f t="shared" si="4"/>
        <v>unique</v>
      </c>
      <c r="C195" s="31">
        <f t="shared" si="3"/>
        <v>1</v>
      </c>
    </row>
    <row r="196" spans="1:3" ht="23.25" x14ac:dyDescent="0.35">
      <c r="A196" s="6" t="s">
        <v>151</v>
      </c>
      <c r="B196" s="31" t="str">
        <f t="shared" si="4"/>
        <v>unique</v>
      </c>
      <c r="C196" s="31">
        <f t="shared" si="3"/>
        <v>1</v>
      </c>
    </row>
    <row r="197" spans="1:3" ht="23.25" x14ac:dyDescent="0.35">
      <c r="A197" s="6" t="s">
        <v>152</v>
      </c>
      <c r="B197" s="31" t="str">
        <f t="shared" si="4"/>
        <v>unique</v>
      </c>
      <c r="C197" s="31">
        <f t="shared" si="3"/>
        <v>1</v>
      </c>
    </row>
    <row r="198" spans="1:3" ht="23.25" x14ac:dyDescent="0.35">
      <c r="A198" s="6" t="s">
        <v>153</v>
      </c>
      <c r="B198" s="31" t="str">
        <f t="shared" si="4"/>
        <v>unique</v>
      </c>
      <c r="C198" s="31">
        <f t="shared" si="3"/>
        <v>1</v>
      </c>
    </row>
    <row r="199" spans="1:3" ht="23.25" x14ac:dyDescent="0.35">
      <c r="A199" s="6" t="s">
        <v>154</v>
      </c>
      <c r="B199" s="31" t="str">
        <f t="shared" si="4"/>
        <v>unique</v>
      </c>
      <c r="C199" s="31">
        <f t="shared" si="3"/>
        <v>1</v>
      </c>
    </row>
    <row r="200" spans="1:3" ht="23.25" x14ac:dyDescent="0.35">
      <c r="A200" s="6" t="s">
        <v>155</v>
      </c>
      <c r="B200" s="31" t="str">
        <f t="shared" si="4"/>
        <v>unique</v>
      </c>
      <c r="C200" s="31">
        <f t="shared" si="3"/>
        <v>1</v>
      </c>
    </row>
    <row r="201" spans="1:3" ht="23.25" x14ac:dyDescent="0.35">
      <c r="A201" s="6" t="s">
        <v>156</v>
      </c>
      <c r="B201" s="31" t="str">
        <f t="shared" si="4"/>
        <v>unique</v>
      </c>
      <c r="C201" s="31">
        <f t="shared" si="3"/>
        <v>1</v>
      </c>
    </row>
    <row r="202" spans="1:3" ht="23.25" x14ac:dyDescent="0.35">
      <c r="A202" s="6" t="s">
        <v>157</v>
      </c>
      <c r="B202" s="31" t="str">
        <f t="shared" si="4"/>
        <v>unique</v>
      </c>
      <c r="C202" s="31">
        <f t="shared" si="3"/>
        <v>1</v>
      </c>
    </row>
    <row r="203" spans="1:3" ht="23.25" x14ac:dyDescent="0.35">
      <c r="A203" s="6" t="s">
        <v>158</v>
      </c>
      <c r="B203" s="31" t="str">
        <f t="shared" si="4"/>
        <v>unique</v>
      </c>
      <c r="C203" s="31">
        <f t="shared" si="3"/>
        <v>1</v>
      </c>
    </row>
    <row r="204" spans="1:3" ht="23.25" x14ac:dyDescent="0.35">
      <c r="A204" s="6" t="s">
        <v>159</v>
      </c>
      <c r="B204" s="31" t="str">
        <f t="shared" si="4"/>
        <v>unique</v>
      </c>
      <c r="C204" s="31">
        <f t="shared" si="3"/>
        <v>1</v>
      </c>
    </row>
    <row r="205" spans="1:3" ht="23.25" x14ac:dyDescent="0.35">
      <c r="A205" s="6" t="s">
        <v>160</v>
      </c>
      <c r="B205" s="31" t="str">
        <f t="shared" si="4"/>
        <v>unique</v>
      </c>
      <c r="C205" s="31">
        <f t="shared" si="3"/>
        <v>1</v>
      </c>
    </row>
    <row r="206" spans="1:3" ht="23.25" x14ac:dyDescent="0.35">
      <c r="A206" s="6" t="s">
        <v>161</v>
      </c>
      <c r="B206" s="31" t="str">
        <f t="shared" si="4"/>
        <v>unique</v>
      </c>
      <c r="C206" s="31">
        <f t="shared" si="3"/>
        <v>1</v>
      </c>
    </row>
    <row r="207" spans="1:3" ht="23.25" x14ac:dyDescent="0.35">
      <c r="A207" s="6" t="s">
        <v>162</v>
      </c>
      <c r="B207" s="31" t="str">
        <f t="shared" si="4"/>
        <v>unique</v>
      </c>
      <c r="C207" s="31">
        <f t="shared" si="3"/>
        <v>1</v>
      </c>
    </row>
    <row r="208" spans="1:3" ht="23.25" x14ac:dyDescent="0.35">
      <c r="A208" s="6" t="s">
        <v>163</v>
      </c>
      <c r="B208" s="31" t="str">
        <f t="shared" si="4"/>
        <v>unique</v>
      </c>
      <c r="C208" s="31">
        <f t="shared" si="3"/>
        <v>1</v>
      </c>
    </row>
    <row r="209" spans="1:3" ht="23.25" x14ac:dyDescent="0.35">
      <c r="A209" s="6" t="s">
        <v>164</v>
      </c>
      <c r="B209" s="31" t="str">
        <f t="shared" si="4"/>
        <v>unique</v>
      </c>
      <c r="C209" s="31">
        <f t="shared" si="3"/>
        <v>1</v>
      </c>
    </row>
    <row r="210" spans="1:3" ht="23.25" x14ac:dyDescent="0.35">
      <c r="A210" s="6" t="s">
        <v>165</v>
      </c>
      <c r="B210" s="31" t="str">
        <f t="shared" si="4"/>
        <v>unique</v>
      </c>
      <c r="C210" s="31">
        <f t="shared" si="3"/>
        <v>1</v>
      </c>
    </row>
    <row r="211" spans="1:3" ht="23.25" x14ac:dyDescent="0.35">
      <c r="A211" s="6" t="s">
        <v>166</v>
      </c>
      <c r="B211" s="31" t="str">
        <f t="shared" si="4"/>
        <v>unique</v>
      </c>
      <c r="C211" s="31">
        <f t="shared" si="3"/>
        <v>1</v>
      </c>
    </row>
    <row r="212" spans="1:3" ht="23.25" x14ac:dyDescent="0.35">
      <c r="A212" s="6" t="s">
        <v>167</v>
      </c>
      <c r="B212" s="31" t="str">
        <f t="shared" si="4"/>
        <v>unique</v>
      </c>
      <c r="C212" s="31">
        <f t="shared" si="3"/>
        <v>1</v>
      </c>
    </row>
    <row r="213" spans="1:3" ht="23.25" x14ac:dyDescent="0.35">
      <c r="A213" s="6" t="s">
        <v>168</v>
      </c>
      <c r="B213" s="31" t="str">
        <f t="shared" si="4"/>
        <v>unique</v>
      </c>
      <c r="C213" s="31">
        <f t="shared" si="3"/>
        <v>1</v>
      </c>
    </row>
    <row r="214" spans="1:3" ht="23.25" x14ac:dyDescent="0.35">
      <c r="A214" s="6" t="s">
        <v>84</v>
      </c>
      <c r="B214" s="31" t="str">
        <f t="shared" si="4"/>
        <v>unique</v>
      </c>
      <c r="C214" s="31">
        <f t="shared" si="3"/>
        <v>1</v>
      </c>
    </row>
    <row r="215" spans="1:3" ht="23.25" x14ac:dyDescent="0.35">
      <c r="A215" s="6" t="s">
        <v>85</v>
      </c>
      <c r="B215" s="31" t="str">
        <f t="shared" si="4"/>
        <v>unique</v>
      </c>
      <c r="C215" s="31">
        <f t="shared" si="3"/>
        <v>1</v>
      </c>
    </row>
    <row r="216" spans="1:3" ht="23.25" x14ac:dyDescent="0.35">
      <c r="A216" s="6" t="s">
        <v>169</v>
      </c>
      <c r="B216" s="31" t="str">
        <f t="shared" si="4"/>
        <v>unique</v>
      </c>
      <c r="C216" s="31">
        <f t="shared" si="3"/>
        <v>1</v>
      </c>
    </row>
    <row r="217" spans="1:3" ht="23.25" x14ac:dyDescent="0.35">
      <c r="A217" s="6" t="s">
        <v>170</v>
      </c>
      <c r="B217" s="31" t="str">
        <f t="shared" si="4"/>
        <v>unique</v>
      </c>
      <c r="C217" s="31">
        <f t="shared" si="3"/>
        <v>1</v>
      </c>
    </row>
    <row r="218" spans="1:3" ht="23.25" x14ac:dyDescent="0.35">
      <c r="A218" s="6" t="s">
        <v>171</v>
      </c>
      <c r="B218" s="31" t="str">
        <f t="shared" si="4"/>
        <v>unique</v>
      </c>
      <c r="C218" s="31">
        <f t="shared" si="3"/>
        <v>1</v>
      </c>
    </row>
    <row r="219" spans="1:3" ht="23.25" x14ac:dyDescent="0.35">
      <c r="A219" s="6" t="s">
        <v>100</v>
      </c>
      <c r="B219" s="31" t="str">
        <f t="shared" si="4"/>
        <v>unique</v>
      </c>
      <c r="C219" s="31">
        <f t="shared" si="3"/>
        <v>1</v>
      </c>
    </row>
    <row r="220" spans="1:3" ht="23.25" x14ac:dyDescent="0.35">
      <c r="A220" s="6" t="s">
        <v>172</v>
      </c>
      <c r="B220" s="31" t="str">
        <f t="shared" si="4"/>
        <v>unique</v>
      </c>
      <c r="C220" s="31">
        <f t="shared" si="3"/>
        <v>1</v>
      </c>
    </row>
    <row r="221" spans="1:3" ht="23.25" x14ac:dyDescent="0.35">
      <c r="A221" s="6" t="s">
        <v>173</v>
      </c>
      <c r="B221" s="31" t="str">
        <f t="shared" si="4"/>
        <v>unique</v>
      </c>
      <c r="C221" s="31">
        <f t="shared" si="3"/>
        <v>1</v>
      </c>
    </row>
    <row r="222" spans="1:3" ht="23.25" x14ac:dyDescent="0.35">
      <c r="A222" s="6" t="s">
        <v>174</v>
      </c>
      <c r="B222" s="31" t="str">
        <f t="shared" si="4"/>
        <v>unique</v>
      </c>
      <c r="C222" s="31">
        <f t="shared" si="3"/>
        <v>1</v>
      </c>
    </row>
    <row r="223" spans="1:3" ht="23.25" x14ac:dyDescent="0.35">
      <c r="A223" s="6" t="s">
        <v>175</v>
      </c>
      <c r="B223" s="31" t="str">
        <f t="shared" si="4"/>
        <v>unique</v>
      </c>
      <c r="C223" s="31">
        <f t="shared" si="3"/>
        <v>1</v>
      </c>
    </row>
    <row r="224" spans="1:3" ht="23.25" x14ac:dyDescent="0.35">
      <c r="A224" s="6" t="s">
        <v>176</v>
      </c>
      <c r="B224" s="31" t="str">
        <f t="shared" si="4"/>
        <v>unique</v>
      </c>
      <c r="C224" s="31">
        <f t="shared" si="3"/>
        <v>1</v>
      </c>
    </row>
    <row r="225" spans="1:3" ht="23.25" x14ac:dyDescent="0.35">
      <c r="A225" s="6" t="s">
        <v>177</v>
      </c>
      <c r="B225" s="31" t="str">
        <f t="shared" si="4"/>
        <v>unique</v>
      </c>
      <c r="C225" s="31">
        <f t="shared" si="3"/>
        <v>1</v>
      </c>
    </row>
    <row r="226" spans="1:3" ht="23.25" x14ac:dyDescent="0.35">
      <c r="A226" s="6" t="s">
        <v>178</v>
      </c>
      <c r="B226" s="31" t="str">
        <f t="shared" si="4"/>
        <v>unique</v>
      </c>
      <c r="C226" s="31">
        <f t="shared" si="3"/>
        <v>1</v>
      </c>
    </row>
    <row r="227" spans="1:3" ht="23.25" x14ac:dyDescent="0.35">
      <c r="A227" s="6" t="s">
        <v>179</v>
      </c>
      <c r="B227" s="31" t="str">
        <f t="shared" si="4"/>
        <v>unique</v>
      </c>
      <c r="C227" s="31">
        <f t="shared" si="3"/>
        <v>1</v>
      </c>
    </row>
    <row r="228" spans="1:3" ht="23.25" x14ac:dyDescent="0.35">
      <c r="A228" s="6" t="s">
        <v>180</v>
      </c>
      <c r="B228" s="31" t="str">
        <f t="shared" si="4"/>
        <v>unique</v>
      </c>
      <c r="C228" s="31">
        <f t="shared" si="3"/>
        <v>1</v>
      </c>
    </row>
    <row r="229" spans="1:3" ht="23.25" x14ac:dyDescent="0.35">
      <c r="A229" s="6" t="s">
        <v>181</v>
      </c>
      <c r="B229" s="31" t="str">
        <f t="shared" si="4"/>
        <v>unique</v>
      </c>
      <c r="C229" s="31">
        <f t="shared" ref="C229:C249" si="5">COUNTIF(A229:A378,A229)</f>
        <v>1</v>
      </c>
    </row>
    <row r="230" spans="1:3" ht="23.25" x14ac:dyDescent="0.35">
      <c r="A230" s="6" t="s">
        <v>182</v>
      </c>
      <c r="B230" s="31" t="str">
        <f t="shared" ref="B230:B249" si="6">IF(C230=1,"unique","duplicate")</f>
        <v>unique</v>
      </c>
      <c r="C230" s="31">
        <f t="shared" si="5"/>
        <v>1</v>
      </c>
    </row>
    <row r="231" spans="1:3" ht="23.25" x14ac:dyDescent="0.35">
      <c r="A231" s="6" t="s">
        <v>183</v>
      </c>
      <c r="B231" s="31" t="str">
        <f t="shared" si="6"/>
        <v>unique</v>
      </c>
      <c r="C231" s="31">
        <f t="shared" si="5"/>
        <v>1</v>
      </c>
    </row>
    <row r="232" spans="1:3" ht="23.25" x14ac:dyDescent="0.35">
      <c r="A232" s="6" t="s">
        <v>184</v>
      </c>
      <c r="B232" s="31" t="str">
        <f t="shared" si="6"/>
        <v>unique</v>
      </c>
      <c r="C232" s="31">
        <f t="shared" si="5"/>
        <v>1</v>
      </c>
    </row>
    <row r="233" spans="1:3" ht="23.25" x14ac:dyDescent="0.35">
      <c r="A233" s="6" t="s">
        <v>185</v>
      </c>
      <c r="B233" s="31" t="str">
        <f t="shared" si="6"/>
        <v>unique</v>
      </c>
      <c r="C233" s="31">
        <f t="shared" si="5"/>
        <v>1</v>
      </c>
    </row>
    <row r="234" spans="1:3" ht="23.25" x14ac:dyDescent="0.35">
      <c r="A234" s="6" t="s">
        <v>186</v>
      </c>
      <c r="B234" s="31" t="str">
        <f t="shared" si="6"/>
        <v>unique</v>
      </c>
      <c r="C234" s="31">
        <f t="shared" si="5"/>
        <v>1</v>
      </c>
    </row>
    <row r="235" spans="1:3" ht="23.25" x14ac:dyDescent="0.35">
      <c r="A235" s="6" t="s">
        <v>187</v>
      </c>
      <c r="B235" s="31" t="str">
        <f t="shared" si="6"/>
        <v>unique</v>
      </c>
      <c r="C235" s="31">
        <f t="shared" si="5"/>
        <v>1</v>
      </c>
    </row>
    <row r="236" spans="1:3" ht="23.25" x14ac:dyDescent="0.35">
      <c r="A236" s="6" t="s">
        <v>188</v>
      </c>
      <c r="B236" s="31" t="str">
        <f t="shared" si="6"/>
        <v>unique</v>
      </c>
      <c r="C236" s="31">
        <f t="shared" si="5"/>
        <v>1</v>
      </c>
    </row>
    <row r="237" spans="1:3" ht="23.25" x14ac:dyDescent="0.35">
      <c r="A237" s="6" t="s">
        <v>189</v>
      </c>
      <c r="B237" s="31" t="str">
        <f t="shared" si="6"/>
        <v>unique</v>
      </c>
      <c r="C237" s="31">
        <f t="shared" si="5"/>
        <v>1</v>
      </c>
    </row>
    <row r="238" spans="1:3" ht="23.25" x14ac:dyDescent="0.35">
      <c r="A238" s="6" t="s">
        <v>190</v>
      </c>
      <c r="B238" s="31" t="str">
        <f t="shared" si="6"/>
        <v>unique</v>
      </c>
      <c r="C238" s="31">
        <f t="shared" si="5"/>
        <v>1</v>
      </c>
    </row>
    <row r="239" spans="1:3" ht="23.25" x14ac:dyDescent="0.35">
      <c r="A239" s="6" t="s">
        <v>191</v>
      </c>
      <c r="B239" s="31" t="str">
        <f t="shared" si="6"/>
        <v>unique</v>
      </c>
      <c r="C239" s="31">
        <f t="shared" si="5"/>
        <v>1</v>
      </c>
    </row>
    <row r="240" spans="1:3" ht="23.25" x14ac:dyDescent="0.35">
      <c r="A240" s="6" t="s">
        <v>192</v>
      </c>
      <c r="B240" s="31" t="str">
        <f t="shared" si="6"/>
        <v>unique</v>
      </c>
      <c r="C240" s="31">
        <f t="shared" si="5"/>
        <v>1</v>
      </c>
    </row>
    <row r="241" spans="1:6" ht="23.25" x14ac:dyDescent="0.35">
      <c r="A241" s="6" t="s">
        <v>193</v>
      </c>
      <c r="B241" s="31" t="str">
        <f t="shared" si="6"/>
        <v>unique</v>
      </c>
      <c r="C241" s="31">
        <f t="shared" si="5"/>
        <v>1</v>
      </c>
    </row>
    <row r="242" spans="1:6" ht="23.25" x14ac:dyDescent="0.35">
      <c r="A242" s="6" t="s">
        <v>194</v>
      </c>
      <c r="B242" s="31" t="str">
        <f t="shared" si="6"/>
        <v>unique</v>
      </c>
      <c r="C242" s="31">
        <f t="shared" si="5"/>
        <v>1</v>
      </c>
    </row>
    <row r="243" spans="1:6" ht="23.25" x14ac:dyDescent="0.35">
      <c r="A243" s="6" t="s">
        <v>195</v>
      </c>
      <c r="B243" s="31" t="str">
        <f t="shared" si="6"/>
        <v>unique</v>
      </c>
      <c r="C243" s="31">
        <f t="shared" si="5"/>
        <v>1</v>
      </c>
    </row>
    <row r="244" spans="1:6" ht="23.25" x14ac:dyDescent="0.35">
      <c r="A244" s="6" t="s">
        <v>196</v>
      </c>
      <c r="B244" s="31" t="str">
        <f t="shared" si="6"/>
        <v>unique</v>
      </c>
      <c r="C244" s="31">
        <f t="shared" si="5"/>
        <v>1</v>
      </c>
    </row>
    <row r="245" spans="1:6" ht="23.25" x14ac:dyDescent="0.35">
      <c r="A245" s="6" t="s">
        <v>197</v>
      </c>
      <c r="B245" s="31" t="str">
        <f t="shared" si="6"/>
        <v>unique</v>
      </c>
      <c r="C245" s="31">
        <f t="shared" si="5"/>
        <v>1</v>
      </c>
    </row>
    <row r="246" spans="1:6" ht="23.25" x14ac:dyDescent="0.35">
      <c r="A246" s="6" t="s">
        <v>148</v>
      </c>
      <c r="B246" s="31" t="str">
        <f t="shared" si="6"/>
        <v>unique</v>
      </c>
      <c r="C246" s="31">
        <f t="shared" si="5"/>
        <v>1</v>
      </c>
    </row>
    <row r="247" spans="1:6" ht="23.25" x14ac:dyDescent="0.35">
      <c r="A247" s="6" t="s">
        <v>198</v>
      </c>
      <c r="B247" s="31" t="str">
        <f t="shared" si="6"/>
        <v>unique</v>
      </c>
      <c r="C247" s="31">
        <f t="shared" si="5"/>
        <v>1</v>
      </c>
    </row>
    <row r="248" spans="1:6" ht="23.25" x14ac:dyDescent="0.35">
      <c r="A248" s="6" t="s">
        <v>199</v>
      </c>
      <c r="B248" s="31" t="str">
        <f t="shared" si="6"/>
        <v>unique</v>
      </c>
      <c r="C248" s="31">
        <f t="shared" si="5"/>
        <v>1</v>
      </c>
    </row>
    <row r="249" spans="1:6" ht="23.25" x14ac:dyDescent="0.35">
      <c r="A249" s="6" t="s">
        <v>200</v>
      </c>
      <c r="B249" s="31" t="str">
        <f t="shared" si="6"/>
        <v>unique</v>
      </c>
      <c r="C249" s="31">
        <f t="shared" si="5"/>
        <v>1</v>
      </c>
    </row>
    <row r="251" spans="1:6" x14ac:dyDescent="0.25">
      <c r="A251" s="17" t="s">
        <v>231</v>
      </c>
    </row>
    <row r="253" spans="1:6" x14ac:dyDescent="0.25">
      <c r="A253" s="17" t="s">
        <v>230</v>
      </c>
    </row>
    <row r="255" spans="1:6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IF(COUNTIFS(E256:E325,E256,A256:A325,A256,B256:B325,B256)=1,"unique","duplicate")</f>
        <v>unique</v>
      </c>
    </row>
    <row r="257" spans="1:6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7">IF(COUNTIFS(E257:E326,E257,A257:A326,A257,B257:B326,B257)=1,"unique","duplicate")</f>
        <v>unique</v>
      </c>
    </row>
    <row r="258" spans="1:6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7"/>
        <v>unique</v>
      </c>
    </row>
    <row r="259" spans="1:6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7"/>
        <v>unique</v>
      </c>
    </row>
    <row r="260" spans="1:6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7"/>
        <v>unique</v>
      </c>
    </row>
    <row r="261" spans="1:6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7"/>
        <v>unique</v>
      </c>
    </row>
    <row r="262" spans="1:6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7"/>
        <v>unique</v>
      </c>
    </row>
    <row r="263" spans="1:6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7"/>
        <v>unique</v>
      </c>
    </row>
    <row r="264" spans="1:6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7"/>
        <v>unique</v>
      </c>
    </row>
    <row r="265" spans="1:6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7"/>
        <v>unique</v>
      </c>
    </row>
    <row r="266" spans="1:6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7"/>
        <v>unique</v>
      </c>
    </row>
    <row r="267" spans="1:6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7"/>
        <v>duplicate</v>
      </c>
    </row>
    <row r="268" spans="1:6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7"/>
        <v>unique</v>
      </c>
    </row>
    <row r="269" spans="1:6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7"/>
        <v>unique</v>
      </c>
    </row>
    <row r="270" spans="1:6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7"/>
        <v>unique</v>
      </c>
    </row>
    <row r="271" spans="1:6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7"/>
        <v>unique</v>
      </c>
    </row>
    <row r="272" spans="1:6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7"/>
        <v>unique</v>
      </c>
    </row>
    <row r="273" spans="1:6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7"/>
        <v>unique</v>
      </c>
    </row>
    <row r="274" spans="1:6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7"/>
        <v>unique</v>
      </c>
    </row>
    <row r="275" spans="1:6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7"/>
        <v>unique</v>
      </c>
    </row>
    <row r="276" spans="1:6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7"/>
        <v>unique</v>
      </c>
    </row>
    <row r="277" spans="1:6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7"/>
        <v>unique</v>
      </c>
    </row>
    <row r="278" spans="1:6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7"/>
        <v>unique</v>
      </c>
    </row>
    <row r="279" spans="1:6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7"/>
        <v>unique</v>
      </c>
    </row>
    <row r="280" spans="1:6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7"/>
        <v>unique</v>
      </c>
    </row>
    <row r="281" spans="1:6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7"/>
        <v>unique</v>
      </c>
    </row>
    <row r="282" spans="1:6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7"/>
        <v>unique</v>
      </c>
    </row>
    <row r="283" spans="1:6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7"/>
        <v>unique</v>
      </c>
    </row>
    <row r="284" spans="1:6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7"/>
        <v>unique</v>
      </c>
    </row>
    <row r="285" spans="1:6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7"/>
        <v>unique</v>
      </c>
    </row>
    <row r="286" spans="1:6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7"/>
        <v>unique</v>
      </c>
    </row>
    <row r="287" spans="1:6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7"/>
        <v>unique</v>
      </c>
    </row>
    <row r="288" spans="1:6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7"/>
        <v>unique</v>
      </c>
    </row>
    <row r="289" spans="1:6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7"/>
        <v>unique</v>
      </c>
    </row>
    <row r="290" spans="1:6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7"/>
        <v>unique</v>
      </c>
    </row>
    <row r="291" spans="1:6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7"/>
        <v>duplicate</v>
      </c>
    </row>
    <row r="292" spans="1:6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7"/>
        <v>unique</v>
      </c>
    </row>
    <row r="293" spans="1:6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7"/>
        <v>unique</v>
      </c>
    </row>
    <row r="294" spans="1:6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7"/>
        <v>unique</v>
      </c>
    </row>
    <row r="295" spans="1:6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7"/>
        <v>unique</v>
      </c>
    </row>
    <row r="296" spans="1:6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7"/>
        <v>unique</v>
      </c>
    </row>
    <row r="297" spans="1:6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7"/>
        <v>unique</v>
      </c>
    </row>
    <row r="298" spans="1:6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7"/>
        <v>unique</v>
      </c>
    </row>
    <row r="299" spans="1:6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7"/>
        <v>unique</v>
      </c>
    </row>
    <row r="300" spans="1:6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7"/>
        <v>unique</v>
      </c>
    </row>
    <row r="301" spans="1:6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7"/>
        <v>unique</v>
      </c>
    </row>
    <row r="302" spans="1:6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7"/>
        <v>unique</v>
      </c>
    </row>
    <row r="303" spans="1:6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7"/>
        <v>unique</v>
      </c>
    </row>
    <row r="304" spans="1:6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7"/>
        <v>unique</v>
      </c>
    </row>
    <row r="305" spans="1:6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7"/>
        <v>unique</v>
      </c>
    </row>
    <row r="306" spans="1:6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7"/>
        <v>unique</v>
      </c>
    </row>
    <row r="307" spans="1:6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7"/>
        <v>unique</v>
      </c>
    </row>
    <row r="308" spans="1:6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7"/>
        <v>unique</v>
      </c>
    </row>
    <row r="309" spans="1:6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7"/>
        <v>unique</v>
      </c>
    </row>
    <row r="310" spans="1:6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7"/>
        <v>unique</v>
      </c>
    </row>
    <row r="311" spans="1:6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7"/>
        <v>unique</v>
      </c>
    </row>
    <row r="312" spans="1:6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7"/>
        <v>unique</v>
      </c>
    </row>
    <row r="313" spans="1:6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7"/>
        <v>unique</v>
      </c>
    </row>
    <row r="314" spans="1:6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7"/>
        <v>unique</v>
      </c>
    </row>
    <row r="315" spans="1:6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7"/>
        <v>unique</v>
      </c>
    </row>
    <row r="316" spans="1:6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7"/>
        <v>unique</v>
      </c>
    </row>
    <row r="317" spans="1:6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7"/>
        <v>unique</v>
      </c>
    </row>
    <row r="318" spans="1:6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7"/>
        <v>unique</v>
      </c>
    </row>
    <row r="319" spans="1:6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7"/>
        <v>unique</v>
      </c>
    </row>
    <row r="320" spans="1:6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7"/>
        <v>unique</v>
      </c>
    </row>
    <row r="321" spans="1:6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8">IF(COUNTIFS(E321:E390,E321,A321:A390,A321,B321:B390,B321)=1,"unique","duplicate")</f>
        <v>unique</v>
      </c>
    </row>
    <row r="322" spans="1:6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8"/>
        <v>unique</v>
      </c>
    </row>
    <row r="323" spans="1:6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8"/>
        <v>unique</v>
      </c>
    </row>
    <row r="324" spans="1:6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8"/>
        <v>duplicate</v>
      </c>
    </row>
    <row r="325" spans="1:6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8"/>
        <v>unique</v>
      </c>
    </row>
    <row r="328" spans="1:6" x14ac:dyDescent="0.25">
      <c r="A328" s="17" t="s">
        <v>232</v>
      </c>
    </row>
    <row r="330" spans="1:6" x14ac:dyDescent="0.25">
      <c r="A330" s="17" t="s">
        <v>363</v>
      </c>
    </row>
    <row r="332" spans="1:6" x14ac:dyDescent="0.25">
      <c r="A332" s="29" t="s">
        <v>233</v>
      </c>
      <c r="B332" s="29" t="s">
        <v>57</v>
      </c>
    </row>
    <row r="333" spans="1:6" x14ac:dyDescent="0.25">
      <c r="A333" s="8">
        <v>36573</v>
      </c>
      <c r="B333" s="7">
        <f ca="1">DATEDIF(A333,TODAY(),"M")</f>
        <v>302</v>
      </c>
    </row>
    <row r="334" spans="1:6" x14ac:dyDescent="0.25">
      <c r="A334" s="8">
        <v>35895</v>
      </c>
      <c r="B334" s="7">
        <f t="shared" ref="B334:B365" ca="1" si="9">DATEDIF(A334,TODAY(),"M")</f>
        <v>324</v>
      </c>
    </row>
    <row r="335" spans="1:6" x14ac:dyDescent="0.25">
      <c r="A335" s="8">
        <v>35217</v>
      </c>
      <c r="B335" s="7">
        <f t="shared" ca="1" si="9"/>
        <v>346</v>
      </c>
    </row>
    <row r="336" spans="1:6" x14ac:dyDescent="0.25">
      <c r="A336" s="8">
        <v>34539</v>
      </c>
      <c r="B336" s="7">
        <f t="shared" ca="1" si="9"/>
        <v>368</v>
      </c>
    </row>
    <row r="337" spans="1:2" x14ac:dyDescent="0.25">
      <c r="A337" s="8">
        <v>33861</v>
      </c>
      <c r="B337" s="7">
        <f t="shared" ca="1" si="9"/>
        <v>391</v>
      </c>
    </row>
    <row r="338" spans="1:2" x14ac:dyDescent="0.25">
      <c r="A338" s="8">
        <v>33183</v>
      </c>
      <c r="B338" s="7">
        <f t="shared" ca="1" si="9"/>
        <v>413</v>
      </c>
    </row>
    <row r="339" spans="1:2" x14ac:dyDescent="0.25">
      <c r="A339" s="8">
        <v>32505</v>
      </c>
      <c r="B339" s="7">
        <f t="shared" ca="1" si="9"/>
        <v>435</v>
      </c>
    </row>
    <row r="340" spans="1:2" x14ac:dyDescent="0.25">
      <c r="A340" s="8">
        <v>31827</v>
      </c>
      <c r="B340" s="7">
        <f t="shared" ca="1" si="9"/>
        <v>457</v>
      </c>
    </row>
    <row r="341" spans="1:2" x14ac:dyDescent="0.25">
      <c r="A341" s="8">
        <v>31149</v>
      </c>
      <c r="B341" s="7">
        <f t="shared" ca="1" si="9"/>
        <v>480</v>
      </c>
    </row>
    <row r="342" spans="1:2" x14ac:dyDescent="0.25">
      <c r="A342" s="8">
        <v>30471</v>
      </c>
      <c r="B342" s="7">
        <f t="shared" ca="1" si="9"/>
        <v>502</v>
      </c>
    </row>
    <row r="343" spans="1:2" x14ac:dyDescent="0.25">
      <c r="A343" s="8">
        <v>29793</v>
      </c>
      <c r="B343" s="7">
        <f t="shared" ca="1" si="9"/>
        <v>524</v>
      </c>
    </row>
    <row r="344" spans="1:2" x14ac:dyDescent="0.25">
      <c r="A344" s="8">
        <v>29115</v>
      </c>
      <c r="B344" s="7">
        <f t="shared" ca="1" si="9"/>
        <v>547</v>
      </c>
    </row>
    <row r="345" spans="1:2" x14ac:dyDescent="0.25">
      <c r="A345" s="8">
        <v>28437</v>
      </c>
      <c r="B345" s="7">
        <f t="shared" ca="1" si="9"/>
        <v>569</v>
      </c>
    </row>
    <row r="346" spans="1:2" x14ac:dyDescent="0.25">
      <c r="A346" s="8">
        <v>27759</v>
      </c>
      <c r="B346" s="7">
        <f t="shared" ca="1" si="9"/>
        <v>591</v>
      </c>
    </row>
    <row r="347" spans="1:2" x14ac:dyDescent="0.25">
      <c r="A347" s="8">
        <v>27081</v>
      </c>
      <c r="B347" s="7">
        <f t="shared" ca="1" si="9"/>
        <v>613</v>
      </c>
    </row>
    <row r="348" spans="1:2" x14ac:dyDescent="0.25">
      <c r="A348" s="8">
        <v>26403</v>
      </c>
      <c r="B348" s="7">
        <f t="shared" ca="1" si="9"/>
        <v>636</v>
      </c>
    </row>
    <row r="349" spans="1:2" x14ac:dyDescent="0.25">
      <c r="A349" s="8">
        <v>25725</v>
      </c>
      <c r="B349" s="7">
        <f t="shared" ca="1" si="9"/>
        <v>658</v>
      </c>
    </row>
    <row r="350" spans="1:2" x14ac:dyDescent="0.25">
      <c r="A350" s="8">
        <v>26625</v>
      </c>
      <c r="B350" s="7">
        <f t="shared" ca="1" si="9"/>
        <v>628</v>
      </c>
    </row>
    <row r="351" spans="1:2" x14ac:dyDescent="0.25">
      <c r="A351" s="8">
        <v>27525</v>
      </c>
      <c r="B351" s="7">
        <f t="shared" ca="1" si="9"/>
        <v>599</v>
      </c>
    </row>
    <row r="352" spans="1:2" x14ac:dyDescent="0.25">
      <c r="A352" s="8">
        <v>28425</v>
      </c>
      <c r="B352" s="7">
        <f t="shared" ca="1" si="9"/>
        <v>569</v>
      </c>
    </row>
    <row r="353" spans="1:2" x14ac:dyDescent="0.25">
      <c r="A353" s="8">
        <v>29325</v>
      </c>
      <c r="B353" s="7">
        <f t="shared" ca="1" si="9"/>
        <v>540</v>
      </c>
    </row>
    <row r="354" spans="1:2" x14ac:dyDescent="0.25">
      <c r="A354" s="8">
        <v>30225</v>
      </c>
      <c r="B354" s="7">
        <f t="shared" ca="1" si="9"/>
        <v>510</v>
      </c>
    </row>
    <row r="355" spans="1:2" x14ac:dyDescent="0.25">
      <c r="A355" s="8">
        <v>31125</v>
      </c>
      <c r="B355" s="7">
        <f t="shared" ca="1" si="9"/>
        <v>480</v>
      </c>
    </row>
    <row r="356" spans="1:2" x14ac:dyDescent="0.25">
      <c r="A356" s="8">
        <v>32025</v>
      </c>
      <c r="B356" s="7">
        <f t="shared" ca="1" si="9"/>
        <v>451</v>
      </c>
    </row>
    <row r="357" spans="1:2" x14ac:dyDescent="0.25">
      <c r="A357" s="8">
        <v>32925</v>
      </c>
      <c r="B357" s="7">
        <f t="shared" ca="1" si="9"/>
        <v>421</v>
      </c>
    </row>
    <row r="358" spans="1:2" x14ac:dyDescent="0.25">
      <c r="A358" s="8">
        <v>33825</v>
      </c>
      <c r="B358" s="7">
        <f ca="1">DATEDIF(A358,TODAY(),"M")</f>
        <v>392</v>
      </c>
    </row>
    <row r="359" spans="1:2" x14ac:dyDescent="0.25">
      <c r="A359" s="8">
        <v>34725</v>
      </c>
      <c r="B359" s="7">
        <f t="shared" ca="1" si="9"/>
        <v>362</v>
      </c>
    </row>
    <row r="360" spans="1:2" x14ac:dyDescent="0.25">
      <c r="A360" s="8">
        <v>35625</v>
      </c>
      <c r="B360" s="7">
        <f t="shared" ca="1" si="9"/>
        <v>333</v>
      </c>
    </row>
    <row r="361" spans="1:2" x14ac:dyDescent="0.25">
      <c r="A361" s="8">
        <v>36525</v>
      </c>
      <c r="B361" s="7">
        <f t="shared" ca="1" si="9"/>
        <v>303</v>
      </c>
    </row>
    <row r="362" spans="1:2" x14ac:dyDescent="0.25">
      <c r="A362" s="8">
        <v>37425</v>
      </c>
      <c r="B362" s="7">
        <f t="shared" ca="1" si="9"/>
        <v>274</v>
      </c>
    </row>
    <row r="363" spans="1:2" x14ac:dyDescent="0.25">
      <c r="A363" s="8">
        <v>38325</v>
      </c>
      <c r="B363" s="7">
        <f t="shared" ca="1" si="9"/>
        <v>244</v>
      </c>
    </row>
    <row r="364" spans="1:2" x14ac:dyDescent="0.25">
      <c r="A364" s="8">
        <v>39225</v>
      </c>
      <c r="B364" s="7">
        <f t="shared" ca="1" si="9"/>
        <v>214</v>
      </c>
    </row>
    <row r="365" spans="1:2" x14ac:dyDescent="0.25">
      <c r="A365" s="8">
        <v>40125</v>
      </c>
      <c r="B365" s="7">
        <f t="shared" ca="1" si="9"/>
        <v>185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8" t="s">
        <v>234</v>
      </c>
    </row>
    <row r="369" spans="1:3" x14ac:dyDescent="0.25">
      <c r="A369" s="8"/>
    </row>
    <row r="370" spans="1:3" x14ac:dyDescent="0.25">
      <c r="A370" s="38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7"/>
    </row>
    <row r="374" spans="1:3" x14ac:dyDescent="0.25">
      <c r="A374" s="10">
        <f>A373+1</f>
        <v>2</v>
      </c>
      <c r="B374" s="6">
        <v>40000</v>
      </c>
      <c r="C374" s="7"/>
    </row>
    <row r="375" spans="1:3" x14ac:dyDescent="0.25">
      <c r="A375" s="10">
        <f t="shared" ref="A375:A382" si="10">A374+1</f>
        <v>3</v>
      </c>
      <c r="B375" s="6" t="s">
        <v>25</v>
      </c>
      <c r="C375" s="7"/>
    </row>
    <row r="376" spans="1:3" x14ac:dyDescent="0.25">
      <c r="A376" s="10">
        <f t="shared" si="10"/>
        <v>4</v>
      </c>
      <c r="B376" s="6" t="s">
        <v>240</v>
      </c>
      <c r="C376" s="7"/>
    </row>
    <row r="377" spans="1:3" x14ac:dyDescent="0.25">
      <c r="A377" s="10">
        <f t="shared" si="10"/>
        <v>5</v>
      </c>
      <c r="B377" s="6" t="s">
        <v>238</v>
      </c>
      <c r="C377" s="7"/>
    </row>
    <row r="378" spans="1:3" x14ac:dyDescent="0.25">
      <c r="A378" s="10">
        <f t="shared" si="10"/>
        <v>6</v>
      </c>
      <c r="B378" s="6" t="s">
        <v>239</v>
      </c>
      <c r="C378" s="7"/>
    </row>
    <row r="379" spans="1:3" x14ac:dyDescent="0.25">
      <c r="A379" s="10">
        <f t="shared" si="10"/>
        <v>7</v>
      </c>
      <c r="B379" s="6">
        <v>12</v>
      </c>
      <c r="C379" s="7"/>
    </row>
    <row r="380" spans="1:3" x14ac:dyDescent="0.25">
      <c r="A380" s="10">
        <f t="shared" si="10"/>
        <v>8</v>
      </c>
      <c r="B380" s="6" t="e">
        <v>#N/A</v>
      </c>
      <c r="C380" s="7"/>
    </row>
    <row r="381" spans="1:3" x14ac:dyDescent="0.25">
      <c r="A381" s="10">
        <f t="shared" si="10"/>
        <v>9</v>
      </c>
      <c r="C381" s="7"/>
    </row>
    <row r="382" spans="1:3" x14ac:dyDescent="0.25">
      <c r="A382" s="10">
        <f t="shared" si="10"/>
        <v>10</v>
      </c>
      <c r="B382" s="6" t="e">
        <v>#DIV/0!</v>
      </c>
      <c r="C382" s="7"/>
    </row>
    <row r="383" spans="1:3" x14ac:dyDescent="0.25">
      <c r="A383" s="10">
        <f t="shared" ref="A383" si="11">A382+1</f>
        <v>11</v>
      </c>
      <c r="B383" s="11">
        <v>1.23</v>
      </c>
      <c r="C383" s="7"/>
    </row>
    <row r="384" spans="1:3" x14ac:dyDescent="0.25">
      <c r="A384" s="10">
        <f t="shared" ref="A384:A385" si="12">A383+1</f>
        <v>12</v>
      </c>
      <c r="B384" s="12" t="s">
        <v>241</v>
      </c>
      <c r="C384" s="7"/>
    </row>
    <row r="385" spans="1:3" x14ac:dyDescent="0.25">
      <c r="A385" s="10">
        <f t="shared" si="12"/>
        <v>13</v>
      </c>
      <c r="B385" s="12" t="s">
        <v>242</v>
      </c>
      <c r="C385" s="7"/>
    </row>
  </sheetData>
  <autoFilter ref="A99:B249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topLeftCell="A156" zoomScaleNormal="100" workbookViewId="0">
      <selection activeCell="G167" sqref="G167"/>
    </sheetView>
  </sheetViews>
  <sheetFormatPr defaultColWidth="8.7109375" defaultRowHeight="15" x14ac:dyDescent="0.25"/>
  <cols>
    <col min="1" max="1" width="23.28515625" style="6" customWidth="1"/>
    <col min="2" max="2" width="16.5703125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28515625" style="6" bestFit="1" customWidth="1"/>
    <col min="8" max="9" width="8.7109375" style="6"/>
    <col min="10" max="10" width="41" style="6" customWidth="1"/>
    <col min="11" max="11" width="8.5703125" style="6" bestFit="1" customWidth="1"/>
    <col min="12" max="16384" width="8.7109375" style="6"/>
  </cols>
  <sheetData>
    <row r="1" spans="1:4" x14ac:dyDescent="0.25">
      <c r="A1" s="17" t="s">
        <v>247</v>
      </c>
    </row>
    <row r="2" spans="1:4" x14ac:dyDescent="0.25">
      <c r="C2" s="6">
        <f ca="1">DATEDIF('Q11 to Q18'!H86,TODAY(),"Y")</f>
        <v>125</v>
      </c>
    </row>
    <row r="3" spans="1:4" x14ac:dyDescent="0.25">
      <c r="A3" s="17" t="s">
        <v>246</v>
      </c>
    </row>
    <row r="5" spans="1:4" x14ac:dyDescent="0.25">
      <c r="A5" s="29" t="s">
        <v>233</v>
      </c>
      <c r="B5" s="29" t="s">
        <v>237</v>
      </c>
    </row>
    <row r="6" spans="1:4" x14ac:dyDescent="0.25">
      <c r="A6" s="8">
        <v>37288</v>
      </c>
      <c r="B6" s="7">
        <f ca="1">DATEDIF(A6,TODAY(),"Y")</f>
        <v>23</v>
      </c>
    </row>
    <row r="7" spans="1:4" x14ac:dyDescent="0.25">
      <c r="A7" s="8">
        <v>37188</v>
      </c>
      <c r="B7" s="7">
        <f t="shared" ref="B7:B18" ca="1" si="0">DATEDIF(A7,TODAY(),"Y")</f>
        <v>23</v>
      </c>
      <c r="D7" s="6" t="s">
        <v>366</v>
      </c>
    </row>
    <row r="8" spans="1:4" x14ac:dyDescent="0.25">
      <c r="A8" s="8">
        <v>37088</v>
      </c>
      <c r="B8" s="7">
        <f t="shared" ca="1" si="0"/>
        <v>23</v>
      </c>
      <c r="D8" s="6" t="s">
        <v>367</v>
      </c>
    </row>
    <row r="9" spans="1:4" x14ac:dyDescent="0.25">
      <c r="A9" s="8">
        <v>37321</v>
      </c>
      <c r="B9" s="7">
        <f t="shared" ca="1" si="0"/>
        <v>23</v>
      </c>
    </row>
    <row r="10" spans="1:4" x14ac:dyDescent="0.25">
      <c r="A10" s="8">
        <v>37554</v>
      </c>
      <c r="B10" s="7">
        <f t="shared" ca="1" si="0"/>
        <v>22</v>
      </c>
    </row>
    <row r="11" spans="1:4" x14ac:dyDescent="0.25">
      <c r="A11" s="8">
        <v>37787</v>
      </c>
      <c r="B11" s="7">
        <f t="shared" ca="1" si="0"/>
        <v>21</v>
      </c>
    </row>
    <row r="12" spans="1:4" x14ac:dyDescent="0.25">
      <c r="A12" s="8">
        <v>38020</v>
      </c>
      <c r="B12" s="7">
        <f t="shared" ca="1" si="0"/>
        <v>21</v>
      </c>
    </row>
    <row r="13" spans="1:4" x14ac:dyDescent="0.25">
      <c r="A13" s="8">
        <v>38253</v>
      </c>
      <c r="B13" s="7">
        <f t="shared" ca="1" si="0"/>
        <v>20</v>
      </c>
    </row>
    <row r="14" spans="1:4" x14ac:dyDescent="0.25">
      <c r="A14" s="8">
        <v>38486</v>
      </c>
      <c r="B14" s="7">
        <f t="shared" ca="1" si="0"/>
        <v>19</v>
      </c>
    </row>
    <row r="15" spans="1:4" x14ac:dyDescent="0.25">
      <c r="A15" s="8">
        <v>38719</v>
      </c>
      <c r="B15" s="7">
        <f t="shared" ca="1" si="0"/>
        <v>19</v>
      </c>
    </row>
    <row r="16" spans="1:4" x14ac:dyDescent="0.25">
      <c r="A16" s="8">
        <v>38952</v>
      </c>
      <c r="B16" s="7">
        <f t="shared" ca="1" si="0"/>
        <v>18</v>
      </c>
    </row>
    <row r="17" spans="1:3" x14ac:dyDescent="0.25">
      <c r="A17" s="8">
        <v>39185</v>
      </c>
      <c r="B17" s="7">
        <f t="shared" ca="1" si="0"/>
        <v>18</v>
      </c>
    </row>
    <row r="18" spans="1:3" x14ac:dyDescent="0.25">
      <c r="A18" s="8">
        <v>39418</v>
      </c>
      <c r="B18" s="7">
        <f t="shared" ca="1" si="0"/>
        <v>17</v>
      </c>
    </row>
    <row r="20" spans="1:3" x14ac:dyDescent="0.25">
      <c r="A20" s="17" t="s">
        <v>248</v>
      </c>
    </row>
    <row r="22" spans="1:3" x14ac:dyDescent="0.25">
      <c r="A22" s="17" t="s">
        <v>249</v>
      </c>
    </row>
    <row r="24" spans="1:3" x14ac:dyDescent="0.25">
      <c r="A24" s="29" t="s">
        <v>250</v>
      </c>
      <c r="B24" s="29" t="s">
        <v>251</v>
      </c>
      <c r="C24" s="29" t="s">
        <v>237</v>
      </c>
    </row>
    <row r="25" spans="1:3" x14ac:dyDescent="0.25">
      <c r="A25" s="8">
        <v>37288</v>
      </c>
      <c r="B25" s="8">
        <v>37850</v>
      </c>
      <c r="C25" s="7">
        <f>DATEDIF(A25,B25,"D")</f>
        <v>562</v>
      </c>
    </row>
    <row r="26" spans="1:3" x14ac:dyDescent="0.25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25">
      <c r="A27" s="8">
        <v>37088</v>
      </c>
      <c r="B27" s="8">
        <v>37632</v>
      </c>
      <c r="C27" s="7">
        <f t="shared" si="1"/>
        <v>544</v>
      </c>
    </row>
    <row r="28" spans="1:3" x14ac:dyDescent="0.25">
      <c r="A28" s="8">
        <v>37321</v>
      </c>
      <c r="B28" s="8">
        <v>37745</v>
      </c>
      <c r="C28" s="7">
        <f t="shared" si="1"/>
        <v>424</v>
      </c>
    </row>
    <row r="29" spans="1:3" x14ac:dyDescent="0.25">
      <c r="A29" s="8">
        <v>37554</v>
      </c>
      <c r="B29" s="8">
        <v>38028</v>
      </c>
      <c r="C29" s="7">
        <f t="shared" si="1"/>
        <v>474</v>
      </c>
    </row>
    <row r="30" spans="1:3" x14ac:dyDescent="0.25">
      <c r="A30" s="8">
        <v>37787</v>
      </c>
      <c r="B30" s="8">
        <v>38229</v>
      </c>
      <c r="C30" s="7">
        <f t="shared" si="1"/>
        <v>442</v>
      </c>
    </row>
    <row r="31" spans="1:3" x14ac:dyDescent="0.25">
      <c r="A31" s="8">
        <v>38020</v>
      </c>
      <c r="B31" s="8">
        <v>38571</v>
      </c>
      <c r="C31" s="7">
        <f t="shared" si="1"/>
        <v>551</v>
      </c>
    </row>
    <row r="32" spans="1:3" x14ac:dyDescent="0.25">
      <c r="A32" s="8">
        <v>38253</v>
      </c>
      <c r="B32" s="8">
        <v>38715</v>
      </c>
      <c r="C32" s="7">
        <f t="shared" si="1"/>
        <v>462</v>
      </c>
    </row>
    <row r="33" spans="1:10" x14ac:dyDescent="0.25">
      <c r="A33" s="8">
        <v>38486</v>
      </c>
      <c r="B33" s="8">
        <v>38892</v>
      </c>
      <c r="C33" s="7">
        <f t="shared" si="1"/>
        <v>406</v>
      </c>
    </row>
    <row r="34" spans="1:10" x14ac:dyDescent="0.25">
      <c r="A34" s="8">
        <v>38719</v>
      </c>
      <c r="B34" s="8">
        <v>39255</v>
      </c>
      <c r="C34" s="7">
        <f t="shared" si="1"/>
        <v>536</v>
      </c>
    </row>
    <row r="35" spans="1:10" x14ac:dyDescent="0.25">
      <c r="A35" s="8">
        <v>38952</v>
      </c>
      <c r="B35" s="8">
        <v>39383</v>
      </c>
      <c r="C35" s="7">
        <f t="shared" si="1"/>
        <v>431</v>
      </c>
    </row>
    <row r="36" spans="1:10" x14ac:dyDescent="0.25">
      <c r="A36" s="8">
        <v>39185</v>
      </c>
      <c r="B36" s="8">
        <v>39685</v>
      </c>
      <c r="C36" s="7">
        <f t="shared" si="1"/>
        <v>500</v>
      </c>
    </row>
    <row r="37" spans="1:10" x14ac:dyDescent="0.25">
      <c r="A37" s="8">
        <v>39418</v>
      </c>
      <c r="B37" s="8">
        <v>39803</v>
      </c>
      <c r="C37" s="7">
        <f t="shared" si="1"/>
        <v>385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252</v>
      </c>
    </row>
    <row r="48" spans="1:10" x14ac:dyDescent="0.25">
      <c r="A48" s="17" t="s">
        <v>279</v>
      </c>
    </row>
    <row r="50" spans="1:4" x14ac:dyDescent="0.25">
      <c r="A50" s="29" t="s">
        <v>254</v>
      </c>
      <c r="C50" s="29" t="s">
        <v>280</v>
      </c>
      <c r="D50" s="29" t="s">
        <v>237</v>
      </c>
    </row>
    <row r="51" spans="1:4" x14ac:dyDescent="0.25">
      <c r="A51" s="6" t="s">
        <v>255</v>
      </c>
      <c r="C51" s="6" t="s">
        <v>281</v>
      </c>
      <c r="D51" s="7">
        <f>COUNTIF(A51:A74,"*xls")</f>
        <v>8</v>
      </c>
    </row>
    <row r="52" spans="1:4" x14ac:dyDescent="0.25">
      <c r="A52" s="6" t="s">
        <v>256</v>
      </c>
      <c r="C52" s="6" t="s">
        <v>282</v>
      </c>
      <c r="D52" s="7">
        <f>COUNTIF(A51:A74,"*xlsx")</f>
        <v>7</v>
      </c>
    </row>
    <row r="53" spans="1:4" x14ac:dyDescent="0.25">
      <c r="A53" s="6" t="s">
        <v>257</v>
      </c>
      <c r="C53" s="6" t="s">
        <v>283</v>
      </c>
      <c r="D53" s="7">
        <f>COUNTIF(A51:A74,"*xlsb")</f>
        <v>9</v>
      </c>
    </row>
    <row r="54" spans="1:4" x14ac:dyDescent="0.25">
      <c r="A54" s="6" t="s">
        <v>258</v>
      </c>
    </row>
    <row r="55" spans="1:4" x14ac:dyDescent="0.25">
      <c r="A55" s="6" t="s">
        <v>259</v>
      </c>
    </row>
    <row r="56" spans="1:4" x14ac:dyDescent="0.25">
      <c r="A56" s="6" t="s">
        <v>260</v>
      </c>
    </row>
    <row r="57" spans="1:4" x14ac:dyDescent="0.25">
      <c r="A57" s="6" t="s">
        <v>261</v>
      </c>
    </row>
    <row r="58" spans="1:4" x14ac:dyDescent="0.25">
      <c r="A58" s="6" t="s">
        <v>262</v>
      </c>
    </row>
    <row r="59" spans="1:4" x14ac:dyDescent="0.25">
      <c r="A59" s="6" t="s">
        <v>263</v>
      </c>
    </row>
    <row r="60" spans="1:4" x14ac:dyDescent="0.25">
      <c r="A60" s="6" t="s">
        <v>264</v>
      </c>
    </row>
    <row r="61" spans="1:4" x14ac:dyDescent="0.25">
      <c r="A61" s="6" t="s">
        <v>265</v>
      </c>
    </row>
    <row r="62" spans="1:4" x14ac:dyDescent="0.25">
      <c r="A62" s="6" t="s">
        <v>266</v>
      </c>
    </row>
    <row r="63" spans="1:4" x14ac:dyDescent="0.25">
      <c r="A63" s="6" t="s">
        <v>267</v>
      </c>
    </row>
    <row r="64" spans="1:4" x14ac:dyDescent="0.25">
      <c r="A64" s="6" t="s">
        <v>268</v>
      </c>
    </row>
    <row r="65" spans="1:11" x14ac:dyDescent="0.25">
      <c r="A65" s="6" t="s">
        <v>269</v>
      </c>
    </row>
    <row r="66" spans="1:11" x14ac:dyDescent="0.25">
      <c r="A66" s="6" t="s">
        <v>270</v>
      </c>
    </row>
    <row r="67" spans="1:11" x14ac:dyDescent="0.25">
      <c r="A67" s="6" t="s">
        <v>271</v>
      </c>
    </row>
    <row r="68" spans="1:11" x14ac:dyDescent="0.25">
      <c r="A68" s="6" t="s">
        <v>272</v>
      </c>
    </row>
    <row r="69" spans="1:11" x14ac:dyDescent="0.25">
      <c r="A69" s="6" t="s">
        <v>273</v>
      </c>
    </row>
    <row r="70" spans="1:11" x14ac:dyDescent="0.25">
      <c r="A70" s="6" t="s">
        <v>274</v>
      </c>
    </row>
    <row r="71" spans="1:11" x14ac:dyDescent="0.25">
      <c r="A71" s="6" t="s">
        <v>275</v>
      </c>
    </row>
    <row r="72" spans="1:11" x14ac:dyDescent="0.25">
      <c r="A72" s="6" t="s">
        <v>276</v>
      </c>
    </row>
    <row r="73" spans="1:11" x14ac:dyDescent="0.25">
      <c r="A73" s="6" t="s">
        <v>277</v>
      </c>
    </row>
    <row r="74" spans="1:11" x14ac:dyDescent="0.25">
      <c r="A74" s="6" t="s">
        <v>278</v>
      </c>
    </row>
    <row r="76" spans="1:11" x14ac:dyDescent="0.25">
      <c r="A76" s="17" t="s">
        <v>253</v>
      </c>
    </row>
    <row r="78" spans="1:11" x14ac:dyDescent="0.2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2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COUNTIF(A79:G102,"Boston")</f>
        <v>4</v>
      </c>
    </row>
    <row r="80" spans="1:11" x14ac:dyDescent="0.2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COUNTIF(A79:G102,"microwave")</f>
        <v>5</v>
      </c>
    </row>
    <row r="81" spans="1:11" x14ac:dyDescent="0.2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COUNTIF(A79:G102,"truck 3")</f>
        <v>8</v>
      </c>
    </row>
    <row r="82" spans="1:11" x14ac:dyDescent="0.2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COUNTIF(A79:G102,"Peter White")</f>
        <v>6</v>
      </c>
    </row>
    <row r="83" spans="1:11" x14ac:dyDescent="0.2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COUNTIF(A79:G102,"&lt;20")</f>
        <v>9</v>
      </c>
    </row>
    <row r="84" spans="1:11" x14ac:dyDescent="0.2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2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2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2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2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2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2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2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2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2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2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2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2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2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2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2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2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2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2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25">
      <c r="A105" s="17" t="s">
        <v>284</v>
      </c>
    </row>
    <row r="107" spans="1:7" x14ac:dyDescent="0.25">
      <c r="A107" s="17" t="s">
        <v>322</v>
      </c>
    </row>
    <row r="109" spans="1:7" x14ac:dyDescent="0.25">
      <c r="A109" s="29" t="s">
        <v>316</v>
      </c>
      <c r="C109" s="6" t="s">
        <v>328</v>
      </c>
      <c r="D109" s="7">
        <f>COUNTIF(A110:A119,"Mr.*")</f>
        <v>7</v>
      </c>
    </row>
    <row r="110" spans="1:7" x14ac:dyDescent="0.25">
      <c r="A110" s="6" t="s">
        <v>317</v>
      </c>
      <c r="C110" s="6" t="s">
        <v>329</v>
      </c>
      <c r="D110" s="7">
        <f>COUNTIF(A110:A119,"Mrs.*")</f>
        <v>3</v>
      </c>
    </row>
    <row r="111" spans="1:7" x14ac:dyDescent="0.25">
      <c r="A111" s="6" t="s">
        <v>318</v>
      </c>
    </row>
    <row r="112" spans="1:7" x14ac:dyDescent="0.25">
      <c r="A112" s="6" t="s">
        <v>319</v>
      </c>
    </row>
    <row r="113" spans="1:5" x14ac:dyDescent="0.25">
      <c r="A113" s="6" t="s">
        <v>320</v>
      </c>
    </row>
    <row r="114" spans="1:5" x14ac:dyDescent="0.25">
      <c r="A114" s="6" t="s">
        <v>321</v>
      </c>
    </row>
    <row r="115" spans="1:5" x14ac:dyDescent="0.25">
      <c r="A115" s="6" t="s">
        <v>323</v>
      </c>
    </row>
    <row r="116" spans="1:5" x14ac:dyDescent="0.25">
      <c r="A116" s="6" t="s">
        <v>324</v>
      </c>
    </row>
    <row r="117" spans="1:5" x14ac:dyDescent="0.25">
      <c r="A117" s="6" t="s">
        <v>325</v>
      </c>
    </row>
    <row r="118" spans="1:5" x14ac:dyDescent="0.25">
      <c r="A118" s="6" t="s">
        <v>326</v>
      </c>
    </row>
    <row r="119" spans="1:5" x14ac:dyDescent="0.25">
      <c r="A119" s="6" t="s">
        <v>327</v>
      </c>
    </row>
    <row r="122" spans="1:5" x14ac:dyDescent="0.25">
      <c r="A122" s="17" t="s">
        <v>330</v>
      </c>
    </row>
    <row r="124" spans="1:5" x14ac:dyDescent="0.25">
      <c r="A124" s="17" t="s">
        <v>332</v>
      </c>
    </row>
    <row r="126" spans="1:5" x14ac:dyDescent="0.2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25">
      <c r="A127" s="6" t="s">
        <v>334</v>
      </c>
      <c r="B127" s="8">
        <v>32905</v>
      </c>
      <c r="D127" s="17" t="s">
        <v>348</v>
      </c>
      <c r="E127" s="7">
        <f>COUNTBLANK(A127:B139)</f>
        <v>7</v>
      </c>
    </row>
    <row r="128" spans="1:5" x14ac:dyDescent="0.25">
      <c r="A128" s="6" t="s">
        <v>335</v>
      </c>
      <c r="B128" s="8">
        <v>32965</v>
      </c>
    </row>
    <row r="129" spans="1:2" x14ac:dyDescent="0.25">
      <c r="A129" s="6" t="s">
        <v>336</v>
      </c>
      <c r="B129" s="8"/>
    </row>
    <row r="130" spans="1:2" x14ac:dyDescent="0.25">
      <c r="A130" s="6" t="s">
        <v>337</v>
      </c>
      <c r="B130" s="8">
        <v>33085</v>
      </c>
    </row>
    <row r="131" spans="1:2" x14ac:dyDescent="0.25">
      <c r="A131" s="6" t="s">
        <v>338</v>
      </c>
      <c r="B131" s="8"/>
    </row>
    <row r="132" spans="1:2" x14ac:dyDescent="0.25">
      <c r="A132" s="6" t="s">
        <v>339</v>
      </c>
      <c r="B132" s="8">
        <v>33205</v>
      </c>
    </row>
    <row r="133" spans="1:2" x14ac:dyDescent="0.25">
      <c r="A133" s="6" t="s">
        <v>340</v>
      </c>
    </row>
    <row r="134" spans="1:2" x14ac:dyDescent="0.25">
      <c r="A134" s="6" t="s">
        <v>341</v>
      </c>
    </row>
    <row r="135" spans="1:2" x14ac:dyDescent="0.25">
      <c r="A135" s="6" t="s">
        <v>342</v>
      </c>
      <c r="B135" s="8">
        <v>33265</v>
      </c>
    </row>
    <row r="136" spans="1:2" x14ac:dyDescent="0.25">
      <c r="A136" s="6" t="s">
        <v>343</v>
      </c>
    </row>
    <row r="137" spans="1:2" x14ac:dyDescent="0.25">
      <c r="A137" s="6" t="s">
        <v>344</v>
      </c>
      <c r="B137" s="8">
        <v>33315</v>
      </c>
    </row>
    <row r="138" spans="1:2" x14ac:dyDescent="0.25">
      <c r="A138" s="6" t="s">
        <v>345</v>
      </c>
    </row>
    <row r="139" spans="1:2" x14ac:dyDescent="0.25">
      <c r="A139" s="6" t="s">
        <v>346</v>
      </c>
    </row>
    <row r="142" spans="1:2" x14ac:dyDescent="0.25">
      <c r="A142" s="17" t="s">
        <v>331</v>
      </c>
    </row>
    <row r="144" spans="1:2" x14ac:dyDescent="0.25">
      <c r="A144" s="17" t="s">
        <v>352</v>
      </c>
    </row>
    <row r="146" spans="1:4" x14ac:dyDescent="0.25">
      <c r="A146" s="29" t="s">
        <v>333</v>
      </c>
      <c r="B146" s="29" t="s">
        <v>351</v>
      </c>
      <c r="D146" s="7">
        <f>COUNTIFS(A147:B159,"&gt;5",A147:B159,"&lt;15")</f>
        <v>4</v>
      </c>
    </row>
    <row r="147" spans="1:4" x14ac:dyDescent="0.25">
      <c r="A147" s="6" t="s">
        <v>334</v>
      </c>
      <c r="B147" s="6">
        <v>13</v>
      </c>
    </row>
    <row r="148" spans="1:4" x14ac:dyDescent="0.25">
      <c r="A148" s="6" t="s">
        <v>335</v>
      </c>
      <c r="B148" s="6">
        <v>1</v>
      </c>
    </row>
    <row r="149" spans="1:4" x14ac:dyDescent="0.25">
      <c r="A149" s="6" t="s">
        <v>336</v>
      </c>
      <c r="B149" s="6">
        <v>19</v>
      </c>
    </row>
    <row r="150" spans="1:4" x14ac:dyDescent="0.25">
      <c r="A150" s="6" t="s">
        <v>337</v>
      </c>
      <c r="B150" s="6">
        <v>2</v>
      </c>
    </row>
    <row r="151" spans="1:4" x14ac:dyDescent="0.25">
      <c r="A151" s="6" t="s">
        <v>338</v>
      </c>
      <c r="B151" s="6">
        <v>6</v>
      </c>
    </row>
    <row r="152" spans="1:4" x14ac:dyDescent="0.25">
      <c r="A152" s="6" t="s">
        <v>339</v>
      </c>
      <c r="B152" s="6">
        <v>15</v>
      </c>
    </row>
    <row r="153" spans="1:4" x14ac:dyDescent="0.25">
      <c r="A153" s="6" t="s">
        <v>340</v>
      </c>
      <c r="B153" s="6">
        <v>11</v>
      </c>
    </row>
    <row r="154" spans="1:4" x14ac:dyDescent="0.25">
      <c r="A154" s="6" t="s">
        <v>341</v>
      </c>
      <c r="B154" s="6">
        <v>1</v>
      </c>
    </row>
    <row r="155" spans="1:4" x14ac:dyDescent="0.25">
      <c r="A155" s="6" t="s">
        <v>342</v>
      </c>
      <c r="B155" s="6">
        <v>10</v>
      </c>
    </row>
    <row r="156" spans="1:4" x14ac:dyDescent="0.25">
      <c r="A156" s="6" t="s">
        <v>343</v>
      </c>
      <c r="B156" s="6">
        <v>1</v>
      </c>
    </row>
    <row r="157" spans="1:4" x14ac:dyDescent="0.25">
      <c r="A157" s="6" t="s">
        <v>344</v>
      </c>
      <c r="B157" s="6">
        <v>1</v>
      </c>
    </row>
    <row r="158" spans="1:4" x14ac:dyDescent="0.25">
      <c r="A158" s="6" t="s">
        <v>345</v>
      </c>
      <c r="B158" s="6">
        <v>22</v>
      </c>
    </row>
    <row r="159" spans="1:4" x14ac:dyDescent="0.25">
      <c r="A159" s="6" t="s">
        <v>346</v>
      </c>
      <c r="B159" s="6">
        <v>19</v>
      </c>
    </row>
    <row r="161" spans="1:3" x14ac:dyDescent="0.25">
      <c r="A161" s="17" t="s">
        <v>350</v>
      </c>
    </row>
    <row r="163" spans="1:3" x14ac:dyDescent="0.25">
      <c r="A163" s="17" t="s">
        <v>353</v>
      </c>
    </row>
    <row r="165" spans="1:3" x14ac:dyDescent="0.25">
      <c r="A165" s="29" t="s">
        <v>250</v>
      </c>
      <c r="B165" s="29" t="s">
        <v>251</v>
      </c>
      <c r="C165" s="29" t="s">
        <v>237</v>
      </c>
    </row>
    <row r="166" spans="1:3" x14ac:dyDescent="0.25">
      <c r="A166" s="8">
        <v>37288</v>
      </c>
      <c r="B166" s="8">
        <v>37850</v>
      </c>
      <c r="C166" s="43">
        <f>(B166-A166)/7</f>
        <v>80.285714285714292</v>
      </c>
    </row>
    <row r="167" spans="1:3" x14ac:dyDescent="0.25">
      <c r="A167" s="8">
        <v>37188</v>
      </c>
      <c r="B167" s="8">
        <v>37601</v>
      </c>
      <c r="C167" s="43">
        <f t="shared" ref="C167:C178" si="2">(B167-A167)/7</f>
        <v>59</v>
      </c>
    </row>
    <row r="168" spans="1:3" x14ac:dyDescent="0.25">
      <c r="A168" s="8">
        <v>37088</v>
      </c>
      <c r="B168" s="8">
        <v>37632</v>
      </c>
      <c r="C168" s="43">
        <f t="shared" si="2"/>
        <v>77.714285714285708</v>
      </c>
    </row>
    <row r="169" spans="1:3" x14ac:dyDescent="0.25">
      <c r="A169" s="8">
        <v>37321</v>
      </c>
      <c r="B169" s="8">
        <v>37745</v>
      </c>
      <c r="C169" s="43">
        <f t="shared" si="2"/>
        <v>60.571428571428569</v>
      </c>
    </row>
    <row r="170" spans="1:3" x14ac:dyDescent="0.25">
      <c r="A170" s="8">
        <v>37554</v>
      </c>
      <c r="B170" s="8">
        <v>38028</v>
      </c>
      <c r="C170" s="43">
        <f t="shared" si="2"/>
        <v>67.714285714285708</v>
      </c>
    </row>
    <row r="171" spans="1:3" x14ac:dyDescent="0.25">
      <c r="A171" s="8">
        <v>37787</v>
      </c>
      <c r="B171" s="8">
        <v>38229</v>
      </c>
      <c r="C171" s="43">
        <f t="shared" si="2"/>
        <v>63.142857142857146</v>
      </c>
    </row>
    <row r="172" spans="1:3" x14ac:dyDescent="0.25">
      <c r="A172" s="8">
        <v>38020</v>
      </c>
      <c r="B172" s="8">
        <v>38571</v>
      </c>
      <c r="C172" s="43">
        <f t="shared" si="2"/>
        <v>78.714285714285708</v>
      </c>
    </row>
    <row r="173" spans="1:3" x14ac:dyDescent="0.25">
      <c r="A173" s="8">
        <v>38253</v>
      </c>
      <c r="B173" s="8">
        <v>38715</v>
      </c>
      <c r="C173" s="43">
        <f t="shared" si="2"/>
        <v>66</v>
      </c>
    </row>
    <row r="174" spans="1:3" x14ac:dyDescent="0.25">
      <c r="A174" s="8">
        <v>38486</v>
      </c>
      <c r="B174" s="8">
        <v>38892</v>
      </c>
      <c r="C174" s="43">
        <f t="shared" si="2"/>
        <v>58</v>
      </c>
    </row>
    <row r="175" spans="1:3" x14ac:dyDescent="0.25">
      <c r="A175" s="8">
        <v>38719</v>
      </c>
      <c r="B175" s="8">
        <v>39255</v>
      </c>
      <c r="C175" s="43">
        <f t="shared" si="2"/>
        <v>76.571428571428569</v>
      </c>
    </row>
    <row r="176" spans="1:3" x14ac:dyDescent="0.25">
      <c r="A176" s="8">
        <v>38952</v>
      </c>
      <c r="B176" s="8">
        <v>39383</v>
      </c>
      <c r="C176" s="43">
        <f>(B176-A176)/7</f>
        <v>61.571428571428569</v>
      </c>
    </row>
    <row r="177" spans="1:3" x14ac:dyDescent="0.25">
      <c r="A177" s="8">
        <v>39185</v>
      </c>
      <c r="B177" s="8">
        <v>39685</v>
      </c>
      <c r="C177" s="43">
        <f t="shared" si="2"/>
        <v>71.428571428571431</v>
      </c>
    </row>
    <row r="178" spans="1:3" x14ac:dyDescent="0.25">
      <c r="A178" s="8">
        <v>39418</v>
      </c>
      <c r="B178" s="8">
        <v>39803</v>
      </c>
      <c r="C178" s="43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tabSelected="1" topLeftCell="B1" workbookViewId="0">
      <selection activeCell="I12" sqref="I12"/>
    </sheetView>
  </sheetViews>
  <sheetFormatPr defaultColWidth="8.7109375" defaultRowHeight="15" x14ac:dyDescent="0.25"/>
  <cols>
    <col min="1" max="1" width="12.28515625" style="6" bestFit="1" customWidth="1"/>
    <col min="2" max="2" width="17" style="8" customWidth="1"/>
    <col min="3" max="3" width="11.7109375" style="6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28515625" style="6" bestFit="1" customWidth="1"/>
    <col min="8" max="8" width="18.28515625" style="6" bestFit="1" customWidth="1"/>
    <col min="9" max="9" width="28.42578125" style="6" bestFit="1" customWidth="1"/>
    <col min="10" max="10" width="34.28515625" style="6" bestFit="1" customWidth="1"/>
    <col min="11" max="16384" width="8.7109375" style="6"/>
  </cols>
  <sheetData>
    <row r="1" spans="1:10" x14ac:dyDescent="0.2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25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505</v>
      </c>
      <c r="E2" s="7">
        <f ca="1">DATEDIF(B2,TODAY(),"D")</f>
        <v>15379</v>
      </c>
      <c r="F2" s="7">
        <f ca="1">DATEDIF(B2,TODAY(),"YM")</f>
        <v>1</v>
      </c>
      <c r="G2" s="7">
        <f ca="1">DATEDIF(B2,TODAY(),"MD")</f>
        <v>7</v>
      </c>
      <c r="H2" s="7">
        <f ca="1">DATEDIF(B2,TODAY(),"YD")</f>
        <v>38</v>
      </c>
      <c r="I2" s="7" t="str">
        <f ca="1">CONCATENATE(C2&amp;"Year "&amp;E2&amp;" Days")</f>
        <v>42Year 15379 Days</v>
      </c>
      <c r="J2" s="7" t="str">
        <f ca="1">CONCATENATE(C2&amp;" year "&amp;D2&amp;" month "&amp;E2&amp;" days")</f>
        <v>42 year 505 month 15379 days</v>
      </c>
    </row>
    <row r="3" spans="1:10" x14ac:dyDescent="0.25">
      <c r="A3" s="6">
        <f>A2+1</f>
        <v>30016</v>
      </c>
      <c r="B3" s="8">
        <v>30686</v>
      </c>
      <c r="C3" s="7">
        <f t="shared" ref="C3:C21" ca="1" si="0">DATEDIF(B3,TODAY(),"Y")</f>
        <v>41</v>
      </c>
      <c r="D3" s="7">
        <f t="shared" ref="D3:D20" ca="1" si="1">DATEDIF(B3,TODAY(),"M")</f>
        <v>495</v>
      </c>
      <c r="E3" s="7">
        <f t="shared" ref="E3:E20" ca="1" si="2">DATEDIF(B3,TODAY(),"D")</f>
        <v>15079</v>
      </c>
      <c r="F3" s="7">
        <f t="shared" ref="F3:F20" ca="1" si="3">DATEDIF(B3,TODAY(),"YM")</f>
        <v>3</v>
      </c>
      <c r="G3" s="7">
        <f t="shared" ref="G3:G20" ca="1" si="4">DATEDIF(B3,TODAY(),"MD")</f>
        <v>13</v>
      </c>
      <c r="H3" s="7">
        <f t="shared" ref="H3:H20" ca="1" si="5">DATEDIF(B3,TODAY(),"YD")</f>
        <v>104</v>
      </c>
      <c r="I3" s="7" t="str">
        <f ca="1">CONCATENATE(C3&amp;"Year "&amp;E3&amp;" "&amp;"days")</f>
        <v>41Year 15079 days</v>
      </c>
      <c r="J3" s="7" t="str">
        <f t="shared" ref="J3:J20" ca="1" si="6">CONCATENATE(C3&amp;" year "&amp;D3&amp;" month "&amp;E3&amp;" days")</f>
        <v>41 year 495 month 15079 days</v>
      </c>
    </row>
    <row r="4" spans="1:10" x14ac:dyDescent="0.25">
      <c r="A4" s="6">
        <f t="shared" ref="A4:A20" si="7">A3+1</f>
        <v>30017</v>
      </c>
      <c r="B4" s="8">
        <v>30986</v>
      </c>
      <c r="C4" s="7">
        <f t="shared" ca="1" si="0"/>
        <v>40</v>
      </c>
      <c r="D4" s="7">
        <f t="shared" ca="1" si="1"/>
        <v>485</v>
      </c>
      <c r="E4" s="7">
        <f t="shared" ca="1" si="2"/>
        <v>14779</v>
      </c>
      <c r="F4" s="7">
        <f t="shared" ca="1" si="3"/>
        <v>5</v>
      </c>
      <c r="G4" s="7">
        <f t="shared" ca="1" si="4"/>
        <v>18</v>
      </c>
      <c r="H4" s="7">
        <f t="shared" ca="1" si="5"/>
        <v>169</v>
      </c>
      <c r="I4" s="7" t="str">
        <f t="shared" ref="I4:I20" ca="1" si="8">CONCATENATE(C4&amp;"Year "&amp;E4&amp;" "&amp;"days")</f>
        <v>40Year 14779 days</v>
      </c>
      <c r="J4" s="7" t="str">
        <f t="shared" ca="1" si="6"/>
        <v>40 year 485 month 14779 days</v>
      </c>
    </row>
    <row r="5" spans="1:10" x14ac:dyDescent="0.25">
      <c r="A5" s="6">
        <f t="shared" si="7"/>
        <v>30018</v>
      </c>
      <c r="B5" s="8">
        <v>31286</v>
      </c>
      <c r="C5" s="7">
        <f t="shared" ca="1" si="0"/>
        <v>39</v>
      </c>
      <c r="D5" s="7">
        <f t="shared" ca="1" si="1"/>
        <v>475</v>
      </c>
      <c r="E5" s="7">
        <f t="shared" ca="1" si="2"/>
        <v>14479</v>
      </c>
      <c r="F5" s="7">
        <f t="shared" ca="1" si="3"/>
        <v>7</v>
      </c>
      <c r="G5" s="7">
        <f t="shared" ca="1" si="4"/>
        <v>22</v>
      </c>
      <c r="H5" s="7">
        <f t="shared" ca="1" si="5"/>
        <v>234</v>
      </c>
      <c r="I5" s="7" t="str">
        <f t="shared" ca="1" si="8"/>
        <v>39Year 14479 days</v>
      </c>
      <c r="J5" s="7" t="str">
        <f t="shared" ca="1" si="6"/>
        <v>39 year 475 month 14479 days</v>
      </c>
    </row>
    <row r="6" spans="1:10" x14ac:dyDescent="0.25">
      <c r="A6" s="6">
        <f t="shared" si="7"/>
        <v>30019</v>
      </c>
      <c r="B6" s="8">
        <v>31586</v>
      </c>
      <c r="C6" s="7">
        <f t="shared" ca="1" si="0"/>
        <v>38</v>
      </c>
      <c r="D6" s="7">
        <f t="shared" ca="1" si="1"/>
        <v>465</v>
      </c>
      <c r="E6" s="7">
        <f t="shared" ca="1" si="2"/>
        <v>14179</v>
      </c>
      <c r="F6" s="7">
        <f t="shared" ca="1" si="3"/>
        <v>9</v>
      </c>
      <c r="G6" s="7">
        <f t="shared" ca="1" si="4"/>
        <v>26</v>
      </c>
      <c r="H6" s="7">
        <f t="shared" ca="1" si="5"/>
        <v>299</v>
      </c>
      <c r="I6" s="7" t="str">
        <f t="shared" ca="1" si="8"/>
        <v>38Year 14179 days</v>
      </c>
      <c r="J6" s="7" t="str">
        <f t="shared" ca="1" si="6"/>
        <v>38 year 465 month 14179 days</v>
      </c>
    </row>
    <row r="7" spans="1:10" x14ac:dyDescent="0.25">
      <c r="A7" s="6">
        <f t="shared" si="7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13879</v>
      </c>
      <c r="F7" s="7">
        <f t="shared" ca="1" si="3"/>
        <v>11</v>
      </c>
      <c r="G7" s="7">
        <f t="shared" ca="1" si="4"/>
        <v>30</v>
      </c>
      <c r="H7" s="7">
        <f t="shared" ca="1" si="5"/>
        <v>365</v>
      </c>
      <c r="I7" s="7" t="str">
        <f t="shared" ca="1" si="8"/>
        <v>37Year 13879 days</v>
      </c>
      <c r="J7" s="7" t="str">
        <f t="shared" ca="1" si="6"/>
        <v>37 year 455 month 13879 days</v>
      </c>
    </row>
    <row r="8" spans="1:10" x14ac:dyDescent="0.25">
      <c r="A8" s="6">
        <f t="shared" si="7"/>
        <v>30021</v>
      </c>
      <c r="B8" s="8">
        <v>32186</v>
      </c>
      <c r="C8" s="7">
        <f t="shared" ca="1" si="0"/>
        <v>37</v>
      </c>
      <c r="D8" s="7">
        <f t="shared" ca="1" si="1"/>
        <v>446</v>
      </c>
      <c r="E8" s="7">
        <f t="shared" ca="1" si="2"/>
        <v>13579</v>
      </c>
      <c r="F8" s="7">
        <f t="shared" ca="1" si="3"/>
        <v>2</v>
      </c>
      <c r="G8" s="7">
        <f t="shared" ca="1" si="4"/>
        <v>5</v>
      </c>
      <c r="H8" s="7">
        <f t="shared" ca="1" si="5"/>
        <v>65</v>
      </c>
      <c r="I8" s="7" t="str">
        <f t="shared" ca="1" si="8"/>
        <v>37Year 13579 days</v>
      </c>
      <c r="J8" s="7" t="str">
        <f t="shared" ca="1" si="6"/>
        <v>37 year 446 month 13579 days</v>
      </c>
    </row>
    <row r="9" spans="1:10" x14ac:dyDescent="0.25">
      <c r="A9" s="6">
        <f t="shared" si="7"/>
        <v>30022</v>
      </c>
      <c r="B9" s="8">
        <v>32486</v>
      </c>
      <c r="C9" s="7">
        <f t="shared" ca="1" si="0"/>
        <v>36</v>
      </c>
      <c r="D9" s="7">
        <f t="shared" ca="1" si="1"/>
        <v>436</v>
      </c>
      <c r="E9" s="7">
        <f t="shared" ca="1" si="2"/>
        <v>13279</v>
      </c>
      <c r="F9" s="7">
        <f t="shared" ca="1" si="3"/>
        <v>4</v>
      </c>
      <c r="G9" s="7">
        <f t="shared" ca="1" si="4"/>
        <v>9</v>
      </c>
      <c r="H9" s="7">
        <f t="shared" ca="1" si="5"/>
        <v>130</v>
      </c>
      <c r="I9" s="7" t="str">
        <f t="shared" ca="1" si="8"/>
        <v>36Year 13279 days</v>
      </c>
      <c r="J9" s="7" t="str">
        <f t="shared" ca="1" si="6"/>
        <v>36 year 436 month 13279 days</v>
      </c>
    </row>
    <row r="10" spans="1:10" x14ac:dyDescent="0.25">
      <c r="A10" s="6">
        <f t="shared" si="7"/>
        <v>30023</v>
      </c>
      <c r="B10" s="8">
        <v>32786</v>
      </c>
      <c r="C10" s="7">
        <f t="shared" ca="1" si="0"/>
        <v>35</v>
      </c>
      <c r="D10" s="7">
        <f t="shared" ca="1" si="1"/>
        <v>426</v>
      </c>
      <c r="E10" s="7">
        <f t="shared" ca="1" si="2"/>
        <v>12979</v>
      </c>
      <c r="F10" s="7">
        <f t="shared" ca="1" si="3"/>
        <v>6</v>
      </c>
      <c r="G10" s="7">
        <f t="shared" ca="1" si="4"/>
        <v>13</v>
      </c>
      <c r="H10" s="7">
        <f t="shared" ca="1" si="5"/>
        <v>195</v>
      </c>
      <c r="I10" s="7" t="str">
        <f t="shared" ca="1" si="8"/>
        <v>35Year 12979 days</v>
      </c>
      <c r="J10" s="7" t="str">
        <f t="shared" ca="1" si="6"/>
        <v>35 year 426 month 12979 days</v>
      </c>
    </row>
    <row r="11" spans="1:10" x14ac:dyDescent="0.25">
      <c r="A11" s="6">
        <f t="shared" si="7"/>
        <v>30024</v>
      </c>
      <c r="B11" s="8">
        <v>33086</v>
      </c>
      <c r="C11" s="7">
        <f t="shared" ca="1" si="0"/>
        <v>34</v>
      </c>
      <c r="D11" s="7">
        <f t="shared" ca="1" si="1"/>
        <v>416</v>
      </c>
      <c r="E11" s="7">
        <f t="shared" ca="1" si="2"/>
        <v>12679</v>
      </c>
      <c r="F11" s="7">
        <f t="shared" ca="1" si="3"/>
        <v>8</v>
      </c>
      <c r="G11" s="7">
        <f t="shared" ca="1" si="4"/>
        <v>17</v>
      </c>
      <c r="H11" s="7">
        <f t="shared" ca="1" si="5"/>
        <v>260</v>
      </c>
      <c r="I11" s="7" t="str">
        <f t="shared" ca="1" si="8"/>
        <v>34Year 12679 days</v>
      </c>
      <c r="J11" s="7" t="str">
        <f t="shared" ca="1" si="6"/>
        <v>34 year 416 month 12679 days</v>
      </c>
    </row>
    <row r="12" spans="1:10" x14ac:dyDescent="0.25">
      <c r="A12" s="6">
        <f t="shared" si="7"/>
        <v>30025</v>
      </c>
      <c r="B12" s="8">
        <v>33386</v>
      </c>
      <c r="C12" s="7">
        <f t="shared" ca="1" si="0"/>
        <v>33</v>
      </c>
      <c r="D12" s="7">
        <f t="shared" ca="1" si="1"/>
        <v>406</v>
      </c>
      <c r="E12" s="7">
        <f t="shared" ca="1" si="2"/>
        <v>12379</v>
      </c>
      <c r="F12" s="7">
        <f t="shared" ca="1" si="3"/>
        <v>10</v>
      </c>
      <c r="G12" s="7">
        <f t="shared" ca="1" si="4"/>
        <v>21</v>
      </c>
      <c r="H12" s="7">
        <f t="shared" ca="1" si="5"/>
        <v>326</v>
      </c>
      <c r="I12" s="7" t="str">
        <f t="shared" ca="1" si="8"/>
        <v>33Year 12379 days</v>
      </c>
      <c r="J12" s="7" t="str">
        <f t="shared" ca="1" si="6"/>
        <v>33 year 406 month 12379 days</v>
      </c>
    </row>
    <row r="13" spans="1:10" x14ac:dyDescent="0.25">
      <c r="A13" s="6">
        <f t="shared" si="7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418</v>
      </c>
      <c r="E13" s="7">
        <f t="shared" ca="1" si="2"/>
        <v>12729</v>
      </c>
      <c r="F13" s="7">
        <f t="shared" ca="1" si="3"/>
        <v>10</v>
      </c>
      <c r="G13" s="7">
        <f t="shared" ca="1" si="4"/>
        <v>6</v>
      </c>
      <c r="H13" s="7">
        <f t="shared" ca="1" si="5"/>
        <v>310</v>
      </c>
      <c r="I13" s="7" t="str">
        <f t="shared" ca="1" si="8"/>
        <v>34Year 12729 days</v>
      </c>
      <c r="J13" s="7" t="str">
        <f t="shared" ca="1" si="6"/>
        <v>34 year 418 month 12729 days</v>
      </c>
    </row>
    <row r="14" spans="1:10" x14ac:dyDescent="0.25">
      <c r="A14" s="6">
        <f t="shared" si="7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429</v>
      </c>
      <c r="E14" s="7">
        <f t="shared" ca="1" si="2"/>
        <v>13079</v>
      </c>
      <c r="F14" s="7">
        <f t="shared" ca="1" si="3"/>
        <v>9</v>
      </c>
      <c r="G14" s="7">
        <f t="shared" ca="1" si="4"/>
        <v>22</v>
      </c>
      <c r="H14" s="7">
        <f t="shared" ca="1" si="5"/>
        <v>295</v>
      </c>
      <c r="I14" s="7" t="str">
        <f t="shared" ca="1" si="8"/>
        <v>35Year 13079 days</v>
      </c>
      <c r="J14" s="7" t="str">
        <f t="shared" ca="1" si="6"/>
        <v>35 year 429 month 13079 days</v>
      </c>
    </row>
    <row r="15" spans="1:10" x14ac:dyDescent="0.25">
      <c r="A15" s="6">
        <f t="shared" si="7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441</v>
      </c>
      <c r="E15" s="7">
        <f t="shared" ca="1" si="2"/>
        <v>13429</v>
      </c>
      <c r="F15" s="7">
        <f t="shared" ca="1" si="3"/>
        <v>9</v>
      </c>
      <c r="G15" s="7">
        <f t="shared" ca="1" si="4"/>
        <v>6</v>
      </c>
      <c r="H15" s="7">
        <f t="shared" ca="1" si="5"/>
        <v>280</v>
      </c>
      <c r="I15" s="7" t="str">
        <f t="shared" ca="1" si="8"/>
        <v>36Year 13429 days</v>
      </c>
      <c r="J15" s="7" t="str">
        <f t="shared" ca="1" si="6"/>
        <v>36 year 441 month 13429 days</v>
      </c>
    </row>
    <row r="16" spans="1:10" x14ac:dyDescent="0.25">
      <c r="A16" s="6">
        <f t="shared" si="7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452</v>
      </c>
      <c r="E16" s="7">
        <f t="shared" ca="1" si="2"/>
        <v>13779</v>
      </c>
      <c r="F16" s="7">
        <f t="shared" ca="1" si="3"/>
        <v>8</v>
      </c>
      <c r="G16" s="7">
        <f t="shared" ca="1" si="4"/>
        <v>21</v>
      </c>
      <c r="H16" s="7">
        <f t="shared" ca="1" si="5"/>
        <v>265</v>
      </c>
      <c r="I16" s="7" t="str">
        <f t="shared" ca="1" si="8"/>
        <v>37Year 13779 days</v>
      </c>
      <c r="J16" s="7" t="str">
        <f t="shared" ca="1" si="6"/>
        <v>37 year 452 month 13779 days</v>
      </c>
    </row>
    <row r="17" spans="1:10" x14ac:dyDescent="0.25">
      <c r="A17" s="6">
        <f t="shared" si="7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464</v>
      </c>
      <c r="E17" s="7">
        <f t="shared" ca="1" si="2"/>
        <v>14129</v>
      </c>
      <c r="F17" s="7">
        <f t="shared" ca="1" si="3"/>
        <v>8</v>
      </c>
      <c r="G17" s="7">
        <f t="shared" ca="1" si="4"/>
        <v>6</v>
      </c>
      <c r="H17" s="7">
        <f t="shared" ca="1" si="5"/>
        <v>249</v>
      </c>
      <c r="I17" s="7" t="str">
        <f t="shared" ca="1" si="8"/>
        <v>38Year 14129 days</v>
      </c>
      <c r="J17" s="7" t="str">
        <f t="shared" ca="1" si="6"/>
        <v>38 year 464 month 14129 days</v>
      </c>
    </row>
    <row r="18" spans="1:10" x14ac:dyDescent="0.25">
      <c r="A18" s="6">
        <f t="shared" si="7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475</v>
      </c>
      <c r="E18" s="7">
        <f t="shared" ca="1" si="2"/>
        <v>14479</v>
      </c>
      <c r="F18" s="7">
        <f t="shared" ca="1" si="3"/>
        <v>7</v>
      </c>
      <c r="G18" s="7">
        <f t="shared" ca="1" si="4"/>
        <v>22</v>
      </c>
      <c r="H18" s="7">
        <f t="shared" ca="1" si="5"/>
        <v>234</v>
      </c>
      <c r="I18" s="7" t="str">
        <f t="shared" ca="1" si="8"/>
        <v>39Year 14479 days</v>
      </c>
      <c r="J18" s="7" t="str">
        <f t="shared" ca="1" si="6"/>
        <v>39 year 475 month 14479 days</v>
      </c>
    </row>
    <row r="19" spans="1:10" x14ac:dyDescent="0.25">
      <c r="A19" s="6">
        <f t="shared" si="7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487</v>
      </c>
      <c r="E19" s="7">
        <f t="shared" ca="1" si="2"/>
        <v>14829</v>
      </c>
      <c r="F19" s="7">
        <f t="shared" ca="1" si="3"/>
        <v>7</v>
      </c>
      <c r="G19" s="7">
        <f t="shared" ca="1" si="4"/>
        <v>7</v>
      </c>
      <c r="H19" s="7">
        <f t="shared" ca="1" si="5"/>
        <v>219</v>
      </c>
      <c r="I19" s="7" t="str">
        <f t="shared" ca="1" si="8"/>
        <v>40Year 14829 days</v>
      </c>
      <c r="J19" s="7" t="str">
        <f t="shared" ca="1" si="6"/>
        <v>40 year 487 month 14829 days</v>
      </c>
    </row>
    <row r="20" spans="1:10" x14ac:dyDescent="0.25">
      <c r="A20" s="6">
        <f t="shared" si="7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498</v>
      </c>
      <c r="E20" s="7">
        <f t="shared" ca="1" si="2"/>
        <v>15179</v>
      </c>
      <c r="F20" s="7">
        <f t="shared" ca="1" si="3"/>
        <v>6</v>
      </c>
      <c r="G20" s="7">
        <f t="shared" ca="1" si="4"/>
        <v>22</v>
      </c>
      <c r="H20" s="7">
        <f t="shared" ca="1" si="5"/>
        <v>204</v>
      </c>
      <c r="I20" s="7" t="str">
        <f t="shared" ca="1" si="8"/>
        <v>41Year 15179 days</v>
      </c>
      <c r="J20" s="7" t="str">
        <f t="shared" ca="1" si="6"/>
        <v>41 year 498 month 15179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NITIN</cp:lastModifiedBy>
  <dcterms:created xsi:type="dcterms:W3CDTF">2014-05-31T18:13:29Z</dcterms:created>
  <dcterms:modified xsi:type="dcterms:W3CDTF">2025-04-18T11:36:39Z</dcterms:modified>
</cp:coreProperties>
</file>